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582" activeTab="5"/>
  </bookViews>
  <sheets>
    <sheet name="日报" sheetId="5" r:id="rId1"/>
    <sheet name="合格品入库记录" sheetId="1" r:id="rId2"/>
    <sheet name="售后配件" sheetId="8" state="hidden" r:id="rId3"/>
    <sheet name="合格品出库记录" sheetId="2" r:id="rId4"/>
    <sheet name="领跑良品退回" sheetId="18" r:id="rId5"/>
    <sheet name="不良品库存" sheetId="11" r:id="rId6"/>
    <sheet name="基础信息" sheetId="16" r:id="rId7"/>
    <sheet name="预警" sheetId="15" state="hidden" r:id="rId8"/>
    <sheet name="Sheet1" sheetId="17" state="hidden" r:id="rId9"/>
  </sheets>
  <externalReferences>
    <externalReference r:id="rId10"/>
  </externalReferences>
  <definedNames>
    <definedName name="_xlnm._FilterDatabase" localSheetId="0" hidden="1">日报!$A$3:$DE$695</definedName>
    <definedName name="_xlnm._FilterDatabase" localSheetId="1" hidden="1">合格品入库记录!$A$1:$K$1661</definedName>
    <definedName name="_xlnm._FilterDatabase" localSheetId="5" hidden="1">不良品库存!$1:$780</definedName>
    <definedName name="_xlnm._FilterDatabase" localSheetId="6" hidden="1">基础信息!$A$1:$K$1171</definedName>
    <definedName name="_xlnm._FilterDatabase" localSheetId="3" hidden="1">合格品出库记录!$A$1:$K$10723</definedName>
    <definedName name="_xlnm._FilterDatabase" localSheetId="4" hidden="1">领跑良品退回!$A$1:$K$124</definedName>
    <definedName name="_xlnm.Print_Area" localSheetId="3">合格品出库记录!$A$1:$G$1</definedName>
    <definedName name="_xlnm.Print_Area" localSheetId="0">日报!$D$2:$E$58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hx Z</author>
  </authors>
  <commentList>
    <comment ref="G130" authorId="0">
      <text>
        <r>
          <rPr>
            <b/>
            <sz val="9"/>
            <rFont val="宋体"/>
            <charset val="134"/>
          </rPr>
          <t>hx Z:</t>
        </r>
      </text>
    </comment>
    <comment ref="G321" authorId="0">
      <text>
        <r>
          <rPr>
            <b/>
            <sz val="9"/>
            <rFont val="宋体"/>
            <charset val="134"/>
          </rPr>
          <t>hx Z:
潘锴</t>
        </r>
      </text>
    </comment>
    <comment ref="G366" authorId="0">
      <text>
        <r>
          <rPr>
            <b/>
            <sz val="9"/>
            <rFont val="宋体"/>
            <charset val="134"/>
          </rPr>
          <t>hx Z:</t>
        </r>
        <r>
          <rPr>
            <sz val="9"/>
            <rFont val="宋体"/>
            <charset val="134"/>
          </rPr>
          <t xml:space="preserve">
P2024080300576 560个实物未发</t>
        </r>
      </text>
    </comment>
  </commentList>
</comments>
</file>

<file path=xl/sharedStrings.xml><?xml version="1.0" encoding="utf-8"?>
<sst xmlns="http://schemas.openxmlformats.org/spreadsheetml/2006/main" count="26670" uniqueCount="4982">
  <si>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</si>
  <si>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</si>
  <si>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</si>
  <si>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</si>
  <si>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</si>
  <si>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</si>
  <si>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</si>
  <si>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</si>
  <si>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</si>
  <si>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</si>
  <si>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</si>
  <si>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</si>
  <si>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</si>
  <si>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</si>
  <si>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</si>
  <si>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</si>
  <si>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</si>
  <si>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</si>
  <si>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</si>
  <si>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1AC</t>
  </si>
  <si>
    <t>宁波天下汽配有限公司</t>
  </si>
  <si>
    <t>3.2.42.20.00028-000</t>
  </si>
  <si>
    <t>三相线接线盒</t>
  </si>
  <si>
    <t>3.2.42.20.00006-000</t>
  </si>
  <si>
    <t>水管接头L</t>
  </si>
  <si>
    <t>3.2.42.20.00007-000</t>
  </si>
  <si>
    <t>水管接头R</t>
  </si>
  <si>
    <t>3.2.42.20.00039-000</t>
  </si>
  <si>
    <t>PDU绝缘接线座</t>
  </si>
  <si>
    <t>3.2.42.20.00040-000</t>
  </si>
  <si>
    <t>PTC保险丝安装座</t>
  </si>
  <si>
    <t>3.2.42.20.00042-000</t>
  </si>
  <si>
    <t>LPT03_IPUPDU接线盒盖本色</t>
  </si>
  <si>
    <t>3.2.42.20.00046-000</t>
  </si>
  <si>
    <t>LPT03_IPU转接板安装板本色</t>
  </si>
  <si>
    <t>3.2.42.20.00047-000</t>
  </si>
  <si>
    <t>DC输出正极保护罩下-本色</t>
  </si>
  <si>
    <t>3.2.42.20.00048-000</t>
  </si>
  <si>
    <t>DC输出正极保护罩上-本色</t>
  </si>
  <si>
    <t>3.2.42.30.00379-000</t>
  </si>
  <si>
    <t>插座绝缘防护罩</t>
  </si>
  <si>
    <t>3.2.42.30.00475-000</t>
  </si>
  <si>
    <t>塑料支架-8</t>
  </si>
  <si>
    <t>3.2.42.30.00535-000</t>
  </si>
  <si>
    <t>输出极底座</t>
  </si>
  <si>
    <t>3.2.42.30.00511-000</t>
  </si>
  <si>
    <t>极柱防护盖</t>
  </si>
  <si>
    <t>1AZ</t>
  </si>
  <si>
    <t>芜湖博康机电股份有限公司</t>
  </si>
  <si>
    <t>3.2.50.30.00595-000</t>
  </si>
  <si>
    <t>B11_CTC_高压支路线束</t>
  </si>
  <si>
    <t>3.2.50.30.00596-000</t>
  </si>
  <si>
    <t>高压插座线束</t>
  </si>
  <si>
    <t>3.2.50.30.00597-000</t>
  </si>
  <si>
    <t>快充插座线束</t>
  </si>
  <si>
    <t>3.2.50.30.00600-000</t>
  </si>
  <si>
    <t>水温互锁集成线束</t>
  </si>
  <si>
    <t>3.2.50.30.00601-000</t>
  </si>
  <si>
    <t>外部通讯线束</t>
  </si>
  <si>
    <t>3.2.50.30.00602-000</t>
  </si>
  <si>
    <t>菊花链线束</t>
  </si>
  <si>
    <t>3.2.50.30.00603-000</t>
  </si>
  <si>
    <t>预充电阻连接线束</t>
  </si>
  <si>
    <t>3.2.50.30.00604-000</t>
  </si>
  <si>
    <t>预充继电器连接线束</t>
  </si>
  <si>
    <t>3.2.50.30.00441-000</t>
  </si>
  <si>
    <t>MCU插座线束</t>
  </si>
  <si>
    <t>3.2.50.30.00442-000</t>
  </si>
  <si>
    <t>3.2.50.30.00446-000</t>
  </si>
  <si>
    <t>3.2.50.30.00448-000</t>
  </si>
  <si>
    <t>高压支路连接线束</t>
  </si>
  <si>
    <t>3.2.50.30.00449-000</t>
  </si>
  <si>
    <t>3.2.50.30.00450-000</t>
  </si>
  <si>
    <t>3.2.50.30.01096-000</t>
  </si>
  <si>
    <t>PBP-BMU-BDU线束-24款</t>
  </si>
  <si>
    <t>3.2.50.30.01097-000</t>
  </si>
  <si>
    <t>C11互锁集成线束</t>
  </si>
  <si>
    <t>3.2.50.30.00949-000</t>
  </si>
  <si>
    <t>3.2.50.30.00950-000</t>
  </si>
  <si>
    <t>3.2.50.30.00834-000</t>
  </si>
  <si>
    <t>_高压支路线束</t>
  </si>
  <si>
    <t>3.2.50.30.00835-000</t>
  </si>
  <si>
    <t>3.2.50.30.00836-000</t>
  </si>
  <si>
    <t>3.2.50.30.00175-000</t>
  </si>
  <si>
    <t>PBP-BMU-BDU线束</t>
  </si>
  <si>
    <t>3.2.50.30.00181-000</t>
  </si>
  <si>
    <t>3.2.50.30.00491-000</t>
  </si>
  <si>
    <t>3.2.50.30.00592-000</t>
  </si>
  <si>
    <t>外部通讯线束-B</t>
  </si>
  <si>
    <t>3.2.50.30.01040-000</t>
  </si>
  <si>
    <t>C11RE-外部通讯线束</t>
  </si>
  <si>
    <t>3.2.50.30.01041-000</t>
  </si>
  <si>
    <t>C11RE-PBP-BMU-BDU线束-24Y</t>
  </si>
  <si>
    <t>3.2.50.30.01037-000</t>
  </si>
  <si>
    <t>3.2.50.30.00838-000</t>
  </si>
  <si>
    <t>高压支路线束</t>
  </si>
  <si>
    <t>3.2.50.30.00839-000</t>
  </si>
  <si>
    <t>3.2.49.08.00989-000</t>
  </si>
  <si>
    <t>YLCN-CCS总成-模组2</t>
  </si>
  <si>
    <t>3.2.49.08.00991-000</t>
  </si>
  <si>
    <t>YLCN-CCS总成-模组1</t>
  </si>
  <si>
    <t>3.2.50.30.01145-000</t>
  </si>
  <si>
    <t>3.2.50.30.01146-000</t>
  </si>
  <si>
    <t>1DC</t>
  </si>
  <si>
    <t>东莞市硅翔绝缘材料有限公司</t>
  </si>
  <si>
    <t>3.2.49.08.00346-000</t>
  </si>
  <si>
    <t>T03A_PBP-模组（南京国轩电芯）CCS总成1</t>
  </si>
  <si>
    <t>3.2.49.08.00347-000</t>
  </si>
  <si>
    <t>T03A_PBP-模组（南京国轩电芯）CCS总成2</t>
  </si>
  <si>
    <t>3.2.49.08.01246-000</t>
  </si>
  <si>
    <t>LX-B11RE10海外版-CCS总成</t>
  </si>
  <si>
    <t>3.2.49.08.00235-000</t>
  </si>
  <si>
    <t>LPT03A_PBP-模组CCS总成1</t>
  </si>
  <si>
    <t>3.2.49.08.00259-000</t>
  </si>
  <si>
    <t>LPT03A_PBP-模组CCS总成</t>
  </si>
  <si>
    <t>3.2.49.08.00658-000</t>
  </si>
  <si>
    <t>LPT03A_pBP-RP加热膜－L</t>
  </si>
  <si>
    <t>3.2.49.08.00659-000</t>
  </si>
  <si>
    <t>LPT03A_pBP-RP加热膜－R项目</t>
  </si>
  <si>
    <t>3.2.49.08.00660-000</t>
  </si>
  <si>
    <t>LPT03A_pBP-RP加热膜－T1</t>
  </si>
  <si>
    <t>3.2.49.08.00835-000</t>
  </si>
  <si>
    <t>T03-2001P40S-FPC-L</t>
  </si>
  <si>
    <t>3.2.49.08.00836-000</t>
  </si>
  <si>
    <t>T03-2001P40S-FPC-R</t>
  </si>
  <si>
    <t>3.2.49.08.00332-000</t>
  </si>
  <si>
    <t>LP-C11RE0-CCS 总成-21B</t>
  </si>
  <si>
    <t>3.2.49.08.00331-000</t>
  </si>
  <si>
    <t>LP-C11RE0-CCS 总成-21A</t>
  </si>
  <si>
    <t>3.2.49.08.00242-000</t>
  </si>
  <si>
    <t>LPT03A_PBP-加热片-R</t>
  </si>
  <si>
    <t>3.2.49.08.00524-000</t>
  </si>
  <si>
    <t>T03A_PBP-CCS总成-300-R</t>
  </si>
  <si>
    <t>3.2.49.08.00732-000</t>
  </si>
  <si>
    <t>LXC01-模组CCS总成-21B</t>
  </si>
  <si>
    <t>3.2.49.08.00731-000</t>
  </si>
  <si>
    <t>LXC01-模组CCS总成-21A</t>
  </si>
  <si>
    <t>3.2.49.08.00712-000</t>
  </si>
  <si>
    <t>LPT03A-PBP模组CCS总成2-NJ</t>
  </si>
  <si>
    <t>3.2.49.08.00709-000</t>
  </si>
  <si>
    <t>LPT03A-PBP模组CCS总成1-NJ</t>
  </si>
  <si>
    <t>3.2.49.08.00661-000</t>
  </si>
  <si>
    <t>LPT03A_PBP_32S加热片_L</t>
  </si>
  <si>
    <t>3.2.49.08.00662-000</t>
  </si>
  <si>
    <t>LPT03A_PBP_32S加热片_R</t>
  </si>
  <si>
    <t>3.2.49.08.00514-000</t>
  </si>
  <si>
    <t>LPT03A_PBP-RP加热片-R</t>
  </si>
  <si>
    <t>3.2.41.30.00435-000</t>
  </si>
  <si>
    <t>LXC01-21A-电芯间汇流排-1</t>
  </si>
  <si>
    <t>3.2.49.08.00448-000</t>
  </si>
  <si>
    <t>LPT03A_PBP-FPC3-FC小模组</t>
  </si>
  <si>
    <t>3.2.49.08.00610-000</t>
  </si>
  <si>
    <t>LPC11_LFP_FPC233</t>
  </si>
  <si>
    <t>3.2.44.30.00303-000</t>
  </si>
  <si>
    <t>LP-C11三元模组中间铝巴</t>
  </si>
  <si>
    <t>3.2.49.08.00559-000</t>
  </si>
  <si>
    <t>12V-CCS-A0样件</t>
  </si>
  <si>
    <t>3.2.49.08.00611-000</t>
  </si>
  <si>
    <t>LPT03A_FPC_F16</t>
  </si>
  <si>
    <t>3.2.49.08.00612-000</t>
  </si>
  <si>
    <t>LPT03A_FPC_B16</t>
  </si>
  <si>
    <t>3.2.49.08.00566-000</t>
  </si>
  <si>
    <t>LPC11_FPC16B_X</t>
  </si>
  <si>
    <t>3.2.49.08.00609-000</t>
  </si>
  <si>
    <t>LPC11_LFP_FPC232</t>
  </si>
  <si>
    <t>3.2.49.08.00608-000</t>
  </si>
  <si>
    <t>LPC11_LFP_FPC231</t>
  </si>
  <si>
    <t>3.2.49.08.00567-000</t>
  </si>
  <si>
    <t>LPC11_FPC10S_X</t>
  </si>
  <si>
    <t>3.2.49.08.00763-000</t>
  </si>
  <si>
    <t>LP-C11RE0_FPC_A21</t>
  </si>
  <si>
    <t>3.2.49.08.00758-000</t>
  </si>
  <si>
    <t>LXC11-模组CCS总成16A-X</t>
  </si>
  <si>
    <t>3.2.49.08.00759-000</t>
  </si>
  <si>
    <t>LXC11-模组CCS总成16B-X</t>
  </si>
  <si>
    <t>3.2.49.08.00760-000</t>
  </si>
  <si>
    <t>LXC11-模组CCS总成10S-X</t>
  </si>
  <si>
    <t>3.2.49.08.00827-000</t>
  </si>
  <si>
    <t>LXC01Lite-FPC-21A</t>
  </si>
  <si>
    <t>3.2.49.08.00828-000</t>
  </si>
  <si>
    <t>LXC01Lite-FPC-21B</t>
  </si>
  <si>
    <t>3.2.49.08.00764-000</t>
  </si>
  <si>
    <t>LP-C11REO_FPC_B21</t>
  </si>
  <si>
    <t>3.1.02.30.00785</t>
  </si>
  <si>
    <t>LXC11-模组CCS总成22S</t>
  </si>
  <si>
    <t>3.2.49.08.00786-000</t>
  </si>
  <si>
    <t>LXC11-模组CCS总成16S</t>
  </si>
  <si>
    <t>3.2.49.08.00733-000</t>
  </si>
  <si>
    <t>C11铁理增程项目LP-C11RE0-CCS总成-28S</t>
  </si>
  <si>
    <t>3.2.49.08.00742-000</t>
  </si>
  <si>
    <t>LPC11REO-CCS总成-12S</t>
  </si>
  <si>
    <t>3.2.49.08.00968-000</t>
  </si>
  <si>
    <t>LXC11-模组CCS总成16S-H</t>
  </si>
  <si>
    <t>3.2.49.08.00967-000</t>
  </si>
  <si>
    <t>LXC11-模组CCS总成22S-H</t>
  </si>
  <si>
    <t>3.2.49.08.00652-000</t>
  </si>
  <si>
    <t>加热片-L</t>
  </si>
  <si>
    <t>3.2.49.08.00653-000</t>
  </si>
  <si>
    <t>加热片-R</t>
  </si>
  <si>
    <t>3.2.49.08.00654-000</t>
  </si>
  <si>
    <t>加热片-T1</t>
  </si>
  <si>
    <t>3.2.49.08.00814-000</t>
  </si>
  <si>
    <t>LP-B11RE10-CCS总成</t>
  </si>
  <si>
    <t>3.2.41.30.00436-000</t>
  </si>
  <si>
    <t>LP-C11-22S-B-串联排1</t>
  </si>
  <si>
    <t>3.2.49.08.00513-000</t>
  </si>
  <si>
    <t>LPT03A_PBP-RP加热片-L</t>
  </si>
  <si>
    <t>3.2.49.08.00722-000</t>
  </si>
  <si>
    <t>BLXC11-CCS总成-8S-B</t>
  </si>
  <si>
    <t>3.2.49.08.00721-000</t>
  </si>
  <si>
    <t>22S-BLXC11-CCS总成-22S-B</t>
  </si>
  <si>
    <t>3.2.49.08.01057-000</t>
  </si>
  <si>
    <t>LXB11 模组BCCS总成</t>
  </si>
  <si>
    <t>3.2.49.08.01056-000</t>
  </si>
  <si>
    <t>LXB11模组ACCS总成18S650</t>
  </si>
  <si>
    <t>3.2.49.08.01032-000</t>
  </si>
  <si>
    <t>LX-B13EV10A-模组A-CCS</t>
  </si>
  <si>
    <t>3.2.49.08.01033-000</t>
  </si>
  <si>
    <t>LX-B13EV10A-模组B-CCS</t>
  </si>
  <si>
    <t>3.2.49.08.00515-000</t>
  </si>
  <si>
    <t>LXB11_模组BCCS总成_12S</t>
  </si>
  <si>
    <t>3.2.49.08.01089-000</t>
  </si>
  <si>
    <t>串联排二</t>
  </si>
  <si>
    <t>3.2.49.08.00241-000</t>
  </si>
  <si>
    <t>LPT03A_PBP-加热片-L</t>
  </si>
  <si>
    <t>1DH</t>
  </si>
  <si>
    <t>宁波碧海精工有限公司</t>
  </si>
  <si>
    <t>3.2.44.30.00255-000</t>
  </si>
  <si>
    <t>LPC11_PBP_支架_01</t>
  </si>
  <si>
    <t>3.2.44.30.00256-000</t>
  </si>
  <si>
    <t>LPC11_PBP_支架_02</t>
  </si>
  <si>
    <t>3.2.44.30.00282-000</t>
  </si>
  <si>
    <t>LP-压铸端板T1</t>
  </si>
  <si>
    <t>3.2.44.30.00304-000</t>
  </si>
  <si>
    <t>LPC11-压铸端板N1</t>
  </si>
  <si>
    <t>3.2.44.30.00315-000</t>
  </si>
  <si>
    <t>LPT03A_PBP-高压插件加强支架</t>
  </si>
  <si>
    <t>3.2.44.30.00392-000</t>
  </si>
  <si>
    <t>LPC11_PBP_支架_04</t>
  </si>
  <si>
    <t>3.2.44.30.00502-000</t>
  </si>
  <si>
    <t>快充插件安装座-C01</t>
  </si>
  <si>
    <t>3.2.44.30.00503-000</t>
  </si>
  <si>
    <t>后驱插件安装座-C01</t>
  </si>
  <si>
    <t>3.2.44.30.00554-000</t>
  </si>
  <si>
    <t>LPT03A_PBP-压铸端板T2-NJ</t>
  </si>
  <si>
    <t>3.2.44.30.00555-000</t>
  </si>
  <si>
    <t>LPT03A_PBP-压铸端板T1-NJ</t>
  </si>
  <si>
    <t>3.2.44.30.00651-000</t>
  </si>
  <si>
    <t>慢充插件安装座-C01</t>
  </si>
  <si>
    <t>3.2.44.30.00923-000</t>
  </si>
  <si>
    <t>3.2.44.30.00924-000</t>
  </si>
  <si>
    <t>3.2.49.08.00217-000</t>
  </si>
  <si>
    <t>LP-压铸端板T2</t>
  </si>
  <si>
    <t>3.2.49.08.00751-000</t>
  </si>
  <si>
    <t>LX-压铸端板300*90</t>
  </si>
  <si>
    <t>3.2.49.08.00752-000</t>
  </si>
  <si>
    <t>LX-压铸端板150*90</t>
  </si>
  <si>
    <t>3.2.44.30.00921-000</t>
  </si>
  <si>
    <t>3.2.44.30.00922-000</t>
  </si>
  <si>
    <t>1DR</t>
  </si>
  <si>
    <t>宁德壹连电子有限公司</t>
  </si>
  <si>
    <t>3.2.49.08.00452-000</t>
  </si>
  <si>
    <t>LPT03A_RPCCS_38S</t>
  </si>
  <si>
    <t>3.2.49.08.00453-000</t>
  </si>
  <si>
    <t>LPT03A_RPCCS_10S</t>
  </si>
  <si>
    <t>3.2.49.08.00323-000</t>
  </si>
  <si>
    <t>LPC11-CCS总成-22S</t>
  </si>
  <si>
    <t>3.2.49.08.00328-000</t>
  </si>
  <si>
    <t>LPC11-CCS总成-8S</t>
  </si>
  <si>
    <t>3.2.50.30.00145-000</t>
  </si>
  <si>
    <t>LPC11_PBP-BDU线束1-C</t>
  </si>
  <si>
    <t>3.2.50.30.00159-000</t>
  </si>
  <si>
    <t>LPT03_PBP-BMU-BDU线束-LFP</t>
  </si>
  <si>
    <t>3.2.50.30.00160-000</t>
  </si>
  <si>
    <t>LPT03_PBP-BDU线束1-LFP</t>
  </si>
  <si>
    <t>3.2.50.30.00161-000</t>
  </si>
  <si>
    <t>LPT03_PBP-预充电阻连接点束</t>
  </si>
  <si>
    <t>3.2.50.30.00162-000</t>
  </si>
  <si>
    <t>LPT03_PBP-加热膜连接线束-LFP</t>
  </si>
  <si>
    <t>3.2.50.30.00176-000</t>
  </si>
  <si>
    <t>LPC11_PBP-高压支路连接线束-NCM1</t>
  </si>
  <si>
    <t>3.2.50.30.00183-000</t>
  </si>
  <si>
    <t>C11_预充阻电阻链接线束-GJ</t>
  </si>
  <si>
    <t>3.2.50.30.00193-000</t>
  </si>
  <si>
    <t>C11-水温-互锁检测线束-A</t>
  </si>
  <si>
    <t>3.2.50.30.00198-000</t>
  </si>
  <si>
    <t>C11-外部通信线束-B/90</t>
  </si>
  <si>
    <t>3.2.50.30.00200-000</t>
  </si>
  <si>
    <t>C11_PBP-BMU-BDU线束-B</t>
  </si>
  <si>
    <t>3.2.50.30.00287-000</t>
  </si>
  <si>
    <t>C11_外部通信线束-XWD-90</t>
  </si>
  <si>
    <t>3.2.50.30.00299-000</t>
  </si>
  <si>
    <t>LPT03_PBP-外部通信线束-A1</t>
  </si>
  <si>
    <t>3.2.50.30.00300-000</t>
  </si>
  <si>
    <t>LPT03_PBP-加热膜连接线束-A1</t>
  </si>
  <si>
    <t>3.2.50.30.00308-000</t>
  </si>
  <si>
    <t>LPT03_PBP-外部通信线束-32S</t>
  </si>
  <si>
    <t>3.2.50.30.00309-000</t>
  </si>
  <si>
    <t>3.2.50.30.00314-000</t>
  </si>
  <si>
    <t>C11EV15_PBP-BMU-BDU线束-B</t>
  </si>
  <si>
    <t>3.2.50.30.00316-000</t>
  </si>
  <si>
    <t>C11EV15_外部通信线束-B-90</t>
  </si>
  <si>
    <t>3.2.50.30.00353-000</t>
  </si>
  <si>
    <t>C01-通信-水温-CBC-铁锂-500km</t>
  </si>
  <si>
    <t>3.2.50.30.00354-000</t>
  </si>
  <si>
    <t>C01_高压支路连接线束-铁锂-500km</t>
  </si>
  <si>
    <t>3.2.50.30.00355-000</t>
  </si>
  <si>
    <t>3.2.50.30.00365-000</t>
  </si>
  <si>
    <t>AGV1-外部连接线束</t>
  </si>
  <si>
    <t>3.2.50.30.00366-000</t>
  </si>
  <si>
    <t>AGV1-BMS-负极线束</t>
  </si>
  <si>
    <t>3.2.50.30.00367-000</t>
  </si>
  <si>
    <t>AGV1-BMS-正极线束</t>
  </si>
  <si>
    <t>3.2.50.30.00368-000</t>
  </si>
  <si>
    <t>AGV1-模组采样线束</t>
  </si>
  <si>
    <t>3.2.50.30.00377-000</t>
  </si>
  <si>
    <t>3.2.50.30.00480-000</t>
  </si>
  <si>
    <t>LPT03_PBP-BMU-BDU线束-21KWH</t>
  </si>
  <si>
    <t>3.2.50.30.00481-000</t>
  </si>
  <si>
    <t>LPT03_PBP-加热膜连接线束-21KWH</t>
  </si>
  <si>
    <t>3.2.50.30.00482-000</t>
  </si>
  <si>
    <t>LPT03_PBP-预充线束1-21KWH</t>
  </si>
  <si>
    <t>3.2.50.30.00483-000</t>
  </si>
  <si>
    <t>LPT03_PBP-预充电阻连接线束-21KWH</t>
  </si>
  <si>
    <t>3.2.50.20.00085-000</t>
  </si>
  <si>
    <t>LPT03A_IPU内部线束-MCU-OBC信号线束</t>
  </si>
  <si>
    <t>3.2.50.20.00086-000</t>
  </si>
  <si>
    <t>T03A_IPU内部线束-MCU-继电器转接板线束</t>
  </si>
  <si>
    <t>3.2.50.20.00087-000</t>
  </si>
  <si>
    <t>LPT03A_IPU内部线束-慢充接口-OBC高压N线束</t>
  </si>
  <si>
    <t>3.2.50.20.00088-000</t>
  </si>
  <si>
    <t>LPT03A_IPU内部线束-慢充接口-OBC高压L线束</t>
  </si>
  <si>
    <t>3.2.50.20.00089-000</t>
  </si>
  <si>
    <t>LPT03A_IPU内部线束-铜排-电源高压HV+线束</t>
  </si>
  <si>
    <t>3.2.50.20.00090-000</t>
  </si>
  <si>
    <t>LPT03A_IPU内部线束-铜排-电源高压HV-线束</t>
  </si>
  <si>
    <t>3.2.50.20.00092-000</t>
  </si>
  <si>
    <t>LPT03A_IPU内部线束-PTC互锁线束</t>
  </si>
  <si>
    <t>3.2.50.20.00093-000</t>
  </si>
  <si>
    <t>LPT03A_IPU内部线束-CCM互锁线束</t>
  </si>
  <si>
    <t>3.2.50.20.00094-000</t>
  </si>
  <si>
    <t>LPT03A_IPU内部线束-MCU-UW相-直流母线霍尔信号线</t>
  </si>
  <si>
    <t>3.2.50.20.00095-000</t>
  </si>
  <si>
    <t>LPT03A_IPU内部线束-MCU-DRIVE信号线束</t>
  </si>
  <si>
    <t>3.2.50.20.00097-000</t>
  </si>
  <si>
    <t>LPT03A-电机内部线束-旋变线束组件</t>
  </si>
  <si>
    <t>3.1.03.20.00015</t>
  </si>
  <si>
    <t>旋变线束总成</t>
  </si>
  <si>
    <t>3.2.50.20.00079-000</t>
  </si>
  <si>
    <t>LP油冷_MCU-控制板-驱动板线束</t>
  </si>
  <si>
    <t>3.2.50.20.00080-000</t>
  </si>
  <si>
    <t>LP油冷MCU-控制板-低压接口线束</t>
  </si>
  <si>
    <t>3.2.50.20.00111-000</t>
  </si>
  <si>
    <t>LP油冷_MCU-驱动板-水温传感器线束</t>
  </si>
  <si>
    <t>3.2.50.20.00112-000</t>
  </si>
  <si>
    <t>LP油冷MCU-控制板-母线线束</t>
  </si>
  <si>
    <t>3.2.50.30.00569-000</t>
  </si>
  <si>
    <t>LPTO3 PBP-BMU-BDU线束-LFP400km</t>
  </si>
  <si>
    <t>3.2.50.30.00575-000</t>
  </si>
  <si>
    <t>线束-LFP300km</t>
  </si>
  <si>
    <t>3.2.50.30.00576-000</t>
  </si>
  <si>
    <t>加热膜连接线束</t>
  </si>
  <si>
    <t>3.2.50.30.00734-000</t>
  </si>
  <si>
    <t>48V-AGV-BMS负极线束</t>
  </si>
  <si>
    <t>3.2.50.30.00735-000</t>
  </si>
  <si>
    <t>48V-AGV-BMS正极线束</t>
  </si>
  <si>
    <t>3.2.50.30.00736-000</t>
  </si>
  <si>
    <t>48V-AVG-模组连接线束1</t>
  </si>
  <si>
    <t>3.2.50.30.00733-000</t>
  </si>
  <si>
    <t>48V-AGV-外部连接线束</t>
  </si>
  <si>
    <t>3.2.50.30.00738-000</t>
  </si>
  <si>
    <t>48V-AGV-模组采样线束</t>
  </si>
  <si>
    <t>3.2.50.30.00867-000</t>
  </si>
  <si>
    <t>LPTO3 PBP-BMU-BDU线束-LFP400B</t>
  </si>
  <si>
    <t>3.2.50.30.00866-000</t>
  </si>
  <si>
    <t>PBP-BMU-BDU线束-LFP300B</t>
  </si>
  <si>
    <t>3.2.50.30.00518-000</t>
  </si>
  <si>
    <t>3.2.50.30.00860-000</t>
  </si>
  <si>
    <t>LPTO3EV17C-外部通信线束</t>
  </si>
  <si>
    <t>3.2.50.30.00861-000</t>
  </si>
  <si>
    <t>LPTO3EV17C-BDU线束</t>
  </si>
  <si>
    <t>3.2.50.30.00862-000</t>
  </si>
  <si>
    <t>LPTO3 EV17C-加热膜连接线束</t>
  </si>
  <si>
    <t>2AC</t>
  </si>
  <si>
    <t>宁波博威模具技术有限公司</t>
  </si>
  <si>
    <t>3.2.44.20.00498-000</t>
  </si>
  <si>
    <t>498减速器后壳体</t>
  </si>
  <si>
    <t>3.2.44.20.00555-000</t>
  </si>
  <si>
    <t>555电机前壳体</t>
  </si>
  <si>
    <t>3.2.44.20.00557-000</t>
  </si>
  <si>
    <t>557电机后壳体</t>
  </si>
  <si>
    <t>3.2.44.20.00036-000</t>
  </si>
  <si>
    <t>集成式水冷焊接机壳</t>
  </si>
  <si>
    <t>3.2.44.20.00500-000</t>
  </si>
  <si>
    <t>500三相线盖板</t>
  </si>
  <si>
    <t>3.2.44.20.00706-000</t>
  </si>
  <si>
    <t>B11电机壳体</t>
  </si>
  <si>
    <t>3.2.44.20.00652-000</t>
  </si>
  <si>
    <t>B11减速器后壳体</t>
  </si>
  <si>
    <t>3.2.44.20.00520-000</t>
  </si>
  <si>
    <t>T03A控制器箱体</t>
  </si>
  <si>
    <t>3.2.44.20.00042-000</t>
  </si>
  <si>
    <t>T02转子端板T</t>
  </si>
  <si>
    <t>3.2.44.20.00043-000</t>
  </si>
  <si>
    <t>T02转子端板B</t>
  </si>
  <si>
    <t>3.2.44.20.01243-000</t>
  </si>
  <si>
    <t>1243电机壳体</t>
  </si>
  <si>
    <t>3.2.44.20.01143-000</t>
  </si>
  <si>
    <t>1143减速器前壳体</t>
  </si>
  <si>
    <t>2CK</t>
  </si>
  <si>
    <t>重庆江洋传动科技有限公司</t>
  </si>
  <si>
    <t>3.2.44.20.00264-000</t>
  </si>
  <si>
    <t>差速器总成</t>
  </si>
  <si>
    <t>2CQ</t>
  </si>
  <si>
    <t>宁波隆源股份有限公司</t>
  </si>
  <si>
    <t>3.2.41.20.00097-000</t>
  </si>
  <si>
    <t>旋变护盖</t>
  </si>
  <si>
    <t>3.2.44.20.00509-000</t>
  </si>
  <si>
    <t>转子端板</t>
  </si>
  <si>
    <t>3.2.44.20.00525-000</t>
  </si>
  <si>
    <t>油道盖板</t>
  </si>
  <si>
    <t>3.2.44.20.00567-000</t>
  </si>
  <si>
    <t>0567上盖</t>
  </si>
  <si>
    <t>3.2.44.20.00531-000</t>
  </si>
  <si>
    <t>控制器上盖</t>
  </si>
  <si>
    <t>3.2.44.20.00532-000</t>
  </si>
  <si>
    <t>高压密封盖</t>
  </si>
  <si>
    <t>3.2.44.20.00691-000</t>
  </si>
  <si>
    <t>A11控制器箱体</t>
  </si>
  <si>
    <t>3.2.44.20.00692-000</t>
  </si>
  <si>
    <t>A11水冷板</t>
  </si>
  <si>
    <t>2CY</t>
  </si>
  <si>
    <t>聊城市德通交通器材制造有限公司</t>
  </si>
  <si>
    <t>3.2.49.08.00284-000</t>
  </si>
  <si>
    <t>后驱油冷器</t>
  </si>
  <si>
    <t>3.2.49.08.00358-000</t>
  </si>
  <si>
    <t>增程器油冷器</t>
  </si>
  <si>
    <t>3.2.49.08.00264-000</t>
  </si>
  <si>
    <t>前驱油冷器</t>
  </si>
  <si>
    <t>3.2.53.05.00019-000</t>
  </si>
  <si>
    <t>3.2.49.08.00527-000</t>
  </si>
  <si>
    <t>B11油冷器</t>
  </si>
  <si>
    <t>2EE</t>
  </si>
  <si>
    <t>深圳麦格米特电气股份有限公司</t>
  </si>
  <si>
    <t>3.1.03.20.00023</t>
  </si>
  <si>
    <t>车载电源二合一</t>
  </si>
  <si>
    <t>1000301-CU02</t>
  </si>
  <si>
    <t>二合一电源总成</t>
  </si>
  <si>
    <t>2FN</t>
  </si>
  <si>
    <t>湖南中车时代电驱科技有限公司</t>
  </si>
  <si>
    <t>3.1.02.20.00188</t>
  </si>
  <si>
    <t>定子成品组件（圆线）</t>
  </si>
  <si>
    <t>3.1.02.20.00311</t>
  </si>
  <si>
    <t>注塑转子铁心N</t>
  </si>
  <si>
    <t>3.1.02.20.00312</t>
  </si>
  <si>
    <t>注塑转子铁心S</t>
  </si>
  <si>
    <t>2FQ</t>
  </si>
  <si>
    <t>格雷博智能动力科技有限公司</t>
  </si>
  <si>
    <t>2146100-TB05</t>
  </si>
  <si>
    <t>电驱动力总成</t>
  </si>
  <si>
    <t>2146100-TB06</t>
  </si>
  <si>
    <t>电驱动力总成(40KW电缆)</t>
  </si>
  <si>
    <t>2FR</t>
  </si>
  <si>
    <t>珠海英搏尔电气股份有限公司</t>
  </si>
  <si>
    <t>2000002-TB01</t>
  </si>
  <si>
    <t>车载电源总成</t>
  </si>
  <si>
    <t>2000002-TB03</t>
  </si>
  <si>
    <t>2000002-TB04</t>
  </si>
  <si>
    <t>2GG</t>
  </si>
  <si>
    <t>郑州科威汽车零部件有限公司</t>
  </si>
  <si>
    <t>3.2.49.08.00643-000</t>
  </si>
  <si>
    <t>壳牌水冷润滑油SL2808</t>
  </si>
  <si>
    <t>0.5L</t>
  </si>
  <si>
    <t>4AF</t>
  </si>
  <si>
    <t>福耀集团(上海)汽车玻璃有限公司</t>
  </si>
  <si>
    <t>6501530-CA01</t>
  </si>
  <si>
    <t>零跑C11左B柱玻璃</t>
  </si>
  <si>
    <t>6501530-CA02</t>
  </si>
  <si>
    <t>6501530-CB01</t>
  </si>
  <si>
    <t>零跑汽车C01左B柱总成（无摄像孔）</t>
  </si>
  <si>
    <t>6501530-CB02</t>
  </si>
  <si>
    <t>零跑汽车C01左B柱总成</t>
  </si>
  <si>
    <t>6501540-CA01</t>
  </si>
  <si>
    <t>零跑C11右B柱玻璃</t>
  </si>
  <si>
    <t>6501540-CA02</t>
  </si>
  <si>
    <t>6501540-CB01</t>
  </si>
  <si>
    <t>零跑汽车C01右B柱总成（无摄像孔）</t>
  </si>
  <si>
    <t>6501540-CB02</t>
  </si>
  <si>
    <t>零跑汽车C01右B柱总成</t>
  </si>
  <si>
    <t>6501510-CA02</t>
  </si>
  <si>
    <t>左后三角灰玻</t>
  </si>
  <si>
    <t>6501510-CB01</t>
  </si>
  <si>
    <t>C01左后三角</t>
  </si>
  <si>
    <t>6501510-CF03</t>
  </si>
  <si>
    <t>左后侧（高光高亮黑-绿玻）</t>
  </si>
  <si>
    <t>6501510-CF04</t>
  </si>
  <si>
    <t>左后侧（高光高亮黑-灰玻）</t>
  </si>
  <si>
    <t>6501520-CA01</t>
  </si>
  <si>
    <t>右后三角绿玻</t>
  </si>
  <si>
    <t>6501520-CA02</t>
  </si>
  <si>
    <t>右后三角灰玻</t>
  </si>
  <si>
    <t>6501520-CF03</t>
  </si>
  <si>
    <t>右后侧（高光高亮黑-绿玻）</t>
  </si>
  <si>
    <t>6501520-CF04</t>
  </si>
  <si>
    <t>右后侧（高光高亮黑-灰玻）</t>
  </si>
  <si>
    <t>6501520-CB01</t>
  </si>
  <si>
    <t>C01右后三角</t>
  </si>
  <si>
    <t>6501510-CA04</t>
  </si>
  <si>
    <t>左后侧管</t>
  </si>
  <si>
    <t>6501520-CA04</t>
  </si>
  <si>
    <t>右后侧管</t>
  </si>
  <si>
    <t>4EF</t>
  </si>
  <si>
    <t>嘉兴敏惠(武汉东海)</t>
  </si>
  <si>
    <t>6502341-CF02</t>
  </si>
  <si>
    <t>C11前门外水切总成L高亮黑</t>
  </si>
  <si>
    <t>6502342-CF02</t>
  </si>
  <si>
    <t>C11前门外水切总成R高亮黑</t>
  </si>
  <si>
    <t>6502441-CF02</t>
  </si>
  <si>
    <t>C11后门外水切总成L高亮黑</t>
  </si>
  <si>
    <t>6502442-CF02</t>
  </si>
  <si>
    <t>C11后门外水切总成R高亮黑</t>
  </si>
  <si>
    <t>5220200-BA11</t>
  </si>
  <si>
    <t>背门装饰板总成</t>
  </si>
  <si>
    <t>5220200-BA12</t>
  </si>
  <si>
    <t>5220200-BA13</t>
  </si>
  <si>
    <t>5220200-BA15</t>
  </si>
  <si>
    <t>5220200-BA16</t>
  </si>
  <si>
    <t>5220200-BA21</t>
  </si>
  <si>
    <t>5220200-BA22</t>
  </si>
  <si>
    <t>5220200-BA23</t>
  </si>
  <si>
    <t>5220200-BA25</t>
  </si>
  <si>
    <t>5220200-BA26</t>
  </si>
  <si>
    <t>5220620-BA11</t>
  </si>
  <si>
    <t>扰流板总成</t>
  </si>
  <si>
    <t>5220620-BA12</t>
  </si>
  <si>
    <t>5220620-BA13</t>
  </si>
  <si>
    <t>5220620-BA15</t>
  </si>
  <si>
    <t>5220620-BA16</t>
  </si>
  <si>
    <t>5220623-BA01</t>
  </si>
  <si>
    <t>线束盖板</t>
  </si>
  <si>
    <t>5220630-BA01</t>
  </si>
  <si>
    <t>左扰流板装饰板总成</t>
  </si>
  <si>
    <t>5220640-BA01</t>
  </si>
  <si>
    <t>右扰流板装饰板总成</t>
  </si>
  <si>
    <t>6502200-CA02</t>
  </si>
  <si>
    <t>C11行李箱密封条2.0</t>
  </si>
  <si>
    <t>6502120-CA02</t>
  </si>
  <si>
    <t>C11引擎盖密封条</t>
  </si>
  <si>
    <t>6502311-CA02</t>
  </si>
  <si>
    <t>C11前门头道密封条总成L</t>
  </si>
  <si>
    <t>6502312-CA02</t>
  </si>
  <si>
    <t>C11前门头道密封条总成R</t>
  </si>
  <si>
    <t>6502321-CA02</t>
  </si>
  <si>
    <t>C11前门门洞密封条L</t>
  </si>
  <si>
    <t>6502322-CA02</t>
  </si>
  <si>
    <t>C11前门门洞密封条R</t>
  </si>
  <si>
    <t>6502331-CA02</t>
  </si>
  <si>
    <t>侧围上窗框密封条总成L</t>
  </si>
  <si>
    <t>6502332-CA02</t>
  </si>
  <si>
    <t>侧围上窗框密封条总成R</t>
  </si>
  <si>
    <t>6502333-CA02</t>
  </si>
  <si>
    <t>C11密封条-前门三角固定窗</t>
  </si>
  <si>
    <t>6502334-CA02</t>
  </si>
  <si>
    <t>6502351-CA02</t>
  </si>
  <si>
    <t>C11前门内水切总成L</t>
  </si>
  <si>
    <t>6502352-CA02</t>
  </si>
  <si>
    <t>C11前门内水切总成R</t>
  </si>
  <si>
    <t>6502411-CA02</t>
  </si>
  <si>
    <t>C11后门头道密封条总成I</t>
  </si>
  <si>
    <t>6502412-CA02</t>
  </si>
  <si>
    <t>C11后门头道密封条总成R</t>
  </si>
  <si>
    <t>6502421-CA02</t>
  </si>
  <si>
    <t>C11后门门洞密封条L</t>
  </si>
  <si>
    <t>6502422-CA02</t>
  </si>
  <si>
    <t>C11后门门洞密封条R</t>
  </si>
  <si>
    <t>6502431-CA02</t>
  </si>
  <si>
    <t>C11B柱密封条总成L</t>
  </si>
  <si>
    <t>6502432-CA02</t>
  </si>
  <si>
    <t>C11B柱密封条总成R</t>
  </si>
  <si>
    <t>6502451-CA02</t>
  </si>
  <si>
    <t>C11后门内水切总成L</t>
  </si>
  <si>
    <t>6502452-CA02</t>
  </si>
  <si>
    <t>C11后门内水切总成R</t>
  </si>
  <si>
    <t>6502531-CA02</t>
  </si>
  <si>
    <t>C11C柱密封条总成L</t>
  </si>
  <si>
    <t>6502532-CA02</t>
  </si>
  <si>
    <t>C11C柱密封条总成R</t>
  </si>
  <si>
    <t>5230313-CB02</t>
  </si>
  <si>
    <t>C01前扰流板总成L</t>
  </si>
  <si>
    <t>5230323-CB02</t>
  </si>
  <si>
    <t>C01前扰流板总成R</t>
  </si>
  <si>
    <t>6502200-BA01</t>
  </si>
  <si>
    <t>B11行李箱密封条总成</t>
  </si>
  <si>
    <t>6502322-BA01</t>
  </si>
  <si>
    <t>B11前门门洞密封条总成R</t>
  </si>
  <si>
    <t>6502411-BA01</t>
  </si>
  <si>
    <t>B11后门头道密封条总成L</t>
  </si>
  <si>
    <t>6502422-BA01</t>
  </si>
  <si>
    <t>B11后门门洞密封条总成R</t>
  </si>
  <si>
    <t>6502311-BA01</t>
  </si>
  <si>
    <t>B11前门头道密封条总成L</t>
  </si>
  <si>
    <t>6502312-BA01</t>
  </si>
  <si>
    <t>B11前门头道密封条总成R</t>
  </si>
  <si>
    <t>6502331-BA01</t>
  </si>
  <si>
    <t>B11前门玻璃导槽总成L</t>
  </si>
  <si>
    <t>6502332-BA01</t>
  </si>
  <si>
    <t>B11前门玻璃导槽总成R</t>
  </si>
  <si>
    <t>6502412-BA01</t>
  </si>
  <si>
    <t>B11后门头道密封条总成R</t>
  </si>
  <si>
    <t>6502431-BA01</t>
  </si>
  <si>
    <t>B11后门玻璃导槽总成L</t>
  </si>
  <si>
    <t>6502432-BA01</t>
  </si>
  <si>
    <t>B11后门玻璃导槽总成R</t>
  </si>
  <si>
    <t>6502421-BA01</t>
  </si>
  <si>
    <t>B11后门门洞密封条总成L</t>
  </si>
  <si>
    <t>6502442-BA01</t>
  </si>
  <si>
    <t>后门外水切 R</t>
  </si>
  <si>
    <t>6502441-BA01</t>
  </si>
  <si>
    <t>后门外水切</t>
  </si>
  <si>
    <t>6502341-BA01</t>
  </si>
  <si>
    <t>前门外水切</t>
  </si>
  <si>
    <t>6502120-BA01</t>
  </si>
  <si>
    <t>B11前盖后密封条总成</t>
  </si>
  <si>
    <t>6502321-BA01</t>
  </si>
  <si>
    <t>B11前门门洞密封条总成L</t>
  </si>
  <si>
    <t>6502335-CA02</t>
  </si>
  <si>
    <t>C11侧围装饰条总成L亚光银</t>
  </si>
  <si>
    <t>6502336-CA02</t>
  </si>
  <si>
    <t>C11侧围装饰条总成R亚光银</t>
  </si>
  <si>
    <t>5220810-CB02</t>
  </si>
  <si>
    <t>C01侧围前饰板总成L高亮黑</t>
  </si>
  <si>
    <t>5220820-CB02</t>
  </si>
  <si>
    <t>C01侧围前饰板总成R高亮黑</t>
  </si>
  <si>
    <t>6502335-CF02</t>
  </si>
  <si>
    <t>C11侧围装饰条总成L高亮黑</t>
  </si>
  <si>
    <t>6502336-CFO2</t>
  </si>
  <si>
    <t>C11侧围装饰条总成R高亮黑</t>
  </si>
  <si>
    <t>6502110-BA01</t>
  </si>
  <si>
    <t>B11前盖前密封条总成</t>
  </si>
  <si>
    <t>6502342-BA01</t>
  </si>
  <si>
    <t>B11前门外水切总成R高亮黑喷漆</t>
  </si>
  <si>
    <t>6502351-BA01</t>
  </si>
  <si>
    <t>B11前门内水切总成L</t>
  </si>
  <si>
    <t>6502352-BA01</t>
  </si>
  <si>
    <t>B11前门内水切总成R</t>
  </si>
  <si>
    <t>6502451-BA01</t>
  </si>
  <si>
    <t>B11后门内水切总成L</t>
  </si>
  <si>
    <t>6502452-BA01</t>
  </si>
  <si>
    <t>B11后门内水切总成R</t>
  </si>
  <si>
    <t>6502437-BA01</t>
  </si>
  <si>
    <t>B11后门车窗后下导轨总成L</t>
  </si>
  <si>
    <t>6502438-BA01</t>
  </si>
  <si>
    <t>B11后门车窗后下导轨总成R</t>
  </si>
  <si>
    <t>6502513-BA01</t>
  </si>
  <si>
    <t>B11后轮眉密封条L</t>
  </si>
  <si>
    <t>6502514-BA01</t>
  </si>
  <si>
    <t>B11后轮眉密封条R</t>
  </si>
  <si>
    <t>6502341-CA02</t>
  </si>
  <si>
    <t>C11前门外水切L</t>
  </si>
  <si>
    <t>6502342-CA02</t>
  </si>
  <si>
    <t>C11前门外水切R</t>
  </si>
  <si>
    <t>6502441-CA02</t>
  </si>
  <si>
    <t>C11后门外水切L</t>
  </si>
  <si>
    <t>6502442-CA02</t>
  </si>
  <si>
    <t>C11后门外水切R</t>
  </si>
  <si>
    <t>6502411-BE01</t>
  </si>
  <si>
    <t>左后车门密封条</t>
  </si>
  <si>
    <t>6502412-BE01</t>
  </si>
  <si>
    <t>右后车门密封条</t>
  </si>
  <si>
    <t>6502431-BE01</t>
  </si>
  <si>
    <t>左后门导槽密封条</t>
  </si>
  <si>
    <t>6502432-BE01</t>
  </si>
  <si>
    <t>右后门导槽密封条</t>
  </si>
  <si>
    <t>6502200-BE01</t>
  </si>
  <si>
    <t>尾门密封条</t>
  </si>
  <si>
    <t>6502422-BE01</t>
  </si>
  <si>
    <t>右后门门洞密封条</t>
  </si>
  <si>
    <t>6502421-BE01</t>
  </si>
  <si>
    <t>左后门门洞密封条</t>
  </si>
  <si>
    <t>5220620-BA17</t>
  </si>
  <si>
    <t>B11后扰流板总成金属黑</t>
  </si>
  <si>
    <t>5220200-BA17</t>
  </si>
  <si>
    <t>B11后牌照饰板总成金属黑</t>
  </si>
  <si>
    <t>5220200-BA27</t>
  </si>
  <si>
    <t>6501510-BE02</t>
  </si>
  <si>
    <t>B13侧围后窗总成L灰玻</t>
  </si>
  <si>
    <t>6501520-BE02</t>
  </si>
  <si>
    <t>B13侧围后窗总成R灰玻</t>
  </si>
  <si>
    <t>6501520-BE01</t>
  </si>
  <si>
    <t>B13侧围后窗总成R绿玻</t>
  </si>
  <si>
    <t>6501510-BE01</t>
  </si>
  <si>
    <t>B13侧围后窗总成L绿玻</t>
  </si>
  <si>
    <t>4ET</t>
  </si>
  <si>
    <t>萨玛八千代（中山）汽车配件有限公司</t>
  </si>
  <si>
    <t>6509200-BA11</t>
  </si>
  <si>
    <t>电动遮阳帘总成</t>
  </si>
  <si>
    <t>6509100-BE11</t>
  </si>
  <si>
    <t>6509110-BE11</t>
  </si>
  <si>
    <t>框架总成</t>
  </si>
  <si>
    <t>6509110-BA11</t>
  </si>
  <si>
    <t>6509140-BA01</t>
  </si>
  <si>
    <t>遮阳帘电机总成</t>
  </si>
  <si>
    <t>6509100-BG11</t>
  </si>
  <si>
    <t>6509140-BE01</t>
  </si>
  <si>
    <t>6509110-BG11</t>
  </si>
  <si>
    <t>5KA</t>
  </si>
  <si>
    <t>同致电子科技（厦门）有限公司</t>
  </si>
  <si>
    <t>8022050-BA02</t>
  </si>
  <si>
    <t>UPA sensor-珠光白</t>
  </si>
  <si>
    <t>8022050-BA03</t>
  </si>
  <si>
    <t>UPA sensor-天幕灰</t>
  </si>
  <si>
    <t>8022050-BA05</t>
  </si>
  <si>
    <t>UPA sensor-苔原灰</t>
  </si>
  <si>
    <t>8022060-BA02</t>
  </si>
  <si>
    <t>APA sensor-珠光白</t>
  </si>
  <si>
    <t>8022060-BA03</t>
  </si>
  <si>
    <t>APA sensor-天幕灰</t>
  </si>
  <si>
    <t>8022060-BA05</t>
  </si>
  <si>
    <t>APA sensor-苔原灰</t>
  </si>
  <si>
    <t>8022060-BA07</t>
  </si>
  <si>
    <t>APA sensor-星熠紫</t>
  </si>
  <si>
    <t>8022060-BA08</t>
  </si>
  <si>
    <t>APA sensor-冰川蓝</t>
  </si>
  <si>
    <t>8022060-BA09</t>
  </si>
  <si>
    <t>APA sensor-苍松翠</t>
  </si>
  <si>
    <t>8022050-BA07</t>
  </si>
  <si>
    <t>UPA sensor-星熠紫</t>
  </si>
  <si>
    <t>8022050-BA08</t>
  </si>
  <si>
    <t>UPA sensor-冰川蓝</t>
  </si>
  <si>
    <t>8022060-BA01</t>
  </si>
  <si>
    <t>APA sensor-金属黑</t>
  </si>
  <si>
    <t>8022050-BA09</t>
  </si>
  <si>
    <t>UPA sensor-苍松翠</t>
  </si>
  <si>
    <t>8022050-BA01</t>
  </si>
  <si>
    <t>UPA sensor-金属黑</t>
  </si>
  <si>
    <t>8022050-BA10</t>
  </si>
  <si>
    <t>UPA sensor-星辉银</t>
  </si>
  <si>
    <t>8022060-BA10</t>
  </si>
  <si>
    <t>APA sensor-星辉银 1</t>
  </si>
  <si>
    <t>6GJ</t>
  </si>
  <si>
    <t>武汉博莱瑞汽车饰件有限公司</t>
  </si>
  <si>
    <t>3.2.42.10.00502-000</t>
  </si>
  <si>
    <t>LP-APLF040-AA-前贯穿灯上饰圈</t>
  </si>
  <si>
    <t>3.2.42.10.00658-000</t>
  </si>
  <si>
    <t>LP-APLF041-AA-前贯穿灯下饰圈</t>
  </si>
  <si>
    <t>3.2.42.10.00508-000</t>
  </si>
  <si>
    <t>LP-TLL040-AA-左尾灯饰圈</t>
  </si>
  <si>
    <t>3.2.42.10.00513-000</t>
  </si>
  <si>
    <t>LP-TLR040-AA-右尾灯饰圈</t>
  </si>
  <si>
    <t>3.2.42.10.00525-000</t>
  </si>
  <si>
    <t>LP-TLM040-AA-后贯穿灯饰圈</t>
  </si>
  <si>
    <t>3.2.42.10.00316-000</t>
  </si>
  <si>
    <t>LP-TLM030-AA-壳体（贯穿）</t>
  </si>
  <si>
    <t>3.2.42.10.00317-000</t>
  </si>
  <si>
    <t>LP-TLM030-AA-饰圈（贯穿）</t>
  </si>
  <si>
    <t>3.2.42.10.00152-000</t>
  </si>
  <si>
    <t>LP-HLFL/R 020-AA-左灯logo饰圈</t>
  </si>
  <si>
    <t>3.2.42.10.00153-000</t>
  </si>
  <si>
    <t>LP-HLFL/R 020-AA-右灯logo饰圈</t>
  </si>
  <si>
    <t>3.2.42.10.00173-000</t>
  </si>
  <si>
    <t>LP-TLL/R 020-AA-左灯主饰圈</t>
  </si>
  <si>
    <t>3.2.42.10.00174-000</t>
  </si>
  <si>
    <t>LP-TLL/R 020-AA-右灯主饰圈</t>
  </si>
  <si>
    <t>3.2.42.10.00257-000</t>
  </si>
  <si>
    <t>LP-TLL030-AA-左灯反射镜</t>
  </si>
  <si>
    <t>3.2.42.10.00258-000</t>
  </si>
  <si>
    <t>LP-TLR030-AA-右灯反射镜</t>
  </si>
  <si>
    <t>3.2.42.10.00323-000</t>
  </si>
  <si>
    <t>LP-TLMO30-AA-右反射镜</t>
  </si>
  <si>
    <t>3.2.42.10.00322-000</t>
  </si>
  <si>
    <t>LP-TLM030-AA-左反射镜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</si>
  <si>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</si>
  <si>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</si>
  <si>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</si>
  <si>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</si>
  <si>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</si>
  <si>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</si>
  <si>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</si>
  <si>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</si>
  <si>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</si>
  <si>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</si>
  <si>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</si>
  <si>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</si>
  <si>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</si>
  <si>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</si>
  <si>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</si>
  <si>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</si>
  <si>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</si>
  <si>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</si>
  <si>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</si>
  <si>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</si>
  <si>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</si>
  <si>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</si>
  <si>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</si>
  <si>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</si>
  <si>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</si>
  <si>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</si>
  <si>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</si>
  <si>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</si>
  <si>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</si>
  <si>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</si>
  <si>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</si>
  <si>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</si>
  <si>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</si>
  <si>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</si>
  <si>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</si>
  <si>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</si>
  <si>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</si>
  <si>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</si>
  <si>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</si>
  <si>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</si>
  <si>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</si>
  <si>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</si>
  <si>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</si>
  <si>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</si>
  <si>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</si>
  <si>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</si>
  <si>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</si>
  <si>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</si>
  <si>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</si>
  <si>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</si>
  <si>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</si>
  <si>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</si>
  <si>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</si>
  <si>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</si>
  <si>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</si>
  <si>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</si>
  <si>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</si>
  <si>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</si>
  <si>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</si>
  <si>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</si>
  <si>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</si>
  <si>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</si>
  <si>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</si>
  <si>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</si>
  <si>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</si>
  <si>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</si>
  <si>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</si>
  <si>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</si>
  <si>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</si>
  <si>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</si>
  <si>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</si>
  <si>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</si>
  <si>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</si>
  <si>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</si>
  <si>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</si>
  <si>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</si>
  <si>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</si>
  <si>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</si>
  <si>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</si>
  <si>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</si>
  <si>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</si>
  <si>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</si>
  <si>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</si>
  <si>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</si>
  <si>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</si>
  <si>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</si>
  <si>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</si>
  <si>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</si>
  <si>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</si>
  <si>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</si>
  <si>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</si>
  <si>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</si>
  <si>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</si>
  <si>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</si>
  <si>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</si>
  <si>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</si>
  <si>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</si>
  <si>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</si>
  <si>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</si>
  <si>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</si>
  <si>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</si>
  <si>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</si>
  <si>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</si>
  <si>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</si>
  <si>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</si>
  <si>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</si>
  <si>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</si>
  <si>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</si>
  <si>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</si>
  <si>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</si>
  <si>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</si>
  <si>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</si>
  <si>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</si>
  <si>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</si>
  <si>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</si>
  <si>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</si>
  <si>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</si>
  <si>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</si>
  <si>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</si>
  <si>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</si>
  <si>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</si>
  <si>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</si>
  <si>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</si>
  <si>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</si>
  <si>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</si>
  <si>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</si>
  <si>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</si>
  <si>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</si>
  <si>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</si>
  <si>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</si>
  <si>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</si>
  <si>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</si>
  <si>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</si>
  <si>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</si>
  <si>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</si>
  <si>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</si>
  <si>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</si>
  <si>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</si>
  <si>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</si>
  <si>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</si>
  <si>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</si>
  <si>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</si>
  <si>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6JQ</t>
  </si>
  <si>
    <t>上海良勤实业有限公司</t>
  </si>
  <si>
    <t>3.2.42.10.00148-000</t>
  </si>
  <si>
    <t>左灯面罩</t>
  </si>
  <si>
    <t>3.2.42.10.00149-000</t>
  </si>
  <si>
    <t>右灯面罩</t>
  </si>
  <si>
    <t>3.2.42.10.01002-000</t>
  </si>
  <si>
    <t>右大灯前保支架</t>
  </si>
  <si>
    <t>3.2.42.10.01001-000</t>
  </si>
  <si>
    <t>左大灯前保支架</t>
  </si>
  <si>
    <t>3.2.42.10.00755-000</t>
  </si>
  <si>
    <t>左大灯转向日行灯遮光件</t>
  </si>
  <si>
    <t>3.2.42.10.00766-000</t>
  </si>
  <si>
    <t>LP-HLFL-060-&amp;-电机球头卡件</t>
  </si>
  <si>
    <t>3.2.42.10.00797-000</t>
  </si>
  <si>
    <t>LP-HLFLO60-AA远光反射镜</t>
  </si>
  <si>
    <t>3.2.42.10.00803-000</t>
  </si>
  <si>
    <t>LP-HLFLO60-AA近光反射镜</t>
  </si>
  <si>
    <t>3.2.42.10.00817-000</t>
  </si>
  <si>
    <t>LP-HLFL060-AA-PES饰圈</t>
  </si>
  <si>
    <t>3.2.42.10.00837-000</t>
  </si>
  <si>
    <t>右大灯转向日行灯遮光件</t>
  </si>
  <si>
    <t>3.2.42.10.00846-000</t>
  </si>
  <si>
    <t>大灯远光调节话块-L36</t>
  </si>
  <si>
    <t>3.2.42.10.01027-000</t>
  </si>
  <si>
    <t>LP-HLFLO60-AA-左大灯饰条1</t>
  </si>
  <si>
    <t>3.2.42.10.01029-000</t>
  </si>
  <si>
    <t>LP-HLFL060-AA-右大灯饰条1</t>
  </si>
  <si>
    <t>3.2.42.10.00704-000</t>
  </si>
  <si>
    <t>前组合灯面罩-左</t>
  </si>
  <si>
    <t>3.2.42.10.01030-000</t>
  </si>
  <si>
    <t>LP-HLFR060-AA-右大灯装饰条2</t>
  </si>
  <si>
    <t>3.2.42.10.01028-000</t>
  </si>
  <si>
    <t>LP-HLFL060-AA-左大灯装饰条2</t>
  </si>
  <si>
    <t>3.2.42.10.00691-000</t>
  </si>
  <si>
    <t>前组合灯面罩-右</t>
  </si>
  <si>
    <t>3.2.42.10.00721-000</t>
  </si>
  <si>
    <t>LP-TLM060-AA-后贯穿灯左护板</t>
  </si>
  <si>
    <t>3.2.42.10.00722-000</t>
  </si>
  <si>
    <t>LP-TLM060-AA-后贯穿灯右护板</t>
  </si>
  <si>
    <t>3.2.42.10.00754-000</t>
  </si>
  <si>
    <t>LP-HLFL060-AA-左大灯调光支架</t>
  </si>
  <si>
    <t>3.2.42.10.00763-000</t>
  </si>
  <si>
    <t>齿轮螺纹杆-L80</t>
  </si>
  <si>
    <t>3.2.42.10.00764-000</t>
  </si>
  <si>
    <t>电机调节滑块</t>
  </si>
  <si>
    <t>3.2.42.10.00836-000</t>
  </si>
  <si>
    <t>LP-HLFR060-AA-右大灯调光支架</t>
  </si>
  <si>
    <t>3.2.42.10.00911-000</t>
  </si>
  <si>
    <t>LP-TLL060-AA-左后组合灯遮光件</t>
  </si>
  <si>
    <t>3.2.42.10.00914-000</t>
  </si>
  <si>
    <t>LP-TLR060-AA-右后组合灯遮光件</t>
  </si>
  <si>
    <t>3.2.42.10.01013-000</t>
  </si>
  <si>
    <t>LP-APLF060-AA-前贯穿灯支架</t>
  </si>
  <si>
    <t>3.2.42.10.01284-000</t>
  </si>
  <si>
    <t>大灯远光遮光件L</t>
  </si>
  <si>
    <t>3.2.42.10.01285-000</t>
  </si>
  <si>
    <t>大灯远光遮光件R</t>
  </si>
  <si>
    <t>6KT</t>
  </si>
  <si>
    <t>上海禾赛科技有限公司</t>
  </si>
  <si>
    <t>8022010-BB01</t>
  </si>
  <si>
    <t>激光雷达</t>
  </si>
  <si>
    <t>6KV</t>
  </si>
  <si>
    <t>南京楚航科技有限公司</t>
  </si>
  <si>
    <t>8022030-BB01</t>
  </si>
  <si>
    <t>8022030-BG02</t>
  </si>
  <si>
    <t>8022030-TD02</t>
  </si>
  <si>
    <t>6LG</t>
  </si>
  <si>
    <t>精电汽车电子（惠州）有限公司</t>
  </si>
  <si>
    <t>3.0.01.10.00227</t>
  </si>
  <si>
    <t>液晶仪表总成</t>
  </si>
  <si>
    <t>3.0.01.10.00228</t>
  </si>
  <si>
    <t>中控显示屏总成</t>
  </si>
  <si>
    <t>3.0.01.10.00446</t>
  </si>
  <si>
    <t>仪表显示屏</t>
  </si>
  <si>
    <t>3.0.01.10.00447</t>
  </si>
  <si>
    <t>副驾显示屏</t>
  </si>
  <si>
    <t>3.0.01.10.00360</t>
  </si>
  <si>
    <t>右舵仪表(不带MCU)</t>
  </si>
  <si>
    <t>6LK</t>
  </si>
  <si>
    <t>浙江长江汽车电子有限公司</t>
  </si>
  <si>
    <t>88041150-CF01</t>
  </si>
  <si>
    <t>阅读灯</t>
  </si>
  <si>
    <t>8013010-BG03</t>
  </si>
  <si>
    <t>天窗开关总成</t>
  </si>
  <si>
    <t>8013010-BG01</t>
  </si>
  <si>
    <t>8013010-BG02</t>
  </si>
  <si>
    <t>6ML</t>
  </si>
  <si>
    <t>重庆伟时光电科技有限公司</t>
  </si>
  <si>
    <t>8041150-BA01</t>
  </si>
  <si>
    <t>左仪表台氛围灯</t>
  </si>
  <si>
    <t>8041150-BA02</t>
  </si>
  <si>
    <t>右仪表台氛围灯</t>
  </si>
  <si>
    <t>8041150-BA11</t>
  </si>
  <si>
    <t>左仪表台装饰板总成</t>
  </si>
  <si>
    <t>8041150-BA12</t>
  </si>
  <si>
    <t>右仪表台装饰板总成</t>
  </si>
  <si>
    <t>8041150-BG01</t>
  </si>
  <si>
    <t>8041150-BG02</t>
  </si>
  <si>
    <t>8041150-BG11</t>
  </si>
  <si>
    <t>8041150-BG12</t>
  </si>
  <si>
    <t>BHU</t>
  </si>
  <si>
    <t>芜湖福祥模具科技有限公司</t>
  </si>
  <si>
    <t>6112110-TB01</t>
  </si>
  <si>
    <t>前地板下纵梁总成-左</t>
  </si>
  <si>
    <t>6112120-TB01</t>
  </si>
  <si>
    <t>前地板下纵梁总成-右</t>
  </si>
  <si>
    <t>6113450-TB01</t>
  </si>
  <si>
    <t>门槛内板后部延伸板总成-左</t>
  </si>
  <si>
    <t>6113490-TB01</t>
  </si>
  <si>
    <t>门槛内板后部延伸板总成-右</t>
  </si>
  <si>
    <t>6113440-TB01</t>
  </si>
  <si>
    <t>后地板下前横梁总成</t>
  </si>
  <si>
    <t>6111790-TB01</t>
  </si>
  <si>
    <t>密封圈安装支架总成</t>
  </si>
  <si>
    <t>6113510-TB01</t>
  </si>
  <si>
    <t>电池侧安装支架总成</t>
  </si>
  <si>
    <t>6112340-TB01</t>
  </si>
  <si>
    <t>电子手刹ECU安装支架总成</t>
  </si>
  <si>
    <t>6430440-TB01</t>
  </si>
  <si>
    <t>充电座安装支架</t>
  </si>
  <si>
    <t>6121440-CB01</t>
  </si>
  <si>
    <t>左侧围下封板总成</t>
  </si>
  <si>
    <t>6122116-CB01</t>
  </si>
  <si>
    <t>右侧围下封板</t>
  </si>
  <si>
    <t>6121115-CB01</t>
  </si>
  <si>
    <t>左侧围下封板</t>
  </si>
  <si>
    <t>6430410-TB02</t>
  </si>
  <si>
    <t>充电口安装下支架螺母总成</t>
  </si>
  <si>
    <t>6430420-TB02</t>
  </si>
  <si>
    <t>充电口安装上支架螺母总成</t>
  </si>
  <si>
    <t>3.2.49.08.01115-000</t>
  </si>
  <si>
    <t>LX-RDFLCN-CCS总成</t>
  </si>
  <si>
    <t>3.2.41.30.01120-000</t>
  </si>
  <si>
    <t>LX00100-铝巴-01</t>
  </si>
  <si>
    <t>6501510-CA01</t>
  </si>
  <si>
    <t>左后三角绿玻</t>
  </si>
  <si>
    <t>3.2.41.30.00187-000</t>
  </si>
  <si>
    <t>吕排1</t>
  </si>
  <si>
    <t>3.2.53.06.00106-000</t>
  </si>
  <si>
    <t>上层模组加热膜</t>
  </si>
  <si>
    <t>3.2.53.06.00107-000</t>
  </si>
  <si>
    <t>下层模组加热膜</t>
  </si>
  <si>
    <t>3.2.44.30.01701-000</t>
  </si>
  <si>
    <t>LX-B13EV10A-模组A串联铝巴</t>
  </si>
  <si>
    <t>3.2.44.30.01702-000</t>
  </si>
  <si>
    <t>LX-B13EV10A-模组B串联铝巴</t>
  </si>
  <si>
    <t>3.2.50.30.01098-000</t>
  </si>
  <si>
    <t>通信-水温-互锁集成线束</t>
  </si>
  <si>
    <t>8022020-BB02</t>
  </si>
  <si>
    <t>前向防撞雷达</t>
  </si>
  <si>
    <t>8022030-BE01</t>
  </si>
  <si>
    <t>3.2.50.30.00510-000</t>
  </si>
  <si>
    <t>C11-外部通信线束-XWD-90</t>
  </si>
  <si>
    <t>3.2.49.08.01491-000</t>
  </si>
  <si>
    <t>LX-C11模组CCS总成15SA</t>
  </si>
  <si>
    <t>3.2.49.08.01492-000</t>
  </si>
  <si>
    <t>LX-C11模组CCS总成15SB</t>
  </si>
  <si>
    <t>3.2.49.08.01490-000</t>
  </si>
  <si>
    <t>LX-C11-模组CCS总成15SA</t>
  </si>
  <si>
    <t>3.2.44.30.02022-000</t>
  </si>
  <si>
    <t>铝排;LX-B13EV10A-输出级铝巴1</t>
  </si>
  <si>
    <t>3.2.44.30.02023-000</t>
  </si>
  <si>
    <t>LX-B13EV10A-输出级铝巴2</t>
  </si>
  <si>
    <t>3.2.44.30.02024-000</t>
  </si>
  <si>
    <t>LX-B13EV10A-输出级铝巴3</t>
  </si>
  <si>
    <t>3.2.44.30.02025-000</t>
  </si>
  <si>
    <t>铝排:LX-B13EV10A-输出级铝巴4</t>
  </si>
  <si>
    <t>3.2.44.30.02026-000</t>
  </si>
  <si>
    <t>LX-B13EV10A-输出级铝巴5</t>
  </si>
  <si>
    <t>3.2.44.30.02027-000</t>
  </si>
  <si>
    <t>LX-B13EV10A-输出级铝巴6</t>
  </si>
  <si>
    <t>3.2.44.30.02028-000</t>
  </si>
  <si>
    <t>LX-B13EV10A-模组B串联铝巴2</t>
  </si>
  <si>
    <t>2GT</t>
  </si>
  <si>
    <t>华域汽车电动系统有限公司</t>
  </si>
  <si>
    <t>3.1.02.20.00426</t>
  </si>
  <si>
    <t>定子成品组件</t>
  </si>
  <si>
    <t>3.1.02.20.00428</t>
  </si>
  <si>
    <t>电机转子部件</t>
  </si>
  <si>
    <t>8013010-BG04</t>
  </si>
  <si>
    <t>2AY</t>
  </si>
  <si>
    <t>江苏飞船股份有限公司</t>
  </si>
  <si>
    <t>3.1.02.20.00105</t>
  </si>
  <si>
    <t>3.2.50.99.00085-000</t>
  </si>
  <si>
    <t>欣旺达电芯-外部改制线</t>
  </si>
  <si>
    <t>3.2.41.30.01245-000</t>
  </si>
  <si>
    <t>LXC11欣旺达-X16铝巴-1</t>
  </si>
  <si>
    <t>3.2.41.30.00868-000</t>
  </si>
  <si>
    <t>线束</t>
  </si>
  <si>
    <t>3.2.50.30.01356-000</t>
  </si>
  <si>
    <t>C10 CTC-水温互锁集成线束</t>
  </si>
  <si>
    <t>3.2.50.30.01358-000</t>
  </si>
  <si>
    <t>3.2.50.30.01504-000</t>
  </si>
  <si>
    <t>10AAA</t>
  </si>
  <si>
    <t>丹阳谊善车灯设备制造有限公司</t>
  </si>
  <si>
    <t>8041070-CA02</t>
  </si>
  <si>
    <t>高位灯</t>
  </si>
  <si>
    <t>3.2.49.08.00780-000</t>
  </si>
  <si>
    <t>GD-CCS总成</t>
  </si>
  <si>
    <t>6AAH</t>
  </si>
  <si>
    <t>重庆君歌电子科技有限公司</t>
  </si>
  <si>
    <t>8022050-TB02</t>
  </si>
  <si>
    <t>倒车探头光白</t>
  </si>
  <si>
    <t>7502001-TA02</t>
  </si>
  <si>
    <t>3.2.49.08.00702-000</t>
  </si>
  <si>
    <t>模组CCS总成-16A</t>
  </si>
  <si>
    <t>3.2.49.08.00703-000</t>
  </si>
  <si>
    <t>模组CCS总成-16B</t>
  </si>
  <si>
    <t>2GQ</t>
  </si>
  <si>
    <t>浙江富特科技股份有限公司</t>
  </si>
  <si>
    <t>1000401-BA01</t>
  </si>
  <si>
    <t>7502006-TA03</t>
  </si>
  <si>
    <t>三合一电驱动力</t>
  </si>
  <si>
    <t>3.2.49.08.00888-000</t>
  </si>
  <si>
    <t>LXB11:CCS-13S-A1</t>
  </si>
  <si>
    <t>3.2.49.08.00889-000</t>
  </si>
  <si>
    <t>LXB11;CCS-13S-A2</t>
  </si>
  <si>
    <t>3.2.49.08.00890-000</t>
  </si>
  <si>
    <t>LXB11;CCS-13S-B1</t>
  </si>
  <si>
    <t>3.2.49.08.00891-000</t>
  </si>
  <si>
    <t>LXB11;CCS-13S-B2</t>
  </si>
  <si>
    <t>8022060-TB16</t>
  </si>
  <si>
    <t>自动泊车探头松岚灰</t>
  </si>
  <si>
    <t>8022050-TB10</t>
  </si>
  <si>
    <t>倒车探头天幕灰</t>
  </si>
  <si>
    <t>8022050-TB11</t>
  </si>
  <si>
    <t>倒车探头哑光黑</t>
  </si>
  <si>
    <t>8022050-TB12</t>
  </si>
  <si>
    <t>倒车探头高亮黑</t>
  </si>
  <si>
    <t>8022050-TB16</t>
  </si>
  <si>
    <t>倒车探头松岚灰</t>
  </si>
  <si>
    <t>8022060-TB10</t>
  </si>
  <si>
    <t>自动泊车探头天幕灰</t>
  </si>
  <si>
    <t>3.2.49.08.01389-000</t>
  </si>
  <si>
    <t>LXC11-721-FPC-A</t>
  </si>
  <si>
    <t>3.2.49.08.01390-000</t>
  </si>
  <si>
    <t>LXC11-721-FPC-B</t>
  </si>
  <si>
    <t>8022050-TB15</t>
  </si>
  <si>
    <t>倒车探头冰川蓝</t>
  </si>
  <si>
    <t>8022050-TB17</t>
  </si>
  <si>
    <t>倒车探头春芽绿</t>
  </si>
  <si>
    <t>8022050-TB13</t>
  </si>
  <si>
    <t>倒车探头流沙粉</t>
  </si>
  <si>
    <t>8022060-TB05</t>
  </si>
  <si>
    <t>自动泊车探头金属黑</t>
  </si>
  <si>
    <t>8022060-TB08</t>
  </si>
  <si>
    <t>自动泊车探头星河银</t>
  </si>
  <si>
    <t>8022050-TB05</t>
  </si>
  <si>
    <t>倒车探头金属黑</t>
  </si>
  <si>
    <t>8022050-TB08</t>
  </si>
  <si>
    <t>倒车探头星河银</t>
  </si>
  <si>
    <t>8022060-TB02</t>
  </si>
  <si>
    <t>自动泊车探头成光白</t>
  </si>
  <si>
    <t>3.2.50.30.01273-000</t>
  </si>
  <si>
    <t>C01-通信-水温-CBC-铁锂</t>
  </si>
  <si>
    <t>3.2.41.30.00433-000</t>
  </si>
  <si>
    <t>TO3-200串联铝排</t>
  </si>
  <si>
    <t>8022050-TB18</t>
  </si>
  <si>
    <t>倒车探头晴海蓝</t>
  </si>
  <si>
    <t>3.1.02.20.00180</t>
  </si>
  <si>
    <t>3.2.44.08.00764-000</t>
  </si>
  <si>
    <t>LP-C11RE0_FPC_B21</t>
  </si>
  <si>
    <t>3.2.44.30.01968-000</t>
  </si>
  <si>
    <t>模组CCS零部件输出铝巴-R</t>
  </si>
  <si>
    <t>3.2.44.30.01969-000</t>
  </si>
  <si>
    <t>模组CCS零部件输出铝巴-L</t>
  </si>
  <si>
    <t>3.2.44.30.01970-000</t>
  </si>
  <si>
    <t>模组CCS零部件输出铝巴2-R</t>
  </si>
  <si>
    <t>3.2.44.30.01964-000</t>
  </si>
  <si>
    <t>T03-200km模组CCS串联铝排1</t>
  </si>
  <si>
    <t>3.2.44.30.01965-000</t>
  </si>
  <si>
    <t>模组CCS零部件跨接串联铝排</t>
  </si>
  <si>
    <t>3.2.44.30.01966-000</t>
  </si>
  <si>
    <t>模组CCS等部件串联铝排2</t>
  </si>
  <si>
    <t>6ABE</t>
  </si>
  <si>
    <t>力高新能源技术股份有限公司</t>
  </si>
  <si>
    <t>3.1.01.30.00267</t>
  </si>
  <si>
    <t>DS010000113</t>
  </si>
  <si>
    <t>1000301-BA02</t>
  </si>
  <si>
    <t>3.2.44.30.01971-000</t>
  </si>
  <si>
    <t>T03-200km模组CCS零部件-输出铝巴2-L</t>
  </si>
  <si>
    <t>8022060-TB15</t>
  </si>
  <si>
    <t>自动泊车探头冰川蓝</t>
  </si>
  <si>
    <t>6AAE</t>
  </si>
  <si>
    <t>江苏天华汽车电子科技有限公司</t>
  </si>
  <si>
    <t>3.0.01.10.00547</t>
  </si>
  <si>
    <t>仪表总成</t>
  </si>
  <si>
    <t>3.0.01.10.00548</t>
  </si>
  <si>
    <t>中控显示屏</t>
  </si>
  <si>
    <t>3.2.49.08.01088-000</t>
  </si>
  <si>
    <t>模组铝巴01-28.4</t>
  </si>
  <si>
    <t>3.2.49.08.01090-000</t>
  </si>
  <si>
    <t>模组铝巴03-28.4</t>
  </si>
  <si>
    <t>3.2.49.08.01091-000</t>
  </si>
  <si>
    <t>模组铝巴04-28.4</t>
  </si>
  <si>
    <t>1CX</t>
  </si>
  <si>
    <t>浙江蓝联科技股份有限公司</t>
  </si>
  <si>
    <t>1300011-BG01</t>
  </si>
  <si>
    <t>交流充电枪总成</t>
  </si>
  <si>
    <t>3.1.01.30.00205</t>
  </si>
  <si>
    <t>DS010000110</t>
  </si>
  <si>
    <t>3.1.01.30.00216</t>
  </si>
  <si>
    <t>DS010000112</t>
  </si>
  <si>
    <t>3.2.44.20.01440-000</t>
  </si>
  <si>
    <t>控制器箱体</t>
  </si>
  <si>
    <t>3.2.44.20.01139-000</t>
  </si>
  <si>
    <t>1139电机壳体</t>
  </si>
  <si>
    <t>7AAP</t>
  </si>
  <si>
    <t>上海球明汽车零部件有限公司</t>
  </si>
  <si>
    <t>5110305-BA01</t>
  </si>
  <si>
    <t>前保左大灯安装支架</t>
  </si>
  <si>
    <t>5110306-BA01</t>
  </si>
  <si>
    <t>前保右大灯安装支架</t>
  </si>
  <si>
    <t>1AAE</t>
  </si>
  <si>
    <t>深圳陆巡科技有限公司</t>
  </si>
  <si>
    <t>1000601-BA01</t>
  </si>
  <si>
    <t>3.2.44.20.01305-000</t>
  </si>
  <si>
    <t>控制器箱体CMI</t>
  </si>
  <si>
    <t>/</t>
  </si>
  <si>
    <t>3.2.44.20.01307-000</t>
  </si>
  <si>
    <t>水冷板CMI</t>
  </si>
  <si>
    <t>3.2.42.10.01293-000</t>
  </si>
  <si>
    <t>左后组合灯壳体</t>
  </si>
  <si>
    <t>3.2.42.10.01296-000</t>
  </si>
  <si>
    <t>左居组合板支架</t>
  </si>
  <si>
    <t>3.2.42.10.01318-000</t>
  </si>
  <si>
    <t>左前信号灯主饰圈</t>
  </si>
  <si>
    <t>3.2.42.10.01341-000</t>
  </si>
  <si>
    <t>左大灯主饰圈</t>
  </si>
  <si>
    <t>3.2.42.10.01343-000</t>
  </si>
  <si>
    <t>左大灯前保下支架</t>
  </si>
  <si>
    <t>3.2.42.10.01345-000</t>
  </si>
  <si>
    <t>左大灯调光支架</t>
  </si>
  <si>
    <t>3.2.42.10.01349-000</t>
  </si>
  <si>
    <t>右大灯主饰圈</t>
  </si>
  <si>
    <t>3.2.42.10.01351-000</t>
  </si>
  <si>
    <t>右大灯前保下支架</t>
  </si>
  <si>
    <t>3.2.42.10.01353-000</t>
  </si>
  <si>
    <t>右大灯调光支架</t>
  </si>
  <si>
    <t>3.2.42.10.01374-000</t>
  </si>
  <si>
    <t>左前信号灯面罩饰圈</t>
  </si>
  <si>
    <t>3.2.42.10.01394-000</t>
  </si>
  <si>
    <t>后贯穿灯均光板</t>
  </si>
  <si>
    <t>3.2.42.10.01402-000</t>
  </si>
  <si>
    <t>左前信号灯厚壁件1支架</t>
  </si>
  <si>
    <t>3.2.42.10.01416-000</t>
  </si>
  <si>
    <t>右后组合灯壳体</t>
  </si>
  <si>
    <t>3.2.42.10.01419-000</t>
  </si>
  <si>
    <t>右后组合灯支架</t>
  </si>
  <si>
    <t>3.2.42.10.01425-000</t>
  </si>
  <si>
    <t>右前信号灯主饰圈</t>
  </si>
  <si>
    <t>3.2.42.10.01427-000</t>
  </si>
  <si>
    <t>右前信号灯面罩饰圈</t>
  </si>
  <si>
    <t>3.2.42.10.01429-000</t>
  </si>
  <si>
    <t>右前信号灯厚壁件1支架</t>
  </si>
  <si>
    <t>3.2.42.10.01454-000</t>
  </si>
  <si>
    <t>左前信号灯厚壁件1盖板</t>
  </si>
  <si>
    <t>3.2.42.10.01456-000</t>
  </si>
  <si>
    <t>左前信号灯厚壁件2支架</t>
  </si>
  <si>
    <t>3.2.42.10.01457-000</t>
  </si>
  <si>
    <t>右前信号灯厚壁件2支架</t>
  </si>
  <si>
    <t>3.2.42.10.01458-000</t>
  </si>
  <si>
    <t>左前信号灯厚壁件2盖板</t>
  </si>
  <si>
    <t>3.2.42.10.01459-000</t>
  </si>
  <si>
    <t>右前信号灯厚壁件2盖板</t>
  </si>
  <si>
    <t>3.2.42.10.01460-000</t>
  </si>
  <si>
    <t>左前信号灯厚壁件3支架</t>
  </si>
  <si>
    <t>3.2.42.10.01461-000</t>
  </si>
  <si>
    <t>右前信号灯厚壁件3支架</t>
  </si>
  <si>
    <t>3.2.42.10.01462-000</t>
  </si>
  <si>
    <t>左前信号灯厚壁件3盖板</t>
  </si>
  <si>
    <t>3.2.42.10.01463-000</t>
  </si>
  <si>
    <t>右前信号灯厚壁件3盖板</t>
  </si>
  <si>
    <t>3.2.42.10.01455-000</t>
  </si>
  <si>
    <t>右前信号灯厚壁件1盖板</t>
  </si>
  <si>
    <t>3.1.01.30.00158</t>
  </si>
  <si>
    <t>三防漆双面911_053</t>
  </si>
  <si>
    <t>3.1.01.30.00169</t>
  </si>
  <si>
    <t>三防漆双面截V1.02</t>
  </si>
  <si>
    <t>3.1.01.30.00120</t>
  </si>
  <si>
    <t>BSI 021</t>
  </si>
  <si>
    <t>3.2.49.08.00854-000</t>
  </si>
  <si>
    <t>油冷器</t>
  </si>
  <si>
    <t>5BD</t>
  </si>
  <si>
    <t>上海为鼎电子科技有限公司</t>
  </si>
  <si>
    <t>3.2.13.01.00033</t>
  </si>
  <si>
    <t>RS309-MD-EVS500A-HW</t>
  </si>
  <si>
    <t>3.2.13.01.00034</t>
  </si>
  <si>
    <t>EV315-L-3EB50A-HW</t>
  </si>
  <si>
    <t>3.2.49.08.01391-000</t>
  </si>
  <si>
    <t>LXC11-;722-FPC-S;</t>
  </si>
  <si>
    <t>3.2.49.08.01459-000</t>
  </si>
  <si>
    <t>LXC10EV10C-正输出极铝</t>
  </si>
  <si>
    <t>3.2.49.08.01460-000</t>
  </si>
  <si>
    <t>LXC10EV10C-负输出极铝</t>
  </si>
  <si>
    <t>3.2.49.08.01461-000</t>
  </si>
  <si>
    <t>LXC10EV10C-跨接铝巴1</t>
  </si>
  <si>
    <t>3.2.49.08.01462-000</t>
  </si>
  <si>
    <t>LXC10EV10C-跨接铝巴2</t>
  </si>
  <si>
    <t>3.2.49.08.01463-000</t>
  </si>
  <si>
    <t>LXC10EV10C-跨接铝巴3</t>
  </si>
  <si>
    <t>3.2.44.20.01480-000</t>
  </si>
  <si>
    <t>电机壳体</t>
  </si>
  <si>
    <t>3.2.13.01.00041</t>
  </si>
  <si>
    <t>RS309-MD-EVD250A-HW</t>
  </si>
  <si>
    <t>3.2.49.08.01373-000</t>
  </si>
  <si>
    <t>LXC10EV10C-模组B-CCS组件</t>
  </si>
  <si>
    <t>3.2.49.08.01372-000</t>
  </si>
  <si>
    <t>LXCIOEV10C-模组A-CCS组件</t>
  </si>
  <si>
    <t>3.2.42.10.01301-000</t>
  </si>
  <si>
    <t>LP-TLM080-AA-后贯穿灯壳体</t>
  </si>
  <si>
    <t>3.2.49.08.00447-000</t>
  </si>
  <si>
    <t>LPTO3APBP-FPC2-FC大模组</t>
  </si>
  <si>
    <t>5120106-BA01</t>
  </si>
  <si>
    <t>后保下部安装支架</t>
  </si>
  <si>
    <t>3.1.03.20.00045</t>
  </si>
  <si>
    <t>A平台车载电源二合一</t>
  </si>
  <si>
    <t>1000602-BA01</t>
  </si>
  <si>
    <t>1000302-DH01</t>
  </si>
  <si>
    <t>二台一电源总成</t>
  </si>
  <si>
    <t>8021030-AG03</t>
  </si>
  <si>
    <t>8021040-BA02</t>
  </si>
  <si>
    <t>8021070-AG03</t>
  </si>
  <si>
    <t>8021080-AG03</t>
  </si>
  <si>
    <t>8021090-BA02</t>
  </si>
  <si>
    <t>8022050-AG01</t>
  </si>
  <si>
    <t>倒车超声波探头</t>
  </si>
  <si>
    <t>8022050-AG02</t>
  </si>
  <si>
    <t>8022050-AG03</t>
  </si>
  <si>
    <t>8022050-AG05</t>
  </si>
  <si>
    <t>8022050-AG09</t>
  </si>
  <si>
    <t>8022050-AG15</t>
  </si>
  <si>
    <t>1000402-DA01</t>
  </si>
  <si>
    <t>3.0.01.10.00590</t>
  </si>
  <si>
    <t>复杂模组显示总成</t>
  </si>
  <si>
    <t>3.2.50.30.01630-000</t>
  </si>
  <si>
    <t>3.2.50.30.01640-000</t>
  </si>
  <si>
    <t>8021020-BA04</t>
  </si>
  <si>
    <t>3.2.49.08.00446-000</t>
  </si>
  <si>
    <t>LPTO3A PBP-FPC1-FC大模组</t>
  </si>
  <si>
    <t>3.1.01.30.00215</t>
  </si>
  <si>
    <t>三防漆双面</t>
  </si>
  <si>
    <t>8021020-AG01</t>
  </si>
  <si>
    <t>1000402-DH02</t>
  </si>
  <si>
    <t>3.2.13.01.00052</t>
  </si>
  <si>
    <t>EV321-3EL-30A</t>
  </si>
  <si>
    <t>3.1.01.30.00160</t>
  </si>
  <si>
    <t>3.1.01.30.00161</t>
  </si>
  <si>
    <t>3.1.01.30.00247</t>
  </si>
  <si>
    <t>三防漆双面916_009</t>
  </si>
  <si>
    <t>3.1.01.30.00248</t>
  </si>
  <si>
    <t>3.1.01.30.00183</t>
  </si>
  <si>
    <t>三防漆双面911_015</t>
  </si>
  <si>
    <t>3.1.01.30.00182</t>
  </si>
  <si>
    <t>LP-BSU03Q-AA_33771C_RE0_12S_V1.00_三防漆双面截</t>
  </si>
  <si>
    <t>3.1.01.30.00268</t>
  </si>
  <si>
    <t>LP-BSU03F-AA_33771C_8S_V100三防漆双面907_031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</si>
  <si>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</si>
  <si>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</si>
  <si>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</si>
  <si>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</si>
  <si>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</si>
  <si>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</si>
  <si>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</si>
  <si>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2811102000043454</t>
  </si>
  <si>
    <t>2811102000043453</t>
  </si>
  <si>
    <t>3.0.01.10.00640</t>
  </si>
  <si>
    <t>2811102000043452</t>
  </si>
  <si>
    <t>3.1.01.20.00368</t>
  </si>
  <si>
    <t>1459/1467/1466/1465/1475/1470</t>
  </si>
  <si>
    <t>3.1.01.20.00371</t>
  </si>
  <si>
    <t>3.1.01.20.00401</t>
  </si>
  <si>
    <t>3.1.01.20.00403</t>
  </si>
  <si>
    <t>LS-MCUM112-CL-V2.30 三防漆双面 926_008（B平台士兰截</t>
  </si>
  <si>
    <t>2811102000043451</t>
  </si>
  <si>
    <t>6KY</t>
  </si>
  <si>
    <t>乐清市八达光电科技股份有限公司</t>
  </si>
  <si>
    <t>2811102000043455</t>
  </si>
  <si>
    <t>8072040-DC01</t>
  </si>
  <si>
    <t>0BC电缆总成</t>
  </si>
  <si>
    <t>8072040-DC11</t>
  </si>
  <si>
    <t>8072310-DC01</t>
  </si>
  <si>
    <t>快慢充电缆总成</t>
  </si>
  <si>
    <t>8072310-DC11</t>
  </si>
  <si>
    <t>8072510-DA01</t>
  </si>
  <si>
    <t>AD电源插座总成</t>
  </si>
  <si>
    <t>8072810-DC01</t>
  </si>
  <si>
    <t>后PIC电缆总成</t>
  </si>
  <si>
    <t>2811102000043457</t>
  </si>
  <si>
    <t>3.2.50.20.00237-000</t>
  </si>
  <si>
    <t>后MCU电缆总成</t>
  </si>
  <si>
    <t>3.2.50.20.00310-000</t>
  </si>
  <si>
    <t>3.2.50.20.00350-000</t>
  </si>
  <si>
    <t>3.2.50.20.00370-000</t>
  </si>
  <si>
    <t>3.2.50.20.00566-000</t>
  </si>
  <si>
    <t>3.2.50.20.00639-000</t>
  </si>
  <si>
    <t>8072020-BF02</t>
  </si>
  <si>
    <t>压缩机电缆总成</t>
  </si>
  <si>
    <t>8072020-BU01</t>
  </si>
  <si>
    <t>8072020-CW04</t>
  </si>
  <si>
    <t>8072060-BJ01</t>
  </si>
  <si>
    <t>前GCU电缆总成</t>
  </si>
  <si>
    <t>8072310-BJ01</t>
  </si>
  <si>
    <t>8072310-BM01</t>
  </si>
  <si>
    <t>8072310-CM01</t>
  </si>
  <si>
    <t>2811102000043456</t>
  </si>
  <si>
    <t>3.2.44.20.01623-000</t>
  </si>
  <si>
    <t>FM1箱体</t>
  </si>
  <si>
    <t>3.2.44.20.01662-000</t>
  </si>
  <si>
    <t>箱体变款</t>
  </si>
  <si>
    <t>2811102000043460</t>
  </si>
  <si>
    <t>5143000020/5143000018</t>
  </si>
  <si>
    <t>2811102000043458</t>
  </si>
  <si>
    <t>3.2.50.30.01336-000</t>
  </si>
  <si>
    <t>C10EV10C_CTC-外部通讯线束</t>
  </si>
  <si>
    <t>3.2.50.30.01480-000</t>
  </si>
  <si>
    <t>3.2.50.30.01481-000</t>
  </si>
  <si>
    <t>3.2.50.30.01627-000</t>
  </si>
  <si>
    <t>3.2.50.30.01662-000</t>
  </si>
  <si>
    <t>3.2.50.30.01663-000</t>
  </si>
  <si>
    <t>2AAX</t>
  </si>
  <si>
    <t>华汽新能源科技（江苏）有限公司</t>
  </si>
  <si>
    <t>2811102000043461</t>
  </si>
  <si>
    <t>3.2.44.20.01235-000</t>
  </si>
  <si>
    <t>减速器前壳体</t>
  </si>
  <si>
    <t>2811102000043462</t>
  </si>
  <si>
    <t>3.1.01.20.00472</t>
  </si>
  <si>
    <t>2FZ</t>
  </si>
  <si>
    <t>索恩格汽车电动系统有限公司</t>
  </si>
  <si>
    <t>2811102000043465</t>
  </si>
  <si>
    <t>3.1.02.20.00233</t>
  </si>
  <si>
    <t>定子组件</t>
  </si>
  <si>
    <t>3.1.02.20.00407</t>
  </si>
  <si>
    <t>转子组件</t>
  </si>
  <si>
    <t>5DM</t>
  </si>
  <si>
    <t>厦门市铂联科技股份有限公司</t>
  </si>
  <si>
    <t>2811102000043464</t>
  </si>
  <si>
    <t>3.1.02.30.00530</t>
  </si>
  <si>
    <t>CCS总成34S</t>
  </si>
  <si>
    <t>3.2.49.08.00888-001</t>
  </si>
  <si>
    <t>LXB11-CCS-13S-A</t>
  </si>
  <si>
    <t>3.2.49.08.00890-001</t>
  </si>
  <si>
    <t>LXB11-CCS-13S-C</t>
  </si>
  <si>
    <t>2811102000043466</t>
  </si>
  <si>
    <t>3.1.01.30.00313</t>
  </si>
  <si>
    <t>1AAA</t>
  </si>
  <si>
    <t>安徽大洋机械制造有限公司</t>
  </si>
  <si>
    <t>2811102000043463</t>
  </si>
  <si>
    <t>3.1.02.30.00464</t>
  </si>
  <si>
    <t>下托盘总成</t>
  </si>
  <si>
    <t>2811102000043467</t>
  </si>
  <si>
    <t>2BT</t>
  </si>
  <si>
    <t>舍弗勒贸易(上海)有限公司</t>
  </si>
  <si>
    <t>2811102000043468</t>
  </si>
  <si>
    <t>3.2.52.06.00021-000</t>
  </si>
  <si>
    <t>轴承32009</t>
  </si>
  <si>
    <t>3.2.52.06.00077-000</t>
  </si>
  <si>
    <t>6308轴承</t>
  </si>
  <si>
    <t>3.2.52.06.00130-000</t>
  </si>
  <si>
    <t>非标6007轴承</t>
  </si>
  <si>
    <t>3.2.52.06.00166-000</t>
  </si>
  <si>
    <t>6208轴承</t>
  </si>
  <si>
    <t>2811102000043469</t>
  </si>
  <si>
    <t>L1-K341-26040900029</t>
  </si>
  <si>
    <t>6ABL</t>
  </si>
  <si>
    <t>北京嘉泽宏源科技有限公司</t>
  </si>
  <si>
    <t>2811102000043470</t>
  </si>
  <si>
    <t>3.2.99.01.00152-000</t>
  </si>
  <si>
    <t>主剂PU U632</t>
  </si>
  <si>
    <t>2811102000043471</t>
  </si>
  <si>
    <t>8022050-AG14</t>
  </si>
  <si>
    <t>6ABK</t>
  </si>
  <si>
    <t>武汉盛势启创科技有限公司</t>
  </si>
  <si>
    <t>2811102000043472</t>
  </si>
  <si>
    <t>8002040-C001</t>
  </si>
  <si>
    <t>座椅控制器 LPAC0030B00</t>
  </si>
  <si>
    <t>8002040-CD02</t>
  </si>
  <si>
    <t>座椅控制器</t>
  </si>
  <si>
    <t>6ABX</t>
  </si>
  <si>
    <t>深圳欣锐科技股份有限公司</t>
  </si>
  <si>
    <t>2811102000043473</t>
  </si>
  <si>
    <t>1000402-DH04</t>
  </si>
  <si>
    <t>2811102000043474</t>
  </si>
  <si>
    <t>8013010-3001</t>
  </si>
  <si>
    <t>左电门开关</t>
  </si>
  <si>
    <t>8041150-C201</t>
  </si>
  <si>
    <t>2811102000043475</t>
  </si>
  <si>
    <t>2811102000043476</t>
  </si>
  <si>
    <t>L1-K350-2604001570/2604001569-2604001566/2604001568/2604001567/2604001544/</t>
  </si>
  <si>
    <t>3.1.01.30.00358</t>
  </si>
  <si>
    <t>1BF</t>
  </si>
  <si>
    <t>深圳市富程威科技股份有限公司</t>
  </si>
  <si>
    <t>2811102000043479</t>
  </si>
  <si>
    <t>3.2.49.10.00136-000</t>
  </si>
  <si>
    <t>密封泡棉01</t>
  </si>
  <si>
    <t>2811102000043478</t>
  </si>
  <si>
    <t>3.1.02.20.00261</t>
  </si>
  <si>
    <t>3DS</t>
  </si>
  <si>
    <t>乐清市秦威汽配有限公司</t>
  </si>
  <si>
    <t>2811102000043480</t>
  </si>
  <si>
    <t>7309102-BJ01</t>
  </si>
  <si>
    <t>高压线隔热板</t>
  </si>
  <si>
    <t>补单4.29    2811102000043393</t>
  </si>
  <si>
    <t>2811102000043477</t>
  </si>
  <si>
    <t>3.1.02.30.01019</t>
  </si>
  <si>
    <t>LXC11EV1A;CCS-01</t>
  </si>
  <si>
    <t>21z2026043000003/21z2026043000002</t>
  </si>
  <si>
    <t>3.1.02.30.01020</t>
  </si>
  <si>
    <t>LXC11EV1A;CCS-02</t>
  </si>
  <si>
    <t>2NB</t>
  </si>
  <si>
    <t>昆山市中塑达电子有限公司</t>
  </si>
  <si>
    <t>2811102000043481</t>
  </si>
  <si>
    <t>3.2.41.20.00208-000</t>
  </si>
  <si>
    <t>UVW铜排组件</t>
  </si>
  <si>
    <t>3.2.42.20.00292-000</t>
  </si>
  <si>
    <t>铜排组件</t>
  </si>
  <si>
    <t>3.2.42.20.00296-000</t>
  </si>
  <si>
    <t>快充螺母支撑座</t>
  </si>
  <si>
    <t>2811102000043482</t>
  </si>
  <si>
    <t>2ABF</t>
  </si>
  <si>
    <t>星宝电机（天津）有限公司</t>
  </si>
  <si>
    <t>2811102000043483</t>
  </si>
  <si>
    <t>3.1.02.20.00538</t>
  </si>
  <si>
    <t>2811102000043484</t>
  </si>
  <si>
    <t>2811102000043485</t>
  </si>
  <si>
    <t>3.2.49.08.00277-000</t>
  </si>
  <si>
    <t>箱体密封条</t>
  </si>
  <si>
    <t>3.2.49.08.01494-000</t>
  </si>
  <si>
    <t>陶瓷硅胶片A</t>
  </si>
  <si>
    <t>3.2.49.08.01495-000</t>
  </si>
  <si>
    <t>陶瓷硅胶片B</t>
  </si>
  <si>
    <t>3.2.49.10.00389-000</t>
  </si>
  <si>
    <t>密封泡棉</t>
  </si>
  <si>
    <t>3.2.49.10.00481-000</t>
  </si>
  <si>
    <t>上盖密封泡棉</t>
  </si>
  <si>
    <t>2811102000043486</t>
  </si>
  <si>
    <t>2604001597</t>
  </si>
  <si>
    <t>2811102000043487</t>
  </si>
  <si>
    <t>3.2.42.20.00290-000</t>
  </si>
  <si>
    <t>绝缘座</t>
  </si>
  <si>
    <t>2811102000043488</t>
  </si>
  <si>
    <t>3.2.50.20.00635-000</t>
  </si>
  <si>
    <t>8072010-BH01</t>
  </si>
  <si>
    <t>PTC电缆总成</t>
  </si>
  <si>
    <t>8072020-BN01</t>
  </si>
  <si>
    <t>8072020-CM01</t>
  </si>
  <si>
    <t>6BT</t>
  </si>
  <si>
    <t>四川中星电子有限责任公司</t>
  </si>
  <si>
    <t>2811102000043489</t>
  </si>
  <si>
    <t>3.2.04.10.00104</t>
  </si>
  <si>
    <t>CBB电容</t>
  </si>
  <si>
    <t>2811102000043490</t>
  </si>
  <si>
    <t>260200020/2605000036/2604000035/2604000025/2604000034</t>
  </si>
  <si>
    <t>2811102000043491</t>
  </si>
  <si>
    <t>3.2.99.01.00224-000</t>
  </si>
  <si>
    <t>9350-18KG封装</t>
  </si>
  <si>
    <t>2811102000043492</t>
  </si>
  <si>
    <t>8021070-CU04</t>
  </si>
  <si>
    <t>8021100-CM01</t>
  </si>
  <si>
    <t>2GC</t>
  </si>
  <si>
    <t>合肥阳光电动力科技有限公司</t>
  </si>
  <si>
    <t>2811102000043493</t>
  </si>
  <si>
    <t>1000402-DH03</t>
  </si>
  <si>
    <t>1AH</t>
  </si>
  <si>
    <t>江苏如意高科新能源有限公司</t>
  </si>
  <si>
    <t>2811102000043494</t>
  </si>
  <si>
    <t>3.2.41.20.00115-000</t>
  </si>
  <si>
    <t>下盖板</t>
  </si>
  <si>
    <t>3.2.41.30.00473-000</t>
  </si>
  <si>
    <t>维修口盖板</t>
  </si>
  <si>
    <t>2811102000043495</t>
  </si>
  <si>
    <t>2811102000043496</t>
  </si>
  <si>
    <t>2811102000043497</t>
  </si>
  <si>
    <t>3.2.50.20.00376-000</t>
  </si>
  <si>
    <t>6BQ</t>
  </si>
  <si>
    <t>浙江三花汽零商贸有限公司</t>
  </si>
  <si>
    <t>2811102000043498</t>
  </si>
  <si>
    <t>3.2.44.30.01257-000</t>
  </si>
  <si>
    <t>液冷板</t>
  </si>
  <si>
    <t>2811191000016725</t>
  </si>
  <si>
    <t>7309102-BC01</t>
  </si>
  <si>
    <t>高压限隔热板</t>
  </si>
  <si>
    <t>入库错误</t>
  </si>
  <si>
    <t>2811102000043500</t>
  </si>
  <si>
    <t>3.1.01.10.01732</t>
  </si>
  <si>
    <t>LP-TLL101-AA-TURN_PL_LED_L_V1.01 914_096</t>
  </si>
  <si>
    <t>补单5236/5014</t>
  </si>
  <si>
    <t>3.1.01.10.01733</t>
  </si>
  <si>
    <t>LP-TLR101-AA-TURN_PL_LED_R_V1.01 914_097</t>
  </si>
  <si>
    <t>2811102000043501</t>
  </si>
  <si>
    <t>*B11行李箱密封条总成</t>
  </si>
  <si>
    <t>*B11前门头道密封条总成L</t>
  </si>
  <si>
    <t>*B11前门头道密封条总成R</t>
  </si>
  <si>
    <t>*B11前门门洞密封条总成L</t>
  </si>
  <si>
    <t>*B11前门门洞密封条总成R</t>
  </si>
  <si>
    <t>*B11后门头道密封条总成L</t>
  </si>
  <si>
    <t>*B11后门头道密封条总成R</t>
  </si>
  <si>
    <t>*B11后门门洞密封条总成L</t>
  </si>
  <si>
    <t>*B11后门门洞密封条总成R</t>
  </si>
  <si>
    <t>6ABI</t>
  </si>
  <si>
    <t>南京熊猫电子制造有限公司</t>
  </si>
  <si>
    <t>2811102000043499</t>
  </si>
  <si>
    <t>3.1.01.20.00250</t>
  </si>
  <si>
    <t>LS-MCUB012-AA-V1.11 三防漆双面 908_029</t>
  </si>
  <si>
    <t>3.1.01.20.00312</t>
  </si>
  <si>
    <t>ILS-MCUM122-CC-V1.00三防</t>
  </si>
  <si>
    <t>3.1.01.20.00372</t>
  </si>
  <si>
    <t xml:space="preserve"> LS-MCUM009-CA-V1.21_后驱_三防漆双面_904_207</t>
  </si>
  <si>
    <t>3.1.01.20.00391</t>
  </si>
  <si>
    <t>2811102000043504</t>
  </si>
  <si>
    <t>2811102000043502</t>
  </si>
  <si>
    <t>3.2.04.10.00016</t>
  </si>
  <si>
    <t>干式直流滤波电容器</t>
  </si>
  <si>
    <t>3.2.04.10.00018</t>
  </si>
  <si>
    <t>3.2.04.10.00022</t>
  </si>
  <si>
    <t>3.2.04.10.00072</t>
  </si>
  <si>
    <t>2811102000043503</t>
  </si>
  <si>
    <t>2811102000043505</t>
  </si>
  <si>
    <t>3.2.13.01.00065</t>
  </si>
  <si>
    <t>RS309-MD-EVS630A-JP</t>
  </si>
  <si>
    <t>3.2.13.01.00074</t>
  </si>
  <si>
    <t>EV321-3EL-40A</t>
  </si>
  <si>
    <t>3.2.13.01.00081</t>
  </si>
  <si>
    <t>RS309-MM-EV700A</t>
  </si>
  <si>
    <t>2811102000043506</t>
  </si>
  <si>
    <t>3565221-BA01</t>
  </si>
  <si>
    <t>ESC模块固定支架2</t>
  </si>
  <si>
    <t>2811102000043507</t>
  </si>
  <si>
    <t>2811102000043508</t>
  </si>
  <si>
    <t>2811102000043509</t>
  </si>
  <si>
    <t>8002040-C003</t>
  </si>
  <si>
    <t>座椅控制器 LPAC0040B00</t>
  </si>
  <si>
    <t>2811102000043511</t>
  </si>
  <si>
    <t>0146/0156/0144/0153/0148/0145</t>
  </si>
  <si>
    <t>2811102000043510</t>
  </si>
  <si>
    <t>2811102000043513</t>
  </si>
  <si>
    <t>2811102000043514</t>
  </si>
  <si>
    <t>2811102000043512</t>
  </si>
  <si>
    <t>6501510-CM02</t>
  </si>
  <si>
    <t>左后三角窗玻璃总成</t>
  </si>
  <si>
    <t>6501520-CM02</t>
  </si>
  <si>
    <t>右后三角窗玻璃总成</t>
  </si>
  <si>
    <t>2811102000043517</t>
  </si>
  <si>
    <t>2811102000043515</t>
  </si>
  <si>
    <t>2811102000043516</t>
  </si>
  <si>
    <t>2811102000043523</t>
  </si>
  <si>
    <t>2811102000043522</t>
  </si>
  <si>
    <t>2811102000043521</t>
  </si>
  <si>
    <t>1000302-CH03</t>
  </si>
  <si>
    <t>2811102000043519</t>
  </si>
  <si>
    <t>2811102000043524</t>
  </si>
  <si>
    <t>3.2.50.20.00368-000</t>
  </si>
  <si>
    <t>3.2.50.20.00470-000</t>
  </si>
  <si>
    <t>8072020-BF01</t>
  </si>
  <si>
    <t>8072060-CW04</t>
  </si>
  <si>
    <t>2811102000043518</t>
  </si>
  <si>
    <t>2811102000043520</t>
  </si>
  <si>
    <t>2605000124/2605000125/2605000082/2605000094/2605000086/2605000087/2605000084/2605000093</t>
  </si>
  <si>
    <t>2811102000043528</t>
  </si>
  <si>
    <t>2811102000043526</t>
  </si>
  <si>
    <t>2811102000043525</t>
  </si>
  <si>
    <t>0172/0171/0173/0175/0176</t>
  </si>
  <si>
    <t>7AB</t>
  </si>
  <si>
    <t>宁波尚唯汽车饰件有限公司</t>
  </si>
  <si>
    <t>2811102000043527</t>
  </si>
  <si>
    <t>5640310-BC01</t>
  </si>
  <si>
    <t>前围内隔音垫</t>
  </si>
  <si>
    <t>7CA</t>
  </si>
  <si>
    <t>杭州聚贤汽车零部件制造有限公司</t>
  </si>
  <si>
    <t>2811102000043529</t>
  </si>
  <si>
    <t>5079306-ZY11</t>
  </si>
  <si>
    <t>前排座椅靠背背板总成-焦糖色</t>
  </si>
  <si>
    <t>5079306-ZY12</t>
  </si>
  <si>
    <t>前排座椅靠背背板总成-竹炭灰</t>
  </si>
  <si>
    <t>2811102000043532</t>
  </si>
  <si>
    <t>2811102000043531</t>
  </si>
  <si>
    <t>3.2.04.10.00047</t>
  </si>
  <si>
    <t>薄膜电容器</t>
  </si>
  <si>
    <t>3.2.04.10.00073</t>
  </si>
  <si>
    <t>3.2.04.10.00092</t>
  </si>
  <si>
    <t>2811102000043530</t>
  </si>
  <si>
    <t>3565211-BA01</t>
  </si>
  <si>
    <t>ESC模块固定支架1</t>
  </si>
  <si>
    <t>7309100-BC01</t>
  </si>
  <si>
    <t>前消声器隔热板</t>
  </si>
  <si>
    <t>7309100-CH01</t>
  </si>
  <si>
    <t>7309101-CC01</t>
  </si>
  <si>
    <t>后消声器隔热板</t>
  </si>
  <si>
    <t>7309102-CC01</t>
  </si>
  <si>
    <t>7309103-CJ01</t>
  </si>
  <si>
    <t>电池隔热板</t>
  </si>
  <si>
    <t>7309104-CH01</t>
  </si>
  <si>
    <t>中通道隔热板</t>
  </si>
  <si>
    <t>2811102000043533</t>
  </si>
  <si>
    <t>2811102000043534</t>
  </si>
  <si>
    <t>2811102000043535</t>
  </si>
  <si>
    <t>2811102000043536</t>
  </si>
  <si>
    <t>2811102000043538</t>
  </si>
  <si>
    <t>2811102000043537</t>
  </si>
  <si>
    <t>24</t>
  </si>
  <si>
    <t>2811102000043539</t>
  </si>
  <si>
    <t>2811102000043540</t>
  </si>
  <si>
    <t>3.2.44.20.01550-000</t>
  </si>
  <si>
    <t>减速器后壳体环保</t>
  </si>
  <si>
    <t>2811102000043541</t>
  </si>
  <si>
    <t>2811102000043542</t>
  </si>
  <si>
    <t>2811102000043547</t>
  </si>
  <si>
    <t>2811102000043548</t>
  </si>
  <si>
    <t>3.1.02.30.00559</t>
  </si>
  <si>
    <t>LX00126-模组CCS总成-16B</t>
  </si>
  <si>
    <t>2811102000043544</t>
  </si>
  <si>
    <t>8072040-CN01</t>
  </si>
  <si>
    <t>8072310-CN01</t>
  </si>
  <si>
    <t>2811102000043543</t>
  </si>
  <si>
    <t>2811102000043545</t>
  </si>
  <si>
    <t>2811102000043546</t>
  </si>
  <si>
    <t>2811102000043549</t>
  </si>
  <si>
    <t>2811102000043550</t>
  </si>
  <si>
    <t>8022050-AG04</t>
  </si>
  <si>
    <t>8022050-AG19</t>
  </si>
  <si>
    <t>2811102000043551</t>
  </si>
  <si>
    <t>2811102000043552</t>
  </si>
  <si>
    <t>2811102000043554</t>
  </si>
  <si>
    <t>2811102000043553</t>
  </si>
  <si>
    <t>8021020-JG35</t>
  </si>
  <si>
    <t>8021030-JG35</t>
  </si>
  <si>
    <t>8021040-JG35</t>
  </si>
  <si>
    <t>2811102000043558</t>
  </si>
  <si>
    <t>2811102000043559</t>
  </si>
  <si>
    <t>2811102000043556</t>
  </si>
  <si>
    <t>2811102000043557</t>
  </si>
  <si>
    <t>260504-4253</t>
  </si>
  <si>
    <t>2811102000043563</t>
  </si>
  <si>
    <t>7GT</t>
  </si>
  <si>
    <t>乔路铭科技股份有限公司</t>
  </si>
  <si>
    <t>2811102000043560</t>
  </si>
  <si>
    <t>5610300-TD41</t>
  </si>
  <si>
    <t>顶盖内衬总成</t>
  </si>
  <si>
    <t>2811102000043561</t>
  </si>
  <si>
    <t>3.2.50.20.00351-000</t>
  </si>
  <si>
    <t>8072040-BU11</t>
  </si>
  <si>
    <t>8072310-BK01</t>
  </si>
  <si>
    <t>2811102000043562</t>
  </si>
  <si>
    <t>1BS</t>
  </si>
  <si>
    <t>深圳威迈斯新能源股份有限公司</t>
  </si>
  <si>
    <t>2811102000043555</t>
  </si>
  <si>
    <t>1000301-BA01</t>
  </si>
  <si>
    <t>5AAT</t>
  </si>
  <si>
    <t>浙江嘉利（丽水）工业股份有限公司</t>
  </si>
  <si>
    <t>2811102000043565</t>
  </si>
  <si>
    <t>8041160-C201</t>
  </si>
  <si>
    <t>行李箱灯</t>
  </si>
  <si>
    <t>2811102000043564</t>
  </si>
  <si>
    <t>5640601-BA01</t>
  </si>
  <si>
    <t>行李箱隔音垫</t>
  </si>
  <si>
    <t>2811102000043567</t>
  </si>
  <si>
    <t>260504-4225</t>
  </si>
  <si>
    <t>2811102000043571</t>
  </si>
  <si>
    <t>2811102000043569</t>
  </si>
  <si>
    <t>2605000189/2605000222/ 2605000219/2605000202/2605000228/2605000199/2605000211/2605000198</t>
  </si>
  <si>
    <t>2811102000043568</t>
  </si>
  <si>
    <t>2811102000043572</t>
  </si>
  <si>
    <t>51421000285142900011/5142800020/5143000017/5142900017</t>
  </si>
  <si>
    <t>2811102000043570</t>
  </si>
  <si>
    <t>2811102000043573</t>
  </si>
  <si>
    <t>2811102000043574</t>
  </si>
  <si>
    <t>3.1.01.20.00316</t>
  </si>
  <si>
    <t>LS-MCUM122-CC-V1.00三防</t>
  </si>
  <si>
    <t>2811102000043575</t>
  </si>
  <si>
    <t>3.2.44.20.00652-001</t>
  </si>
  <si>
    <t>减速器后壳体</t>
  </si>
  <si>
    <t>28</t>
  </si>
  <si>
    <t>2811102000043577</t>
  </si>
  <si>
    <t>2811102000043578</t>
  </si>
  <si>
    <t>2811102000043576</t>
  </si>
  <si>
    <t>0266/0243/0244/0234/0242/0249</t>
  </si>
  <si>
    <t>2811102000043580</t>
  </si>
  <si>
    <t>8021080-CU04</t>
  </si>
  <si>
    <t>8021090-CU04</t>
  </si>
  <si>
    <t>2AAN</t>
  </si>
  <si>
    <t>浙江巨跃齿轮有限公司</t>
  </si>
  <si>
    <t>2811102000043582</t>
  </si>
  <si>
    <t>3.1.02.20.00401</t>
  </si>
  <si>
    <t>中间轴齿轮组件</t>
  </si>
  <si>
    <t>3.2.47.02.00046-000</t>
  </si>
  <si>
    <t>差速器大齿轮</t>
  </si>
  <si>
    <t>2811102000043581</t>
  </si>
  <si>
    <t>2811102000043579</t>
  </si>
  <si>
    <t>2811102000043583</t>
  </si>
  <si>
    <t>2811102000043584</t>
  </si>
  <si>
    <t>2811102000043586</t>
  </si>
  <si>
    <t>5150400023/5150400008/5150400011</t>
  </si>
  <si>
    <t>2811102000043585</t>
  </si>
  <si>
    <t>2811102000043587</t>
  </si>
  <si>
    <t>8041090-CA05</t>
  </si>
  <si>
    <t>牌照灯</t>
  </si>
  <si>
    <t>8041130-CA05</t>
  </si>
  <si>
    <t>回复反射器总成（左）</t>
  </si>
  <si>
    <t>8041140-CA05</t>
  </si>
  <si>
    <t>回复反射器总成（右）</t>
  </si>
  <si>
    <t>2811102000043588</t>
  </si>
  <si>
    <t>2811102000043589</t>
  </si>
  <si>
    <t>2811191000016741</t>
  </si>
  <si>
    <t>供应商送货错误</t>
  </si>
  <si>
    <t>2811401000001380</t>
  </si>
  <si>
    <t>不良品转良品</t>
  </si>
  <si>
    <t>2811102000043592</t>
  </si>
  <si>
    <t>260504-4256</t>
  </si>
  <si>
    <t>2811102000043591</t>
  </si>
  <si>
    <t>2811102000043590</t>
  </si>
  <si>
    <t>2811102000043594</t>
  </si>
  <si>
    <t>3.2.52.06.00162-000</t>
  </si>
  <si>
    <t>非标6007陶瓷球轴承</t>
  </si>
  <si>
    <t>2811102000043597</t>
  </si>
  <si>
    <t>3.2.04.10.00046</t>
  </si>
  <si>
    <t>2811102000043596</t>
  </si>
  <si>
    <t>2811102000043598</t>
  </si>
  <si>
    <t>6ABA</t>
  </si>
  <si>
    <t>东莞市汇创新能电子科技有限公司</t>
  </si>
  <si>
    <t>2811102000043595</t>
  </si>
  <si>
    <t>3.2.49.08.02348-001</t>
  </si>
  <si>
    <t>LXB13EV10A-CCS-1</t>
  </si>
  <si>
    <t>3.2.49.08.02354-001</t>
  </si>
  <si>
    <t>LXB13EV10A-CCS-2</t>
  </si>
  <si>
    <t>2811102000043599</t>
  </si>
  <si>
    <t>260505-4257</t>
  </si>
  <si>
    <t>2811102000043593</t>
  </si>
  <si>
    <t>2811102000043603</t>
  </si>
  <si>
    <t>2811102000043602</t>
  </si>
  <si>
    <t>0315/0293/0289/0292/0286/0283/0284/0276</t>
  </si>
  <si>
    <t>2811102000043605</t>
  </si>
  <si>
    <t>3.2.50.30.01876-000</t>
  </si>
  <si>
    <t>2811102000043606</t>
  </si>
  <si>
    <t>3.2.49.10.00340-000</t>
  </si>
  <si>
    <t>2811102000043607</t>
  </si>
  <si>
    <t>2811102000043608</t>
  </si>
  <si>
    <t>2811102000043609</t>
  </si>
  <si>
    <t>1000502-DA01</t>
  </si>
  <si>
    <t>2811102000043610</t>
  </si>
  <si>
    <t>2811102000043611</t>
  </si>
  <si>
    <t>2811102000043612</t>
  </si>
  <si>
    <t>2811102000043615</t>
  </si>
  <si>
    <t>2811102000043617</t>
  </si>
  <si>
    <t>2811102000043616</t>
  </si>
  <si>
    <t>2811102000043613</t>
  </si>
  <si>
    <t>260505-4258</t>
  </si>
  <si>
    <t>2811102000043604</t>
  </si>
  <si>
    <t>2811102000043614</t>
  </si>
  <si>
    <t>3.1.03.20.00053</t>
  </si>
  <si>
    <t>2811102000043618</t>
  </si>
  <si>
    <t>2811102000043619</t>
  </si>
  <si>
    <t>2811102000043620</t>
  </si>
  <si>
    <t>2811102000043600</t>
  </si>
  <si>
    <t>2811102000043624</t>
  </si>
  <si>
    <t>2811102000043622</t>
  </si>
  <si>
    <t>2811102000043626</t>
  </si>
  <si>
    <t>2811102000043625</t>
  </si>
  <si>
    <t>260505-4259</t>
  </si>
  <si>
    <t>2811102000043621</t>
  </si>
  <si>
    <t>3.2.50.20.00377-000</t>
  </si>
  <si>
    <t>3.2.50.20.00515-000</t>
  </si>
  <si>
    <t>2811102000043628</t>
  </si>
  <si>
    <t>3.2.41.30.00446-000</t>
  </si>
  <si>
    <t>横梁02加强支架01</t>
  </si>
  <si>
    <t>3.2.41.30.00447-000</t>
  </si>
  <si>
    <t>横梁02加强支架02</t>
  </si>
  <si>
    <t>3.2.49.08.00032-000</t>
  </si>
  <si>
    <t>LPS01_PBP-铭牌</t>
  </si>
  <si>
    <t>2811102000043630</t>
  </si>
  <si>
    <t>2811102000043629</t>
  </si>
  <si>
    <t>3BJ</t>
  </si>
  <si>
    <t>杭州杭铨机电科技有限公司</t>
  </si>
  <si>
    <t>2811102000043623</t>
  </si>
  <si>
    <t>3506230-B900</t>
  </si>
  <si>
    <t>左前制动硬管总成</t>
  </si>
  <si>
    <t>3506240-B900</t>
  </si>
  <si>
    <t>右前制动硬管总成</t>
  </si>
  <si>
    <t>3506250-B900</t>
  </si>
  <si>
    <t>左后1号制动硬管总成</t>
  </si>
  <si>
    <t>3506260-B900</t>
  </si>
  <si>
    <t>右后1号制动硬管总成</t>
  </si>
  <si>
    <t>3506270-BA03</t>
  </si>
  <si>
    <t>左后2号制动硬管总成</t>
  </si>
  <si>
    <t>3506270-BC03</t>
  </si>
  <si>
    <t>3506280-BA03</t>
  </si>
  <si>
    <t>右后2号制动硬管总</t>
  </si>
  <si>
    <t>3506280-BC03</t>
  </si>
  <si>
    <t>右后2号制动硬管总成</t>
  </si>
  <si>
    <t>3506290-BA03</t>
  </si>
  <si>
    <t>左后3号制动硬管总成</t>
  </si>
  <si>
    <t>3506300-BA03</t>
  </si>
  <si>
    <t>右后3号制动硬管总成</t>
  </si>
  <si>
    <t>2811102000043627</t>
  </si>
  <si>
    <t>2811102000043633</t>
  </si>
  <si>
    <t>5142900012/5150400020</t>
  </si>
  <si>
    <t>2811102000043631</t>
  </si>
  <si>
    <t>0344/0331/0326/0325/0328/0367/0321</t>
  </si>
  <si>
    <t>2811102000043632</t>
  </si>
  <si>
    <t>260505-4260</t>
  </si>
  <si>
    <t>2811102000043635</t>
  </si>
  <si>
    <t>2811102000043634</t>
  </si>
  <si>
    <t>2811102000043639</t>
  </si>
  <si>
    <t>2811102000043638</t>
  </si>
  <si>
    <t>3.2.42.30.01193-000</t>
  </si>
  <si>
    <t>模组上盖</t>
  </si>
  <si>
    <t>2811102000043637</t>
  </si>
  <si>
    <t>2811102000043636</t>
  </si>
  <si>
    <t>2811102000043640</t>
  </si>
  <si>
    <t>2811102000043641</t>
  </si>
  <si>
    <t>2811102000043643</t>
  </si>
  <si>
    <t>3.2.41.30.01605-000</t>
  </si>
  <si>
    <t>LXC11RE1A-GCU支架</t>
  </si>
  <si>
    <t>3.2.44.30.02678-000</t>
  </si>
  <si>
    <t>LXC11RE1A-上盖压铸铝支架</t>
  </si>
  <si>
    <t>2811102000043642</t>
  </si>
  <si>
    <t>2811102000043645</t>
  </si>
  <si>
    <t>2811102000043644</t>
  </si>
  <si>
    <t>8022030-AG02</t>
  </si>
  <si>
    <t>2811102000043647</t>
  </si>
  <si>
    <t>2811102000043646</t>
  </si>
  <si>
    <t>3.2.50.20.00238-000</t>
  </si>
  <si>
    <t>8072010-BN02</t>
  </si>
  <si>
    <t>PTC电绳总成</t>
  </si>
  <si>
    <t>8072310-BL01</t>
  </si>
  <si>
    <t>2811102000043649</t>
  </si>
  <si>
    <t>2811102000043648</t>
  </si>
  <si>
    <t>2811102000043655</t>
  </si>
  <si>
    <t>260506-4261</t>
  </si>
  <si>
    <t>2811102000043653</t>
  </si>
  <si>
    <t>2811102000043652</t>
  </si>
  <si>
    <t>7AAI</t>
  </si>
  <si>
    <t>深圳市和盛行新型材料有限公司</t>
  </si>
  <si>
    <t>2811102000043650</t>
  </si>
  <si>
    <t>3.2.99.01.00221-000</t>
  </si>
  <si>
    <t>PCA1225BK-9999</t>
  </si>
  <si>
    <t>642312D1W4</t>
  </si>
  <si>
    <t>2811102000043651</t>
  </si>
  <si>
    <t>2811102000043656</t>
  </si>
  <si>
    <t>2811102000043654</t>
  </si>
  <si>
    <t>2811102000043657</t>
  </si>
  <si>
    <t>2811102000043661</t>
  </si>
  <si>
    <t>2811102000043659</t>
  </si>
  <si>
    <t>2605000370/2605000402/2605000398/2605000381/2605000374/</t>
  </si>
  <si>
    <t>7ABA</t>
  </si>
  <si>
    <t>常州神鹰碳塑复合材料有限公司</t>
  </si>
  <si>
    <t>2811102000043660</t>
  </si>
  <si>
    <t>5530800-BT01</t>
  </si>
  <si>
    <t>后排前吹面风道总成</t>
  </si>
  <si>
    <t>1ED</t>
  </si>
  <si>
    <t>上海恺红塑料模具有限公司</t>
  </si>
  <si>
    <t>2811102000043662</t>
  </si>
  <si>
    <t>3.2.42.30.01011-000</t>
  </si>
  <si>
    <t>LX-B13EV10A-BSU支架</t>
  </si>
  <si>
    <t>3.2.42.30.01017-000</t>
  </si>
  <si>
    <t>LX-B13EV10A-BDU下壳体</t>
  </si>
  <si>
    <t>2811102000043664</t>
  </si>
  <si>
    <t>3.1.02.30.00510</t>
  </si>
  <si>
    <t>支架组件</t>
  </si>
  <si>
    <t>3.2.42.30.00834-000</t>
  </si>
  <si>
    <t>LX-B11RE10-BDU下壳体</t>
  </si>
  <si>
    <t>3.2.42.30.01299-000</t>
  </si>
  <si>
    <t>LXA12EV10_输出极座02</t>
  </si>
  <si>
    <t>3.2.42.30.01542-000</t>
  </si>
  <si>
    <t>支架盖板</t>
  </si>
  <si>
    <t>2811102000043672</t>
  </si>
  <si>
    <t>2811102000043667</t>
  </si>
  <si>
    <t>3.2.41.20.00209-000</t>
  </si>
  <si>
    <t>快充铜排正极</t>
  </si>
  <si>
    <t>2811102000043663</t>
  </si>
  <si>
    <t>2811102000043665</t>
  </si>
  <si>
    <t>2811102000043666</t>
  </si>
  <si>
    <t>2811102000043668</t>
  </si>
  <si>
    <t>2811102000043669</t>
  </si>
  <si>
    <t>2811102000043671</t>
  </si>
  <si>
    <t>2811102000043673</t>
  </si>
  <si>
    <t>2811102000043658</t>
  </si>
  <si>
    <t>2811102000043675</t>
  </si>
  <si>
    <t>260506-4262</t>
  </si>
  <si>
    <t>2811102000043674</t>
  </si>
  <si>
    <t>2811102000043676</t>
  </si>
  <si>
    <t>2811102000043677</t>
  </si>
  <si>
    <t>2811102000043678</t>
  </si>
  <si>
    <t>2AAV</t>
  </si>
  <si>
    <t>格林精密部件（苏州）有限公司</t>
  </si>
  <si>
    <t>2811102000043679</t>
  </si>
  <si>
    <t>3.2.44.20.00707-001</t>
  </si>
  <si>
    <t>电机轴</t>
  </si>
  <si>
    <t>2811102000043680</t>
  </si>
  <si>
    <t>2811102000043681</t>
  </si>
  <si>
    <t>2811102000043682</t>
  </si>
  <si>
    <t>0420/0429/0426/0425/0418</t>
  </si>
  <si>
    <t>2811102000043687</t>
  </si>
  <si>
    <t>5630400-TB01</t>
  </si>
  <si>
    <t>T03行李箱地毯总成</t>
  </si>
  <si>
    <t>5630800-TB01</t>
  </si>
  <si>
    <t>T03右后内轮包饰件</t>
  </si>
  <si>
    <t>5630900-TB01</t>
  </si>
  <si>
    <t>T03左后内轮包饰件</t>
  </si>
  <si>
    <t>2811102000043670</t>
  </si>
  <si>
    <t>5220510-BE61</t>
  </si>
  <si>
    <t>左行李架装饰板总成</t>
  </si>
  <si>
    <t>5220510-BG31</t>
  </si>
  <si>
    <t>5220520-BE61</t>
  </si>
  <si>
    <t>右行李架装饰板总成</t>
  </si>
  <si>
    <t>5220520-BG31</t>
  </si>
  <si>
    <t>2811102000043691</t>
  </si>
  <si>
    <t>2811102000043692</t>
  </si>
  <si>
    <t>2811102000043690</t>
  </si>
  <si>
    <t>2811102000043688</t>
  </si>
  <si>
    <t>2811102000043693</t>
  </si>
  <si>
    <t>2811102000043686</t>
  </si>
  <si>
    <t>2811102000043685</t>
  </si>
  <si>
    <t>260506-4263</t>
  </si>
  <si>
    <t>2811102000043684</t>
  </si>
  <si>
    <t>2811102000043683</t>
  </si>
  <si>
    <t>5610304-TD02</t>
  </si>
  <si>
    <t>顶灯装饰罩天窗型</t>
  </si>
  <si>
    <t>2811102000043694</t>
  </si>
  <si>
    <t>260506-4264</t>
  </si>
  <si>
    <t>2811102000043695</t>
  </si>
  <si>
    <t>5610304-TD11</t>
  </si>
  <si>
    <t>顶灯面罩</t>
  </si>
  <si>
    <t>补单4.29</t>
  </si>
  <si>
    <t>2811102000043689</t>
  </si>
  <si>
    <t>2811102000043696</t>
  </si>
  <si>
    <t>2811102000043697</t>
  </si>
  <si>
    <t>2811102000043700</t>
  </si>
  <si>
    <t>2811102000043699</t>
  </si>
  <si>
    <t>2811102000043698</t>
  </si>
  <si>
    <t>2811102000043701</t>
  </si>
  <si>
    <t>2811102000043704</t>
  </si>
  <si>
    <t>8072020-DC11</t>
  </si>
  <si>
    <t>压奥缩机电缆总成</t>
  </si>
  <si>
    <t>8072060-DC11</t>
  </si>
  <si>
    <t>2811102000043703</t>
  </si>
  <si>
    <t>8041010-TE02</t>
  </si>
  <si>
    <t>8041160-TE01</t>
  </si>
  <si>
    <t>2811102000043702</t>
  </si>
  <si>
    <t>2811102000043705</t>
  </si>
  <si>
    <t>2811102000043706</t>
  </si>
  <si>
    <t>2811102000043707</t>
  </si>
  <si>
    <t>2811102000043708</t>
  </si>
  <si>
    <t>2811291000005401</t>
  </si>
  <si>
    <t>供应商补货零头凑整</t>
  </si>
  <si>
    <t>2811191000016792</t>
  </si>
  <si>
    <t>5610304-TD01</t>
  </si>
  <si>
    <t>调账043334</t>
  </si>
  <si>
    <t>2811401000001382</t>
  </si>
  <si>
    <t>线服排查转良品</t>
  </si>
  <si>
    <t>2811102000043710</t>
  </si>
  <si>
    <t>2811102000043716</t>
  </si>
  <si>
    <t>2811102000043717</t>
  </si>
  <si>
    <t>补单043660</t>
  </si>
  <si>
    <t>2ABC</t>
  </si>
  <si>
    <t>重庆卓普精密机械(集团)股份有限公司</t>
  </si>
  <si>
    <t>2811102000043714</t>
  </si>
  <si>
    <t>3.2.44.20.01143-001</t>
  </si>
  <si>
    <t>3.2.44.20.01144-001</t>
  </si>
  <si>
    <t>2811102000043709</t>
  </si>
  <si>
    <t>2811102000043711</t>
  </si>
  <si>
    <t>2811102000043715</t>
  </si>
  <si>
    <t>260507-4265</t>
  </si>
  <si>
    <t>2811102000043712</t>
  </si>
  <si>
    <t>2811102000043719</t>
  </si>
  <si>
    <t>5143000016/5150500029</t>
  </si>
  <si>
    <t>2811102000043718</t>
  </si>
  <si>
    <t>2811102000043720</t>
  </si>
  <si>
    <t>2811102000043722</t>
  </si>
  <si>
    <t>2811102000043723</t>
  </si>
  <si>
    <t>7309103-BJ01</t>
  </si>
  <si>
    <t>2811102000043731</t>
  </si>
  <si>
    <t>2811102000043733</t>
  </si>
  <si>
    <t>2811102000043725</t>
  </si>
  <si>
    <t>2811102000043724</t>
  </si>
  <si>
    <t>2811102000043732</t>
  </si>
  <si>
    <t>8022050-AG11</t>
  </si>
  <si>
    <t>倒车超车波探头</t>
  </si>
  <si>
    <t>2811102000043734</t>
  </si>
  <si>
    <t>2811102000043735</t>
  </si>
  <si>
    <t>2811102000043730</t>
  </si>
  <si>
    <t>5MP</t>
  </si>
  <si>
    <t>天麒光电科技(厦门)有限公司</t>
  </si>
  <si>
    <t>2811102000043729</t>
  </si>
  <si>
    <t>8041022-A122</t>
  </si>
  <si>
    <t>6LE</t>
  </si>
  <si>
    <t>派睿格恩汽车部件（昆山）有限公司</t>
  </si>
  <si>
    <t>2811102000043728</t>
  </si>
  <si>
    <t>4001510-CF01</t>
  </si>
  <si>
    <t>空气质量传感器</t>
  </si>
  <si>
    <t>2811102000043727</t>
  </si>
  <si>
    <t>1DY</t>
  </si>
  <si>
    <t>南京能可瑞科技有限公司</t>
  </si>
  <si>
    <t>2811102000043726</t>
  </si>
  <si>
    <t>1000177-BG01</t>
  </si>
  <si>
    <t>充电协议转换器</t>
  </si>
  <si>
    <t>2811102000043741</t>
  </si>
  <si>
    <t>2811102000043742</t>
  </si>
  <si>
    <t>2811102000043750</t>
  </si>
  <si>
    <t>2811102000043744</t>
  </si>
  <si>
    <t>2811102000043745</t>
  </si>
  <si>
    <t>2811102000043747</t>
  </si>
  <si>
    <t>3.2.49.08.00891-001</t>
  </si>
  <si>
    <t xml:space="preserve"> LXB11-CCS-13S-D</t>
  </si>
  <si>
    <t>2811102000043736</t>
  </si>
  <si>
    <t>260507-4266</t>
  </si>
  <si>
    <t>2811102000043737</t>
  </si>
  <si>
    <t>260507-4267</t>
  </si>
  <si>
    <t>2811102000043738</t>
  </si>
  <si>
    <t>3.2.41.30.00449-000</t>
  </si>
  <si>
    <t>横梁03加强支架L</t>
  </si>
  <si>
    <t>3.2.41.30.00450-000</t>
  </si>
  <si>
    <t>横梁03加强支架R</t>
  </si>
  <si>
    <t>3.2.41.30.01110-000</t>
  </si>
  <si>
    <t>箱盖紧固垫片</t>
  </si>
  <si>
    <t>2811102000043739</t>
  </si>
  <si>
    <t>2811102000043740</t>
  </si>
  <si>
    <t>3.2.50.30.02007-000</t>
  </si>
  <si>
    <t>LXCU12E09RE-二合一高压支路线</t>
  </si>
  <si>
    <t>2811102000043743</t>
  </si>
  <si>
    <t>2811102000043746</t>
  </si>
  <si>
    <t>2811102000043748</t>
  </si>
  <si>
    <t>8072020-BK02</t>
  </si>
  <si>
    <t>2811102000043751</t>
  </si>
  <si>
    <t>260507-4268</t>
  </si>
  <si>
    <t>2811102000043753</t>
  </si>
  <si>
    <t>1150600010</t>
  </si>
  <si>
    <t>2811102000043752</t>
  </si>
  <si>
    <t>0533/0519/0525/0517/0540</t>
  </si>
  <si>
    <t>2811102000043755</t>
  </si>
  <si>
    <t>1DJ</t>
  </si>
  <si>
    <t>建达电气有限公司</t>
  </si>
  <si>
    <t>2811102000043756</t>
  </si>
  <si>
    <t>3.2.42.30.00234-000</t>
  </si>
  <si>
    <t>LPT03A_PBP-极座防护盖</t>
  </si>
  <si>
    <t>3.2.42.30.00736-000</t>
  </si>
  <si>
    <t>LXC11-输出级底座-R</t>
  </si>
  <si>
    <t>2811102000043749</t>
  </si>
  <si>
    <t>2605000508/2605000501/2605000499/2605000467/2605000463/2605000459/2605000466/260500459</t>
  </si>
  <si>
    <t>2811102000043721</t>
  </si>
  <si>
    <t>2811102000043713</t>
  </si>
  <si>
    <t>2811102000043757</t>
  </si>
  <si>
    <t>2811102000043758</t>
  </si>
  <si>
    <t>2811102000043760</t>
  </si>
  <si>
    <t>2811102000043759</t>
  </si>
  <si>
    <t>260507-4270</t>
  </si>
  <si>
    <t>2811102000043762</t>
  </si>
  <si>
    <t>2811102000043761</t>
  </si>
  <si>
    <t>2811102000043763</t>
  </si>
  <si>
    <t>2811102000043764</t>
  </si>
  <si>
    <t>2811102000043765</t>
  </si>
  <si>
    <t>2811102000043766</t>
  </si>
  <si>
    <t>2811102000043768</t>
  </si>
  <si>
    <t>2811102000043769</t>
  </si>
  <si>
    <t>计划生产日期</t>
  </si>
  <si>
    <t>订单号</t>
  </si>
  <si>
    <t>物料</t>
  </si>
  <si>
    <t>物料名称</t>
  </si>
  <si>
    <t>指示数量</t>
  </si>
  <si>
    <t>实发</t>
  </si>
  <si>
    <t>签收日期</t>
  </si>
  <si>
    <t>发货SNP</t>
  </si>
  <si>
    <t>箱数</t>
  </si>
  <si>
    <t>安徽晨阳</t>
  </si>
  <si>
    <t>发货日期</t>
  </si>
  <si>
    <t>装箱单号</t>
  </si>
  <si>
    <t>发货数量</t>
  </si>
  <si>
    <t>2811202000247020</t>
  </si>
  <si>
    <t>1600558</t>
  </si>
  <si>
    <t>652327985</t>
  </si>
  <si>
    <t>2811202000247021</t>
  </si>
  <si>
    <t>1600103</t>
  </si>
  <si>
    <t>652327915</t>
  </si>
  <si>
    <t>2811202000247022</t>
  </si>
  <si>
    <t>1600104</t>
  </si>
  <si>
    <t>652327919</t>
  </si>
  <si>
    <t>2811202000247023</t>
  </si>
  <si>
    <t>1600559</t>
  </si>
  <si>
    <t>652328013</t>
  </si>
  <si>
    <t>2811202000247024</t>
  </si>
  <si>
    <t>1600095</t>
  </si>
  <si>
    <t>D2026050100023</t>
  </si>
  <si>
    <t>2811202000247025</t>
  </si>
  <si>
    <t>1600261</t>
  </si>
  <si>
    <t>652328212</t>
  </si>
  <si>
    <t>2811202000247026</t>
  </si>
  <si>
    <t>1600262</t>
  </si>
  <si>
    <t>652328211</t>
  </si>
  <si>
    <t>2811202000247027</t>
  </si>
  <si>
    <t>1600263</t>
  </si>
  <si>
    <t>652328224</t>
  </si>
  <si>
    <t>2811202000247028</t>
  </si>
  <si>
    <t>1600264</t>
  </si>
  <si>
    <t>652328217</t>
  </si>
  <si>
    <t>2811202000247029</t>
  </si>
  <si>
    <t>1600265</t>
  </si>
  <si>
    <t>652328213</t>
  </si>
  <si>
    <t>2811202000247030</t>
  </si>
  <si>
    <t>1600266</t>
  </si>
  <si>
    <t>652328219</t>
  </si>
  <si>
    <t>2811202000247031</t>
  </si>
  <si>
    <t>1600061</t>
  </si>
  <si>
    <t>652328389</t>
  </si>
  <si>
    <t>2811202000247032</t>
  </si>
  <si>
    <t>3.2.50.30.01342-000</t>
  </si>
  <si>
    <t>C10EV10C_CTC_BDU线束-4WD</t>
  </si>
  <si>
    <t>1600165</t>
  </si>
  <si>
    <t>652328545</t>
  </si>
  <si>
    <t>2811202000247033</t>
  </si>
  <si>
    <t>1600252</t>
  </si>
  <si>
    <t>652328663</t>
  </si>
  <si>
    <t>2811202000247034</t>
  </si>
  <si>
    <t>3.1.02.30.00632</t>
  </si>
  <si>
    <t>LXT05EV20-模组A-CCS-02</t>
  </si>
  <si>
    <t>1600286</t>
  </si>
  <si>
    <t>转武义仓</t>
  </si>
  <si>
    <t>3.1.02.30.00633</t>
  </si>
  <si>
    <t>LXT05EV20-模组B-CCS-02</t>
  </si>
  <si>
    <t>2811202000247035</t>
  </si>
  <si>
    <t>1600130</t>
  </si>
  <si>
    <t>D2026050200067</t>
  </si>
  <si>
    <t>2811202000247036</t>
  </si>
  <si>
    <t>1600287</t>
  </si>
  <si>
    <t>D2026050200070</t>
  </si>
  <si>
    <t>2811202000247037</t>
  </si>
  <si>
    <t>1600094</t>
  </si>
  <si>
    <t>D2026050200090</t>
  </si>
  <si>
    <t>2811202000247038</t>
  </si>
  <si>
    <t>1600560</t>
  </si>
  <si>
    <t>652329019</t>
  </si>
  <si>
    <t>2811202000247039</t>
  </si>
  <si>
    <t>1600288</t>
  </si>
  <si>
    <t>D2026050300005</t>
  </si>
  <si>
    <t>2811202000247040</t>
  </si>
  <si>
    <t>1600561</t>
  </si>
  <si>
    <t>652329141</t>
  </si>
  <si>
    <t>2811202000247041</t>
  </si>
  <si>
    <t>1600289</t>
  </si>
  <si>
    <t>D2026050300019</t>
  </si>
  <si>
    <t>2811202000247042</t>
  </si>
  <si>
    <t>1600115</t>
  </si>
  <si>
    <t>D2026050300016</t>
  </si>
  <si>
    <t>2811202000247043</t>
  </si>
  <si>
    <t>1600098</t>
  </si>
  <si>
    <t>652329035</t>
  </si>
  <si>
    <t>2811191000016723</t>
  </si>
  <si>
    <t>D2026043000110</t>
  </si>
  <si>
    <t>2811191000016724</t>
  </si>
  <si>
    <t>D2026050100017</t>
  </si>
  <si>
    <t>2811191000016726</t>
  </si>
  <si>
    <t>D2026050200057</t>
  </si>
  <si>
    <t>2811191000016727</t>
  </si>
  <si>
    <t>D2026050200045</t>
  </si>
  <si>
    <t>2811191000016728</t>
  </si>
  <si>
    <t>3.1.02.30.00558</t>
  </si>
  <si>
    <t>LX00126-模组CCS总成-16A</t>
  </si>
  <si>
    <t>D2026050200051</t>
  </si>
  <si>
    <t>3.2.42.30.00756-000</t>
  </si>
  <si>
    <t>LXHWCN-塑料端板</t>
  </si>
  <si>
    <t>2811191000016729</t>
  </si>
  <si>
    <t>D2026050200098</t>
  </si>
  <si>
    <t>2811202000246982</t>
  </si>
  <si>
    <t>1600088</t>
  </si>
  <si>
    <t>652325616</t>
  </si>
  <si>
    <t>2811202000247044</t>
  </si>
  <si>
    <t>1603611</t>
  </si>
  <si>
    <t>P2026043000164</t>
  </si>
  <si>
    <t>2811202000247045</t>
  </si>
  <si>
    <t>1603612</t>
  </si>
  <si>
    <t>P2026043000258</t>
  </si>
  <si>
    <t>2811202000247046</t>
  </si>
  <si>
    <t>1603613</t>
  </si>
  <si>
    <t>P2026043000124</t>
  </si>
  <si>
    <t>2811202000247047</t>
  </si>
  <si>
    <t>1603614</t>
  </si>
  <si>
    <t>P2026043000224</t>
  </si>
  <si>
    <t>2811202000247048</t>
  </si>
  <si>
    <t>1604011</t>
  </si>
  <si>
    <t>P2026043000260</t>
  </si>
  <si>
    <t>2811202000247049</t>
  </si>
  <si>
    <t>1600449</t>
  </si>
  <si>
    <t>转智谷仓</t>
  </si>
  <si>
    <t>2811202000247050</t>
  </si>
  <si>
    <t>1603615</t>
  </si>
  <si>
    <t>P2026043000149</t>
  </si>
  <si>
    <t>2811202000247051</t>
  </si>
  <si>
    <t>1603616</t>
  </si>
  <si>
    <t>P2026043000244</t>
  </si>
  <si>
    <t>2811202000247052</t>
  </si>
  <si>
    <t>1604012</t>
  </si>
  <si>
    <t>P2026043000256</t>
  </si>
  <si>
    <t>2811202000247053</t>
  </si>
  <si>
    <t>1604013</t>
  </si>
  <si>
    <t>P2026043000162</t>
  </si>
  <si>
    <t>2811202000247054</t>
  </si>
  <si>
    <t>1600118</t>
  </si>
  <si>
    <t>652326880</t>
  </si>
  <si>
    <t>2811202000247055</t>
  </si>
  <si>
    <t>1600307</t>
  </si>
  <si>
    <t>652328281</t>
  </si>
  <si>
    <t>2811202000247056</t>
  </si>
  <si>
    <t>1600701</t>
  </si>
  <si>
    <t>652328277</t>
  </si>
  <si>
    <t>2811202000247057</t>
  </si>
  <si>
    <t>652328278</t>
  </si>
  <si>
    <t>2811202000247058</t>
  </si>
  <si>
    <t>1600124</t>
  </si>
  <si>
    <t>652329457</t>
  </si>
  <si>
    <t>2811202000247059</t>
  </si>
  <si>
    <t>1600308</t>
  </si>
  <si>
    <t>652329263</t>
  </si>
  <si>
    <t>2811202000247060</t>
  </si>
  <si>
    <t>1600820</t>
  </si>
  <si>
    <t>652325139</t>
  </si>
  <si>
    <t>2811202000247061</t>
  </si>
  <si>
    <t>1600821</t>
  </si>
  <si>
    <t>652325150</t>
  </si>
  <si>
    <t>2811202000247062</t>
  </si>
  <si>
    <t>1600242</t>
  </si>
  <si>
    <t>652325155</t>
  </si>
  <si>
    <t>2811202000247063</t>
  </si>
  <si>
    <t>1600822</t>
  </si>
  <si>
    <t>652325064</t>
  </si>
  <si>
    <t>2811202000247064</t>
  </si>
  <si>
    <t>1600823</t>
  </si>
  <si>
    <t>652324741</t>
  </si>
  <si>
    <t>2811202000247065</t>
  </si>
  <si>
    <t>6501520-CM04</t>
  </si>
  <si>
    <t>1606212</t>
  </si>
  <si>
    <t>652325103</t>
  </si>
  <si>
    <t>2811202000247066</t>
  </si>
  <si>
    <t>6501510-CM04</t>
  </si>
  <si>
    <t>1606213</t>
  </si>
  <si>
    <t>652325118</t>
  </si>
  <si>
    <t>2811202000247067</t>
  </si>
  <si>
    <t>1606214</t>
  </si>
  <si>
    <t>652329155</t>
  </si>
  <si>
    <t>2811202000247068</t>
  </si>
  <si>
    <t>1606215</t>
  </si>
  <si>
    <t>652329153</t>
  </si>
  <si>
    <t>2811202000247069</t>
  </si>
  <si>
    <t>1606216</t>
  </si>
  <si>
    <t>652325164</t>
  </si>
  <si>
    <t>2811202000247070</t>
  </si>
  <si>
    <t>1606217</t>
  </si>
  <si>
    <t>652329158</t>
  </si>
  <si>
    <t>2811202000247071</t>
  </si>
  <si>
    <t>1600702</t>
  </si>
  <si>
    <t>652328350</t>
  </si>
  <si>
    <t>2811202000247072</t>
  </si>
  <si>
    <t>8021090-PB01</t>
  </si>
  <si>
    <t>车载盲区摄像头</t>
  </si>
  <si>
    <t>1600824</t>
  </si>
  <si>
    <t>652328820</t>
  </si>
  <si>
    <t>2811202000247073</t>
  </si>
  <si>
    <t>1600174</t>
  </si>
  <si>
    <t>652329296</t>
  </si>
  <si>
    <t>2811202000247074</t>
  </si>
  <si>
    <t>1600562</t>
  </si>
  <si>
    <t>652329392</t>
  </si>
  <si>
    <t>2811202000247075</t>
  </si>
  <si>
    <t>1604014</t>
  </si>
  <si>
    <t>P2026042901517</t>
  </si>
  <si>
    <t>2811202000247076</t>
  </si>
  <si>
    <t>1604015</t>
  </si>
  <si>
    <t>P2026042901522</t>
  </si>
  <si>
    <t>2811202000247077</t>
  </si>
  <si>
    <t>1603617</t>
  </si>
  <si>
    <t>P2026042901293</t>
  </si>
  <si>
    <t>2811202000247078</t>
  </si>
  <si>
    <t>1604016</t>
  </si>
  <si>
    <t>P2026042901811</t>
  </si>
  <si>
    <t>2811202000247079</t>
  </si>
  <si>
    <t>1604017</t>
  </si>
  <si>
    <t>P2026042901815</t>
  </si>
  <si>
    <t>2811202000247080</t>
  </si>
  <si>
    <t>1604018</t>
  </si>
  <si>
    <t>P2026042901286</t>
  </si>
  <si>
    <t>2811202000247081</t>
  </si>
  <si>
    <t>1604019</t>
  </si>
  <si>
    <t>P2026042801722</t>
  </si>
  <si>
    <t>2811202000247082</t>
  </si>
  <si>
    <t>1604020</t>
  </si>
  <si>
    <t>P2026042901827</t>
  </si>
  <si>
    <t>2811202000247083</t>
  </si>
  <si>
    <t>1604021</t>
  </si>
  <si>
    <t>P2026042900893</t>
  </si>
  <si>
    <t>2811202000247084</t>
  </si>
  <si>
    <t>1603618</t>
  </si>
  <si>
    <t>P2026043000259</t>
  </si>
  <si>
    <t>2811202000247085</t>
  </si>
  <si>
    <t>1604022</t>
  </si>
  <si>
    <t>P2026043000357</t>
  </si>
  <si>
    <t>2811202000247086</t>
  </si>
  <si>
    <t>1603619</t>
  </si>
  <si>
    <t>P2026043000319</t>
  </si>
  <si>
    <t>2811202000247087</t>
  </si>
  <si>
    <t>1602648</t>
  </si>
  <si>
    <t>652329286</t>
  </si>
  <si>
    <t>2811202000247088</t>
  </si>
  <si>
    <t>1600508</t>
  </si>
  <si>
    <t>P2026043000308</t>
  </si>
  <si>
    <t>2811202000247089</t>
  </si>
  <si>
    <t>1600131</t>
  </si>
  <si>
    <t>652329598</t>
  </si>
  <si>
    <t>2811202000247090</t>
  </si>
  <si>
    <t>1600089</t>
  </si>
  <si>
    <t>652329549</t>
  </si>
  <si>
    <t>2811202000247091</t>
  </si>
  <si>
    <t>1606218</t>
  </si>
  <si>
    <t>652329906</t>
  </si>
  <si>
    <t>2811202000247092</t>
  </si>
  <si>
    <t>1606219</t>
  </si>
  <si>
    <t>652330064</t>
  </si>
  <si>
    <t>2811202000247093</t>
  </si>
  <si>
    <t>1606220</t>
  </si>
  <si>
    <t>652329899</t>
  </si>
  <si>
    <t>2811202000247094</t>
  </si>
  <si>
    <t>1606221</t>
  </si>
  <si>
    <t>652329896</t>
  </si>
  <si>
    <t>2811202000247095</t>
  </si>
  <si>
    <t>1606222</t>
  </si>
  <si>
    <t>652330054</t>
  </si>
  <si>
    <t>2811202000247096</t>
  </si>
  <si>
    <t>1606223</t>
  </si>
  <si>
    <t>652330049</t>
  </si>
  <si>
    <t>2811202000247097</t>
  </si>
  <si>
    <t>1600214</t>
  </si>
  <si>
    <t>652329653</t>
  </si>
  <si>
    <t>2811202000247098</t>
  </si>
  <si>
    <t>1600309</t>
  </si>
  <si>
    <t>652329813</t>
  </si>
  <si>
    <t>2811202000247099</t>
  </si>
  <si>
    <t>1600310</t>
  </si>
  <si>
    <t>652329731</t>
  </si>
  <si>
    <t>2811202000247100</t>
  </si>
  <si>
    <t>1600215</t>
  </si>
  <si>
    <t>652329698</t>
  </si>
  <si>
    <t>2811202000247101</t>
  </si>
  <si>
    <t>1600703</t>
  </si>
  <si>
    <t>652329756</t>
  </si>
  <si>
    <t>2811202000247102</t>
  </si>
  <si>
    <t>1603620</t>
  </si>
  <si>
    <t>P2026042900899</t>
  </si>
  <si>
    <t>2811202000247103</t>
  </si>
  <si>
    <t>1603621</t>
  </si>
  <si>
    <t>P2026050300138</t>
  </si>
  <si>
    <t>2811202000247104</t>
  </si>
  <si>
    <t>1601154</t>
  </si>
  <si>
    <t>P2026042901513</t>
  </si>
  <si>
    <t>2811202000247105</t>
  </si>
  <si>
    <t>1606224</t>
  </si>
  <si>
    <t>652330283</t>
  </si>
  <si>
    <t>2811202000247106</t>
  </si>
  <si>
    <t>1606225</t>
  </si>
  <si>
    <t>652330136</t>
  </si>
  <si>
    <t>2811202000247107</t>
  </si>
  <si>
    <t>1606226</t>
  </si>
  <si>
    <t>652330143</t>
  </si>
  <si>
    <t>2811202000247108</t>
  </si>
  <si>
    <t>1606227</t>
  </si>
  <si>
    <t>652330300</t>
  </si>
  <si>
    <t>2811202000247109</t>
  </si>
  <si>
    <t>1606228</t>
  </si>
  <si>
    <t>652330290</t>
  </si>
  <si>
    <t>2811202000247110</t>
  </si>
  <si>
    <t>1600175</t>
  </si>
  <si>
    <t>652330111</t>
  </si>
  <si>
    <t>2811202000247111</t>
  </si>
  <si>
    <t>1606229</t>
  </si>
  <si>
    <t>652330413</t>
  </si>
  <si>
    <t>2811202000247112</t>
  </si>
  <si>
    <t>1606230</t>
  </si>
  <si>
    <t>652330431</t>
  </si>
  <si>
    <t>2811202000247113</t>
  </si>
  <si>
    <t>1606231</t>
  </si>
  <si>
    <t>652330421</t>
  </si>
  <si>
    <t>2811202000247114</t>
  </si>
  <si>
    <t>1606232</t>
  </si>
  <si>
    <t>652330524</t>
  </si>
  <si>
    <t>2811202000247115</t>
  </si>
  <si>
    <t>1606233</t>
  </si>
  <si>
    <t>652330519</t>
  </si>
  <si>
    <t>2811202000247116</t>
  </si>
  <si>
    <t>1600825</t>
  </si>
  <si>
    <t>652329937</t>
  </si>
  <si>
    <t>2811202000247117</t>
  </si>
  <si>
    <t>1600826</t>
  </si>
  <si>
    <t>652329908</t>
  </si>
  <si>
    <t>2811202000247118</t>
  </si>
  <si>
    <t>1606234</t>
  </si>
  <si>
    <t>652330610</t>
  </si>
  <si>
    <t>2811202000247119</t>
  </si>
  <si>
    <t>1606235</t>
  </si>
  <si>
    <t>652330614</t>
  </si>
  <si>
    <t>2811202000247120</t>
  </si>
  <si>
    <t>1606236</t>
  </si>
  <si>
    <t>652330616</t>
  </si>
  <si>
    <t>2811202000247121</t>
  </si>
  <si>
    <t>1606237</t>
  </si>
  <si>
    <t>652330557</t>
  </si>
  <si>
    <t>2811202000247122</t>
  </si>
  <si>
    <t>1606238</t>
  </si>
  <si>
    <t>652330640</t>
  </si>
  <si>
    <t>2811202000247123</t>
  </si>
  <si>
    <t>1606239</t>
  </si>
  <si>
    <t>652330637</t>
  </si>
  <si>
    <t>2811202000247124</t>
  </si>
  <si>
    <t>1606240</t>
  </si>
  <si>
    <t>652330712</t>
  </si>
  <si>
    <t>2811202000247125</t>
  </si>
  <si>
    <t>1606241</t>
  </si>
  <si>
    <t>652330706</t>
  </si>
  <si>
    <t>2811202000247126</t>
  </si>
  <si>
    <t>1606242</t>
  </si>
  <si>
    <t>652330816</t>
  </si>
  <si>
    <t>2811202000247127</t>
  </si>
  <si>
    <t>1606243</t>
  </si>
  <si>
    <t>652330821</t>
  </si>
  <si>
    <t>2811202000247128</t>
  </si>
  <si>
    <t>1606244</t>
  </si>
  <si>
    <t>652330701</t>
  </si>
  <si>
    <t>2811202000247129</t>
  </si>
  <si>
    <t>1600090</t>
  </si>
  <si>
    <t>652330010</t>
  </si>
  <si>
    <t>2811202000247130</t>
  </si>
  <si>
    <t>3.2.50.20.00374-000</t>
  </si>
  <si>
    <t>前MCU电缆总成</t>
  </si>
  <si>
    <t>1604023</t>
  </si>
  <si>
    <t>652330022</t>
  </si>
  <si>
    <t>2811202000247131</t>
  </si>
  <si>
    <t>1600014</t>
  </si>
  <si>
    <t>652330220</t>
  </si>
  <si>
    <t>2811202000247132</t>
  </si>
  <si>
    <t>1600097</t>
  </si>
  <si>
    <t>652329878</t>
  </si>
  <si>
    <t>2811202000247133</t>
  </si>
  <si>
    <t>3.1.01.20.00315</t>
  </si>
  <si>
    <t>LS-MCUM122-CC-V1.00 三防</t>
  </si>
  <si>
    <t>652330084</t>
  </si>
  <si>
    <t>2811202000247134</t>
  </si>
  <si>
    <t>1600135</t>
  </si>
  <si>
    <t>652330230</t>
  </si>
  <si>
    <t>2811202000247135</t>
  </si>
  <si>
    <t>1600136</t>
  </si>
  <si>
    <t>652329565</t>
  </si>
  <si>
    <t>2811202000247136</t>
  </si>
  <si>
    <t>1600137</t>
  </si>
  <si>
    <t>652330057</t>
  </si>
  <si>
    <t>2811202000247137</t>
  </si>
  <si>
    <t>1600251</t>
  </si>
  <si>
    <t>652330181</t>
  </si>
  <si>
    <t>2811202000247138</t>
  </si>
  <si>
    <t>652330182</t>
  </si>
  <si>
    <t>2811202000247139</t>
  </si>
  <si>
    <t>1600133</t>
  </si>
  <si>
    <t>652325339</t>
  </si>
  <si>
    <t>2811202000247140</t>
  </si>
  <si>
    <t>1604024</t>
  </si>
  <si>
    <t>P2026050300151</t>
  </si>
  <si>
    <t>2811202000247141</t>
  </si>
  <si>
    <t>1604025</t>
  </si>
  <si>
    <t>P2026050300130</t>
  </si>
  <si>
    <t>2811202000247142</t>
  </si>
  <si>
    <t>1603622</t>
  </si>
  <si>
    <t>P2026043000343</t>
  </si>
  <si>
    <t>2811202000247143</t>
  </si>
  <si>
    <t>1604026</t>
  </si>
  <si>
    <t>P2026043000354</t>
  </si>
  <si>
    <t>2811202000247144</t>
  </si>
  <si>
    <t>1604027</t>
  </si>
  <si>
    <t>652326993</t>
  </si>
  <si>
    <t>2811202000247145</t>
  </si>
  <si>
    <t>1604028</t>
  </si>
  <si>
    <t>P2026050300303</t>
  </si>
  <si>
    <t>2811202000247146</t>
  </si>
  <si>
    <t>1601155</t>
  </si>
  <si>
    <t>P2026050300300</t>
  </si>
  <si>
    <t>2811202000247147</t>
  </si>
  <si>
    <t>1603623</t>
  </si>
  <si>
    <t>P2026043000356</t>
  </si>
  <si>
    <t>2811202000247148</t>
  </si>
  <si>
    <t>1603624</t>
  </si>
  <si>
    <t>P2026050300301</t>
  </si>
  <si>
    <t>2811202000247149</t>
  </si>
  <si>
    <t>1600509</t>
  </si>
  <si>
    <t>P2026050300435</t>
  </si>
  <si>
    <t>2811202000247150</t>
  </si>
  <si>
    <t>1600290</t>
  </si>
  <si>
    <t>D2026050300043</t>
  </si>
  <si>
    <t>2811202000247151</t>
  </si>
  <si>
    <t>1600211</t>
  </si>
  <si>
    <t>652312577</t>
  </si>
  <si>
    <t>2811202000247152</t>
  </si>
  <si>
    <t>1600212</t>
  </si>
  <si>
    <t>652310083</t>
  </si>
  <si>
    <t>2811202000247153</t>
  </si>
  <si>
    <t>1600213</t>
  </si>
  <si>
    <t>652294460</t>
  </si>
  <si>
    <t>2811202000247154</t>
  </si>
  <si>
    <t>652308676</t>
  </si>
  <si>
    <t>2811202000247155</t>
  </si>
  <si>
    <t>652310120</t>
  </si>
  <si>
    <t>2811202000247156</t>
  </si>
  <si>
    <t>1600243</t>
  </si>
  <si>
    <t>652331012</t>
  </si>
  <si>
    <t>2811202000247157</t>
  </si>
  <si>
    <t>1602649</t>
  </si>
  <si>
    <t>652329844</t>
  </si>
  <si>
    <t>2811202000247158</t>
  </si>
  <si>
    <t>1600647</t>
  </si>
  <si>
    <t>652330872</t>
  </si>
  <si>
    <t>2811202000247159</t>
  </si>
  <si>
    <t>1604029</t>
  </si>
  <si>
    <t>P2026050300427</t>
  </si>
  <si>
    <t>2811202000247160</t>
  </si>
  <si>
    <t>1604030</t>
  </si>
  <si>
    <t>P2026050300118</t>
  </si>
  <si>
    <t>2811202000247161</t>
  </si>
  <si>
    <t>1604031</t>
  </si>
  <si>
    <t>P2026050300114</t>
  </si>
  <si>
    <t>2811202000247162</t>
  </si>
  <si>
    <t>1606245</t>
  </si>
  <si>
    <t>652330888</t>
  </si>
  <si>
    <t>2811202000247163</t>
  </si>
  <si>
    <t>1606246</t>
  </si>
  <si>
    <t>652330883</t>
  </si>
  <si>
    <t>2811202000247164</t>
  </si>
  <si>
    <t>1606247</t>
  </si>
  <si>
    <t>652331090</t>
  </si>
  <si>
    <t>2811202000247165</t>
  </si>
  <si>
    <t>1606248</t>
  </si>
  <si>
    <t>652331079</t>
  </si>
  <si>
    <t>2811202000247166</t>
  </si>
  <si>
    <t>1606249</t>
  </si>
  <si>
    <t>652330811</t>
  </si>
  <si>
    <t>2811202000247167</t>
  </si>
  <si>
    <t>1606250</t>
  </si>
  <si>
    <t>652330932</t>
  </si>
  <si>
    <t>2811202000247168</t>
  </si>
  <si>
    <t>1606251</t>
  </si>
  <si>
    <t>652331160</t>
  </si>
  <si>
    <t>2811202000247169</t>
  </si>
  <si>
    <t>1600704</t>
  </si>
  <si>
    <t>652330626</t>
  </si>
  <si>
    <t>2811202000247170</t>
  </si>
  <si>
    <t>1600450</t>
  </si>
  <si>
    <t>652330818</t>
  </si>
  <si>
    <t>2811202000247171</t>
  </si>
  <si>
    <t>1600241</t>
  </si>
  <si>
    <t>652330788</t>
  </si>
  <si>
    <t>2811202000247172</t>
  </si>
  <si>
    <t>1600451</t>
  </si>
  <si>
    <t>652330827</t>
  </si>
  <si>
    <t>2811202000247173</t>
  </si>
  <si>
    <t>1600452</t>
  </si>
  <si>
    <t>652330432</t>
  </si>
  <si>
    <t>2811202000247174</t>
  </si>
  <si>
    <t>1600940</t>
  </si>
  <si>
    <t>652259582 补4.18</t>
  </si>
  <si>
    <t>2811202000247175</t>
  </si>
  <si>
    <t>1600453</t>
  </si>
  <si>
    <t>652330838</t>
  </si>
  <si>
    <t>5AAF</t>
  </si>
  <si>
    <t>宁波高松电动连接技术有限公司</t>
  </si>
  <si>
    <t>2811202000247176</t>
  </si>
  <si>
    <t>1300018-TD01</t>
  </si>
  <si>
    <t>1600003</t>
  </si>
  <si>
    <t>652330880</t>
  </si>
  <si>
    <t>2811202000247177</t>
  </si>
  <si>
    <t>1603625</t>
  </si>
  <si>
    <t>P2026050300562</t>
  </si>
  <si>
    <t>2811202000247178</t>
  </si>
  <si>
    <t>1603626</t>
  </si>
  <si>
    <t>P2026050300545</t>
  </si>
  <si>
    <t>2811202000247179</t>
  </si>
  <si>
    <t>1603627</t>
  </si>
  <si>
    <t>P2026050300266</t>
  </si>
  <si>
    <t>2811202000247180</t>
  </si>
  <si>
    <t>1603628</t>
  </si>
  <si>
    <t>P2026050300289</t>
  </si>
  <si>
    <t>2811202000247181</t>
  </si>
  <si>
    <t>1604032</t>
  </si>
  <si>
    <t>P2026050300572</t>
  </si>
  <si>
    <t>2811202000247182</t>
  </si>
  <si>
    <t>1604033</t>
  </si>
  <si>
    <t>P2026050300560</t>
  </si>
  <si>
    <t>2811202000247183</t>
  </si>
  <si>
    <t>1600941</t>
  </si>
  <si>
    <t>652259580 补4.18</t>
  </si>
  <si>
    <t>2811202000247184</t>
  </si>
  <si>
    <t>1604034</t>
  </si>
  <si>
    <t>P2026050300302</t>
  </si>
  <si>
    <t>8072040-BC01</t>
  </si>
  <si>
    <t>OBC电缆总成</t>
  </si>
  <si>
    <t>2811202000247185</t>
  </si>
  <si>
    <t>1600454</t>
  </si>
  <si>
    <t>652330847</t>
  </si>
  <si>
    <t>2811202000247186</t>
  </si>
  <si>
    <t>1606252</t>
  </si>
  <si>
    <t>652331391</t>
  </si>
  <si>
    <t>2811202000247187</t>
  </si>
  <si>
    <t>1606253</t>
  </si>
  <si>
    <t>652331660</t>
  </si>
  <si>
    <t>2811202000247188</t>
  </si>
  <si>
    <t>1606254</t>
  </si>
  <si>
    <t>652331383</t>
  </si>
  <si>
    <t>2811202000247189</t>
  </si>
  <si>
    <t>1606255</t>
  </si>
  <si>
    <t>652331380</t>
  </si>
  <si>
    <t>2811202000247190</t>
  </si>
  <si>
    <t>1606256</t>
  </si>
  <si>
    <t>652331483</t>
  </si>
  <si>
    <t>2811202000247191</t>
  </si>
  <si>
    <t>1606257</t>
  </si>
  <si>
    <t>652331492</t>
  </si>
  <si>
    <t>2811202000247192</t>
  </si>
  <si>
    <t>652330854</t>
  </si>
  <si>
    <t>2811202000247193</t>
  </si>
  <si>
    <t>1600194</t>
  </si>
  <si>
    <t>652331229</t>
  </si>
  <si>
    <t>2811202000247194</t>
  </si>
  <si>
    <t>1600132</t>
  </si>
  <si>
    <t>652331099</t>
  </si>
  <si>
    <t>2811202000247195</t>
  </si>
  <si>
    <t>1600492</t>
  </si>
  <si>
    <t>652331148</t>
  </si>
  <si>
    <t>2811202000247196</t>
  </si>
  <si>
    <t>1603629</t>
  </si>
  <si>
    <t>P2026050300563</t>
  </si>
  <si>
    <t>2811202000247197</t>
  </si>
  <si>
    <t>1600029</t>
  </si>
  <si>
    <t>652330145</t>
  </si>
  <si>
    <t>2811202000247198</t>
  </si>
  <si>
    <t>1600030</t>
  </si>
  <si>
    <t>652330129</t>
  </si>
  <si>
    <t>2811202000247199</t>
  </si>
  <si>
    <t>1606258</t>
  </si>
  <si>
    <t>652331983</t>
  </si>
  <si>
    <t>2811202000247200</t>
  </si>
  <si>
    <t>1606259</t>
  </si>
  <si>
    <t>652331726</t>
  </si>
  <si>
    <t>2811202000247201</t>
  </si>
  <si>
    <t>1606260</t>
  </si>
  <si>
    <t>652331718</t>
  </si>
  <si>
    <t>2811202000247202</t>
  </si>
  <si>
    <t>1606261</t>
  </si>
  <si>
    <t>652331935</t>
  </si>
  <si>
    <t>2811202000247203</t>
  </si>
  <si>
    <t>1606262</t>
  </si>
  <si>
    <t>652331945</t>
  </si>
  <si>
    <t>2811202000247204</t>
  </si>
  <si>
    <t>1600563</t>
  </si>
  <si>
    <t>652331419</t>
  </si>
  <si>
    <t>2811202000247205</t>
  </si>
  <si>
    <t>1600942</t>
  </si>
  <si>
    <t>652331047</t>
  </si>
  <si>
    <t>2811202000247206</t>
  </si>
  <si>
    <t>1600943</t>
  </si>
  <si>
    <t>652331044</t>
  </si>
  <si>
    <t>2811202000247207</t>
  </si>
  <si>
    <t>1600944</t>
  </si>
  <si>
    <t>652331026</t>
  </si>
  <si>
    <t>2811202000247208</t>
  </si>
  <si>
    <t>1600945</t>
  </si>
  <si>
    <t>652331205</t>
  </si>
  <si>
    <t>2811202000247209</t>
  </si>
  <si>
    <t>1600827</t>
  </si>
  <si>
    <t>652330960</t>
  </si>
  <si>
    <t>2811202000247210</t>
  </si>
  <si>
    <t>1600648</t>
  </si>
  <si>
    <t>652331048</t>
  </si>
  <si>
    <t>2811202000247211</t>
  </si>
  <si>
    <t>1606263</t>
  </si>
  <si>
    <t>652332122</t>
  </si>
  <si>
    <t>2811202000247212</t>
  </si>
  <si>
    <t>1606264</t>
  </si>
  <si>
    <t>652332119</t>
  </si>
  <si>
    <t>2811202000247213</t>
  </si>
  <si>
    <t>1604035</t>
  </si>
  <si>
    <t>P2026050300564</t>
  </si>
  <si>
    <t>2811202000247214</t>
  </si>
  <si>
    <t>1600117</t>
  </si>
  <si>
    <t>P2026050300549</t>
  </si>
  <si>
    <t>2811202000247215</t>
  </si>
  <si>
    <t>1604036</t>
  </si>
  <si>
    <t>P2026050300818</t>
  </si>
  <si>
    <t>2811202000247216</t>
  </si>
  <si>
    <t>1603630</t>
  </si>
  <si>
    <t>P2026050300514</t>
  </si>
  <si>
    <t>2811202000247217</t>
  </si>
  <si>
    <t>1603631</t>
  </si>
  <si>
    <t>P2026050300802</t>
  </si>
  <si>
    <t>2811202000247218</t>
  </si>
  <si>
    <t>1604037</t>
  </si>
  <si>
    <t>P2026050300813</t>
  </si>
  <si>
    <t>2811202000247219</t>
  </si>
  <si>
    <t>1603632</t>
  </si>
  <si>
    <t>P2026050300815</t>
  </si>
  <si>
    <t>2811202000247220</t>
  </si>
  <si>
    <t>1601156</t>
  </si>
  <si>
    <t>P2026050300816</t>
  </si>
  <si>
    <t>2811202000247221</t>
  </si>
  <si>
    <t>1604038</t>
  </si>
  <si>
    <t>P2026050300819</t>
  </si>
  <si>
    <t>2811202000247222</t>
  </si>
  <si>
    <t>1604039</t>
  </si>
  <si>
    <t>P2026050300406</t>
  </si>
  <si>
    <t>2811202000247223</t>
  </si>
  <si>
    <t>1604040</t>
  </si>
  <si>
    <t>P2026050300739</t>
  </si>
  <si>
    <t>2811202000247224</t>
  </si>
  <si>
    <t>1604041</t>
  </si>
  <si>
    <t>P2026050300718</t>
  </si>
  <si>
    <t>2811202000247225</t>
  </si>
  <si>
    <t>1604042</t>
  </si>
  <si>
    <t>P2026050300712</t>
  </si>
  <si>
    <t>2811202000247226</t>
  </si>
  <si>
    <t>1600276</t>
  </si>
  <si>
    <t>GYSFH10102026050300049</t>
  </si>
  <si>
    <t>2811202000247227</t>
  </si>
  <si>
    <t>1606265</t>
  </si>
  <si>
    <t>652332316</t>
  </si>
  <si>
    <t>2811202000247228</t>
  </si>
  <si>
    <t>1606266</t>
  </si>
  <si>
    <t>652332310</t>
  </si>
  <si>
    <t>2811202000247229</t>
  </si>
  <si>
    <t>1606267</t>
  </si>
  <si>
    <t>652332169</t>
  </si>
  <si>
    <t>2811202000247230</t>
  </si>
  <si>
    <t>1600244</t>
  </si>
  <si>
    <t>652332271</t>
  </si>
  <si>
    <t>2811202000247231</t>
  </si>
  <si>
    <t>1600245</t>
  </si>
  <si>
    <t>652332253</t>
  </si>
  <si>
    <t>2811202000247232</t>
  </si>
  <si>
    <t>1600246</t>
  </si>
  <si>
    <t>652332248</t>
  </si>
  <si>
    <t>2811202000247233</t>
  </si>
  <si>
    <t>652330892</t>
  </si>
  <si>
    <t>2811202000247234</t>
  </si>
  <si>
    <t>1600705</t>
  </si>
  <si>
    <t>652330416</t>
  </si>
  <si>
    <t>2811202000247235</t>
  </si>
  <si>
    <t>1600828</t>
  </si>
  <si>
    <t>652330915</t>
  </si>
  <si>
    <t>2811202000247236</t>
  </si>
  <si>
    <t>1600829</t>
  </si>
  <si>
    <t>652330908</t>
  </si>
  <si>
    <t>2811202000247237</t>
  </si>
  <si>
    <t>1600455</t>
  </si>
  <si>
    <t>652330900</t>
  </si>
  <si>
    <t>2811202000247238</t>
  </si>
  <si>
    <t>1600493</t>
  </si>
  <si>
    <t>652331155</t>
  </si>
  <si>
    <t>2811202000247239</t>
  </si>
  <si>
    <t>1600068</t>
  </si>
  <si>
    <t>652332121</t>
  </si>
  <si>
    <t>2811202000247240</t>
  </si>
  <si>
    <t>1600119</t>
  </si>
  <si>
    <t>652331466</t>
  </si>
  <si>
    <t>2811202000247241</t>
  </si>
  <si>
    <t>1606268</t>
  </si>
  <si>
    <t>652332387</t>
  </si>
  <si>
    <t>2811202000247242</t>
  </si>
  <si>
    <t>1606269</t>
  </si>
  <si>
    <t>652332529</t>
  </si>
  <si>
    <t>2811202000247243</t>
  </si>
  <si>
    <t>1606270</t>
  </si>
  <si>
    <t>652332467</t>
  </si>
  <si>
    <t>2811202000247244</t>
  </si>
  <si>
    <t>1606271</t>
  </si>
  <si>
    <t>652332470</t>
  </si>
  <si>
    <t>2811202000247245</t>
  </si>
  <si>
    <t>1606272</t>
  </si>
  <si>
    <t>652332534</t>
  </si>
  <si>
    <t>2811202000247246</t>
  </si>
  <si>
    <t>1606273</t>
  </si>
  <si>
    <t>652332537</t>
  </si>
  <si>
    <t>2811202000247247</t>
  </si>
  <si>
    <t>1606274</t>
  </si>
  <si>
    <t>652332588</t>
  </si>
  <si>
    <t>2811202000247248</t>
  </si>
  <si>
    <t>1606275</t>
  </si>
  <si>
    <t>652332587</t>
  </si>
  <si>
    <t>2811202000247249</t>
  </si>
  <si>
    <t>1603633</t>
  </si>
  <si>
    <t>652332527</t>
  </si>
  <si>
    <t>2811202000247250</t>
  </si>
  <si>
    <t>1603634</t>
  </si>
  <si>
    <t>652332477</t>
  </si>
  <si>
    <t>2811202000247251</t>
  </si>
  <si>
    <t>1603635</t>
  </si>
  <si>
    <t>652332578</t>
  </si>
  <si>
    <t>2811202000247252</t>
  </si>
  <si>
    <t>1600114</t>
  </si>
  <si>
    <t>652331410</t>
  </si>
  <si>
    <t>2811202000247253</t>
  </si>
  <si>
    <t>1600216</t>
  </si>
  <si>
    <t>652332349</t>
  </si>
  <si>
    <t>2811202000247254</t>
  </si>
  <si>
    <t>1600830</t>
  </si>
  <si>
    <t>652332355</t>
  </si>
  <si>
    <t>2811202000247255</t>
  </si>
  <si>
    <t>1606276</t>
  </si>
  <si>
    <t>652332609</t>
  </si>
  <si>
    <t>2811202000247256</t>
  </si>
  <si>
    <t>1606277</t>
  </si>
  <si>
    <t>652332734</t>
  </si>
  <si>
    <t>2811202000247257</t>
  </si>
  <si>
    <t>1606278</t>
  </si>
  <si>
    <t>652332811</t>
  </si>
  <si>
    <t>2811202000247258</t>
  </si>
  <si>
    <t>1606279</t>
  </si>
  <si>
    <t>652332808</t>
  </si>
  <si>
    <t>2811202000247259</t>
  </si>
  <si>
    <t>1606280</t>
  </si>
  <si>
    <t>652332703</t>
  </si>
  <si>
    <t>2811202000247260</t>
  </si>
  <si>
    <t>1606281</t>
  </si>
  <si>
    <t>652332696</t>
  </si>
  <si>
    <t>2811202000247261</t>
  </si>
  <si>
    <t>1606282</t>
  </si>
  <si>
    <t>652332812</t>
  </si>
  <si>
    <t>2811202000247262</t>
  </si>
  <si>
    <t>1600831</t>
  </si>
  <si>
    <t>652332118</t>
  </si>
  <si>
    <t>2811202000247263</t>
  </si>
  <si>
    <t>652332446</t>
  </si>
  <si>
    <t>2811202000247264</t>
  </si>
  <si>
    <t>652332518</t>
  </si>
  <si>
    <t>2811202000247265</t>
  </si>
  <si>
    <t>1600649</t>
  </si>
  <si>
    <t>652331601</t>
  </si>
  <si>
    <t>2811202000247266</t>
  </si>
  <si>
    <t>652331590</t>
  </si>
  <si>
    <t>2811202000247267</t>
  </si>
  <si>
    <t>1600510</t>
  </si>
  <si>
    <t>P2026050300953</t>
  </si>
  <si>
    <t>2811202000247268</t>
  </si>
  <si>
    <t>1601157</t>
  </si>
  <si>
    <t>P2026050301054</t>
  </si>
  <si>
    <t>2811202000247269</t>
  </si>
  <si>
    <t>1604043</t>
  </si>
  <si>
    <t>P2026050301078</t>
  </si>
  <si>
    <t>2811202000247270</t>
  </si>
  <si>
    <t>1603636</t>
  </si>
  <si>
    <t>P2026050301100</t>
  </si>
  <si>
    <t>2811202000247271</t>
  </si>
  <si>
    <t>1604044</t>
  </si>
  <si>
    <t>P2026050301111</t>
  </si>
  <si>
    <t>2811202000247272</t>
  </si>
  <si>
    <t>1604045</t>
  </si>
  <si>
    <t>P2026050301116</t>
  </si>
  <si>
    <t>2811202000247273</t>
  </si>
  <si>
    <t>1601158</t>
  </si>
  <si>
    <t>P2026050301113</t>
  </si>
  <si>
    <t>2811202000247274</t>
  </si>
  <si>
    <t>1603637</t>
  </si>
  <si>
    <t>P2026050301029</t>
  </si>
  <si>
    <t>2811202000247275</t>
  </si>
  <si>
    <t>1603638</t>
  </si>
  <si>
    <t>P2026050300779</t>
  </si>
  <si>
    <t>2811202000247276</t>
  </si>
  <si>
    <t>1600706</t>
  </si>
  <si>
    <t>P2026050300790</t>
  </si>
  <si>
    <t>2811202000247277</t>
  </si>
  <si>
    <t>1603639</t>
  </si>
  <si>
    <t>P2026050300817</t>
  </si>
  <si>
    <t>2811202000247278</t>
  </si>
  <si>
    <t>1604046</t>
  </si>
  <si>
    <t>P2026050301115</t>
  </si>
  <si>
    <t>2811202000247279</t>
  </si>
  <si>
    <t>1606283</t>
  </si>
  <si>
    <t>652333053</t>
  </si>
  <si>
    <t>2811202000247280</t>
  </si>
  <si>
    <t>1606284</t>
  </si>
  <si>
    <t>652332869</t>
  </si>
  <si>
    <t>2811202000247281</t>
  </si>
  <si>
    <t>1606285</t>
  </si>
  <si>
    <t>652332957</t>
  </si>
  <si>
    <t>2811202000247282</t>
  </si>
  <si>
    <t>1606286</t>
  </si>
  <si>
    <t>652332961</t>
  </si>
  <si>
    <t>2811202000247283</t>
  </si>
  <si>
    <t>1606287</t>
  </si>
  <si>
    <t>652333045</t>
  </si>
  <si>
    <t>2811202000247284</t>
  </si>
  <si>
    <t>1606288</t>
  </si>
  <si>
    <t>652333043</t>
  </si>
  <si>
    <t>2811202000247285</t>
  </si>
  <si>
    <t>1604047</t>
  </si>
  <si>
    <t>P2026050301324</t>
  </si>
  <si>
    <t>2811202000247286</t>
  </si>
  <si>
    <t>1600707</t>
  </si>
  <si>
    <t>P2026050301296</t>
  </si>
  <si>
    <t>2811202000247287</t>
  </si>
  <si>
    <t>1604048</t>
  </si>
  <si>
    <t>P2026050301323</t>
  </si>
  <si>
    <t>2811202000247288</t>
  </si>
  <si>
    <t>1603640</t>
  </si>
  <si>
    <t>P2026050301114</t>
  </si>
  <si>
    <t>2811202000247289</t>
  </si>
  <si>
    <t>1601159</t>
  </si>
  <si>
    <t>P2026050301321</t>
  </si>
  <si>
    <t>2811202000247290</t>
  </si>
  <si>
    <t>1603641</t>
  </si>
  <si>
    <t>P2026050301309</t>
  </si>
  <si>
    <t>2811202000247291</t>
  </si>
  <si>
    <t>1606289</t>
  </si>
  <si>
    <t>652333145</t>
  </si>
  <si>
    <t>2811202000247292</t>
  </si>
  <si>
    <t>1606290</t>
  </si>
  <si>
    <t>652333232</t>
  </si>
  <si>
    <t>2811202000247293</t>
  </si>
  <si>
    <t>1606291</t>
  </si>
  <si>
    <t>652333202</t>
  </si>
  <si>
    <t>2811202000247294</t>
  </si>
  <si>
    <t>1606292</t>
  </si>
  <si>
    <t>652333205</t>
  </si>
  <si>
    <t>2811202000247295</t>
  </si>
  <si>
    <t>1606293</t>
  </si>
  <si>
    <t>652333123</t>
  </si>
  <si>
    <t>2811202000247296</t>
  </si>
  <si>
    <t>1606294</t>
  </si>
  <si>
    <t>652333122</t>
  </si>
  <si>
    <t>2811202000247297</t>
  </si>
  <si>
    <t>1600138</t>
  </si>
  <si>
    <t>652333137</t>
  </si>
  <si>
    <t>2811202000247298</t>
  </si>
  <si>
    <t>652332965</t>
  </si>
  <si>
    <t>2811202000247299</t>
  </si>
  <si>
    <t>652333127</t>
  </si>
  <si>
    <t>2811202000247300</t>
  </si>
  <si>
    <t>1600195</t>
  </si>
  <si>
    <t>652332913</t>
  </si>
  <si>
    <t>2811202000247301</t>
  </si>
  <si>
    <t>3.2.49.10.00492-000</t>
  </si>
  <si>
    <t>LXC11RE1A-箱体密封垫</t>
  </si>
  <si>
    <t>652333121</t>
  </si>
  <si>
    <t>2811202000247302</t>
  </si>
  <si>
    <t>1600253</t>
  </si>
  <si>
    <t>652333077</t>
  </si>
  <si>
    <t>2811202000247303</t>
  </si>
  <si>
    <t>1600134</t>
  </si>
  <si>
    <t>652331829</t>
  </si>
  <si>
    <t>2811202000247304</t>
  </si>
  <si>
    <t>652333313</t>
  </si>
  <si>
    <t>2811202000247305</t>
  </si>
  <si>
    <t>1603642</t>
  </si>
  <si>
    <t>P2026050301322</t>
  </si>
  <si>
    <t>2811202000247306</t>
  </si>
  <si>
    <t>1600494</t>
  </si>
  <si>
    <t>652333038</t>
  </si>
  <si>
    <t>2811202000247307</t>
  </si>
  <si>
    <t>1600495</t>
  </si>
  <si>
    <t>652333037</t>
  </si>
  <si>
    <t>2811202000247308</t>
  </si>
  <si>
    <t>1600069</t>
  </si>
  <si>
    <t>652333482</t>
  </si>
  <si>
    <t>2811202000247309</t>
  </si>
  <si>
    <t>1600125</t>
  </si>
  <si>
    <t>652333385</t>
  </si>
  <si>
    <t>2811202000247310</t>
  </si>
  <si>
    <t>1600442</t>
  </si>
  <si>
    <t>652333530</t>
  </si>
  <si>
    <t>2811202000247311</t>
  </si>
  <si>
    <t>1600091</t>
  </si>
  <si>
    <t>652333811</t>
  </si>
  <si>
    <t>2811202000247312</t>
  </si>
  <si>
    <t>1602650</t>
  </si>
  <si>
    <t>652333273</t>
  </si>
  <si>
    <t>2811202000247313</t>
  </si>
  <si>
    <t>1600172</t>
  </si>
  <si>
    <t>652333293</t>
  </si>
  <si>
    <t>2811202000247314</t>
  </si>
  <si>
    <t>1600116</t>
  </si>
  <si>
    <t>652333290</t>
  </si>
  <si>
    <t>2811202000247315</t>
  </si>
  <si>
    <t>1600832</t>
  </si>
  <si>
    <t>652333650</t>
  </si>
  <si>
    <t>2811202000247316</t>
  </si>
  <si>
    <t>1600511</t>
  </si>
  <si>
    <t>P2026050301526</t>
  </si>
  <si>
    <t>2811202000247317</t>
  </si>
  <si>
    <t>1600456</t>
  </si>
  <si>
    <t>652333433</t>
  </si>
  <si>
    <t>2811202000247318</t>
  </si>
  <si>
    <t>652333431</t>
  </si>
  <si>
    <t>2811202000247319</t>
  </si>
  <si>
    <t>1603643</t>
  </si>
  <si>
    <t>P2026050301283</t>
  </si>
  <si>
    <t>2811202000247320</t>
  </si>
  <si>
    <t>1600650</t>
  </si>
  <si>
    <t>652333332</t>
  </si>
  <si>
    <t>2811202000247321</t>
  </si>
  <si>
    <t>8072310-BK02</t>
  </si>
  <si>
    <t>快慢冲电缆总成</t>
  </si>
  <si>
    <t>1604049</t>
  </si>
  <si>
    <t>P2026050301590</t>
  </si>
  <si>
    <t>2811202000247322</t>
  </si>
  <si>
    <t>1600120</t>
  </si>
  <si>
    <t>652333762</t>
  </si>
  <si>
    <t>2811202000247323</t>
  </si>
  <si>
    <t>1600564</t>
  </si>
  <si>
    <t>652333440</t>
  </si>
  <si>
    <t>2811202000247324</t>
  </si>
  <si>
    <t>7430101-BC01</t>
  </si>
  <si>
    <t>燃油管路支架</t>
  </si>
  <si>
    <t>1600651</t>
  </si>
  <si>
    <t>652333863</t>
  </si>
  <si>
    <t>2811202000247325</t>
  </si>
  <si>
    <t>1600267</t>
  </si>
  <si>
    <t>652333285</t>
  </si>
  <si>
    <t>2811202000247326</t>
  </si>
  <si>
    <t>652333773</t>
  </si>
  <si>
    <t>2811202000247327</t>
  </si>
  <si>
    <t>1600708</t>
  </si>
  <si>
    <t>652333288</t>
  </si>
  <si>
    <t>2811202000247329</t>
  </si>
  <si>
    <t>1604050</t>
  </si>
  <si>
    <t>652333782</t>
  </si>
  <si>
    <t>2811202000247328</t>
  </si>
  <si>
    <t>1603644</t>
  </si>
  <si>
    <t>P2026050301594</t>
  </si>
  <si>
    <t>2811202000247330</t>
  </si>
  <si>
    <t>652333790</t>
  </si>
  <si>
    <t>2811202000247331</t>
  </si>
  <si>
    <t>1604051</t>
  </si>
  <si>
    <t>P2026050301625</t>
  </si>
  <si>
    <t>2811202000247332</t>
  </si>
  <si>
    <t>1603645</t>
  </si>
  <si>
    <t>P2026050301577</t>
  </si>
  <si>
    <t>2811202000247333</t>
  </si>
  <si>
    <t>1603646</t>
  </si>
  <si>
    <t>P2026050301592</t>
  </si>
  <si>
    <t>2811202000247334</t>
  </si>
  <si>
    <t>1601160</t>
  </si>
  <si>
    <t>P2026050301593</t>
  </si>
  <si>
    <t>2811202000247335</t>
  </si>
  <si>
    <t>652312558</t>
  </si>
  <si>
    <t>2811202000247336</t>
  </si>
  <si>
    <t>1600096</t>
  </si>
  <si>
    <t>D2026050300119</t>
  </si>
  <si>
    <t>2811202000247337</t>
  </si>
  <si>
    <t>D2026050300133</t>
  </si>
  <si>
    <t>2811202000247338</t>
  </si>
  <si>
    <t>1603647</t>
  </si>
  <si>
    <t>P2026050400056</t>
  </si>
  <si>
    <t>2811202000247339</t>
  </si>
  <si>
    <t>1604052</t>
  </si>
  <si>
    <t>P2026050301595</t>
  </si>
  <si>
    <t>2811202000247340</t>
  </si>
  <si>
    <t>1604053</t>
  </si>
  <si>
    <t>P2026050301554</t>
  </si>
  <si>
    <t>2811202000247341</t>
  </si>
  <si>
    <t>1603648</t>
  </si>
  <si>
    <t>P2026050301544</t>
  </si>
  <si>
    <t>2811202000247342</t>
  </si>
  <si>
    <t>1601161</t>
  </si>
  <si>
    <t>P2026050400055</t>
  </si>
  <si>
    <t>2811202000247343</t>
  </si>
  <si>
    <t>1604054</t>
  </si>
  <si>
    <t>P2026050400058</t>
  </si>
  <si>
    <t>2811202000247344</t>
  </si>
  <si>
    <t>1604055</t>
  </si>
  <si>
    <t>P2026050400053</t>
  </si>
  <si>
    <t>2811202000247345</t>
  </si>
  <si>
    <t>1603649</t>
  </si>
  <si>
    <t>P2026050400042</t>
  </si>
  <si>
    <t>2811202000247346</t>
  </si>
  <si>
    <t>1600512</t>
  </si>
  <si>
    <t>P2026050400116</t>
  </si>
  <si>
    <t>2811202000247348</t>
  </si>
  <si>
    <t>1600565</t>
  </si>
  <si>
    <t>652334448</t>
  </si>
  <si>
    <t>2811202000247347</t>
  </si>
  <si>
    <t>1600092</t>
  </si>
  <si>
    <t>652334403</t>
  </si>
  <si>
    <t>2811202000247349</t>
  </si>
  <si>
    <t>1600099</t>
  </si>
  <si>
    <t>652334781</t>
  </si>
  <si>
    <t>2811202000247350</t>
  </si>
  <si>
    <t>1600268</t>
  </si>
  <si>
    <t>652333880</t>
  </si>
  <si>
    <t>2811202000247351</t>
  </si>
  <si>
    <t>1604056</t>
  </si>
  <si>
    <t>P2026050400174</t>
  </si>
  <si>
    <t>2811202000247352</t>
  </si>
  <si>
    <t>1603650</t>
  </si>
  <si>
    <t>P2026050400134</t>
  </si>
  <si>
    <t>2811202000247353</t>
  </si>
  <si>
    <t>1603651</t>
  </si>
  <si>
    <t>P2026050400173</t>
  </si>
  <si>
    <t>2811202000247354</t>
  </si>
  <si>
    <t>1603652</t>
  </si>
  <si>
    <t>P2026050400016</t>
  </si>
  <si>
    <t>2811202000247355</t>
  </si>
  <si>
    <t>1600709</t>
  </si>
  <si>
    <t>P2026050400028</t>
  </si>
  <si>
    <t>2811202000247356</t>
  </si>
  <si>
    <t>1604057</t>
  </si>
  <si>
    <t>P2026050400025</t>
  </si>
  <si>
    <t>2811202000247357</t>
  </si>
  <si>
    <t>1604058</t>
  </si>
  <si>
    <t>P2026050400057</t>
  </si>
  <si>
    <t>2811202000247358</t>
  </si>
  <si>
    <t>D2026050400008</t>
  </si>
  <si>
    <t>2811202000247359</t>
  </si>
  <si>
    <t>1600496</t>
  </si>
  <si>
    <t>652334818</t>
  </si>
  <si>
    <t>2811202000247360</t>
  </si>
  <si>
    <t>1601162</t>
  </si>
  <si>
    <t>P2026050400284</t>
  </si>
  <si>
    <t>2811202000247362</t>
  </si>
  <si>
    <t>1604059</t>
  </si>
  <si>
    <t>P2026050400281</t>
  </si>
  <si>
    <t>2811202000247363</t>
  </si>
  <si>
    <t>1604060</t>
  </si>
  <si>
    <t>P2026050400287</t>
  </si>
  <si>
    <t>2811202000247364</t>
  </si>
  <si>
    <t>1604061</t>
  </si>
  <si>
    <t>P2026050400170</t>
  </si>
  <si>
    <t>2811202000247365</t>
  </si>
  <si>
    <t>1603654</t>
  </si>
  <si>
    <t>P2026050400271</t>
  </si>
  <si>
    <t>2811202000247361</t>
  </si>
  <si>
    <t>1603653</t>
  </si>
  <si>
    <t>P2026050400285</t>
  </si>
  <si>
    <t>2811202000247366</t>
  </si>
  <si>
    <t>1601163</t>
  </si>
  <si>
    <t>P2026050400172</t>
  </si>
  <si>
    <t>2811202000247367</t>
  </si>
  <si>
    <t>1603655</t>
  </si>
  <si>
    <t>P2026050400159</t>
  </si>
  <si>
    <t>2811202000247368</t>
  </si>
  <si>
    <t>1604062</t>
  </si>
  <si>
    <t>P2026050400256</t>
  </si>
  <si>
    <t>2811202000247369</t>
  </si>
  <si>
    <t>1603656</t>
  </si>
  <si>
    <t>P2026050400248</t>
  </si>
  <si>
    <t>2811202000247370</t>
  </si>
  <si>
    <t>1603657</t>
  </si>
  <si>
    <t>P2026050400283</t>
  </si>
  <si>
    <t>2811202000247371</t>
  </si>
  <si>
    <t>1604063</t>
  </si>
  <si>
    <t>P2026050400286</t>
  </si>
  <si>
    <t>2811202000247372</t>
  </si>
  <si>
    <t>1600513</t>
  </si>
  <si>
    <t>P2026050400320</t>
  </si>
  <si>
    <t>2811202000247373</t>
  </si>
  <si>
    <t>1604064</t>
  </si>
  <si>
    <t>652325350 补4.30</t>
  </si>
  <si>
    <t>2811202000247374</t>
  </si>
  <si>
    <t>1600710</t>
  </si>
  <si>
    <t>652321516 补4.29</t>
  </si>
  <si>
    <t>2811202000247375</t>
  </si>
  <si>
    <t>1604065</t>
  </si>
  <si>
    <t>652294782 补4.24</t>
  </si>
  <si>
    <t>2811291000005375</t>
  </si>
  <si>
    <t>652257179 补4.18单据关闭</t>
  </si>
  <si>
    <t>2811191000016731</t>
  </si>
  <si>
    <t>D2026050300049</t>
  </si>
  <si>
    <t>3.2.50.30.01613-000</t>
  </si>
  <si>
    <t>3.2.50.30.01614-000</t>
  </si>
  <si>
    <t>2811191000016732</t>
  </si>
  <si>
    <t>3.2.41.30.00294-000</t>
  </si>
  <si>
    <t>传感器支架</t>
  </si>
  <si>
    <t>D2026050300079</t>
  </si>
  <si>
    <t>2811191000016733</t>
  </si>
  <si>
    <t>D2026050300070</t>
  </si>
  <si>
    <t>3.2.49.10.00201-000</t>
  </si>
  <si>
    <t>维修口泡棉</t>
  </si>
  <si>
    <t>3.2.50.30.01341-000</t>
  </si>
  <si>
    <t>2811191000016734</t>
  </si>
  <si>
    <t>D2026050300104</t>
  </si>
  <si>
    <t>3.2.42.30.01520-000</t>
  </si>
  <si>
    <t>LXC11RE1A-BDU下壳体-01</t>
  </si>
  <si>
    <t>3.2.50.30.01488-000</t>
  </si>
  <si>
    <t>3.2.42.30.01521-000</t>
  </si>
  <si>
    <t xml:space="preserve"> LXC11RE1A-BDU下壳体-02</t>
  </si>
  <si>
    <t>2811191000016735</t>
  </si>
  <si>
    <t>D2026050300103</t>
  </si>
  <si>
    <t>2811191000016736</t>
  </si>
  <si>
    <t>D2026050300120</t>
  </si>
  <si>
    <t>2811191000016737</t>
  </si>
  <si>
    <t>D2026050300134</t>
  </si>
  <si>
    <t>2811191000016738</t>
  </si>
  <si>
    <t>3.2.42.30.00628-000</t>
  </si>
  <si>
    <t>LPT03A_PBP-杉树型铆钉</t>
  </si>
  <si>
    <t>D2026050400002</t>
  </si>
  <si>
    <t>2811191000016739</t>
  </si>
  <si>
    <t>D2026050300144</t>
  </si>
  <si>
    <t>3.2.41.30.01099-000</t>
  </si>
  <si>
    <t>LXCI0EV10C-横梁02加强支架右-1</t>
  </si>
  <si>
    <t>3.2.50.30.01334-000</t>
  </si>
  <si>
    <t>3.2.50.30.01335-000</t>
  </si>
  <si>
    <t>2811191000016740</t>
  </si>
  <si>
    <t>D2026050400010</t>
  </si>
  <si>
    <t>2811401000001379</t>
  </si>
  <si>
    <t>排查不良</t>
  </si>
  <si>
    <t>3.2.41.30.01226-000</t>
  </si>
  <si>
    <t>LXCI0EV10C-横梁02加强支架左-2</t>
  </si>
  <si>
    <t>2811202000247376</t>
  </si>
  <si>
    <t>652334844</t>
  </si>
  <si>
    <t>2811202000247377</t>
  </si>
  <si>
    <t>1604066</t>
  </si>
  <si>
    <t>转金东仓</t>
  </si>
  <si>
    <t>2811202000247378</t>
  </si>
  <si>
    <t>1600291</t>
  </si>
  <si>
    <t>2811202000247379</t>
  </si>
  <si>
    <t>1600139</t>
  </si>
  <si>
    <t>652334906</t>
  </si>
  <si>
    <t>2811202000247380</t>
  </si>
  <si>
    <t>1606295</t>
  </si>
  <si>
    <t>652333300</t>
  </si>
  <si>
    <t>2811202000247381</t>
  </si>
  <si>
    <t>1606296</t>
  </si>
  <si>
    <t>652333382</t>
  </si>
  <si>
    <t>2811202000247382</t>
  </si>
  <si>
    <t>1606297</t>
  </si>
  <si>
    <t>652333489</t>
  </si>
  <si>
    <t>2811202000247383</t>
  </si>
  <si>
    <t>1606298</t>
  </si>
  <si>
    <t>652333379</t>
  </si>
  <si>
    <t>2811202000247384</t>
  </si>
  <si>
    <t>1606299</t>
  </si>
  <si>
    <t>652333374</t>
  </si>
  <si>
    <t>2811202000247385</t>
  </si>
  <si>
    <t>1606300</t>
  </si>
  <si>
    <t>652333253</t>
  </si>
  <si>
    <t>2811202000247386</t>
  </si>
  <si>
    <t>1606301</t>
  </si>
  <si>
    <t>652333257</t>
  </si>
  <si>
    <t>2811202000247387</t>
  </si>
  <si>
    <t>1606302</t>
  </si>
  <si>
    <t>652333314</t>
  </si>
  <si>
    <t>2811202000247388</t>
  </si>
  <si>
    <t>1606303</t>
  </si>
  <si>
    <t>652333309</t>
  </si>
  <si>
    <t>2811202000247389</t>
  </si>
  <si>
    <t>1606304</t>
  </si>
  <si>
    <t>652333599</t>
  </si>
  <si>
    <t>2811202000247390</t>
  </si>
  <si>
    <t>1606305</t>
  </si>
  <si>
    <t>652333604</t>
  </si>
  <si>
    <t>2811202000247391</t>
  </si>
  <si>
    <t>1606306</t>
  </si>
  <si>
    <t>652333463</t>
  </si>
  <si>
    <t>2811202000247392</t>
  </si>
  <si>
    <t>1606307</t>
  </si>
  <si>
    <t>652333454</t>
  </si>
  <si>
    <t>2811202000247393</t>
  </si>
  <si>
    <t>1600833</t>
  </si>
  <si>
    <t>652333375</t>
  </si>
  <si>
    <t>2811202000247394</t>
  </si>
  <si>
    <t>1600311</t>
  </si>
  <si>
    <t>652333407</t>
  </si>
  <si>
    <t>2811202000247395</t>
  </si>
  <si>
    <t>1600217</t>
  </si>
  <si>
    <t>652333211</t>
  </si>
  <si>
    <t>2811202000247396</t>
  </si>
  <si>
    <t>1600218</t>
  </si>
  <si>
    <t>652333278</t>
  </si>
  <si>
    <t>2811202000247397</t>
  </si>
  <si>
    <t>1600711</t>
  </si>
  <si>
    <t>652333383</t>
  </si>
  <si>
    <t>2811202000247398</t>
  </si>
  <si>
    <t>1600247</t>
  </si>
  <si>
    <t>652335088</t>
  </si>
  <si>
    <t>2811202000247399</t>
  </si>
  <si>
    <t>1600566</t>
  </si>
  <si>
    <t>652335367</t>
  </si>
  <si>
    <t>2811202000247400</t>
  </si>
  <si>
    <t>1600100</t>
  </si>
  <si>
    <t>652335456</t>
  </si>
  <si>
    <t>2811202000247401</t>
  </si>
  <si>
    <t>1606308</t>
  </si>
  <si>
    <t>652335912</t>
  </si>
  <si>
    <t>2811202000247402</t>
  </si>
  <si>
    <t>1606309</t>
  </si>
  <si>
    <t>652333652</t>
  </si>
  <si>
    <t>2811202000247403</t>
  </si>
  <si>
    <t>1606310</t>
  </si>
  <si>
    <t>652335885</t>
  </si>
  <si>
    <t>2811202000247404</t>
  </si>
  <si>
    <t>1606311</t>
  </si>
  <si>
    <t>652335894</t>
  </si>
  <si>
    <t>2811202000247405</t>
  </si>
  <si>
    <t>1606312</t>
  </si>
  <si>
    <t>652336022</t>
  </si>
  <si>
    <t>2811202000247406</t>
  </si>
  <si>
    <t>1606313</t>
  </si>
  <si>
    <t>652336030</t>
  </si>
  <si>
    <t>2811202000247407</t>
  </si>
  <si>
    <t>1600652</t>
  </si>
  <si>
    <t>652335758</t>
  </si>
  <si>
    <t>2811202000247408</t>
  </si>
  <si>
    <t>1600712</t>
  </si>
  <si>
    <t>652335628</t>
  </si>
  <si>
    <t>2811202000247409</t>
  </si>
  <si>
    <t>1602651</t>
  </si>
  <si>
    <t>652336015</t>
  </si>
  <si>
    <t>2811202000247410</t>
  </si>
  <si>
    <t>1600312</t>
  </si>
  <si>
    <t>652335608</t>
  </si>
  <si>
    <t>2811202000247411</t>
  </si>
  <si>
    <t>1606314</t>
  </si>
  <si>
    <t>652336249</t>
  </si>
  <si>
    <t>2811202000247412</t>
  </si>
  <si>
    <t>1606315</t>
  </si>
  <si>
    <t>652336262</t>
  </si>
  <si>
    <t>2811202000247413</t>
  </si>
  <si>
    <t>1606316</t>
  </si>
  <si>
    <t>652336468</t>
  </si>
  <si>
    <t>2811202000247414</t>
  </si>
  <si>
    <t>1606317</t>
  </si>
  <si>
    <t>652336475</t>
  </si>
  <si>
    <t>2811202000247415</t>
  </si>
  <si>
    <t>1606318</t>
  </si>
  <si>
    <t>652336482</t>
  </si>
  <si>
    <t>2811202000247416</t>
  </si>
  <si>
    <t>1606319</t>
  </si>
  <si>
    <t>652336190</t>
  </si>
  <si>
    <t>2811202000247417</t>
  </si>
  <si>
    <t>1600834</t>
  </si>
  <si>
    <t>652335800</t>
  </si>
  <si>
    <t>2811202000247418</t>
  </si>
  <si>
    <t>1600713</t>
  </si>
  <si>
    <t>652335112</t>
  </si>
  <si>
    <t>2811202000247419</t>
  </si>
  <si>
    <t>1600457</t>
  </si>
  <si>
    <t>652335824</t>
  </si>
  <si>
    <t>2811202000247420</t>
  </si>
  <si>
    <t>1600458</t>
  </si>
  <si>
    <t>652335821</t>
  </si>
  <si>
    <t>2811202000247421</t>
  </si>
  <si>
    <t>1606320</t>
  </si>
  <si>
    <t>652336638</t>
  </si>
  <si>
    <t>2811202000247422</t>
  </si>
  <si>
    <t>1606321</t>
  </si>
  <si>
    <t>652336647</t>
  </si>
  <si>
    <t>2811202000247423</t>
  </si>
  <si>
    <t>1606322</t>
  </si>
  <si>
    <t>652336687</t>
  </si>
  <si>
    <t>2811202000247424</t>
  </si>
  <si>
    <t>8022010-AJ01</t>
  </si>
  <si>
    <t>652336091</t>
  </si>
  <si>
    <t>2811202000247425</t>
  </si>
  <si>
    <t>1606323</t>
  </si>
  <si>
    <t>652336772</t>
  </si>
  <si>
    <t>2811202000247426</t>
  </si>
  <si>
    <t>1606324</t>
  </si>
  <si>
    <t>652336744</t>
  </si>
  <si>
    <t>2811202000247427</t>
  </si>
  <si>
    <t>1606325</t>
  </si>
  <si>
    <t>652336739</t>
  </si>
  <si>
    <t>2811202000247428</t>
  </si>
  <si>
    <t>1606326</t>
  </si>
  <si>
    <t>652336841</t>
  </si>
  <si>
    <t>2811202000247429</t>
  </si>
  <si>
    <t>1606327</t>
  </si>
  <si>
    <t>652336835</t>
  </si>
  <si>
    <t>2811202000247430</t>
  </si>
  <si>
    <t>1600277</t>
  </si>
  <si>
    <t>GYSFH10102026050400034</t>
  </si>
  <si>
    <t>2811202000247431</t>
  </si>
  <si>
    <t>652335636</t>
  </si>
  <si>
    <t>2811202000247432</t>
  </si>
  <si>
    <t>1604067</t>
  </si>
  <si>
    <t>652336419</t>
  </si>
  <si>
    <t>2811202000247433</t>
  </si>
  <si>
    <t>1600015</t>
  </si>
  <si>
    <t>652336332</t>
  </si>
  <si>
    <t>2811202000247434</t>
  </si>
  <si>
    <t>1600016</t>
  </si>
  <si>
    <t>652335861</t>
  </si>
  <si>
    <t>2811202000247435</t>
  </si>
  <si>
    <t>1600196</t>
  </si>
  <si>
    <t>652335542</t>
  </si>
  <si>
    <t>2811202000247436</t>
  </si>
  <si>
    <t>1600313</t>
  </si>
  <si>
    <t>652335615</t>
  </si>
  <si>
    <t>2811202000247437</t>
  </si>
  <si>
    <t>1600219</t>
  </si>
  <si>
    <t>652337149</t>
  </si>
  <si>
    <t>2811202000247438</t>
  </si>
  <si>
    <t>1600176</t>
  </si>
  <si>
    <t>652336864</t>
  </si>
  <si>
    <t>2811202000247439</t>
  </si>
  <si>
    <t>1600653</t>
  </si>
  <si>
    <t>652336284</t>
  </si>
  <si>
    <t>2811202000247440</t>
  </si>
  <si>
    <t>1600654</t>
  </si>
  <si>
    <t>652336305</t>
  </si>
  <si>
    <t>2811202000247441</t>
  </si>
  <si>
    <t>1600443</t>
  </si>
  <si>
    <t>652336488</t>
  </si>
  <si>
    <t>2811202000247442</t>
  </si>
  <si>
    <t>652336472</t>
  </si>
  <si>
    <t>2811202000247443</t>
  </si>
  <si>
    <t>652337220</t>
  </si>
  <si>
    <t>2811202000247444</t>
  </si>
  <si>
    <t>652336964</t>
  </si>
  <si>
    <t>2811202000247445</t>
  </si>
  <si>
    <t>1600292</t>
  </si>
  <si>
    <t>652337443</t>
  </si>
  <si>
    <t>2811202000247446</t>
  </si>
  <si>
    <t>1606328</t>
  </si>
  <si>
    <t>652336958</t>
  </si>
  <si>
    <t>2811202000247447</t>
  </si>
  <si>
    <t>1606329</t>
  </si>
  <si>
    <t>652336971</t>
  </si>
  <si>
    <t>2811202000247448</t>
  </si>
  <si>
    <t>1606330</t>
  </si>
  <si>
    <t>652337165</t>
  </si>
  <si>
    <t>2811202000247449</t>
  </si>
  <si>
    <t>1606331</t>
  </si>
  <si>
    <t>652337173</t>
  </si>
  <si>
    <t>2811202000247450</t>
  </si>
  <si>
    <t>1606332</t>
  </si>
  <si>
    <t>652337182</t>
  </si>
  <si>
    <t>2811202000247451</t>
  </si>
  <si>
    <t>1606333</t>
  </si>
  <si>
    <t>652336939</t>
  </si>
  <si>
    <t>2811202000247452</t>
  </si>
  <si>
    <t>1603658</t>
  </si>
  <si>
    <t>P2026050400372</t>
  </si>
  <si>
    <t>2811202000247453</t>
  </si>
  <si>
    <t>1601164</t>
  </si>
  <si>
    <t>P2026050400371</t>
  </si>
  <si>
    <t>2811202000247454</t>
  </si>
  <si>
    <t>1604068</t>
  </si>
  <si>
    <t>P2026050400369</t>
  </si>
  <si>
    <t>2811202000247455</t>
  </si>
  <si>
    <t>1604069</t>
  </si>
  <si>
    <t>P2026050400343</t>
  </si>
  <si>
    <t>2811202000247456</t>
  </si>
  <si>
    <t>1604070</t>
  </si>
  <si>
    <t>P2026050400373</t>
  </si>
  <si>
    <t>2811202000247457</t>
  </si>
  <si>
    <t>1603659</t>
  </si>
  <si>
    <t>P2026050400334</t>
  </si>
  <si>
    <t>2811202000247458</t>
  </si>
  <si>
    <t>1603660</t>
  </si>
  <si>
    <t>P2026050400358</t>
  </si>
  <si>
    <t>2811202000247459</t>
  </si>
  <si>
    <t>1604071</t>
  </si>
  <si>
    <t>P2026050301063</t>
  </si>
  <si>
    <t>2811202000247460</t>
  </si>
  <si>
    <t>1604072</t>
  </si>
  <si>
    <t>P2026050301058</t>
  </si>
  <si>
    <t>2811202000247461</t>
  </si>
  <si>
    <t>1604073</t>
  </si>
  <si>
    <t>P2026050301381</t>
  </si>
  <si>
    <t>2811202000247462</t>
  </si>
  <si>
    <t>1604074</t>
  </si>
  <si>
    <t>P2026050301386</t>
  </si>
  <si>
    <t>2811202000247463</t>
  </si>
  <si>
    <t>1604075</t>
  </si>
  <si>
    <t>P2026050301396</t>
  </si>
  <si>
    <t>2811202000247464</t>
  </si>
  <si>
    <t>1603661</t>
  </si>
  <si>
    <t>P2026050400566</t>
  </si>
  <si>
    <t>2811202000247465</t>
  </si>
  <si>
    <t>1603662</t>
  </si>
  <si>
    <t>P2026050400513</t>
  </si>
  <si>
    <t>2811202000247466</t>
  </si>
  <si>
    <t>1604076</t>
  </si>
  <si>
    <t>P2026050400577</t>
  </si>
  <si>
    <t>2811202000247467</t>
  </si>
  <si>
    <t>1601165</t>
  </si>
  <si>
    <t>P2026050400579</t>
  </si>
  <si>
    <t>2811202000247468</t>
  </si>
  <si>
    <t>1604077</t>
  </si>
  <si>
    <t>P2026050400581</t>
  </si>
  <si>
    <t>2811202000247469</t>
  </si>
  <si>
    <t>1604078</t>
  </si>
  <si>
    <t>P2026050400503</t>
  </si>
  <si>
    <t>2811202000247470</t>
  </si>
  <si>
    <t>1604079</t>
  </si>
  <si>
    <t>P2026050400540</t>
  </si>
  <si>
    <t>2811202000247471</t>
  </si>
  <si>
    <t>1603663</t>
  </si>
  <si>
    <t>P2026050400580</t>
  </si>
  <si>
    <t>2811202000247472</t>
  </si>
  <si>
    <t>1600514</t>
  </si>
  <si>
    <t>P2026050400739</t>
  </si>
  <si>
    <t>2811202000247473</t>
  </si>
  <si>
    <t>1604080</t>
  </si>
  <si>
    <t>P2026050400556</t>
  </si>
  <si>
    <t>2811202000247474</t>
  </si>
  <si>
    <t>1604081</t>
  </si>
  <si>
    <t>P2026050400887</t>
  </si>
  <si>
    <t>2811202000247475</t>
  </si>
  <si>
    <t>1600126</t>
  </si>
  <si>
    <t>2811202000247476</t>
  </si>
  <si>
    <t>1604082</t>
  </si>
  <si>
    <t>P2026050400870</t>
  </si>
  <si>
    <t>2811202000247477</t>
  </si>
  <si>
    <t>3.2.99.01.00217-000</t>
  </si>
  <si>
    <t>固化剂PU U153</t>
  </si>
  <si>
    <t>1600031</t>
  </si>
  <si>
    <t>652335823</t>
  </si>
  <si>
    <t>2811202000247478</t>
  </si>
  <si>
    <t>1600032</t>
  </si>
  <si>
    <t>652335890</t>
  </si>
  <si>
    <t>2811202000247479</t>
  </si>
  <si>
    <t>1600033</t>
  </si>
  <si>
    <t>652335873</t>
  </si>
  <si>
    <t>2811202000247480</t>
  </si>
  <si>
    <t>1600034</t>
  </si>
  <si>
    <t>652335756</t>
  </si>
  <si>
    <t>2811202000247481</t>
  </si>
  <si>
    <t>1603664</t>
  </si>
  <si>
    <t>652332654</t>
  </si>
  <si>
    <t>2811202000247482</t>
  </si>
  <si>
    <t>1603665</t>
  </si>
  <si>
    <t>652337389</t>
  </si>
  <si>
    <t>2811202000247483</t>
  </si>
  <si>
    <t>1606334</t>
  </si>
  <si>
    <t>652337576</t>
  </si>
  <si>
    <t>2811202000247484</t>
  </si>
  <si>
    <t>1606335</t>
  </si>
  <si>
    <t>652337548</t>
  </si>
  <si>
    <t>2811202000247485</t>
  </si>
  <si>
    <t>1606336</t>
  </si>
  <si>
    <t>652337553</t>
  </si>
  <si>
    <t>2811202000247486</t>
  </si>
  <si>
    <t>1602652</t>
  </si>
  <si>
    <t>652336485</t>
  </si>
  <si>
    <t>2811202000247487</t>
  </si>
  <si>
    <t>1600835</t>
  </si>
  <si>
    <t>652336879</t>
  </si>
  <si>
    <t>2811202000247488</t>
  </si>
  <si>
    <t>652336872</t>
  </si>
  <si>
    <t>2811202000247489</t>
  </si>
  <si>
    <t>3.1.01.30.00399</t>
  </si>
  <si>
    <t>2811202000247490</t>
  </si>
  <si>
    <t>2811202000247491</t>
  </si>
  <si>
    <t>1603666</t>
  </si>
  <si>
    <t>P2026050401086</t>
  </si>
  <si>
    <t>2811202000247492</t>
  </si>
  <si>
    <t>1603667</t>
  </si>
  <si>
    <t>P2026050400814</t>
  </si>
  <si>
    <t>2811202000247493</t>
  </si>
  <si>
    <t>1604083</t>
  </si>
  <si>
    <t>P2026050400812</t>
  </si>
  <si>
    <t>2811202000247494</t>
  </si>
  <si>
    <t>1604084</t>
  </si>
  <si>
    <t>P2026050401084</t>
  </si>
  <si>
    <t>2811202000247495</t>
  </si>
  <si>
    <t>1604085</t>
  </si>
  <si>
    <t>P2026050401068</t>
  </si>
  <si>
    <t>2811202000247496</t>
  </si>
  <si>
    <t>1603668</t>
  </si>
  <si>
    <t>P2026050401075</t>
  </si>
  <si>
    <t>2811202000247497</t>
  </si>
  <si>
    <t>1603669</t>
  </si>
  <si>
    <t>P2026050400800</t>
  </si>
  <si>
    <t>2811202000247498</t>
  </si>
  <si>
    <t>1601166</t>
  </si>
  <si>
    <t>P2026050400815</t>
  </si>
  <si>
    <t>2811202000247499</t>
  </si>
  <si>
    <t>1601167</t>
  </si>
  <si>
    <t>P2026050401087</t>
  </si>
  <si>
    <t>2811202000247500</t>
  </si>
  <si>
    <t>D2026050400089</t>
  </si>
  <si>
    <t>2811202000247501</t>
  </si>
  <si>
    <t>652337164</t>
  </si>
  <si>
    <t>2811202000247502</t>
  </si>
  <si>
    <t>652336570</t>
  </si>
  <si>
    <t>2811202000247503</t>
  </si>
  <si>
    <t>1600269</t>
  </si>
  <si>
    <t>652336593</t>
  </si>
  <si>
    <t>2811202000247504</t>
  </si>
  <si>
    <t>1600270</t>
  </si>
  <si>
    <t>652336541</t>
  </si>
  <si>
    <t>2811202000247505</t>
  </si>
  <si>
    <t>1600271</t>
  </si>
  <si>
    <t>652336551</t>
  </si>
  <si>
    <t>2811202000247506</t>
  </si>
  <si>
    <t>1600272</t>
  </si>
  <si>
    <t>652336558</t>
  </si>
  <si>
    <t>2811202000247507</t>
  </si>
  <si>
    <t>1600273</t>
  </si>
  <si>
    <t>652336579</t>
  </si>
  <si>
    <t>2811202000247508</t>
  </si>
  <si>
    <t>652337797</t>
  </si>
  <si>
    <t>2811202000247509</t>
  </si>
  <si>
    <t>652337781</t>
  </si>
  <si>
    <t>2811202000247510</t>
  </si>
  <si>
    <t>1606337</t>
  </si>
  <si>
    <t>652337811</t>
  </si>
  <si>
    <t>2811202000247511</t>
  </si>
  <si>
    <t>1606338</t>
  </si>
  <si>
    <t>652338301</t>
  </si>
  <si>
    <t>2811202000247512</t>
  </si>
  <si>
    <t>1606339</t>
  </si>
  <si>
    <t>652338149</t>
  </si>
  <si>
    <t>2811202000247513</t>
  </si>
  <si>
    <t>1606340</t>
  </si>
  <si>
    <t>652337753</t>
  </si>
  <si>
    <t>2811202000247514</t>
  </si>
  <si>
    <t>1606341</t>
  </si>
  <si>
    <t>652337748</t>
  </si>
  <si>
    <t>2811202000247515</t>
  </si>
  <si>
    <t>1606342</t>
  </si>
  <si>
    <t>652338110</t>
  </si>
  <si>
    <t>2811202000247516</t>
  </si>
  <si>
    <t>1606343</t>
  </si>
  <si>
    <t>652338123</t>
  </si>
  <si>
    <t>2811202000247517</t>
  </si>
  <si>
    <t>1606344</t>
  </si>
  <si>
    <t>652338275</t>
  </si>
  <si>
    <t>2811202000247518</t>
  </si>
  <si>
    <t>1606345</t>
  </si>
  <si>
    <t>652338286</t>
  </si>
  <si>
    <t>2811202000247519</t>
  </si>
  <si>
    <t>1600497</t>
  </si>
  <si>
    <t>652337816</t>
  </si>
  <si>
    <t>2811202000247520</t>
  </si>
  <si>
    <t>1600498</t>
  </si>
  <si>
    <t>652337539</t>
  </si>
  <si>
    <t>2811202000247521</t>
  </si>
  <si>
    <t>1600220</t>
  </si>
  <si>
    <t>652338322</t>
  </si>
  <si>
    <t>2811202000247522</t>
  </si>
  <si>
    <t>1600105</t>
  </si>
  <si>
    <t>652337675</t>
  </si>
  <si>
    <t>2811202000247523</t>
  </si>
  <si>
    <t>1600714</t>
  </si>
  <si>
    <t>652337677</t>
  </si>
  <si>
    <t>2811202000247524</t>
  </si>
  <si>
    <t>1600221</t>
  </si>
  <si>
    <t>652337881</t>
  </si>
  <si>
    <t>2811202000247525</t>
  </si>
  <si>
    <t>1603670</t>
  </si>
  <si>
    <t>652338298</t>
  </si>
  <si>
    <t>2811202000247526</t>
  </si>
  <si>
    <t>1606346</t>
  </si>
  <si>
    <t>652338454</t>
  </si>
  <si>
    <t>2811202000247527</t>
  </si>
  <si>
    <t>1606347</t>
  </si>
  <si>
    <t>652338596</t>
  </si>
  <si>
    <t>2811202000247528</t>
  </si>
  <si>
    <t>1606348</t>
  </si>
  <si>
    <t>652338600</t>
  </si>
  <si>
    <t>2811202000247529</t>
  </si>
  <si>
    <t>1606349</t>
  </si>
  <si>
    <t>652338590</t>
  </si>
  <si>
    <t>2811202000247530</t>
  </si>
  <si>
    <t>1606350</t>
  </si>
  <si>
    <t>652338529</t>
  </si>
  <si>
    <t>2811202000247531</t>
  </si>
  <si>
    <t>1606351</t>
  </si>
  <si>
    <t>652338537</t>
  </si>
  <si>
    <t>2811202000247532</t>
  </si>
  <si>
    <t>1606352</t>
  </si>
  <si>
    <t>652338387</t>
  </si>
  <si>
    <t>2811202000247533</t>
  </si>
  <si>
    <t>1606353</t>
  </si>
  <si>
    <t>652338393</t>
  </si>
  <si>
    <t>2811202000247534</t>
  </si>
  <si>
    <t>1606354</t>
  </si>
  <si>
    <t>652338753</t>
  </si>
  <si>
    <t>2811202000247535</t>
  </si>
  <si>
    <t>1606355</t>
  </si>
  <si>
    <t>652338757</t>
  </si>
  <si>
    <t>2811202000247536</t>
  </si>
  <si>
    <t>1606356</t>
  </si>
  <si>
    <t>652338687</t>
  </si>
  <si>
    <t>2811202000247537</t>
  </si>
  <si>
    <t>1606357</t>
  </si>
  <si>
    <t>652338692</t>
  </si>
  <si>
    <t>2811202000247538</t>
  </si>
  <si>
    <t>1606358</t>
  </si>
  <si>
    <t>652338703</t>
  </si>
  <si>
    <t>2811202000247539</t>
  </si>
  <si>
    <t>1606359</t>
  </si>
  <si>
    <t>652338766</t>
  </si>
  <si>
    <t>2811202000247540</t>
  </si>
  <si>
    <t>1600140</t>
  </si>
  <si>
    <t>652337343</t>
  </si>
  <si>
    <t>2811202000247541</t>
  </si>
  <si>
    <t>3.2.50.20.00369-000</t>
  </si>
  <si>
    <t>1604086</t>
  </si>
  <si>
    <t>652338448</t>
  </si>
  <si>
    <t>2811202000247542</t>
  </si>
  <si>
    <t>1600444</t>
  </si>
  <si>
    <t>652338455</t>
  </si>
  <si>
    <t>2811202000247543</t>
  </si>
  <si>
    <t>1600141</t>
  </si>
  <si>
    <t>652338561</t>
  </si>
  <si>
    <t>2811202000247544</t>
  </si>
  <si>
    <t>1600197</t>
  </si>
  <si>
    <t>652337862</t>
  </si>
  <si>
    <t>2811202000247545</t>
  </si>
  <si>
    <t>1600445</t>
  </si>
  <si>
    <t>652338521</t>
  </si>
  <si>
    <t>2811202000247546</t>
  </si>
  <si>
    <t>1600142</t>
  </si>
  <si>
    <t>652338316</t>
  </si>
  <si>
    <t>2811202000247547</t>
  </si>
  <si>
    <t>1600053</t>
  </si>
  <si>
    <t>652335889</t>
  </si>
  <si>
    <t>2811202000247548</t>
  </si>
  <si>
    <t>1600054</t>
  </si>
  <si>
    <t>652335896</t>
  </si>
  <si>
    <t>2811202000247549</t>
  </si>
  <si>
    <t>3.2.99.01.00220-000</t>
  </si>
  <si>
    <t>PC HL6157</t>
  </si>
  <si>
    <t>1600055</t>
  </si>
  <si>
    <t>652335886</t>
  </si>
  <si>
    <t>2811202000247550</t>
  </si>
  <si>
    <t>1600056</t>
  </si>
  <si>
    <t>652335880</t>
  </si>
  <si>
    <t>2811202000247551</t>
  </si>
  <si>
    <t>1602653</t>
  </si>
  <si>
    <t>652338027</t>
  </si>
  <si>
    <t>2811202000247552</t>
  </si>
  <si>
    <t>1600567</t>
  </si>
  <si>
    <t>652338616</t>
  </si>
  <si>
    <t>2811202000247553</t>
  </si>
  <si>
    <t>P2026050400804</t>
  </si>
  <si>
    <t>2811202000247554</t>
  </si>
  <si>
    <t>1604087</t>
  </si>
  <si>
    <t>P2026050401089</t>
  </si>
  <si>
    <t>2811202000247555</t>
  </si>
  <si>
    <t>1603671</t>
  </si>
  <si>
    <t>P2026050400773</t>
  </si>
  <si>
    <t>2811202000247556</t>
  </si>
  <si>
    <t>1604088</t>
  </si>
  <si>
    <t>P2026050400817</t>
  </si>
  <si>
    <t>2811202000247557</t>
  </si>
  <si>
    <t>1604089</t>
  </si>
  <si>
    <t>P2026050401200</t>
  </si>
  <si>
    <t>2811202000247558</t>
  </si>
  <si>
    <t>1604090</t>
  </si>
  <si>
    <t>P2026050401205</t>
  </si>
  <si>
    <t>2811202000247559</t>
  </si>
  <si>
    <t>1603672</t>
  </si>
  <si>
    <t>P2026050400816</t>
  </si>
  <si>
    <t>2811202000247560</t>
  </si>
  <si>
    <t>1600515</t>
  </si>
  <si>
    <t>P2026050401186</t>
  </si>
  <si>
    <t>2811202000247561</t>
  </si>
  <si>
    <t>1604091</t>
  </si>
  <si>
    <t>P2026050401409</t>
  </si>
  <si>
    <t>2811202000247562</t>
  </si>
  <si>
    <t>1601168</t>
  </si>
  <si>
    <t>P2026050401585</t>
  </si>
  <si>
    <t>2811202000247563</t>
  </si>
  <si>
    <t>1604092</t>
  </si>
  <si>
    <t>P2026050401335</t>
  </si>
  <si>
    <t>2811202000247564</t>
  </si>
  <si>
    <t>1604093</t>
  </si>
  <si>
    <t>P2026050401587</t>
  </si>
  <si>
    <t>2811202000247565</t>
  </si>
  <si>
    <t>1604094</t>
  </si>
  <si>
    <t>P2026050401557</t>
  </si>
  <si>
    <t>2811202000247566</t>
  </si>
  <si>
    <t>1601169</t>
  </si>
  <si>
    <t>P2026050401333</t>
  </si>
  <si>
    <t>2811202000247567</t>
  </si>
  <si>
    <t>1604095</t>
  </si>
  <si>
    <t>P2026050401331</t>
  </si>
  <si>
    <t>2811202000247568</t>
  </si>
  <si>
    <t>1603673</t>
  </si>
  <si>
    <t>P2026050401313</t>
  </si>
  <si>
    <t>2811202000247569</t>
  </si>
  <si>
    <t>1604096</t>
  </si>
  <si>
    <t>P2026050401285</t>
  </si>
  <si>
    <t>2811202000247570</t>
  </si>
  <si>
    <t>1603674</t>
  </si>
  <si>
    <t>P2026050401056</t>
  </si>
  <si>
    <t>2811202000247571</t>
  </si>
  <si>
    <t>1600293</t>
  </si>
  <si>
    <t>D2026050400117</t>
  </si>
  <si>
    <t>2811202000247572</t>
  </si>
  <si>
    <t>1600294</t>
  </si>
  <si>
    <t>D2026050400110</t>
  </si>
  <si>
    <t>2811202000247573</t>
  </si>
  <si>
    <t>D2026050400111</t>
  </si>
  <si>
    <t>2811202000247574</t>
  </si>
  <si>
    <t>1606360</t>
  </si>
  <si>
    <t>652339142</t>
  </si>
  <si>
    <t>2811202000247575</t>
  </si>
  <si>
    <t>1606361</t>
  </si>
  <si>
    <t>652339146</t>
  </si>
  <si>
    <t>2811202000247576</t>
  </si>
  <si>
    <t>1606362</t>
  </si>
  <si>
    <t>652339219</t>
  </si>
  <si>
    <t>2811202000247577</t>
  </si>
  <si>
    <t>1606363</t>
  </si>
  <si>
    <t>652339226</t>
  </si>
  <si>
    <t>2811202000247578</t>
  </si>
  <si>
    <t>1606364</t>
  </si>
  <si>
    <t>652339051</t>
  </si>
  <si>
    <t>2811202000247579</t>
  </si>
  <si>
    <t>1606365</t>
  </si>
  <si>
    <t>652339054</t>
  </si>
  <si>
    <t>2811202000247580</t>
  </si>
  <si>
    <t>1606366</t>
  </si>
  <si>
    <t>652339156</t>
  </si>
  <si>
    <t>2811202000247581</t>
  </si>
  <si>
    <t>1603675</t>
  </si>
  <si>
    <t>652338194</t>
  </si>
  <si>
    <t>2811202000247582</t>
  </si>
  <si>
    <t>1603676</t>
  </si>
  <si>
    <t>652339221</t>
  </si>
  <si>
    <t>2811202000247583</t>
  </si>
  <si>
    <t>1600836</t>
  </si>
  <si>
    <t>652339240</t>
  </si>
  <si>
    <t>2811202000247584</t>
  </si>
  <si>
    <t>1600017</t>
  </si>
  <si>
    <t>652337522</t>
  </si>
  <si>
    <t>2811291000005399</t>
  </si>
  <si>
    <t>零跑退回</t>
  </si>
  <si>
    <t>2811291000005402</t>
  </si>
  <si>
    <t>2811291000005407</t>
  </si>
  <si>
    <t>2811291000005414</t>
  </si>
  <si>
    <t>零跑退回5017标签与实物不符</t>
  </si>
  <si>
    <t>2811291000005418</t>
  </si>
  <si>
    <t>8072310-BA03</t>
  </si>
  <si>
    <t>2811191000016835</t>
  </si>
  <si>
    <t>2811291000005438</t>
  </si>
  <si>
    <t>1000402-DA03</t>
  </si>
  <si>
    <t>2811291000005439</t>
  </si>
  <si>
    <t>呆滞件退回</t>
  </si>
  <si>
    <t>日期</t>
  </si>
  <si>
    <t>零件号/空盛具</t>
  </si>
  <si>
    <t>退货数量</t>
  </si>
  <si>
    <t>发货人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</si>
  <si>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</si>
  <si>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</si>
  <si>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</si>
  <si>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</si>
  <si>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</si>
  <si>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</si>
  <si>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</si>
  <si>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</si>
  <si>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</si>
  <si>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</si>
  <si>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</si>
  <si>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</si>
  <si>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2811401000000221</t>
  </si>
  <si>
    <t>售后退回</t>
  </si>
  <si>
    <t>2811291000000419</t>
  </si>
  <si>
    <t>零跑退回不良品</t>
  </si>
  <si>
    <t>2811291000000422</t>
  </si>
  <si>
    <t>线服排查不良品</t>
  </si>
  <si>
    <t>2811401000000235</t>
  </si>
  <si>
    <t>驻场排查不良 11.29</t>
  </si>
  <si>
    <t>2811401000000237</t>
  </si>
  <si>
    <t>升级合格</t>
  </si>
  <si>
    <t>2811401000000243</t>
  </si>
  <si>
    <t>2811401000000249</t>
  </si>
  <si>
    <t>升级合格 转良品</t>
  </si>
  <si>
    <t>2811401000000253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</si>
  <si>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</si>
  <si>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</si>
  <si>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</si>
  <si>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</si>
  <si>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</si>
  <si>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</si>
  <si>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</si>
  <si>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</si>
  <si>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</si>
  <si>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2811401000000503</t>
  </si>
  <si>
    <t>零跑退回旧状态</t>
  </si>
  <si>
    <t>2811291000001847</t>
  </si>
  <si>
    <t>排检为良品</t>
  </si>
  <si>
    <t>2811401000000572</t>
  </si>
  <si>
    <t>2811401000000673</t>
  </si>
  <si>
    <t>2811401000000697</t>
  </si>
  <si>
    <t>2811291000002540</t>
  </si>
  <si>
    <t>2811401000000726</t>
  </si>
  <si>
    <t>老状态 隔离暂转</t>
  </si>
  <si>
    <t>2811401000000644</t>
  </si>
  <si>
    <t>到货纸箱破损</t>
  </si>
  <si>
    <t>2811401000000822</t>
  </si>
  <si>
    <t>2811291000003093</t>
  </si>
  <si>
    <t>排查转不良</t>
  </si>
  <si>
    <t>2811401000000922</t>
  </si>
  <si>
    <t>2811401000000950</t>
  </si>
  <si>
    <t>已返修</t>
  </si>
  <si>
    <t>2811401000000989</t>
  </si>
  <si>
    <t>2811291000003536</t>
  </si>
  <si>
    <t>2811291000003785</t>
  </si>
  <si>
    <t>2811291000003802</t>
  </si>
  <si>
    <t>零跑换货</t>
  </si>
  <si>
    <t>2811401000001081</t>
  </si>
  <si>
    <t>2811291000003907</t>
  </si>
  <si>
    <t>不良品零跑退货</t>
  </si>
  <si>
    <t>2811291000003933</t>
  </si>
  <si>
    <t>不良品零跑退回</t>
  </si>
  <si>
    <t>2811291000003942</t>
  </si>
  <si>
    <t>2811401000001096</t>
  </si>
  <si>
    <t>2811291000004080</t>
  </si>
  <si>
    <t>到货不良，供应商通知转不良品</t>
  </si>
  <si>
    <t>2811401000001123</t>
  </si>
  <si>
    <t>2811291000004131</t>
  </si>
  <si>
    <t>2811291000004166</t>
  </si>
  <si>
    <t>破损转不良</t>
  </si>
  <si>
    <t>2811401000001142</t>
  </si>
  <si>
    <t>2811291000004261</t>
  </si>
  <si>
    <t>2811191000014139</t>
  </si>
  <si>
    <t>2811291000004277</t>
  </si>
  <si>
    <t>2AAW</t>
  </si>
  <si>
    <t>科普费尔(常州)传动技术有限公司</t>
  </si>
  <si>
    <t>3.1.02.20.00381</t>
  </si>
  <si>
    <t>2811291000004296</t>
  </si>
  <si>
    <t>3.2.47.02.00039-000</t>
  </si>
  <si>
    <t>输入轴</t>
  </si>
  <si>
    <t>2811291000004340</t>
  </si>
  <si>
    <t>2811291000004389</t>
  </si>
  <si>
    <t>转不良</t>
  </si>
  <si>
    <t>2811401000001179</t>
  </si>
  <si>
    <t>2811401000001196</t>
  </si>
  <si>
    <t>2811401000001197</t>
  </si>
  <si>
    <t>2811401000001198</t>
  </si>
  <si>
    <t>2811401000001203</t>
  </si>
  <si>
    <t>2811291000004477</t>
  </si>
  <si>
    <t>2811291000004478</t>
  </si>
  <si>
    <t>3.2.47.02.00042-000</t>
  </si>
  <si>
    <t>2811401000001220</t>
  </si>
  <si>
    <t>2811291000004540</t>
  </si>
  <si>
    <t>2811291000004581</t>
  </si>
  <si>
    <t>3.2.50.20.00471-000</t>
  </si>
  <si>
    <t>2811291000004584</t>
  </si>
  <si>
    <t>2811291000004585</t>
  </si>
  <si>
    <t>2811291000004588</t>
  </si>
  <si>
    <t>2811291000004609</t>
  </si>
  <si>
    <t>盘点调账</t>
  </si>
  <si>
    <t>2811191000015055</t>
  </si>
  <si>
    <t>2811291000004619</t>
  </si>
  <si>
    <t>盘点调账转不良</t>
  </si>
  <si>
    <t>2811401000001242</t>
  </si>
  <si>
    <t>2811291000004655</t>
  </si>
  <si>
    <t>2811291000004660</t>
  </si>
  <si>
    <t>2811291000004674</t>
  </si>
  <si>
    <t>2811291000004707</t>
  </si>
  <si>
    <t>2811291000004713</t>
  </si>
  <si>
    <t>2811291000004714</t>
  </si>
  <si>
    <t>2811291000004716</t>
  </si>
  <si>
    <t>3.1.03.20.00044</t>
  </si>
  <si>
    <t>2811291000004717</t>
  </si>
  <si>
    <t>3.2.47.02.00043-000</t>
  </si>
  <si>
    <t>2811291000004719</t>
  </si>
  <si>
    <t>2811291000004722</t>
  </si>
  <si>
    <t>2811291000004743</t>
  </si>
  <si>
    <t>线服领用</t>
  </si>
  <si>
    <t>2811191000015412</t>
  </si>
  <si>
    <t>2811291000004756</t>
  </si>
  <si>
    <t>2811291000004761</t>
  </si>
  <si>
    <t>2811291000004762</t>
  </si>
  <si>
    <t>2811291000004771</t>
  </si>
  <si>
    <t>2811291000004768</t>
  </si>
  <si>
    <t>2811291000004767</t>
  </si>
  <si>
    <t>2811291000004766</t>
  </si>
  <si>
    <t>3.2.50.20.00477-001</t>
  </si>
  <si>
    <t>2811291000004776</t>
  </si>
  <si>
    <t>2ABT</t>
  </si>
  <si>
    <t>湖州安达汽车配件股份有限公司</t>
  </si>
  <si>
    <t>3.2.44.20.00691-001</t>
  </si>
  <si>
    <t>2811291000004773</t>
  </si>
  <si>
    <t>2811291000004782</t>
  </si>
  <si>
    <t>线服确认良品</t>
  </si>
  <si>
    <t>2811401000001268</t>
  </si>
  <si>
    <t>2811291000004801</t>
  </si>
  <si>
    <t>2811291000004804</t>
  </si>
  <si>
    <t>2811291000004805</t>
  </si>
  <si>
    <t>2811291000004806</t>
  </si>
  <si>
    <t>零跑退货退回厂家</t>
  </si>
  <si>
    <t>2811191000015625</t>
  </si>
  <si>
    <t>2811401000001279</t>
  </si>
  <si>
    <t>3.2.42.30.00233-000</t>
  </si>
  <si>
    <t>LP-C11-BDU下壳</t>
  </si>
  <si>
    <t>D2024012300181 订单关闭</t>
  </si>
  <si>
    <t>2811401000001280</t>
  </si>
  <si>
    <t>2811191000015658</t>
  </si>
  <si>
    <t>2811291000004820</t>
  </si>
  <si>
    <t>2811291000004822</t>
  </si>
  <si>
    <t>2811291000004823</t>
  </si>
  <si>
    <t>2811291000004826</t>
  </si>
  <si>
    <t>2811291000004827</t>
  </si>
  <si>
    <t>2811291000004828</t>
  </si>
  <si>
    <t>2811291000004831</t>
  </si>
  <si>
    <t>2811291000004832</t>
  </si>
  <si>
    <t>2811291000004833</t>
  </si>
  <si>
    <t>2811291000004841</t>
  </si>
  <si>
    <t>2811291000004842</t>
  </si>
  <si>
    <t>2811291000004843</t>
  </si>
  <si>
    <t>零跑退货</t>
  </si>
  <si>
    <t>2811291000004858</t>
  </si>
  <si>
    <t>1000402-DA02</t>
  </si>
  <si>
    <t>老状态驻厂入库</t>
  </si>
  <si>
    <t>2811291000004862</t>
  </si>
  <si>
    <t>2811401000001282</t>
  </si>
  <si>
    <t>2811291000004865</t>
  </si>
  <si>
    <t>2811291000004867</t>
  </si>
  <si>
    <t>2811291000004871</t>
  </si>
  <si>
    <t>2811291000004872</t>
  </si>
  <si>
    <t>2811291000004880</t>
  </si>
  <si>
    <t>2811291000004888</t>
  </si>
  <si>
    <t>2811291000004887</t>
  </si>
  <si>
    <t>2811291000004885</t>
  </si>
  <si>
    <t>2811291000004890</t>
  </si>
  <si>
    <t>2811291000004891</t>
  </si>
  <si>
    <t>2811401000001288</t>
  </si>
  <si>
    <t>2811401000001289</t>
  </si>
  <si>
    <t>2811291000004915</t>
  </si>
  <si>
    <t>2811291000004911</t>
  </si>
  <si>
    <t>2811291000004910</t>
  </si>
  <si>
    <t>2811291000004909</t>
  </si>
  <si>
    <t>2811291000004908</t>
  </si>
  <si>
    <t>2811291000004907</t>
  </si>
  <si>
    <t>2811291000004917</t>
  </si>
  <si>
    <t>2811291000004920</t>
  </si>
  <si>
    <t>2811401000001291</t>
  </si>
  <si>
    <t>2811401000001292</t>
  </si>
  <si>
    <t>2811291000004925</t>
  </si>
  <si>
    <t>2811291000004927</t>
  </si>
  <si>
    <t>2811191000015905</t>
  </si>
  <si>
    <t>2811401000001293</t>
  </si>
  <si>
    <t>2811291000004932</t>
  </si>
  <si>
    <t>2811401000001296</t>
  </si>
  <si>
    <t>2811291000004938</t>
  </si>
  <si>
    <t>2811291000004939</t>
  </si>
  <si>
    <t>2811401000001299</t>
  </si>
  <si>
    <t>2811291000004949</t>
  </si>
  <si>
    <t>2811291000004950</t>
  </si>
  <si>
    <t>2811291000004951</t>
  </si>
  <si>
    <t>2811291000004954</t>
  </si>
  <si>
    <t>2811291000004956</t>
  </si>
  <si>
    <t>3.2.42.30.00827-000</t>
  </si>
  <si>
    <t>LX-B11RE10-BSU支架</t>
  </si>
  <si>
    <t>2811401000001303</t>
  </si>
  <si>
    <t>2811401000001306</t>
  </si>
  <si>
    <t>2811291000004968</t>
  </si>
  <si>
    <t>2811291000004967</t>
  </si>
  <si>
    <t>2811291000004964</t>
  </si>
  <si>
    <t>2811291000004963</t>
  </si>
  <si>
    <t>2811291000004962</t>
  </si>
  <si>
    <t>2811291000004969</t>
  </si>
  <si>
    <t>2811291000004970</t>
  </si>
  <si>
    <t>2811291000004971</t>
  </si>
  <si>
    <t>2811191000016071</t>
  </si>
  <si>
    <t>2811291000004979</t>
  </si>
  <si>
    <t>2811401000001307</t>
  </si>
  <si>
    <t>2811291000004989</t>
  </si>
  <si>
    <t>2811291000004990</t>
  </si>
  <si>
    <t>2811291000004991</t>
  </si>
  <si>
    <t>2811291000004992</t>
  </si>
  <si>
    <t>2811291000004993</t>
  </si>
  <si>
    <t>2811401000001310</t>
  </si>
  <si>
    <t>2811191000016123</t>
  </si>
  <si>
    <t>2811291000005002</t>
  </si>
  <si>
    <t>2811291000005004</t>
  </si>
  <si>
    <t>2811291000005005</t>
  </si>
  <si>
    <t>2811291000005006</t>
  </si>
  <si>
    <t>2811291000005007</t>
  </si>
  <si>
    <t>2811291000005008</t>
  </si>
  <si>
    <t>2811291000005009</t>
  </si>
  <si>
    <t>2811291000005010</t>
  </si>
  <si>
    <t>2811291000005012</t>
  </si>
  <si>
    <t>2811291000005013</t>
  </si>
  <si>
    <t>2811291000005014</t>
  </si>
  <si>
    <t>2811291000005015</t>
  </si>
  <si>
    <t>2811401000001313</t>
  </si>
  <si>
    <t>8072020-BA02</t>
  </si>
  <si>
    <t>8072020-BK01</t>
  </si>
  <si>
    <t>8072020-BN04</t>
  </si>
  <si>
    <t>2811291000005018</t>
  </si>
  <si>
    <t>2811291000005023</t>
  </si>
  <si>
    <t>2811291000005024</t>
  </si>
  <si>
    <t>供应商要求转不良</t>
  </si>
  <si>
    <t>2811401000001318</t>
  </si>
  <si>
    <t>2811401000001319</t>
  </si>
  <si>
    <t>零跑退货，退回厂家</t>
  </si>
  <si>
    <t>2811191000016193</t>
  </si>
  <si>
    <t>良品转不良品</t>
  </si>
  <si>
    <t>2811401000001320</t>
  </si>
  <si>
    <t>2811191000016212</t>
  </si>
  <si>
    <t>2811401000001322</t>
  </si>
  <si>
    <t>2811291000005037</t>
  </si>
  <si>
    <t>2811291000005022</t>
  </si>
  <si>
    <t>2811291000005041</t>
  </si>
  <si>
    <t>2811291000005040</t>
  </si>
  <si>
    <t>2811291000005039</t>
  </si>
  <si>
    <t>2811291000005038</t>
  </si>
  <si>
    <t>排查不良品</t>
  </si>
  <si>
    <t>2811401000001325</t>
  </si>
  <si>
    <t>线服排查不良退回厂家</t>
  </si>
  <si>
    <t>2811191000016247</t>
  </si>
  <si>
    <t>2811291000005044</t>
  </si>
  <si>
    <t>2811291000005047</t>
  </si>
  <si>
    <t>2811291000005046</t>
  </si>
  <si>
    <t>2811291000005045</t>
  </si>
  <si>
    <t>2811291000005051</t>
  </si>
  <si>
    <t>2811291000005050</t>
  </si>
  <si>
    <t>2811291000005049</t>
  </si>
  <si>
    <t>2811291000005048</t>
  </si>
  <si>
    <t>2811291000005052</t>
  </si>
  <si>
    <t>2811191000016258</t>
  </si>
  <si>
    <t>2811191000016262</t>
  </si>
  <si>
    <t>2811401000001326</t>
  </si>
  <si>
    <t>2811401000001327</t>
  </si>
  <si>
    <t>2811401000001328</t>
  </si>
  <si>
    <t>2811401000001329</t>
  </si>
  <si>
    <t>2811291000005054</t>
  </si>
  <si>
    <t>3月4号零跑退货4884</t>
  </si>
  <si>
    <t>2811291000005055</t>
  </si>
  <si>
    <t>2811291000005056</t>
  </si>
  <si>
    <t>2811291000005057</t>
  </si>
  <si>
    <t>2811291000005058</t>
  </si>
  <si>
    <t>2811291000005060</t>
  </si>
  <si>
    <t>2811291000005063</t>
  </si>
  <si>
    <t>2811291000005062</t>
  </si>
  <si>
    <t>2811291000005061</t>
  </si>
  <si>
    <t>2811291000005059</t>
  </si>
  <si>
    <t>2811291000005065</t>
  </si>
  <si>
    <t>2811291000005064</t>
  </si>
  <si>
    <t>10AAG</t>
  </si>
  <si>
    <t>宁波均胜群英汽车系统股份有限公司</t>
  </si>
  <si>
    <t>3.2.50.20.00387-001</t>
  </si>
  <si>
    <t>2811291000005066</t>
  </si>
  <si>
    <t>3.2.50.20.00592-000</t>
  </si>
  <si>
    <t>2811291000005069</t>
  </si>
  <si>
    <t>2811291000005070</t>
  </si>
  <si>
    <t>2811291000005072</t>
  </si>
  <si>
    <t>2811291000005073</t>
  </si>
  <si>
    <t>*尾门密封条</t>
  </si>
  <si>
    <t>*左后车门密封条</t>
  </si>
  <si>
    <t>*C11后门头道密封条总成I</t>
  </si>
  <si>
    <t>*左后门门洞密封条</t>
  </si>
  <si>
    <t>*右后门门洞密封条</t>
  </si>
  <si>
    <t>2811191000016271</t>
  </si>
  <si>
    <t>2811191000016274</t>
  </si>
  <si>
    <t>2811191000016275</t>
  </si>
  <si>
    <t>2811191000016276</t>
  </si>
  <si>
    <t>2811191000016277</t>
  </si>
  <si>
    <t>2811191000016285</t>
  </si>
  <si>
    <t>不良品零跑退回 退回厂家</t>
  </si>
  <si>
    <t>2811191000016287</t>
  </si>
  <si>
    <t>2811401000001330</t>
  </si>
  <si>
    <t>2811291000005077</t>
  </si>
  <si>
    <t>2811291000005079</t>
  </si>
  <si>
    <t>2811291000005078</t>
  </si>
  <si>
    <t>2811291000005081</t>
  </si>
  <si>
    <t>2811191000016295</t>
  </si>
  <si>
    <t>2811291000005083</t>
  </si>
  <si>
    <t>线服领料</t>
  </si>
  <si>
    <t>2811191000016319</t>
  </si>
  <si>
    <t>2811401000001331</t>
  </si>
  <si>
    <t>线服已返修</t>
  </si>
  <si>
    <t>2811401000001332</t>
  </si>
  <si>
    <t>6DB</t>
  </si>
  <si>
    <t>艾默林汽车活动组件(无锡)有限公司</t>
  </si>
  <si>
    <t>4002200-BH01</t>
  </si>
  <si>
    <t>水壶集成模块</t>
  </si>
  <si>
    <t>2811291000005084</t>
  </si>
  <si>
    <t>2811291000005085</t>
  </si>
  <si>
    <t>5610304-A01</t>
  </si>
  <si>
    <t>顶灯装饰罩天窗型-</t>
  </si>
  <si>
    <t>2811291000005086</t>
  </si>
  <si>
    <t>2811191000016338</t>
  </si>
  <si>
    <t>2811291000005096</t>
  </si>
  <si>
    <t>2811291000005095</t>
  </si>
  <si>
    <t>2811291000005094</t>
  </si>
  <si>
    <t>2811291000005093</t>
  </si>
  <si>
    <t>2811291000005092</t>
  </si>
  <si>
    <t>2811291000005110</t>
  </si>
  <si>
    <t>2811291000005109</t>
  </si>
  <si>
    <t>2811291000005108</t>
  </si>
  <si>
    <t>2811291000005107</t>
  </si>
  <si>
    <t>2811291000005106</t>
  </si>
  <si>
    <t>2811291000005111</t>
  </si>
  <si>
    <t>2811291000005112</t>
  </si>
  <si>
    <t>驻场领用</t>
  </si>
  <si>
    <t>2811191000016341</t>
  </si>
  <si>
    <t>2811191000016353</t>
  </si>
  <si>
    <t>排查完转良品</t>
  </si>
  <si>
    <t>2811401000001335</t>
  </si>
  <si>
    <t>6501510-CM01</t>
  </si>
  <si>
    <t>2811401000001333</t>
  </si>
  <si>
    <t>6501520-CM01</t>
  </si>
  <si>
    <t>2811401000001334</t>
  </si>
  <si>
    <t>2811291000005119</t>
  </si>
  <si>
    <t>2811291000005132</t>
  </si>
  <si>
    <t>2811291000005131</t>
  </si>
  <si>
    <t>2811291000005130</t>
  </si>
  <si>
    <t>2811291000005129</t>
  </si>
  <si>
    <t>2811291000005128</t>
  </si>
  <si>
    <t>2811291000005127</t>
  </si>
  <si>
    <t>2811291000005126</t>
  </si>
  <si>
    <t>2811291000005125</t>
  </si>
  <si>
    <t>2811291000005124</t>
  </si>
  <si>
    <t>2811291000005123</t>
  </si>
  <si>
    <t>2811291000005122</t>
  </si>
  <si>
    <t>3.2.44.20.00692-001</t>
  </si>
  <si>
    <t>水冷板</t>
  </si>
  <si>
    <t>2811291000005121</t>
  </si>
  <si>
    <t>2811291000005137</t>
  </si>
  <si>
    <t>2811291000005136</t>
  </si>
  <si>
    <t>2811291000005135</t>
  </si>
  <si>
    <t>2811291000005134</t>
  </si>
  <si>
    <t>2811291000005133</t>
  </si>
  <si>
    <t>2811291000005139</t>
  </si>
  <si>
    <t>2811291000005145</t>
  </si>
  <si>
    <t>2811191000016376</t>
  </si>
  <si>
    <t>2811191000016371</t>
  </si>
  <si>
    <t>2811401000001336</t>
  </si>
  <si>
    <t>2811401000001337</t>
  </si>
  <si>
    <t>零跑退货不良品</t>
  </si>
  <si>
    <t>2811291000005150</t>
  </si>
  <si>
    <t>2811291000005151</t>
  </si>
  <si>
    <t>2811291000005156</t>
  </si>
  <si>
    <t>2811191000016384</t>
  </si>
  <si>
    <t>2811191000016385</t>
  </si>
  <si>
    <t>厂家领用不良品</t>
  </si>
  <si>
    <t>2811191000016390</t>
  </si>
  <si>
    <t>驻场领料</t>
  </si>
  <si>
    <t>2811191000016387</t>
  </si>
  <si>
    <t>2811291000005158</t>
  </si>
  <si>
    <t>2811291000005157</t>
  </si>
  <si>
    <t>2811291000005161</t>
  </si>
  <si>
    <t>2811291000005162</t>
  </si>
  <si>
    <t>2811191000016404</t>
  </si>
  <si>
    <t>2811401000001338</t>
  </si>
  <si>
    <t>2811291000005167</t>
  </si>
  <si>
    <t>2811291000005168</t>
  </si>
  <si>
    <t>2811291000005169</t>
  </si>
  <si>
    <t>2811291000005170</t>
  </si>
  <si>
    <t>2811291000005171</t>
  </si>
  <si>
    <t>2811291000005172</t>
  </si>
  <si>
    <t>2811291000005173</t>
  </si>
  <si>
    <t>2811291000005174</t>
  </si>
  <si>
    <t>2811291000005175</t>
  </si>
  <si>
    <t>3.2.44.20.01139-001</t>
  </si>
  <si>
    <t>2811291000005176</t>
  </si>
  <si>
    <t>2811401000001339</t>
  </si>
  <si>
    <t>线服排查不良 退回厂家</t>
  </si>
  <si>
    <t>2811191000016417</t>
  </si>
  <si>
    <t>2811291000005177</t>
  </si>
  <si>
    <t>2811291000005182</t>
  </si>
  <si>
    <t>供应商要求退回</t>
  </si>
  <si>
    <t>2811191000016429</t>
  </si>
  <si>
    <t>2811291000005188</t>
  </si>
  <si>
    <t>2811291000005189</t>
  </si>
  <si>
    <t>1300016-TD01</t>
  </si>
  <si>
    <t>2811291000005191</t>
  </si>
  <si>
    <t>2811291000005192</t>
  </si>
  <si>
    <t>不良品零跑退回退回厂家</t>
  </si>
  <si>
    <t>2811191000016445</t>
  </si>
  <si>
    <t>2811191000016447</t>
  </si>
  <si>
    <t>2811191000016449</t>
  </si>
  <si>
    <t>2811191000016450</t>
  </si>
  <si>
    <t>2811401000001340</t>
  </si>
  <si>
    <t>2811291000005199</t>
  </si>
  <si>
    <t>2811291000005200</t>
  </si>
  <si>
    <t>3.2.44.20.01144-000</t>
  </si>
  <si>
    <t>2811291000005201</t>
  </si>
  <si>
    <t>2811291000005202</t>
  </si>
  <si>
    <t>2811291000005207</t>
  </si>
  <si>
    <t>2811291000005208</t>
  </si>
  <si>
    <t>2811291000005212</t>
  </si>
  <si>
    <t>2811291000005213</t>
  </si>
  <si>
    <t>2811291000005214</t>
  </si>
  <si>
    <t>2811291000005215</t>
  </si>
  <si>
    <t>2811291000005216</t>
  </si>
  <si>
    <t>2811291000005217</t>
  </si>
  <si>
    <t>2811291000005218</t>
  </si>
  <si>
    <t>2811291000005219</t>
  </si>
  <si>
    <t>2811291000005220</t>
  </si>
  <si>
    <t>2811291000005222</t>
  </si>
  <si>
    <t>2811191000016464</t>
  </si>
  <si>
    <t>2811191000016465</t>
  </si>
  <si>
    <t>零件号</t>
  </si>
  <si>
    <t>包装代码</t>
  </si>
  <si>
    <t>数量SNP</t>
  </si>
  <si>
    <t>车型</t>
  </si>
  <si>
    <t>交付地点</t>
  </si>
  <si>
    <t>安徽瑞腾车灯制造有限公司</t>
  </si>
  <si>
    <t>3.2.42.10.00253-000</t>
  </si>
  <si>
    <t>LP-TLL030-AA-左灯护板</t>
  </si>
  <si>
    <t>3.2.42.10.00254-000</t>
  </si>
  <si>
    <t>LP-TLR030-AA-右灯护板</t>
  </si>
  <si>
    <t>3.2.42.10.00329-000</t>
  </si>
  <si>
    <t>LP-HLFL030-AA-左大灯灯体</t>
  </si>
  <si>
    <t>3.2.42.10.00330-000</t>
  </si>
  <si>
    <t>LP-HLFR030-AA-右大灯灯体</t>
  </si>
  <si>
    <t>3.2.42.10.00331-000</t>
  </si>
  <si>
    <t>LP-HLFL030-AA-左大灯主饰圈</t>
  </si>
  <si>
    <t>3.2.42.10.00332-000</t>
  </si>
  <si>
    <t>LP-HLFR030-AA-右大灯主饰圈</t>
  </si>
  <si>
    <t>3.2.42.10.00343-000</t>
  </si>
  <si>
    <t>LP-HLFL030-AA-左大灯远光反射镜</t>
  </si>
  <si>
    <t>3.2.42.10.00344-000</t>
  </si>
  <si>
    <t>LP-HLFR030-AA-右大灯远光反射镜</t>
  </si>
  <si>
    <t>3.2.42.10.00349-000</t>
  </si>
  <si>
    <t>LP-HLFL030-AA-左大灯近光反射镜</t>
  </si>
  <si>
    <t>3.2.42.10.00350-000</t>
  </si>
  <si>
    <t>LP-HLFR030-AA-右大灯近光反射镜</t>
  </si>
  <si>
    <t>3.2.42.10.00362-000</t>
  </si>
  <si>
    <t>LP-HLFL030-AA-齿轮螺纹杆</t>
  </si>
  <si>
    <t>3.2.42.10.00363-000</t>
  </si>
  <si>
    <t>LP-HLFL030-AA-齿轮1</t>
  </si>
  <si>
    <t>3.2.42.10.00364-000</t>
  </si>
  <si>
    <t>LP-HLFL030-AA-齿轮2</t>
  </si>
  <si>
    <t>3.2.42.10.00366-000</t>
  </si>
  <si>
    <t>LP-HLFL030-AA-左大灯前保支架</t>
  </si>
  <si>
    <t>3.2.42.10.00367-000</t>
  </si>
  <si>
    <t>LP-HLFR030-AA-右大灯前保支架</t>
  </si>
  <si>
    <t>3.2.42.10.00545-000</t>
  </si>
  <si>
    <t>LP-HLFL040-AA-左大灯远近光遮光件</t>
  </si>
  <si>
    <t>3.2.42.10.00619-000</t>
  </si>
  <si>
    <t>LP-HLFR040-AA-右大灯远近光遮光件</t>
  </si>
  <si>
    <t>八千代工业（中山）有限公司</t>
  </si>
  <si>
    <t>大茂伟瑞柯车灯有限公司</t>
  </si>
  <si>
    <t>8041030-CF01</t>
  </si>
  <si>
    <t>前贯穿灯</t>
  </si>
  <si>
    <t>8041030-CF02</t>
  </si>
  <si>
    <t>3.2.49.08.00785-000</t>
  </si>
  <si>
    <t>盖格新能源(杭州)有限公司</t>
  </si>
  <si>
    <t>3.2.44.20.00511-000</t>
  </si>
  <si>
    <t>杭州塑源精塑模具有限公司</t>
  </si>
  <si>
    <t>5110301-BA01</t>
  </si>
  <si>
    <t>B11前保左侧安装支架总成</t>
  </si>
  <si>
    <t>5110302-BA01</t>
  </si>
  <si>
    <t>B11前保右侧安装支架总成</t>
  </si>
  <si>
    <t>5110303-BA01</t>
  </si>
  <si>
    <t>B11前保左安装支架</t>
  </si>
  <si>
    <t>5110304-BA01</t>
  </si>
  <si>
    <t>B11前保右安装支架</t>
  </si>
  <si>
    <t>5120310-BA01</t>
  </si>
  <si>
    <t>B11后保左安装支架1总成</t>
  </si>
  <si>
    <t>5120410-BA01</t>
  </si>
  <si>
    <t>B11后保右安装支架1总成</t>
  </si>
  <si>
    <t>5120321-BA01</t>
  </si>
  <si>
    <t>B11后保左安装支架2</t>
  </si>
  <si>
    <t>5120421-BA01</t>
  </si>
  <si>
    <t>B11后保右安装支架2</t>
  </si>
  <si>
    <t>5110307-BA01</t>
  </si>
  <si>
    <t>B11左行保支架</t>
  </si>
  <si>
    <t>5110308-BA01</t>
  </si>
  <si>
    <t>B11右行保支架</t>
  </si>
  <si>
    <t>5120322-BA01</t>
  </si>
  <si>
    <t>B11后保左安装支架3总成</t>
  </si>
  <si>
    <t>5120422-BA01</t>
  </si>
  <si>
    <t>B11后保右安装支架3总成</t>
  </si>
  <si>
    <t>5110117-BA01</t>
  </si>
  <si>
    <t>牌照框饰板</t>
  </si>
  <si>
    <t>5110117-BG01</t>
  </si>
  <si>
    <t>5110130-BA01</t>
  </si>
  <si>
    <t>ACC安装支架</t>
  </si>
  <si>
    <t>5120105-BG01</t>
  </si>
  <si>
    <t>后托钩盖板</t>
  </si>
  <si>
    <t>5120113-BA01</t>
  </si>
  <si>
    <t>后雷达左安装支架</t>
  </si>
  <si>
    <t>5120114-BA01</t>
  </si>
  <si>
    <t>后雷达右安装支架3</t>
  </si>
  <si>
    <t>5120115-BA01</t>
  </si>
  <si>
    <t>后保左雾车灯焊接支架</t>
  </si>
  <si>
    <t>5120116-BA01</t>
  </si>
  <si>
    <t>后保右雾车灯焊接支架</t>
  </si>
  <si>
    <t>5120117-BG02</t>
  </si>
  <si>
    <t>后牌照框饰板</t>
  </si>
  <si>
    <t>合肥明飞汽车零部件有限公司</t>
  </si>
  <si>
    <t>429146902E04</t>
  </si>
  <si>
    <t>二排头枕总成(PVC)-麦芽米</t>
  </si>
  <si>
    <t>429146902P06</t>
  </si>
  <si>
    <t>二排头枕总成(PVC)-星垣紫</t>
  </si>
  <si>
    <t>429146902R07</t>
  </si>
  <si>
    <t>二排头枕总成(PVC)-赤霞橙</t>
  </si>
  <si>
    <t>429474302E04</t>
  </si>
  <si>
    <t>三排头枕总成-麦芽米PVC</t>
  </si>
  <si>
    <t>429474302P06</t>
  </si>
  <si>
    <t>三排头枕总成-星垣紫PVC</t>
  </si>
  <si>
    <t>429474302R07</t>
  </si>
  <si>
    <t>三排头枕总成-赤霞橙PVC</t>
  </si>
  <si>
    <t>429150402E04</t>
  </si>
  <si>
    <t>左椅扶手上体总成-麦芽米(PVC)</t>
  </si>
  <si>
    <t>429150602E04</t>
  </si>
  <si>
    <t>右椅扶手上体总成-麦芽米(PVC)</t>
  </si>
  <si>
    <t>433417802E04</t>
  </si>
  <si>
    <t>左椅扶手下罩盖总成-麦芽米</t>
  </si>
  <si>
    <t>433418902E04</t>
  </si>
  <si>
    <t>右椅扶手下罩盖总成-麦芽米</t>
  </si>
  <si>
    <t>429150402P06</t>
  </si>
  <si>
    <t>左椅扶手上体总成-星垣紫(PVC)</t>
  </si>
  <si>
    <t>429150602P06</t>
  </si>
  <si>
    <t>右椅扶手上体总成-星垣紫(PVC)</t>
  </si>
  <si>
    <t>433417802P06</t>
  </si>
  <si>
    <t>左椅扶手下罩盖总成-星垣紫</t>
  </si>
  <si>
    <t>433418902P06</t>
  </si>
  <si>
    <t>右椅扶手下罩盖总成-星垣紫</t>
  </si>
  <si>
    <t>429150402R07</t>
  </si>
  <si>
    <t>左椅扶手上体总成-赤霞橙(PVC)</t>
  </si>
  <si>
    <t>429150602R07</t>
  </si>
  <si>
    <t>右椅扶手上体总成-赤霞橙(PVC)</t>
  </si>
  <si>
    <t>433418902R07</t>
  </si>
  <si>
    <t>右椅扶手下罩盖总成-赤霞橙</t>
  </si>
  <si>
    <t>433417802R07</t>
  </si>
  <si>
    <t>左椅扶手下罩盖总成-赤霞橙</t>
  </si>
  <si>
    <t>惠州市唐群座椅科技股份有限公司(Nitring)</t>
  </si>
  <si>
    <t>主驾4向气动腰托气泵阀体总成</t>
  </si>
  <si>
    <t>副驾气泵与阀体总成</t>
  </si>
  <si>
    <t>A面8点式按摩气袋-左侧</t>
  </si>
  <si>
    <t>A面8点式按摩气袋-右侧</t>
  </si>
  <si>
    <t>3.2.42.30.00232-000</t>
  </si>
  <si>
    <t>LPT03A_PBP-极柱固定座</t>
  </si>
  <si>
    <t>3.2.42.30.00280-000</t>
  </si>
  <si>
    <t>LPT03A_PBP-BSU支架T2</t>
  </si>
  <si>
    <t>3.2.42.30.00281-000</t>
  </si>
  <si>
    <t>LPT03A_PBP-BSU支架T1</t>
  </si>
  <si>
    <t>3.2.42.30.00283-000</t>
  </si>
  <si>
    <t>LPT03A_PBP-保险丝底座</t>
  </si>
  <si>
    <t>3.2.42.30.00285-000</t>
  </si>
  <si>
    <t>LPT03A_PBP-线槽 1</t>
  </si>
  <si>
    <t>3.2.42.30.00305-000</t>
  </si>
  <si>
    <t>LPT03A_PBP-塑料铆钉</t>
  </si>
  <si>
    <t>3.2.42.30.00528-000</t>
  </si>
  <si>
    <t>LPT03A_PBP-极柱固定座-NJ</t>
  </si>
  <si>
    <t>3.2.42.30.00306-000</t>
  </si>
  <si>
    <t>LPC11_PBP_铜排防护罩</t>
  </si>
  <si>
    <t>3.2.42.30.00341-000</t>
  </si>
  <si>
    <t>LP-C11-NCM-线槽-3</t>
  </si>
  <si>
    <t>3.2.42.30.00344-000</t>
  </si>
  <si>
    <t>LP-C11-NCM-BSU支架-A</t>
  </si>
  <si>
    <t>3.2.42.30.00345-000</t>
  </si>
  <si>
    <t>LP-C11-NCM-BSU支架-B</t>
  </si>
  <si>
    <t>3.2.42.30.00346-000</t>
  </si>
  <si>
    <t>LP-C11-NCM-BSU支架-C</t>
  </si>
  <si>
    <t>3.2.42.30.00347-000</t>
  </si>
  <si>
    <t>LP-C11-NCM-保险丝支架</t>
  </si>
  <si>
    <t>3.2.42.30.00349-000</t>
  </si>
  <si>
    <t>LP-C11-NCM-铜排防护支架</t>
  </si>
  <si>
    <t>3.2.42.30.00350-000</t>
  </si>
  <si>
    <t>LP-C11-NCM-铜排防护盖</t>
  </si>
  <si>
    <t>3.2.42.30.00888-000</t>
  </si>
  <si>
    <t>LPTO3A_PBP-BDU下壳-N</t>
  </si>
  <si>
    <t>3.2.42.30.00901-000</t>
  </si>
  <si>
    <t>LPTO3A PBP-BDU上盖-N</t>
  </si>
  <si>
    <t>3.2.42.30.00520-000</t>
  </si>
  <si>
    <t>LPC11_PBP_塑料支架3_SD</t>
  </si>
  <si>
    <t>3.2.42.30.00521-000</t>
  </si>
  <si>
    <t>LPC11_PBP_BSU支架_D</t>
  </si>
  <si>
    <t>3.2.42.30.00861-000</t>
  </si>
  <si>
    <t>LXB11_PBP_压线盖</t>
  </si>
  <si>
    <t>3.2.42.30.00862-000</t>
  </si>
  <si>
    <t>LXB11_PBP_输出级盖01</t>
  </si>
  <si>
    <t>3.2.42.30.00863-000</t>
  </si>
  <si>
    <t>LXB11_PBP_输出级盖02</t>
  </si>
  <si>
    <t>3.2.42.30.00865-000</t>
  </si>
  <si>
    <t>LXB11_PBP_输出级座ZH02</t>
  </si>
  <si>
    <t>3.2.42.30.00883-000</t>
  </si>
  <si>
    <t>输出级座FC02</t>
  </si>
  <si>
    <t>3.2.42.30.01324-000</t>
  </si>
  <si>
    <t>LXC11-线槽-3</t>
  </si>
  <si>
    <t>3.2.41.30.00138-000</t>
  </si>
  <si>
    <t>LPC11_PBP_BDU支架_01</t>
  </si>
  <si>
    <t>3.2.41.30.00147-000</t>
  </si>
  <si>
    <t>LPC11_PBP_铜排固定支架</t>
  </si>
  <si>
    <t>3.2.44.30.00339-000</t>
  </si>
  <si>
    <t>LPT03A_PBP-下箱体打胶铝板</t>
  </si>
  <si>
    <t>3.2.41.30.00199-000</t>
  </si>
  <si>
    <t>LPC01-PBP-BDU支架</t>
  </si>
  <si>
    <t>3.2.41.30.00168-000</t>
  </si>
  <si>
    <t>LPT03A_PBP-FC-1P38S中间端板</t>
  </si>
  <si>
    <t>3.2.41.30.00169-000</t>
  </si>
  <si>
    <t>LPT03A_PBP-FC-1P10S填充端板</t>
  </si>
  <si>
    <t>3.2.41.30.00139-000</t>
  </si>
  <si>
    <t>LPC11_PBP_BDU支架_02</t>
  </si>
  <si>
    <t>3.2.41.20.00101-000</t>
  </si>
  <si>
    <t>LPC11_PBP_检修口盖板</t>
  </si>
  <si>
    <t>3.2.41.30.00165-000</t>
  </si>
  <si>
    <t>LPC11_PBP_插座安装板</t>
  </si>
  <si>
    <t>3.2.41.10.00024-000</t>
  </si>
  <si>
    <t>金属卡子</t>
  </si>
  <si>
    <t>3.2.41.30.00599-000</t>
  </si>
  <si>
    <t>LPCO1-PBP-BDU支架02</t>
  </si>
  <si>
    <t>3.2.41.30.00201-000</t>
  </si>
  <si>
    <t>检修口盖板-C01</t>
  </si>
  <si>
    <t>3.2.41.30.00202-000</t>
  </si>
  <si>
    <t>BDU支架-C01-三元</t>
  </si>
  <si>
    <t>3.2.41.30.00372-000</t>
  </si>
  <si>
    <t>LPC01_CBC_铜排固定支架_03</t>
  </si>
  <si>
    <t>3.2.44.30.00862-000</t>
  </si>
  <si>
    <t>LXT03C-下箱体打胶铝板</t>
  </si>
  <si>
    <t>3.2.41.30.00244-000</t>
  </si>
  <si>
    <t>LXAGV1-电池包下箱体</t>
  </si>
  <si>
    <t>3.2.44.30.01210-000</t>
  </si>
  <si>
    <t>LX-YY03-串联铝排</t>
  </si>
  <si>
    <t>3.2.44.30.01211-000</t>
  </si>
  <si>
    <t>LX-YY03-正负极铝排</t>
  </si>
  <si>
    <t>3.2.44.30.00433-000</t>
  </si>
  <si>
    <t>LPT03A_PBP-绝缘铝纵梁</t>
  </si>
  <si>
    <t>3.2.44.30.00872-000</t>
  </si>
  <si>
    <t>LXT03C-绝缘铝纵梁柱</t>
  </si>
  <si>
    <t>3.2.41.30.00245-000</t>
  </si>
  <si>
    <t>LXAGV1-电池包上盖</t>
  </si>
  <si>
    <t>3.2.41.30.00248-000</t>
  </si>
  <si>
    <t>LXAGV1-铝巴1-33</t>
  </si>
  <si>
    <t>3.2.41.30.00249-000</t>
  </si>
  <si>
    <t>LXAGV1-铝巴2-33</t>
  </si>
  <si>
    <t>3.2.41.30.00250-000</t>
  </si>
  <si>
    <t>LXAGV1-铝巴3-33</t>
  </si>
  <si>
    <t>3.2.41.30.00251-000</t>
  </si>
  <si>
    <t>LXAGV1-铝巴4-33</t>
  </si>
  <si>
    <t>3.2.41.30.00252-000</t>
  </si>
  <si>
    <t>LXAGV1-铝巴5-33</t>
  </si>
  <si>
    <t>3.2.41.30.00253-000</t>
  </si>
  <si>
    <t>LXAGV1-铝巴6-33</t>
  </si>
  <si>
    <t>3.2.41.10.00055-000</t>
  </si>
  <si>
    <t>PCB板固定卡片</t>
  </si>
  <si>
    <t>3.2.41.10.00058-000</t>
  </si>
  <si>
    <t>面罩壳体C型扣</t>
  </si>
  <si>
    <t>3.2.41.10.00059-000</t>
  </si>
  <si>
    <t>球头卡片</t>
  </si>
  <si>
    <t>3.2.41.30.00571-000</t>
  </si>
  <si>
    <t>铝横梁安装支架</t>
  </si>
  <si>
    <t>3.2.41.30.00438-000</t>
  </si>
  <si>
    <t>LX-AGV2-下箱体</t>
  </si>
  <si>
    <t>3.2.41.30.00817-000</t>
  </si>
  <si>
    <t>LX-HR-46Ah-下箱体-A</t>
  </si>
  <si>
    <t>3.2.41.30.00440-000</t>
  </si>
  <si>
    <t>LX-AGV2-BDU支撑板</t>
  </si>
  <si>
    <t>3.2.41.30.00601-000</t>
  </si>
  <si>
    <t>LX-AGV2-侧盖</t>
  </si>
  <si>
    <t>3.2.41.30.00818-000</t>
  </si>
  <si>
    <t>LX-HR-46Ah-侧盖-A</t>
  </si>
  <si>
    <t>3.2.41.30.00439-000</t>
  </si>
  <si>
    <t>LX-AGV2-上盖</t>
  </si>
  <si>
    <t>3.2.41.30.00819-000</t>
  </si>
  <si>
    <t>LX-HR-46Ah-上盖-B</t>
  </si>
  <si>
    <t>3.2.41.30.00820-000</t>
  </si>
  <si>
    <t>LX-HR-46Ah-下箱体-B</t>
  </si>
  <si>
    <t>3.2.41.30.00821-000</t>
  </si>
  <si>
    <t>LX-HR-46Ah-侧盖-B</t>
  </si>
  <si>
    <t>3.2.41.30.00816-000</t>
  </si>
  <si>
    <t>LX-HR-46Ah-上盖-A</t>
  </si>
  <si>
    <t>3.2.41.30.00886-000</t>
  </si>
  <si>
    <t>LX-HR-46Ah-侧板-A</t>
  </si>
  <si>
    <t>3.2.41.30.00887-000</t>
  </si>
  <si>
    <t>LX-HR-46Ah-侧板-B</t>
  </si>
  <si>
    <t>金华金泽晟智能科技有限公司</t>
  </si>
  <si>
    <t>3.1.02.30.00147</t>
  </si>
  <si>
    <t>动力电池包箱体_后驱</t>
  </si>
  <si>
    <t>3.2.41.30.00136-000</t>
  </si>
  <si>
    <t>上壳</t>
  </si>
  <si>
    <t>3.2.41.30.00226-000</t>
  </si>
  <si>
    <t>22款下壳</t>
  </si>
  <si>
    <t>3.2.41.30.00471-000</t>
  </si>
  <si>
    <t>欧版下壳体</t>
  </si>
  <si>
    <t>3.1.02.30.00139</t>
  </si>
  <si>
    <t>3.1.02.30.00174</t>
  </si>
  <si>
    <t>_动力电池包箱体_后驱低压</t>
  </si>
  <si>
    <t>3.1.02.30.00215</t>
  </si>
  <si>
    <t>3.1.02.20.00113</t>
  </si>
  <si>
    <t>三相线输出转接铜排组件</t>
  </si>
  <si>
    <t>3.2.41.20.00127-000</t>
  </si>
  <si>
    <t>IGBT输出连接器铜排U</t>
  </si>
  <si>
    <t>3.2.41.20.00128-000</t>
  </si>
  <si>
    <t>IGBT输出连接器铜排V</t>
  </si>
  <si>
    <t>3.2.41.20.00129-000</t>
  </si>
  <si>
    <t>IGBT输出连接器铜排W</t>
  </si>
  <si>
    <t>3.2.41.20.00132-000</t>
  </si>
  <si>
    <t>母线-泄放电路连接铜排</t>
  </si>
  <si>
    <t>3.2.42.20.00109-000</t>
  </si>
  <si>
    <t>IGBT输出铜排塑胶支座</t>
  </si>
  <si>
    <t>3.2.42.20.00110-000</t>
  </si>
  <si>
    <t>小盖支撑架</t>
  </si>
  <si>
    <t>3.2.42.20.00104-000</t>
  </si>
  <si>
    <t>三相线绝缘座</t>
  </si>
  <si>
    <t>3.2.42.20.00100-000</t>
  </si>
  <si>
    <t>喷油环</t>
  </si>
  <si>
    <t>3.2.42.20.00108-000</t>
  </si>
  <si>
    <t>导油板</t>
  </si>
  <si>
    <t>3.2.42.20.00297-000</t>
  </si>
  <si>
    <t>母线螺母支撑座</t>
  </si>
  <si>
    <t>8072020-CB02</t>
  </si>
  <si>
    <t>8072030-CA03</t>
  </si>
  <si>
    <t>8072110-CB02</t>
  </si>
  <si>
    <t>慢充电缆总成</t>
  </si>
  <si>
    <t>8072210-CB02</t>
  </si>
  <si>
    <t>快充电缆总成</t>
  </si>
  <si>
    <t>8072030-CF02</t>
  </si>
  <si>
    <t>8072020-CA02</t>
  </si>
  <si>
    <t>8072050-CA02</t>
  </si>
  <si>
    <t>8072110-CA02</t>
  </si>
  <si>
    <t>8072210-CA02</t>
  </si>
  <si>
    <t>8072020-CC03</t>
  </si>
  <si>
    <t>8072030-CC03</t>
  </si>
  <si>
    <t>8072040-CC03</t>
  </si>
  <si>
    <t>8072060-CC03</t>
  </si>
  <si>
    <t>8072110-CC03</t>
  </si>
  <si>
    <t>8072210-CC03</t>
  </si>
  <si>
    <t>8072050-CB02</t>
  </si>
  <si>
    <t>8072020-CJ01</t>
  </si>
  <si>
    <t>8072040-CJ01</t>
  </si>
  <si>
    <t>8072060-CJ02</t>
  </si>
  <si>
    <t>8072110-CJ01</t>
  </si>
  <si>
    <t>8072210-CJ02</t>
  </si>
  <si>
    <t>8072060-CP03</t>
  </si>
  <si>
    <t>8072030-BA01</t>
  </si>
  <si>
    <t>8072020-BA01</t>
  </si>
  <si>
    <t>8072310-BA02</t>
  </si>
  <si>
    <t>8072030-BC01</t>
  </si>
  <si>
    <t>8072020-BC01</t>
  </si>
  <si>
    <t>8072060-BC01</t>
  </si>
  <si>
    <t>8072310-BC02</t>
  </si>
  <si>
    <t>快跚背充电缆总成</t>
  </si>
  <si>
    <t>8072060-CW02</t>
  </si>
  <si>
    <t>前QCU电缆总成</t>
  </si>
  <si>
    <t>8072310-CU02</t>
  </si>
  <si>
    <t>8072310-CW02</t>
  </si>
  <si>
    <t>8072020-CU02</t>
  </si>
  <si>
    <t>8072020-BG01</t>
  </si>
  <si>
    <t>8072310-BG01</t>
  </si>
  <si>
    <t>8072310-BG02</t>
  </si>
  <si>
    <t>8072030-CU02</t>
  </si>
  <si>
    <t>8072030-CW02</t>
  </si>
  <si>
    <t>8072040-BF01</t>
  </si>
  <si>
    <t>8072050-CU02</t>
  </si>
  <si>
    <t>8072310-BF01</t>
  </si>
  <si>
    <t>8072060-CZ02</t>
  </si>
  <si>
    <t>8072110-CZ02</t>
  </si>
  <si>
    <t>8072020-CT02</t>
  </si>
  <si>
    <t>8072110-CT02</t>
  </si>
  <si>
    <t>8072210-CZ02</t>
  </si>
  <si>
    <t>3.2.50.20.00301-001</t>
  </si>
  <si>
    <t>3.2.50.20.00286-001</t>
  </si>
  <si>
    <t>3.2.50.20.00285-001</t>
  </si>
  <si>
    <t>3.2.50.20.00300-001</t>
  </si>
  <si>
    <t>后MCU批电缆总成</t>
  </si>
  <si>
    <t>8072310-CU03</t>
  </si>
  <si>
    <t>8072030-BH01</t>
  </si>
  <si>
    <t>3.2.50.20.00302-000</t>
  </si>
  <si>
    <t>8072020-BH01</t>
  </si>
  <si>
    <t>8072310-BH01</t>
  </si>
  <si>
    <t>8072020-AG01</t>
  </si>
  <si>
    <t>8072030-AG01</t>
  </si>
  <si>
    <t>8072030-AG03</t>
  </si>
  <si>
    <t>8072310-AG01</t>
  </si>
  <si>
    <t>8072060-BJ02</t>
  </si>
  <si>
    <t>8072020-BG02</t>
  </si>
  <si>
    <t>8072020-BC02</t>
  </si>
  <si>
    <t>3.2.50.20.00352-000</t>
  </si>
  <si>
    <t>8072310-BC03</t>
  </si>
  <si>
    <t>3506414-TB01</t>
  </si>
  <si>
    <t>前制动软管支架</t>
  </si>
  <si>
    <t>3506415-TB01</t>
  </si>
  <si>
    <t>前软管左支架</t>
  </si>
  <si>
    <t>3506425-TB01</t>
  </si>
  <si>
    <t>前软管右支架</t>
  </si>
  <si>
    <t>3550310-TB02</t>
  </si>
  <si>
    <t>ABS模块固定支架</t>
  </si>
  <si>
    <t>3565211-TB03</t>
  </si>
  <si>
    <t>2801103-CC01</t>
  </si>
  <si>
    <t>副车架做后端传力杆</t>
  </si>
  <si>
    <t>2801104-CC01</t>
  </si>
  <si>
    <t>3801109-CC01</t>
  </si>
  <si>
    <t>电池包保护梁</t>
  </si>
  <si>
    <t>7309100-CC01</t>
  </si>
  <si>
    <t>7309103-CC01</t>
  </si>
  <si>
    <t>7309104-CC01</t>
  </si>
  <si>
    <t>3.2.41.30.00206-000</t>
  </si>
  <si>
    <t>LPC11_PBP_BDU支架1_SD</t>
  </si>
  <si>
    <t>3.2.41.30.00414-000</t>
  </si>
  <si>
    <t>钣金线束固定支架</t>
  </si>
  <si>
    <t>3.2.44.30.00903-000</t>
  </si>
  <si>
    <t>LXT03-模具连接压条</t>
  </si>
  <si>
    <t>3565211-TB02</t>
  </si>
  <si>
    <t>ESC模块固定支架</t>
  </si>
  <si>
    <t>3.2.41.30.00413-000</t>
  </si>
  <si>
    <t>LPC11_PBP_BDU支架_03</t>
  </si>
  <si>
    <t>3565211-CJ01</t>
  </si>
  <si>
    <t>7309100-CJ01</t>
  </si>
  <si>
    <t>7309101-CJ01</t>
  </si>
  <si>
    <t>7309104-CJ01</t>
  </si>
  <si>
    <t>3565211-BA02</t>
  </si>
  <si>
    <t>7309103-BC01</t>
  </si>
  <si>
    <t>7309104-BC01</t>
  </si>
  <si>
    <t>中通道隔热被</t>
  </si>
  <si>
    <t>7309106-BC01</t>
  </si>
  <si>
    <t>后驱动电机隔热板</t>
  </si>
  <si>
    <t>7309103-BJ02</t>
  </si>
  <si>
    <t>7309104-BJ02</t>
  </si>
  <si>
    <t>7430101-BJ01</t>
  </si>
  <si>
    <t>3.2.41.30.01104-000</t>
  </si>
  <si>
    <t>BUD支架</t>
  </si>
  <si>
    <t>力高（山东）新能源技术股份有限公司</t>
  </si>
  <si>
    <t>5640501-CA01</t>
  </si>
  <si>
    <t>5640701-CA01</t>
  </si>
  <si>
    <t>5620406-CA01</t>
  </si>
  <si>
    <t>5620405-CA01</t>
  </si>
  <si>
    <t>5630505-CB01</t>
  </si>
  <si>
    <t>5620306-CB01</t>
  </si>
  <si>
    <t>5230310-CB01</t>
  </si>
  <si>
    <t>5230320-CB01</t>
  </si>
  <si>
    <t>5230330-CB01</t>
  </si>
  <si>
    <t>5230340-CB01</t>
  </si>
  <si>
    <t>5640501-CC01</t>
  </si>
  <si>
    <t>5640701-CC01</t>
  </si>
  <si>
    <t>5630400-TC01</t>
  </si>
  <si>
    <t>5640310-BA01</t>
  </si>
  <si>
    <t>5640401-CU01</t>
  </si>
  <si>
    <t>5640401-CW01</t>
  </si>
  <si>
    <t>5630500-CT01</t>
  </si>
  <si>
    <t>3.2.42.20.00039-000/3.2.42.20.00042-000</t>
  </si>
  <si>
    <t>3.2.42.20.00047-000/3.2.42.20.00048-000</t>
  </si>
  <si>
    <t>上海新爱特家用电器有限公司</t>
  </si>
  <si>
    <t>3761801</t>
  </si>
  <si>
    <t>3778954</t>
  </si>
  <si>
    <t>3837934</t>
  </si>
  <si>
    <t>3759079</t>
  </si>
  <si>
    <t>1000301-CF02</t>
  </si>
  <si>
    <t>2105120-CA03</t>
  </si>
  <si>
    <t>2105120-CA01</t>
  </si>
  <si>
    <t>3.1.03.20.00011</t>
  </si>
  <si>
    <t>1000301-CU01</t>
  </si>
  <si>
    <t>1000301-BH01</t>
  </si>
  <si>
    <t>太仓科益精密模塑股份有限公司</t>
  </si>
  <si>
    <t>3.2.42.10.00701-000</t>
  </si>
  <si>
    <t>3.2.42.10.00712-000</t>
  </si>
  <si>
    <t>天津天海精密锻造有限公司</t>
  </si>
  <si>
    <t>3.2.44.20.00511-001</t>
  </si>
  <si>
    <t>3.2.44.20.00707-000</t>
  </si>
  <si>
    <t>浙江华朔科技股份有限公司</t>
  </si>
  <si>
    <t>3.2.44.20.00494-000</t>
  </si>
  <si>
    <t>6451300-CB01</t>
  </si>
  <si>
    <t>6451400-CB01</t>
  </si>
  <si>
    <t>6111130-CB01</t>
  </si>
  <si>
    <t>6111130-CC01</t>
  </si>
  <si>
    <t>6111430-CC01</t>
  </si>
  <si>
    <t>浙江米皇新材股份有限公司</t>
  </si>
  <si>
    <t>3.1.02.30.00222</t>
  </si>
  <si>
    <t>浙江新宝汽车电器有限公司</t>
  </si>
  <si>
    <t>429147701XXX</t>
  </si>
  <si>
    <t>429147801XXX</t>
  </si>
  <si>
    <t>429147901XXX</t>
  </si>
  <si>
    <t>429148001XXX</t>
  </si>
  <si>
    <t>429702901XXX</t>
  </si>
  <si>
    <t>3.2.13. 01.00041</t>
  </si>
  <si>
    <t>3.2.13.01.00056</t>
  </si>
  <si>
    <t>3. 2. 13. 01. 00052</t>
  </si>
  <si>
    <t>3. 2. 13. 01. 00053</t>
  </si>
  <si>
    <t>3.1.02.30.00237</t>
  </si>
  <si>
    <t>苏州福尔希电子有限公司</t>
  </si>
  <si>
    <t>462892901XXX</t>
  </si>
  <si>
    <t>462893001XXX</t>
  </si>
  <si>
    <t>462893101XXX</t>
  </si>
  <si>
    <t>462892902XXX</t>
  </si>
  <si>
    <t>重庆卓普精密机械（集团）股份有限公司</t>
  </si>
  <si>
    <t>5520200-BR01</t>
  </si>
  <si>
    <t>5520220-BR01</t>
  </si>
  <si>
    <t>5520230-BR01</t>
  </si>
  <si>
    <t>5520110-BR02</t>
  </si>
  <si>
    <t>5520120-BR02</t>
  </si>
  <si>
    <t>5520170-BR01</t>
  </si>
  <si>
    <t>3.1.02.30.00547</t>
  </si>
  <si>
    <t>3.1.02.30.00548</t>
  </si>
  <si>
    <t>5110111-ZA00</t>
  </si>
  <si>
    <t>5110112-ZA00</t>
  </si>
  <si>
    <t>5120109-ZA00</t>
  </si>
  <si>
    <t>5120110-ZA00</t>
  </si>
  <si>
    <t>5120111-ZA00</t>
  </si>
  <si>
    <t>5120112-ZA00</t>
  </si>
  <si>
    <t>429150402R07/433417802R07</t>
  </si>
  <si>
    <t>429150602R07/433418902R07</t>
  </si>
  <si>
    <t>429150402P06/433417802P06</t>
  </si>
  <si>
    <t>429150602P06/433418902P06</t>
  </si>
  <si>
    <t>3.1.02.20.00129</t>
  </si>
  <si>
    <t>3.2.50.20.00387-000</t>
  </si>
  <si>
    <t>8072020-BU11</t>
  </si>
  <si>
    <t>3.1.01.30.00389</t>
  </si>
  <si>
    <t>3.1.01.20.00313</t>
  </si>
  <si>
    <t>3.1.01.20.00314</t>
  </si>
  <si>
    <t>3.1.01.20.00303</t>
  </si>
  <si>
    <t>3.1.01.20.00306</t>
  </si>
  <si>
    <t>3.2.44.20.01460-000</t>
  </si>
  <si>
    <t>3.2.44.20.01461-000</t>
  </si>
  <si>
    <t>3.2.44.20.01462-000</t>
  </si>
  <si>
    <t>3.2.42.30.00860-000</t>
  </si>
  <si>
    <t>3.2.42.30.00384-000</t>
  </si>
  <si>
    <t>3.2.42.30.00388-000</t>
  </si>
  <si>
    <t>3.2.42.30.00877-000</t>
  </si>
  <si>
    <t>3.2.42.30.01198-000</t>
  </si>
  <si>
    <t>3.2.42.30.00380-000</t>
  </si>
  <si>
    <t>3.2.42.30.00730-000</t>
  </si>
  <si>
    <t>3.2.42.30.00515-000</t>
  </si>
  <si>
    <t>3.2.42.30.00382-000</t>
  </si>
  <si>
    <t>3.2.42.30.00418-000</t>
  </si>
  <si>
    <t>3.2.42.30.00444-000</t>
  </si>
  <si>
    <t>3.2.42.30.00479-000</t>
  </si>
  <si>
    <t>3.2.42.30.00590-000</t>
  </si>
  <si>
    <t>3.2.42.30.00724-000</t>
  </si>
  <si>
    <t>3.2.42.30.00858-000</t>
  </si>
  <si>
    <t>3.2.42.30.00864-000</t>
  </si>
  <si>
    <t>3.2.42.30.00882-000</t>
  </si>
  <si>
    <t>3.2.42.30.01009-000</t>
  </si>
  <si>
    <t>3.2.42.30.00383-000</t>
  </si>
  <si>
    <t>3.2.42.30.00443-000</t>
  </si>
  <si>
    <t>3.2.42.30.00446-000</t>
  </si>
  <si>
    <t>3.2.42.30.00501-000</t>
  </si>
  <si>
    <t>3.2.42.30.00598-000</t>
  </si>
  <si>
    <t>3.2.42.30.00723-000</t>
  </si>
  <si>
    <t>3.2.42.30.00734-000</t>
  </si>
  <si>
    <t>3.2.42.30.00776-000</t>
  </si>
  <si>
    <t>3.2.42.30.00859-000</t>
  </si>
  <si>
    <t>3.2.42.30.00866-000</t>
  </si>
  <si>
    <t>3.2.42.30.01008-000</t>
  </si>
  <si>
    <t>3.2.42.30.01032-000</t>
  </si>
  <si>
    <t>3.2.42.30.01027-000</t>
  </si>
  <si>
    <t>3.2.42.30.00412-000</t>
  </si>
  <si>
    <t>3.2.42.30.00473-000</t>
  </si>
  <si>
    <t>3.2.42.30.00488-000</t>
  </si>
  <si>
    <t>3.2.42.30.00421-000</t>
  </si>
  <si>
    <t>3.2.42.30.00478-000</t>
  </si>
  <si>
    <t>3.2.42.30.00602-000</t>
  </si>
  <si>
    <t>3.2.42.30.00731-000</t>
  </si>
  <si>
    <t>3.2.42.30.00773-000</t>
  </si>
  <si>
    <t>3.2.42.30.00832-000</t>
  </si>
  <si>
    <t>3.2.42.30.00711-000</t>
  </si>
  <si>
    <t>3.2.42.30.00386-000</t>
  </si>
  <si>
    <t>3.2.42.10.01316-000</t>
  </si>
  <si>
    <t>3.2.42.10.01423-000</t>
  </si>
  <si>
    <t>3.2.13.01.00053</t>
  </si>
  <si>
    <t>462892903XXX</t>
  </si>
  <si>
    <t>8022050-AG07</t>
  </si>
  <si>
    <t>8022050-AG17</t>
  </si>
  <si>
    <t>3.2.50.30.01625-000</t>
  </si>
  <si>
    <t>3.2.50.30.01626-000</t>
  </si>
  <si>
    <t>3.2.50.30.01479-000</t>
  </si>
  <si>
    <t xml:space="preserve">8002040-C001
</t>
  </si>
  <si>
    <t>8002040-C002</t>
  </si>
  <si>
    <t>8021090-BE03</t>
  </si>
  <si>
    <t>8021040-BE03</t>
  </si>
  <si>
    <t>8013060-AG01</t>
  </si>
  <si>
    <t>8013030-AG01</t>
  </si>
  <si>
    <t>8013040-AG01</t>
  </si>
  <si>
    <t>5110106-ZA00</t>
  </si>
  <si>
    <t>8013050-AG01</t>
  </si>
  <si>
    <t>供应商</t>
  </si>
  <si>
    <t>零件代码</t>
  </si>
  <si>
    <t>差异</t>
  </si>
  <si>
    <t>华通</t>
  </si>
  <si>
    <t>KK7B17C871AA</t>
  </si>
  <si>
    <t>CD539C MCA中支架总成</t>
  </si>
  <si>
    <t>KK7B17D995AA</t>
  </si>
  <si>
    <t>CD539C MCA刚度支架总成-左</t>
  </si>
  <si>
    <t>KK7B17D995BA</t>
  </si>
  <si>
    <t>CD539C MCA刚度支架总成-右</t>
  </si>
  <si>
    <t>翰氏</t>
  </si>
  <si>
    <t>KK7B17D948AB</t>
  </si>
  <si>
    <t>CD539C MCA尾灯支架总成-右</t>
  </si>
  <si>
    <t>KK7B17D949AB</t>
  </si>
  <si>
    <t>CD539C MCA尾灯支架总成-左</t>
  </si>
  <si>
    <t>KK7B17E850AB</t>
  </si>
  <si>
    <t>CD539C MCA侧围支架总成-右</t>
  </si>
  <si>
    <t>KK7B17E851AB</t>
  </si>
  <si>
    <t>CD539C MCA侧围支架总成-左</t>
  </si>
  <si>
    <t>塑源</t>
  </si>
  <si>
    <t>KK7B17D995VB</t>
  </si>
  <si>
    <t>CD539C MCA刚度支架总成-左-高配</t>
  </si>
  <si>
    <t>KK7B17D995XB</t>
  </si>
  <si>
    <t>CD539C MCA刚度支架总成-右-高配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</si>
</sst>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);[Red]\(0\)"/>
    <numFmt numFmtId="178" formatCode="0_ "/>
    <numFmt numFmtId="179" formatCode="m&quot;月&quot;d&quot;日&quot;;@"/>
    <numFmt numFmtId="180" formatCode="yyyy&quot;年&quot;m&quot;月&quot;;@"/>
  </numFmts>
  <fonts count="71"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黑体"/>
      <charset val="134"/>
    </font>
    <font>
      <sz val="11"/>
      <color rgb="FF000000"/>
      <name val="黑体"/>
      <charset val="134"/>
    </font>
    <font>
      <sz val="12"/>
      <color rgb="FF000000"/>
      <name val="黑体"/>
      <charset val="134"/>
    </font>
    <font>
      <sz val="12"/>
      <name val="黑体"/>
      <charset val="134"/>
    </font>
    <font>
      <sz val="12"/>
      <color theme="1"/>
      <name val="黑体"/>
      <charset val="134"/>
    </font>
    <font>
      <sz val="9"/>
      <name val="黑体"/>
      <charset val="134"/>
    </font>
    <font>
      <sz val="12"/>
      <name val="宋体"/>
      <charset val="134"/>
      <scheme val="minor"/>
    </font>
    <font>
      <b/>
      <sz val="12"/>
      <color theme="1"/>
      <name val="黑体"/>
      <charset val="134"/>
    </font>
    <font>
      <sz val="11"/>
      <name val="黑体"/>
      <charset val="134"/>
    </font>
    <font>
      <sz val="12"/>
      <color rgb="FF333333"/>
      <name val="黑体"/>
      <charset val="134"/>
    </font>
    <font>
      <sz val="11"/>
      <name val="宋体"/>
      <charset val="134"/>
      <scheme val="minor"/>
    </font>
    <font>
      <sz val="11"/>
      <color theme="1"/>
      <name val="黑体"/>
      <charset val="134"/>
    </font>
    <font>
      <sz val="9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  <font>
      <sz val="10.5"/>
      <color rgb="FF333333"/>
      <name val="Microsoft YaHei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黑体"/>
      <charset val="134"/>
    </font>
    <font>
      <b/>
      <sz val="16"/>
      <color rgb="FF000000"/>
      <name val="黑体"/>
      <charset val="134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0000FF"/>
      <name val="宋体"/>
      <charset val="134"/>
    </font>
    <font>
      <sz val="14"/>
      <name val="宋体"/>
      <charset val="134"/>
    </font>
    <font>
      <b/>
      <sz val="14"/>
      <color theme="0"/>
      <name val="宋体"/>
      <charset val="134"/>
    </font>
    <font>
      <sz val="14"/>
      <color theme="0"/>
      <name val="宋体"/>
      <charset val="134"/>
    </font>
    <font>
      <sz val="14"/>
      <color theme="0"/>
      <name val="黑体"/>
      <charset val="134"/>
    </font>
    <font>
      <b/>
      <sz val="14"/>
      <color theme="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rgb="FF93C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4">
    <xf numFmtId="0" fontId="0" fillId="0" borderId="0">
      <alignment vertical="center"/>
    </xf>
    <xf numFmtId="43" fontId="42" fillId="0" borderId="0" applyFont="0" applyFill="0" applyBorder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6" borderId="8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7" borderId="11" applyNumberFormat="0" applyAlignment="0" applyProtection="0">
      <alignment vertical="center"/>
    </xf>
    <xf numFmtId="0" fontId="52" fillId="18" borderId="12" applyNumberFormat="0" applyAlignment="0" applyProtection="0">
      <alignment vertical="center"/>
    </xf>
    <xf numFmtId="0" fontId="53" fillId="18" borderId="11" applyNumberFormat="0" applyAlignment="0" applyProtection="0">
      <alignment vertical="center"/>
    </xf>
    <xf numFmtId="0" fontId="54" fillId="19" borderId="13" applyNumberFormat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2" fillId="47" borderId="0" applyProtection="0">
      <alignment vertical="center"/>
    </xf>
    <xf numFmtId="0" fontId="62" fillId="48" borderId="0" applyProtection="0">
      <alignment vertical="center"/>
    </xf>
    <xf numFmtId="0" fontId="62" fillId="49" borderId="0" applyProtection="0">
      <alignment vertical="center"/>
    </xf>
    <xf numFmtId="0" fontId="62" fillId="50" borderId="0" applyProtection="0">
      <alignment vertical="center"/>
    </xf>
    <xf numFmtId="0" fontId="62" fillId="51" borderId="0" applyProtection="0">
      <alignment vertical="center"/>
    </xf>
    <xf numFmtId="0" fontId="62" fillId="52" borderId="0" applyProtection="0">
      <alignment vertical="center"/>
    </xf>
    <xf numFmtId="0" fontId="62" fillId="53" borderId="0" applyProtection="0">
      <alignment vertical="center"/>
    </xf>
    <xf numFmtId="0" fontId="62" fillId="54" borderId="0" applyProtection="0">
      <alignment vertical="center"/>
    </xf>
    <xf numFmtId="0" fontId="62" fillId="55" borderId="0" applyProtection="0">
      <alignment vertical="center"/>
    </xf>
    <xf numFmtId="0" fontId="62" fillId="56" borderId="0" applyProtection="0">
      <alignment vertical="center"/>
    </xf>
    <xf numFmtId="0" fontId="62" fillId="57" borderId="0" applyProtection="0">
      <alignment vertical="center"/>
    </xf>
    <xf numFmtId="0" fontId="62" fillId="58" borderId="0" applyProtection="0">
      <alignment vertical="center"/>
    </xf>
    <xf numFmtId="0" fontId="63" fillId="59" borderId="0" applyProtection="0">
      <alignment vertical="center"/>
    </xf>
    <xf numFmtId="0" fontId="63" fillId="60" borderId="0" applyProtection="0">
      <alignment vertical="center"/>
    </xf>
    <xf numFmtId="0" fontId="63" fillId="61" borderId="0" applyProtection="0">
      <alignment vertical="center"/>
    </xf>
    <xf numFmtId="0" fontId="63" fillId="62" borderId="0" applyProtection="0">
      <alignment vertical="center"/>
    </xf>
    <xf numFmtId="0" fontId="63" fillId="2" borderId="0" applyProtection="0">
      <alignment vertical="center"/>
    </xf>
    <xf numFmtId="0" fontId="63" fillId="63" borderId="0" applyProtection="0">
      <alignment vertical="center"/>
    </xf>
    <xf numFmtId="0" fontId="64" fillId="0" borderId="16" applyProtection="0">
      <alignment vertical="center"/>
    </xf>
    <xf numFmtId="0" fontId="65" fillId="0" borderId="17" applyProtection="0">
      <alignment vertical="center"/>
    </xf>
    <xf numFmtId="0" fontId="66" fillId="0" borderId="18" applyProtection="0">
      <alignment vertical="center"/>
    </xf>
    <xf numFmtId="0" fontId="67" fillId="0" borderId="0" applyProtection="0">
      <alignment vertical="center"/>
    </xf>
    <xf numFmtId="0" fontId="26" fillId="0" borderId="0"/>
    <xf numFmtId="0" fontId="19" fillId="0" borderId="0"/>
    <xf numFmtId="0" fontId="62" fillId="0" borderId="0">
      <alignment vertical="center"/>
    </xf>
    <xf numFmtId="0" fontId="68" fillId="0" borderId="0" applyProtection="0"/>
    <xf numFmtId="0" fontId="29" fillId="0" borderId="0">
      <alignment vertical="center"/>
    </xf>
    <xf numFmtId="0" fontId="62" fillId="0" borderId="0"/>
    <xf numFmtId="0" fontId="68" fillId="0" borderId="0"/>
    <xf numFmtId="0" fontId="63" fillId="64" borderId="0" applyProtection="0">
      <alignment vertical="center"/>
    </xf>
    <xf numFmtId="0" fontId="63" fillId="65" borderId="0" applyProtection="0">
      <alignment vertical="center"/>
    </xf>
    <xf numFmtId="0" fontId="63" fillId="66" borderId="0" applyProtection="0">
      <alignment vertical="center"/>
    </xf>
    <xf numFmtId="0" fontId="63" fillId="67" borderId="0" applyProtection="0">
      <alignment vertical="center"/>
    </xf>
    <xf numFmtId="0" fontId="63" fillId="68" borderId="0" applyProtection="0">
      <alignment vertical="center"/>
    </xf>
    <xf numFmtId="0" fontId="63" fillId="69" borderId="0" applyProtection="0">
      <alignment vertical="center"/>
    </xf>
  </cellStyleXfs>
  <cellXfs count="2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7" fontId="7" fillId="8" borderId="1" xfId="0" applyNumberFormat="1" applyFont="1" applyFill="1" applyBorder="1" applyAlignment="1">
      <alignment horizontal="center" vertical="center" wrapText="1" shrinkToFit="1"/>
    </xf>
    <xf numFmtId="0" fontId="7" fillId="8" borderId="1" xfId="0" applyFont="1" applyFill="1" applyBorder="1" applyAlignment="1">
      <alignment horizontal="center" vertical="center" wrapText="1" shrinkToFit="1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 wrapText="1" shrinkToFit="1"/>
    </xf>
    <xf numFmtId="0" fontId="7" fillId="9" borderId="1" xfId="0" applyFont="1" applyFill="1" applyBorder="1" applyAlignment="1">
      <alignment horizontal="center" vertical="center" wrapText="1" shrinkToFi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 shrinkToFit="1"/>
    </xf>
    <xf numFmtId="177" fontId="7" fillId="7" borderId="1" xfId="0" applyNumberFormat="1" applyFont="1" applyFill="1" applyBorder="1" applyAlignment="1">
      <alignment horizontal="center" vertical="center" wrapText="1" shrinkToFi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 shrinkToFit="1"/>
    </xf>
    <xf numFmtId="0" fontId="7" fillId="9" borderId="1" xfId="73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 shrinkToFit="1"/>
    </xf>
    <xf numFmtId="0" fontId="6" fillId="4" borderId="1" xfId="0" applyFont="1" applyFill="1" applyBorder="1" applyAlignment="1">
      <alignment horizontal="center" vertical="center" wrapText="1" shrinkToFit="1"/>
    </xf>
    <xf numFmtId="0" fontId="10" fillId="8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49" fontId="8" fillId="7" borderId="1" xfId="77" applyNumberFormat="1" applyFont="1" applyFill="1" applyBorder="1" applyAlignment="1">
      <alignment horizontal="center" vertical="center" wrapText="1"/>
    </xf>
    <xf numFmtId="0" fontId="8" fillId="7" borderId="1" xfId="73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49" fontId="8" fillId="0" borderId="1" xfId="77" applyNumberFormat="1" applyFont="1" applyBorder="1" applyAlignment="1">
      <alignment horizontal="center" vertical="center" wrapText="1"/>
    </xf>
    <xf numFmtId="0" fontId="8" fillId="0" borderId="1" xfId="73" applyFont="1" applyBorder="1" applyAlignment="1">
      <alignment horizontal="center" vertical="center" wrapText="1"/>
    </xf>
    <xf numFmtId="0" fontId="11" fillId="0" borderId="1" xfId="73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 shrinkToFit="1"/>
    </xf>
    <xf numFmtId="0" fontId="7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8" fontId="7" fillId="9" borderId="1" xfId="74" applyNumberFormat="1" applyFont="1" applyFill="1" applyBorder="1" applyAlignment="1">
      <alignment horizontal="center" vertical="center" wrapText="1"/>
    </xf>
    <xf numFmtId="178" fontId="7" fillId="0" borderId="1" xfId="74" applyNumberFormat="1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78" fontId="7" fillId="8" borderId="1" xfId="74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77" fontId="12" fillId="7" borderId="1" xfId="0" applyNumberFormat="1" applyFont="1" applyFill="1" applyBorder="1" applyAlignment="1">
      <alignment horizontal="center" vertical="center" wrapText="1" shrinkToFit="1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 shrinkToFit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 applyProtection="1">
      <alignment horizontal="center" vertical="center"/>
      <protection hidden="1"/>
    </xf>
    <xf numFmtId="0" fontId="18" fillId="13" borderId="1" xfId="0" applyFont="1" applyFill="1" applyBorder="1" applyAlignment="1" applyProtection="1">
      <alignment horizontal="center" vertical="center"/>
      <protection hidden="1"/>
    </xf>
    <xf numFmtId="0" fontId="16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177" fontId="10" fillId="13" borderId="1" xfId="0" applyNumberFormat="1" applyFont="1" applyFill="1" applyBorder="1" applyAlignment="1">
      <alignment horizontal="center" vertical="center" wrapText="1" shrinkToFit="1"/>
    </xf>
    <xf numFmtId="0" fontId="10" fillId="13" borderId="1" xfId="0" applyFont="1" applyFill="1" applyBorder="1" applyAlignment="1">
      <alignment horizontal="center" vertical="center" wrapText="1" shrinkToFit="1"/>
    </xf>
    <xf numFmtId="0" fontId="16" fillId="8" borderId="1" xfId="0" applyFont="1" applyFill="1" applyBorder="1" applyAlignment="1">
      <alignment horizontal="center" vertical="center"/>
    </xf>
    <xf numFmtId="0" fontId="19" fillId="0" borderId="0" xfId="0" applyFont="1" applyAlignment="1"/>
    <xf numFmtId="0" fontId="18" fillId="8" borderId="1" xfId="0" applyFont="1" applyFill="1" applyBorder="1" applyAlignment="1" applyProtection="1">
      <alignment horizontal="center" vertical="center"/>
      <protection hidden="1"/>
    </xf>
    <xf numFmtId="177" fontId="10" fillId="8" borderId="1" xfId="0" applyNumberFormat="1" applyFont="1" applyFill="1" applyBorder="1" applyAlignment="1">
      <alignment horizontal="center" vertical="center" wrapText="1" shrinkToFit="1"/>
    </xf>
    <xf numFmtId="177" fontId="20" fillId="8" borderId="1" xfId="0" applyNumberFormat="1" applyFont="1" applyFill="1" applyBorder="1" applyAlignment="1">
      <alignment horizontal="center" vertical="center" wrapText="1" shrinkToFit="1"/>
    </xf>
    <xf numFmtId="0" fontId="20" fillId="8" borderId="1" xfId="0" applyFont="1" applyFill="1" applyBorder="1" applyAlignment="1">
      <alignment horizontal="center" vertical="center" wrapText="1" shrinkToFit="1"/>
    </xf>
    <xf numFmtId="0" fontId="2" fillId="8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8" borderId="1" xfId="0" applyFont="1" applyFill="1" applyBorder="1" applyAlignment="1" applyProtection="1">
      <alignment horizontal="center" vertical="center"/>
      <protection hidden="1"/>
    </xf>
    <xf numFmtId="0" fontId="6" fillId="8" borderId="1" xfId="0" applyFont="1" applyFill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horizontal="left"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horizontal="left" vertical="center"/>
      <protection hidden="1"/>
    </xf>
    <xf numFmtId="0" fontId="24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14" borderId="3" xfId="0" applyNumberFormat="1" applyFont="1" applyFill="1" applyBorder="1" applyAlignment="1" applyProtection="1">
      <alignment horizontal="center" vertical="center"/>
      <protection locked="0"/>
    </xf>
    <xf numFmtId="179" fontId="3" fillId="15" borderId="1" xfId="0" applyNumberFormat="1" applyFont="1" applyFill="1" applyBorder="1" applyAlignment="1">
      <alignment horizontal="center" vertical="center"/>
    </xf>
    <xf numFmtId="176" fontId="3" fillId="14" borderId="3" xfId="0" applyNumberFormat="1" applyFont="1" applyFill="1" applyBorder="1" applyAlignment="1" applyProtection="1">
      <alignment horizontal="center" vertical="center"/>
      <protection locked="0"/>
    </xf>
    <xf numFmtId="0" fontId="27" fillId="14" borderId="3" xfId="0" applyFont="1" applyFill="1" applyBorder="1" applyAlignment="1" applyProtection="1">
      <alignment horizontal="center" vertical="center"/>
      <protection locked="0"/>
    </xf>
    <xf numFmtId="0" fontId="3" fillId="14" borderId="3" xfId="0" applyFont="1" applyFill="1" applyBorder="1" applyAlignment="1" applyProtection="1">
      <alignment horizontal="center" vertical="center"/>
      <protection locked="0"/>
    </xf>
    <xf numFmtId="14" fontId="2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4" fontId="26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8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21" fontId="26" fillId="0" borderId="1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177" fontId="14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9" fontId="3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176" fontId="30" fillId="4" borderId="1" xfId="0" applyNumberFormat="1" applyFont="1" applyFill="1" applyBorder="1" applyAlignment="1">
      <alignment horizontal="center" vertical="center" wrapText="1"/>
    </xf>
    <xf numFmtId="176" fontId="30" fillId="4" borderId="3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179" fontId="33" fillId="0" borderId="1" xfId="0" applyNumberFormat="1" applyFont="1" applyBorder="1" applyAlignment="1" applyProtection="1">
      <alignment horizontal="center" vertical="center" wrapText="1"/>
      <protection hidden="1"/>
    </xf>
    <xf numFmtId="0" fontId="3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80" fontId="34" fillId="0" borderId="1" xfId="0" applyNumberFormat="1" applyFont="1" applyBorder="1" applyAlignment="1" applyProtection="1">
      <alignment horizontal="center" vertical="center" wrapText="1"/>
      <protection hidden="1"/>
    </xf>
    <xf numFmtId="180" fontId="34" fillId="0" borderId="1" xfId="0" applyNumberFormat="1" applyFont="1" applyBorder="1" applyAlignment="1" applyProtection="1">
      <alignment horizontal="left" vertical="center" wrapText="1"/>
      <protection hidden="1"/>
    </xf>
    <xf numFmtId="180" fontId="34" fillId="0" borderId="1" xfId="0" applyNumberFormat="1" applyFont="1" applyBorder="1" applyAlignment="1" applyProtection="1">
      <alignment horizontal="center" vertical="center"/>
      <protection hidden="1"/>
    </xf>
    <xf numFmtId="0" fontId="35" fillId="0" borderId="1" xfId="0" applyFont="1" applyBorder="1" applyAlignment="1" applyProtection="1">
      <alignment vertical="center"/>
      <protection hidden="1"/>
    </xf>
    <xf numFmtId="0" fontId="34" fillId="0" borderId="1" xfId="0" applyFont="1" applyBorder="1" applyAlignment="1" applyProtection="1">
      <alignment horizontal="center" vertical="center"/>
      <protection hidden="1"/>
    </xf>
    <xf numFmtId="0" fontId="34" fillId="0" borderId="3" xfId="0" applyFont="1" applyBorder="1" applyAlignment="1" applyProtection="1">
      <alignment horizontal="center" vertical="center"/>
      <protection hidden="1"/>
    </xf>
    <xf numFmtId="0" fontId="34" fillId="0" borderId="1" xfId="0" applyFont="1" applyBorder="1" applyAlignment="1" applyProtection="1">
      <alignment vertical="center" shrinkToFit="1"/>
      <protection hidden="1"/>
    </xf>
    <xf numFmtId="0" fontId="34" fillId="0" borderId="1" xfId="0" applyFont="1" applyBorder="1" applyAlignment="1" applyProtection="1">
      <alignment horizontal="center" vertical="center" shrinkToFit="1"/>
      <protection hidden="1"/>
    </xf>
    <xf numFmtId="0" fontId="34" fillId="0" borderId="1" xfId="0" applyFont="1" applyBorder="1" applyAlignment="1" applyProtection="1">
      <alignment horizontal="center" vertical="center" wrapText="1"/>
      <protection hidden="1"/>
    </xf>
    <xf numFmtId="0" fontId="34" fillId="0" borderId="4" xfId="0" applyFont="1" applyBorder="1" applyAlignment="1" applyProtection="1">
      <alignment horizontal="center" vertical="center"/>
      <protection hidden="1"/>
    </xf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left" vertical="center"/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23" fillId="8" borderId="1" xfId="0" applyFont="1" applyFill="1" applyBorder="1" applyAlignment="1" applyProtection="1">
      <alignment vertical="center"/>
      <protection hidden="1"/>
    </xf>
    <xf numFmtId="0" fontId="36" fillId="8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34" fillId="0" borderId="3" xfId="0" applyFont="1" applyBorder="1" applyAlignment="1" applyProtection="1">
      <alignment horizontal="center" vertical="center" wrapText="1"/>
      <protection hidden="1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4" xfId="0" applyFont="1" applyBorder="1" applyAlignment="1" applyProtection="1">
      <alignment horizontal="center" vertical="center" wrapText="1"/>
      <protection hidden="1"/>
    </xf>
    <xf numFmtId="179" fontId="34" fillId="0" borderId="5" xfId="0" applyNumberFormat="1" applyFont="1" applyBorder="1" applyAlignment="1" applyProtection="1">
      <alignment horizontal="center" vertical="center" wrapText="1" shrinkToFit="1"/>
      <protection hidden="1"/>
    </xf>
    <xf numFmtId="0" fontId="37" fillId="0" borderId="1" xfId="0" applyFont="1" applyBorder="1" applyAlignment="1">
      <alignment horizontal="center" vertical="center" wrapText="1"/>
    </xf>
    <xf numFmtId="0" fontId="23" fillId="0" borderId="6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hidden="1"/>
    </xf>
    <xf numFmtId="0" fontId="23" fillId="0" borderId="7" xfId="0" applyFont="1" applyBorder="1" applyAlignment="1" applyProtection="1">
      <alignment horizontal="center" vertical="center"/>
      <protection hidden="1"/>
    </xf>
    <xf numFmtId="0" fontId="34" fillId="0" borderId="7" xfId="0" applyFont="1" applyBorder="1" applyAlignment="1" applyProtection="1">
      <alignment horizontal="center" vertical="center"/>
      <protection hidden="1"/>
    </xf>
    <xf numFmtId="0" fontId="38" fillId="0" borderId="1" xfId="0" applyFont="1" applyBorder="1" applyAlignment="1" applyProtection="1">
      <alignment horizontal="center" vertical="center"/>
      <protection hidden="1"/>
    </xf>
    <xf numFmtId="0" fontId="39" fillId="8" borderId="1" xfId="0" applyFont="1" applyFill="1" applyBorder="1" applyAlignment="1" applyProtection="1">
      <alignment horizontal="center" vertical="center"/>
      <protection hidden="1"/>
    </xf>
    <xf numFmtId="0" fontId="39" fillId="0" borderId="1" xfId="0" applyFont="1" applyBorder="1" applyAlignment="1" applyProtection="1">
      <alignment horizontal="center" vertical="center"/>
      <protection hidden="1"/>
    </xf>
    <xf numFmtId="0" fontId="40" fillId="0" borderId="1" xfId="0" applyFont="1" applyBorder="1" applyAlignment="1" applyProtection="1">
      <alignment horizontal="center" vertical="center"/>
      <protection hidden="1"/>
    </xf>
    <xf numFmtId="0" fontId="41" fillId="0" borderId="1" xfId="0" applyFont="1" applyBorder="1" applyAlignment="1" applyProtection="1">
      <alignment horizontal="center" vertical="center"/>
      <protection hidden="1"/>
    </xf>
    <xf numFmtId="179" fontId="41" fillId="0" borderId="1" xfId="0" applyNumberFormat="1" applyFont="1" applyBorder="1" applyAlignment="1" applyProtection="1">
      <alignment horizontal="center" vertical="center" wrapText="1"/>
      <protection hidden="1"/>
    </xf>
    <xf numFmtId="0" fontId="4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3" fillId="0" borderId="1" xfId="0" applyFont="1" applyBorder="1" applyAlignment="1" quotePrefix="1">
      <alignment horizontal="center" vertical="center"/>
    </xf>
    <xf numFmtId="0" fontId="23" fillId="0" borderId="1" xfId="0" applyFont="1" applyBorder="1" applyAlignment="1" applyProtection="1" quotePrefix="1">
      <alignment horizontal="left" vertical="center"/>
      <protection hidden="1"/>
    </xf>
    <xf numFmtId="0" fontId="23" fillId="0" borderId="1" xfId="0" applyFont="1" applyBorder="1" applyAlignment="1" applyProtection="1" quotePrefix="1">
      <alignment horizontal="center" vertical="center"/>
      <protection hidden="1"/>
    </xf>
    <xf numFmtId="0" fontId="23" fillId="0" borderId="1" xfId="0" applyFont="1" applyBorder="1" applyAlignment="1" applyProtection="1" quotePrefix="1">
      <alignment vertical="center"/>
      <protection hidden="1"/>
    </xf>
    <xf numFmtId="0" fontId="23" fillId="8" borderId="1" xfId="0" applyFont="1" applyFill="1" applyBorder="1" applyAlignment="1" quotePrefix="1">
      <alignment horizontal="center" vertical="center"/>
    </xf>
    <xf numFmtId="0" fontId="23" fillId="8" borderId="1" xfId="0" applyFont="1" applyFill="1" applyBorder="1" applyAlignment="1" applyProtection="1" quotePrefix="1">
      <alignment horizontal="left" vertical="center"/>
      <protection hidden="1"/>
    </xf>
    <xf numFmtId="0" fontId="23" fillId="8" borderId="1" xfId="0" applyFont="1" applyFill="1" applyBorder="1" applyAlignment="1" applyProtection="1" quotePrefix="1">
      <alignment horizontal="center" vertical="center"/>
      <protection hidden="1"/>
    </xf>
    <xf numFmtId="0" fontId="23" fillId="8" borderId="1" xfId="0" applyFont="1" applyFill="1" applyBorder="1" applyAlignment="1" applyProtection="1" quotePrefix="1">
      <alignment vertical="center"/>
      <protection hidden="1"/>
    </xf>
    <xf numFmtId="0" fontId="10" fillId="0" borderId="1" xfId="0" applyFont="1" applyBorder="1" applyAlignment="1" quotePrefix="1">
      <alignment horizontal="center" vertical="center"/>
    </xf>
    <xf numFmtId="0" fontId="28" fillId="0" borderId="1" xfId="0" applyFont="1" applyBorder="1" applyAlignment="1" quotePrefix="1">
      <alignment horizontal="center" vertical="center"/>
    </xf>
    <xf numFmtId="0" fontId="14" fillId="0" borderId="1" xfId="0" applyFont="1" applyBorder="1" applyAlignment="1" quotePrefix="1">
      <alignment horizontal="center" vertical="center"/>
    </xf>
    <xf numFmtId="179" fontId="2" fillId="0" borderId="1" xfId="0" applyNumberFormat="1" applyFont="1" applyBorder="1" applyAlignment="1" quotePrefix="1">
      <alignment horizontal="center" vertical="center"/>
    </xf>
    <xf numFmtId="176" fontId="2" fillId="0" borderId="1" xfId="0" applyNumberFormat="1" applyFont="1" applyBorder="1" applyAlignment="1" quotePrefix="1">
      <alignment horizontal="center" vertical="center"/>
    </xf>
    <xf numFmtId="0" fontId="26" fillId="0" borderId="1" xfId="0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24" fillId="0" borderId="1" xfId="0" applyFont="1" applyBorder="1" applyAlignment="1" quotePrefix="1">
      <alignment horizontal="center" vertical="center"/>
    </xf>
    <xf numFmtId="0" fontId="30" fillId="0" borderId="1" xfId="0" applyFont="1" applyBorder="1" applyAlignment="1" quotePrefix="1">
      <alignment horizontal="center" vertical="center"/>
    </xf>
    <xf numFmtId="0" fontId="6" fillId="6" borderId="1" xfId="0" applyFont="1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7" fillId="8" borderId="1" xfId="0" applyFont="1" applyFill="1" applyBorder="1" applyAlignment="1" quotePrefix="1">
      <alignment horizontal="center" vertical="center"/>
    </xf>
    <xf numFmtId="0" fontId="7" fillId="7" borderId="1" xfId="0" applyFont="1" applyFill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 vertical="center"/>
    </xf>
    <xf numFmtId="0" fontId="6" fillId="9" borderId="1" xfId="0" applyFont="1" applyFill="1" applyBorder="1" applyAlignment="1" quotePrefix="1">
      <alignment horizontal="center" vertical="center"/>
    </xf>
    <xf numFmtId="177" fontId="7" fillId="8" borderId="1" xfId="0" applyNumberFormat="1" applyFont="1" applyFill="1" applyBorder="1" applyAlignment="1" quotePrefix="1">
      <alignment horizontal="center" vertical="center" wrapText="1" shrinkToFit="1"/>
    </xf>
    <xf numFmtId="0" fontId="5" fillId="0" borderId="1" xfId="0" applyFont="1" applyBorder="1" applyAlignment="1" quotePrefix="1">
      <alignment horizontal="center" vertical="center"/>
    </xf>
    <xf numFmtId="0" fontId="6" fillId="0" borderId="1" xfId="0" applyFont="1" applyBorder="1" applyAlignment="1" applyProtection="1" quotePrefix="1">
      <alignment horizontal="center" vertical="center"/>
      <protection hidden="1"/>
    </xf>
    <xf numFmtId="0" fontId="18" fillId="13" borderId="1" xfId="0" applyFont="1" applyFill="1" applyBorder="1" applyAlignment="1" applyProtection="1" quotePrefix="1">
      <alignment horizontal="center" vertical="center"/>
      <protection hidden="1"/>
    </xf>
    <xf numFmtId="177" fontId="10" fillId="13" borderId="1" xfId="0" applyNumberFormat="1" applyFont="1" applyFill="1" applyBorder="1" applyAlignment="1" quotePrefix="1">
      <alignment horizontal="center" vertical="center" wrapText="1" shrinkToFit="1"/>
    </xf>
    <xf numFmtId="0" fontId="18" fillId="8" borderId="1" xfId="0" applyFont="1" applyFill="1" applyBorder="1" applyAlignment="1" applyProtection="1" quotePrefix="1">
      <alignment horizontal="center" vertical="center"/>
      <protection hidden="1"/>
    </xf>
    <xf numFmtId="177" fontId="10" fillId="8" borderId="1" xfId="0" applyNumberFormat="1" applyFont="1" applyFill="1" applyBorder="1" applyAlignment="1" quotePrefix="1">
      <alignment horizontal="center" vertical="center" wrapText="1" shrinkToFit="1"/>
    </xf>
    <xf numFmtId="0" fontId="0" fillId="0" borderId="1" xfId="0" applyBorder="1" applyAlignment="1" quotePrefix="1">
      <alignment horizontal="center"/>
    </xf>
    <xf numFmtId="177" fontId="20" fillId="8" borderId="1" xfId="0" applyNumberFormat="1" applyFont="1" applyFill="1" applyBorder="1" applyAlignment="1" quotePrefix="1">
      <alignment horizontal="center" vertical="center" wrapText="1" shrinkToFit="1"/>
    </xf>
    <xf numFmtId="0" fontId="2" fillId="4" borderId="1" xfId="0" applyFont="1" applyFill="1" applyBorder="1" applyAlignment="1" quotePrefix="1">
      <alignment horizontal="center" vertical="center"/>
    </xf>
    <xf numFmtId="49" fontId="6" fillId="0" borderId="1" xfId="0" applyNumberFormat="1" applyFont="1" applyBorder="1" applyAlignment="1" quotePrefix="1">
      <alignment horizontal="center" vertical="center"/>
    </xf>
    <xf numFmtId="0" fontId="6" fillId="8" borderId="1" xfId="0" applyFont="1" applyFill="1" applyBorder="1" applyAlignment="1" applyProtection="1" quotePrefix="1">
      <alignment horizontal="center" vertical="center"/>
      <protection hidden="1"/>
    </xf>
    <xf numFmtId="0" fontId="6" fillId="8" borderId="1" xfId="0" applyFont="1" applyFill="1" applyBorder="1" applyAlignment="1" applyProtection="1" quotePrefix="1">
      <alignment horizontal="left" vertical="center"/>
      <protection hidden="1"/>
    </xf>
    <xf numFmtId="0" fontId="6" fillId="0" borderId="1" xfId="0" applyFont="1" applyBorder="1" applyAlignment="1" quotePrefix="1">
      <alignment horizontal="left" vertic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标题 1 2" xfId="67"/>
    <cellStyle name="标题 2 2" xfId="68"/>
    <cellStyle name="标题 3 2" xfId="69"/>
    <cellStyle name="标题 6" xfId="70"/>
    <cellStyle name="常规 10 3" xfId="71"/>
    <cellStyle name="常规 100 2" xfId="72"/>
    <cellStyle name="常规 2" xfId="73"/>
    <cellStyle name="常规 3" xfId="74"/>
    <cellStyle name="常规 4 11 2" xfId="75"/>
    <cellStyle name="常规 49" xfId="76"/>
    <cellStyle name="常规_FXWD10.2.4-A1_EBOM表（临时）" xfId="77"/>
    <cellStyle name="强调文字颜色 1 2" xfId="78"/>
    <cellStyle name="强调文字颜色 2 2" xfId="79"/>
    <cellStyle name="强调文字颜色 3 2" xfId="80"/>
    <cellStyle name="强调文字颜色 4 2" xfId="81"/>
    <cellStyle name="强调文字颜色 5 2" xfId="82"/>
    <cellStyle name="强调文字颜色 6 2" xfId="83"/>
  </cellStyles>
  <dxfs count="8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Medium9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istrator\Desktop\&#20379;&#24212;&#21830;&#20449;&#24687;\&#21333;&#36710;&#29992;&#373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单车用量"/>
    </sheetNames>
    <sheetDataSet>
      <sheetData sheetId="0">
        <row r="1">
          <cell r="B1" t="str">
            <v>零件图号</v>
          </cell>
          <cell r="C1" t="str">
            <v>零件名称</v>
          </cell>
          <cell r="D1" t="str">
            <v>单车用量</v>
          </cell>
        </row>
        <row r="2">
          <cell r="B2" t="str">
            <v>8105010-TB01</v>
          </cell>
          <cell r="C2" t="str">
            <v>冷凝器、散热器带风扇总成</v>
          </cell>
          <cell r="D2">
            <v>1</v>
          </cell>
        </row>
        <row r="3">
          <cell r="B3" t="str">
            <v>8107010-TB01</v>
          </cell>
          <cell r="C3" t="str">
            <v>HVAC总成</v>
          </cell>
          <cell r="D3">
            <v>1</v>
          </cell>
        </row>
        <row r="4">
          <cell r="B4" t="str">
            <v>8107010-TB02</v>
          </cell>
          <cell r="C4" t="str">
            <v>HVAC总成</v>
          </cell>
          <cell r="D4">
            <v>1</v>
          </cell>
        </row>
        <row r="5">
          <cell r="B5" t="str">
            <v>8107010-TC01</v>
          </cell>
          <cell r="C5" t="str">
            <v>HVAC总成</v>
          </cell>
          <cell r="D5">
            <v>1</v>
          </cell>
        </row>
        <row r="6">
          <cell r="B6" t="str">
            <v>8108020-TB01</v>
          </cell>
          <cell r="C6" t="str">
            <v>高低压进出管路总成</v>
          </cell>
          <cell r="D6">
            <v>1</v>
          </cell>
        </row>
        <row r="7">
          <cell r="B7" t="str">
            <v>8108020-TB02</v>
          </cell>
          <cell r="C7" t="str">
            <v>高低压进出管路总成</v>
          </cell>
          <cell r="D7">
            <v>1</v>
          </cell>
        </row>
        <row r="8">
          <cell r="B8" t="str">
            <v>5510100-TB11</v>
          </cell>
          <cell r="C8" t="str">
            <v>仪表板本体及附件总成</v>
          </cell>
          <cell r="D8">
            <v>1</v>
          </cell>
        </row>
        <row r="9">
          <cell r="B9" t="str">
            <v>5510100-TB12</v>
          </cell>
          <cell r="C9" t="str">
            <v>仪表板本体及附件总成</v>
          </cell>
          <cell r="D9">
            <v>1</v>
          </cell>
        </row>
        <row r="10">
          <cell r="B10" t="str">
            <v>5510100-TB13</v>
          </cell>
          <cell r="C10" t="str">
            <v>仪表板本体及附件总成</v>
          </cell>
          <cell r="D10">
            <v>1</v>
          </cell>
        </row>
        <row r="11">
          <cell r="B11" t="str">
            <v>5510100-TB14</v>
          </cell>
          <cell r="C11" t="str">
            <v>仪表板本体及附件总成</v>
          </cell>
          <cell r="D11">
            <v>1</v>
          </cell>
        </row>
        <row r="12">
          <cell r="B12" t="str">
            <v>5510100-TB15</v>
          </cell>
          <cell r="C12" t="str">
            <v>仪表板本体及附件总成</v>
          </cell>
          <cell r="D12">
            <v>1</v>
          </cell>
        </row>
        <row r="13">
          <cell r="B13" t="str">
            <v>5510160-TB01</v>
          </cell>
          <cell r="C13" t="str">
            <v>手套箱总成</v>
          </cell>
          <cell r="D13">
            <v>1</v>
          </cell>
        </row>
        <row r="14">
          <cell r="B14" t="str">
            <v>5510300-TB01</v>
          </cell>
          <cell r="C14" t="str">
            <v>仪表板下护板总成</v>
          </cell>
          <cell r="D14">
            <v>1</v>
          </cell>
        </row>
        <row r="15">
          <cell r="B15" t="str">
            <v>5530100-TB01</v>
          </cell>
          <cell r="C15" t="str">
            <v>副仪表板本体及附件总成</v>
          </cell>
          <cell r="D15">
            <v>1</v>
          </cell>
        </row>
        <row r="16">
          <cell r="B16" t="str">
            <v>5610300-TB21</v>
          </cell>
          <cell r="C16" t="str">
            <v>顶盖内衬总成</v>
          </cell>
          <cell r="D16">
            <v>1</v>
          </cell>
        </row>
        <row r="17">
          <cell r="B17" t="str">
            <v>5610300-TB31</v>
          </cell>
          <cell r="C17" t="str">
            <v>顶盖内衬总成</v>
          </cell>
          <cell r="D17">
            <v>1</v>
          </cell>
        </row>
        <row r="18">
          <cell r="B18" t="str">
            <v>5610300-TC11</v>
          </cell>
          <cell r="C18" t="str">
            <v>顶盖内衬总成</v>
          </cell>
          <cell r="D18">
            <v>1</v>
          </cell>
        </row>
        <row r="19">
          <cell r="B19" t="str">
            <v>3506270-TB01</v>
          </cell>
          <cell r="C19" t="str">
            <v>左后2号制动硬管总成</v>
          </cell>
          <cell r="D19">
            <v>1</v>
          </cell>
        </row>
        <row r="20">
          <cell r="B20" t="str">
            <v>3506280-TB01</v>
          </cell>
          <cell r="C20" t="str">
            <v>右后2号制动硬管总成</v>
          </cell>
          <cell r="D20">
            <v>1</v>
          </cell>
        </row>
        <row r="21">
          <cell r="B21" t="str">
            <v>5810100-TB24</v>
          </cell>
          <cell r="C21" t="str">
            <v>驾驶员座椅总成</v>
          </cell>
          <cell r="D21">
            <v>1</v>
          </cell>
        </row>
        <row r="22">
          <cell r="B22" t="str">
            <v>5810100-TB25</v>
          </cell>
          <cell r="C22" t="str">
            <v>驾驶员座椅总成</v>
          </cell>
          <cell r="D22">
            <v>1</v>
          </cell>
        </row>
        <row r="23">
          <cell r="B23" t="str">
            <v>5810100-TB26</v>
          </cell>
          <cell r="C23" t="str">
            <v>驾驶员座椅总成</v>
          </cell>
          <cell r="D23">
            <v>1</v>
          </cell>
        </row>
        <row r="24">
          <cell r="B24" t="str">
            <v>5810100-TB51</v>
          </cell>
          <cell r="C24" t="str">
            <v>驾驶员座椅总成</v>
          </cell>
          <cell r="D24">
            <v>1</v>
          </cell>
        </row>
        <row r="25">
          <cell r="B25" t="str">
            <v>5810100-TB61</v>
          </cell>
          <cell r="C25" t="str">
            <v>驾驶员座椅总成</v>
          </cell>
          <cell r="D25">
            <v>1</v>
          </cell>
        </row>
        <row r="26">
          <cell r="B26" t="str">
            <v>5810100-TB71</v>
          </cell>
          <cell r="C26" t="str">
            <v>驾驶员座椅总成</v>
          </cell>
          <cell r="D26">
            <v>1</v>
          </cell>
        </row>
        <row r="27">
          <cell r="B27" t="str">
            <v>5820100-TB34</v>
          </cell>
          <cell r="C27" t="str">
            <v>副驾驶员座椅总成</v>
          </cell>
          <cell r="D27">
            <v>1</v>
          </cell>
        </row>
        <row r="28">
          <cell r="B28" t="str">
            <v>5820100-TB35</v>
          </cell>
          <cell r="C28" t="str">
            <v>副驾驶员座椅总成</v>
          </cell>
          <cell r="D28">
            <v>1</v>
          </cell>
        </row>
        <row r="29">
          <cell r="B29" t="str">
            <v>5820100-TB36</v>
          </cell>
          <cell r="C29" t="str">
            <v>副驾驶员座椅总成</v>
          </cell>
          <cell r="D29">
            <v>1</v>
          </cell>
        </row>
        <row r="30">
          <cell r="B30" t="str">
            <v>5820100-TB51</v>
          </cell>
          <cell r="C30" t="str">
            <v>副驾驶员座椅总成</v>
          </cell>
          <cell r="D30">
            <v>1</v>
          </cell>
        </row>
        <row r="31">
          <cell r="B31" t="str">
            <v>5820100-TB61</v>
          </cell>
          <cell r="C31" t="str">
            <v>副驾驶员座椅总成</v>
          </cell>
          <cell r="D31">
            <v>1</v>
          </cell>
        </row>
        <row r="32">
          <cell r="B32" t="str">
            <v>5820100-TB71</v>
          </cell>
          <cell r="C32" t="str">
            <v>副驾驶员座椅总成</v>
          </cell>
          <cell r="D32">
            <v>1</v>
          </cell>
        </row>
        <row r="33">
          <cell r="B33" t="str">
            <v>5830100-TB24</v>
          </cell>
          <cell r="C33" t="str">
            <v>后排靠背总成</v>
          </cell>
          <cell r="D33">
            <v>1</v>
          </cell>
        </row>
        <row r="34">
          <cell r="B34" t="str">
            <v>5830100-TB25</v>
          </cell>
          <cell r="C34" t="str">
            <v>后排靠背总成</v>
          </cell>
          <cell r="D34">
            <v>1</v>
          </cell>
        </row>
        <row r="35">
          <cell r="B35" t="str">
            <v>5830100-TB26</v>
          </cell>
          <cell r="C35" t="str">
            <v>后排靠背总成</v>
          </cell>
          <cell r="D35">
            <v>1</v>
          </cell>
        </row>
        <row r="36">
          <cell r="B36" t="str">
            <v>5830100-TB51</v>
          </cell>
          <cell r="C36" t="str">
            <v>后排靠背总成</v>
          </cell>
          <cell r="D36">
            <v>1</v>
          </cell>
        </row>
        <row r="37">
          <cell r="B37" t="str">
            <v>5830100-TB71</v>
          </cell>
          <cell r="C37" t="str">
            <v>后排靠背总成</v>
          </cell>
          <cell r="D37">
            <v>1</v>
          </cell>
        </row>
        <row r="38">
          <cell r="B38" t="str">
            <v>5830200-TB24</v>
          </cell>
          <cell r="C38" t="str">
            <v>后排坐垫总成</v>
          </cell>
          <cell r="D38">
            <v>1</v>
          </cell>
        </row>
        <row r="39">
          <cell r="B39" t="str">
            <v>5830200-TB25</v>
          </cell>
          <cell r="C39" t="str">
            <v>后排坐垫总成</v>
          </cell>
          <cell r="D39">
            <v>1</v>
          </cell>
        </row>
        <row r="40">
          <cell r="B40" t="str">
            <v>5830200-TB26</v>
          </cell>
          <cell r="C40" t="str">
            <v>后排坐垫总成</v>
          </cell>
          <cell r="D40">
            <v>1</v>
          </cell>
        </row>
        <row r="41">
          <cell r="B41" t="str">
            <v>5830200-TB51</v>
          </cell>
          <cell r="C41" t="str">
            <v>后排坐垫总成</v>
          </cell>
          <cell r="D41">
            <v>1</v>
          </cell>
        </row>
        <row r="42">
          <cell r="B42" t="str">
            <v>5830200-TB61</v>
          </cell>
          <cell r="C42" t="str">
            <v>后排坐垫总成</v>
          </cell>
          <cell r="D42">
            <v>1</v>
          </cell>
        </row>
        <row r="43">
          <cell r="B43" t="str">
            <v>5830200-TB71</v>
          </cell>
          <cell r="C43" t="str">
            <v>后排坐垫总成</v>
          </cell>
          <cell r="D43">
            <v>1</v>
          </cell>
        </row>
        <row r="44">
          <cell r="B44" t="str">
            <v>4302010-TB05</v>
          </cell>
          <cell r="C44" t="str">
            <v>地板线束总成</v>
          </cell>
          <cell r="D44">
            <v>1</v>
          </cell>
        </row>
        <row r="45">
          <cell r="B45" t="str">
            <v>4302010-TB06</v>
          </cell>
          <cell r="C45" t="str">
            <v>地板线束总成</v>
          </cell>
          <cell r="D45">
            <v>1</v>
          </cell>
        </row>
        <row r="46">
          <cell r="B46" t="str">
            <v>4311010-TB10</v>
          </cell>
          <cell r="C46" t="str">
            <v>机舱线束总成</v>
          </cell>
          <cell r="D46">
            <v>1</v>
          </cell>
        </row>
        <row r="47">
          <cell r="B47" t="str">
            <v>8071010-TC04</v>
          </cell>
          <cell r="C47" t="str">
            <v>机舱线束总成</v>
          </cell>
          <cell r="D47">
            <v>1</v>
          </cell>
        </row>
        <row r="48">
          <cell r="B48" t="str">
            <v>8071010-TC05</v>
          </cell>
          <cell r="C48" t="str">
            <v>机舱线束总成</v>
          </cell>
          <cell r="D48">
            <v>1</v>
          </cell>
        </row>
        <row r="49">
          <cell r="B49" t="str">
            <v>8071090-TC07</v>
          </cell>
          <cell r="C49" t="str">
            <v>仪表板线束总成</v>
          </cell>
          <cell r="D49">
            <v>1</v>
          </cell>
        </row>
        <row r="50">
          <cell r="B50" t="str">
            <v>8071090-TC08</v>
          </cell>
          <cell r="C50" t="str">
            <v>仪表板线束总成</v>
          </cell>
          <cell r="D50">
            <v>1</v>
          </cell>
        </row>
        <row r="51">
          <cell r="B51" t="str">
            <v>5210100-TB01</v>
          </cell>
          <cell r="C51" t="str">
            <v>外后视镜总成-镜片不带加热-左</v>
          </cell>
          <cell r="D51">
            <v>1</v>
          </cell>
        </row>
        <row r="52">
          <cell r="B52" t="str">
            <v>5210100-TB02</v>
          </cell>
          <cell r="C52" t="str">
            <v>外后视镜总成-镜片带加热-左</v>
          </cell>
          <cell r="D52">
            <v>1</v>
          </cell>
        </row>
        <row r="53">
          <cell r="B53" t="str">
            <v>5210200-TB01</v>
          </cell>
          <cell r="C53" t="str">
            <v>外后视镜总成-镜片不带加热-右</v>
          </cell>
          <cell r="D53">
            <v>1</v>
          </cell>
        </row>
        <row r="54">
          <cell r="B54" t="str">
            <v>5210200-TB02</v>
          </cell>
          <cell r="C54" t="str">
            <v>外后视镜总成-镜片带加热-右</v>
          </cell>
          <cell r="D54">
            <v>1</v>
          </cell>
        </row>
        <row r="55">
          <cell r="B55" t="str">
            <v>3540100-TB02</v>
          </cell>
          <cell r="C55" t="str">
            <v>真空助力器带制动总泵总成</v>
          </cell>
          <cell r="D55">
            <v>1</v>
          </cell>
        </row>
        <row r="56">
          <cell r="B56" t="str">
            <v>5721100-TB01</v>
          </cell>
          <cell r="C56" t="str">
            <v>驾驶员安全气囊总成</v>
          </cell>
          <cell r="D56">
            <v>1</v>
          </cell>
        </row>
        <row r="57">
          <cell r="B57" t="str">
            <v>5721200-TB01</v>
          </cell>
          <cell r="C57" t="str">
            <v>副驾驶员安全气囊总成</v>
          </cell>
          <cell r="D57">
            <v>1</v>
          </cell>
        </row>
        <row r="58">
          <cell r="B58" t="str">
            <v>3703010-TB01</v>
          </cell>
          <cell r="C58" t="str">
            <v>蓄电池总成</v>
          </cell>
          <cell r="D58">
            <v>1</v>
          </cell>
        </row>
        <row r="59">
          <cell r="B59" t="str">
            <v>5620100-TB01</v>
          </cell>
          <cell r="C59" t="str">
            <v>地毯总成</v>
          </cell>
          <cell r="D59">
            <v>1</v>
          </cell>
        </row>
        <row r="60">
          <cell r="B60" t="str">
            <v>5630400-TB01</v>
          </cell>
          <cell r="C60" t="str">
            <v>行李箱地毯总成</v>
          </cell>
          <cell r="D60">
            <v>1</v>
          </cell>
        </row>
        <row r="61">
          <cell r="B61" t="str">
            <v>5630800-TB01</v>
          </cell>
          <cell r="C61" t="str">
            <v>右后内轮包饰件</v>
          </cell>
          <cell r="D61">
            <v>1</v>
          </cell>
        </row>
        <row r="62">
          <cell r="B62" t="str">
            <v>5630900-TB01</v>
          </cell>
          <cell r="C62" t="str">
            <v>左后内轮包饰件</v>
          </cell>
          <cell r="D62">
            <v>1</v>
          </cell>
        </row>
        <row r="63">
          <cell r="B63" t="str">
            <v>1000002-TB01</v>
          </cell>
          <cell r="C63" t="str">
            <v>动力电池包总成</v>
          </cell>
          <cell r="D63">
            <v>1</v>
          </cell>
        </row>
        <row r="64">
          <cell r="B64" t="str">
            <v>3541010-TB01</v>
          </cell>
          <cell r="C64" t="str">
            <v>电动真空泵带支架总成</v>
          </cell>
          <cell r="D64">
            <v>1</v>
          </cell>
        </row>
        <row r="65">
          <cell r="B65" t="str">
            <v>3.0.01.10.00030</v>
          </cell>
          <cell r="C65" t="str">
            <v>8英寸液晶仪表总成LP-ICU020-AA</v>
          </cell>
          <cell r="D65">
            <v>1</v>
          </cell>
        </row>
        <row r="66">
          <cell r="B66" t="str">
            <v>3.0.01.10.00044</v>
          </cell>
          <cell r="C66" t="str">
            <v>10.1英寸中控显示屏总成LP-IVI020-AA</v>
          </cell>
          <cell r="D66">
            <v>1</v>
          </cell>
        </row>
        <row r="67">
          <cell r="B67" t="str">
            <v>3.0.01.10.00152</v>
          </cell>
          <cell r="C67" t="str">
            <v>8英寸液晶仪表（带人脸识别功能）总成LP-ICU020-AA</v>
          </cell>
          <cell r="D67">
            <v>1</v>
          </cell>
        </row>
        <row r="68">
          <cell r="B68" t="str">
            <v>2901501-TB01</v>
          </cell>
          <cell r="C68" t="str">
            <v>前稳定杆</v>
          </cell>
          <cell r="D68">
            <v>1</v>
          </cell>
        </row>
        <row r="69">
          <cell r="B69" t="str">
            <v>2912011-TB01</v>
          </cell>
          <cell r="C69" t="str">
            <v>后螺旋弹簧</v>
          </cell>
          <cell r="D69">
            <v>2</v>
          </cell>
        </row>
        <row r="70">
          <cell r="B70" t="str">
            <v>2912011-TB02</v>
          </cell>
          <cell r="C70" t="str">
            <v>后螺旋弹簧</v>
          </cell>
          <cell r="D70">
            <v>2</v>
          </cell>
        </row>
        <row r="71">
          <cell r="B71" t="str">
            <v>6411000-TB01</v>
          </cell>
          <cell r="C71" t="str">
            <v>前防撞梁分总成</v>
          </cell>
          <cell r="D71">
            <v>1</v>
          </cell>
        </row>
        <row r="72">
          <cell r="B72" t="str">
            <v>2203100-TB01</v>
          </cell>
          <cell r="C72" t="str">
            <v>左传动轴总成</v>
          </cell>
          <cell r="D72">
            <v>1</v>
          </cell>
        </row>
        <row r="73">
          <cell r="B73" t="str">
            <v>2203200-TB01</v>
          </cell>
          <cell r="C73" t="str">
            <v>右传动轴总成</v>
          </cell>
          <cell r="D73">
            <v>1</v>
          </cell>
        </row>
        <row r="74">
          <cell r="B74" t="str">
            <v>6509100-TB01</v>
          </cell>
          <cell r="C74" t="str">
            <v>遮阳帘总成</v>
          </cell>
          <cell r="D74">
            <v>1</v>
          </cell>
        </row>
        <row r="75">
          <cell r="B75" t="str">
            <v>5640300-TB01</v>
          </cell>
          <cell r="C75" t="str">
            <v>前围隔音垫总成</v>
          </cell>
          <cell r="D75">
            <v>1</v>
          </cell>
        </row>
        <row r="76">
          <cell r="B76" t="str">
            <v>5640300-TC01</v>
          </cell>
          <cell r="C76" t="str">
            <v>前围隔音垫总成</v>
          </cell>
          <cell r="D76">
            <v>1</v>
          </cell>
        </row>
        <row r="77">
          <cell r="B77" t="str">
            <v>5540100-TB01</v>
          </cell>
          <cell r="C77" t="str">
            <v>仪表板横梁总成</v>
          </cell>
          <cell r="D77">
            <v>1</v>
          </cell>
        </row>
        <row r="78">
          <cell r="B78" t="str">
            <v>5540100-TB02</v>
          </cell>
          <cell r="C78" t="str">
            <v>仪表板横梁总成</v>
          </cell>
          <cell r="D78">
            <v>1</v>
          </cell>
        </row>
        <row r="79">
          <cell r="B79" t="str">
            <v>1001061-TB01</v>
          </cell>
          <cell r="C79" t="str">
            <v>左右悬置支架</v>
          </cell>
          <cell r="D79">
            <v>1</v>
          </cell>
        </row>
        <row r="80">
          <cell r="B80" t="str">
            <v>5110100-TB21</v>
          </cell>
          <cell r="C80" t="str">
            <v>前保险杠本体总成-带快充口</v>
          </cell>
          <cell r="D80">
            <v>1</v>
          </cell>
        </row>
        <row r="81">
          <cell r="B81" t="str">
            <v>5110100-TB22</v>
          </cell>
          <cell r="C81" t="str">
            <v>前保险杠本体总成-带快充口</v>
          </cell>
          <cell r="D81">
            <v>1</v>
          </cell>
        </row>
        <row r="82">
          <cell r="B82" t="str">
            <v>5110100-TB23</v>
          </cell>
          <cell r="C82" t="str">
            <v>前保险杠本体总成-带快充口</v>
          </cell>
          <cell r="D82">
            <v>1</v>
          </cell>
        </row>
        <row r="83">
          <cell r="B83" t="str">
            <v>5110100-TB24</v>
          </cell>
          <cell r="C83" t="str">
            <v>前保险杠本体总成-带快充口</v>
          </cell>
          <cell r="D83">
            <v>1</v>
          </cell>
        </row>
        <row r="84">
          <cell r="B84" t="str">
            <v>5110100-TB31</v>
          </cell>
          <cell r="C84" t="str">
            <v>前保险杠本体总成-带自动泊车雷达、ACC</v>
          </cell>
          <cell r="D84">
            <v>1</v>
          </cell>
        </row>
        <row r="85">
          <cell r="B85" t="str">
            <v>5110100-TB32</v>
          </cell>
          <cell r="C85" t="str">
            <v>前保险杠本体总成-带自动泊车雷达、ACC</v>
          </cell>
          <cell r="D85">
            <v>1</v>
          </cell>
        </row>
        <row r="86">
          <cell r="B86" t="str">
            <v>5110100-TB33</v>
          </cell>
          <cell r="C86" t="str">
            <v>前保险杠本体总成-带自动泊车雷达、ACC</v>
          </cell>
          <cell r="D86">
            <v>1</v>
          </cell>
        </row>
        <row r="87">
          <cell r="B87" t="str">
            <v>5110100-TB34</v>
          </cell>
          <cell r="C87" t="str">
            <v>前保险杠本体总成-带自动泊车雷达、ACC</v>
          </cell>
          <cell r="D87">
            <v>1</v>
          </cell>
        </row>
        <row r="88">
          <cell r="B88" t="str">
            <v>5110100-TB51</v>
          </cell>
          <cell r="C88" t="str">
            <v>前保险杠本体总成-带快充口</v>
          </cell>
          <cell r="D88">
            <v>1</v>
          </cell>
        </row>
        <row r="89">
          <cell r="B89" t="str">
            <v>5110100-TB52</v>
          </cell>
          <cell r="C89" t="str">
            <v>前保险杠本体总成-带快充口</v>
          </cell>
          <cell r="D89">
            <v>1</v>
          </cell>
        </row>
        <row r="90">
          <cell r="B90" t="str">
            <v>5110100-TB53</v>
          </cell>
          <cell r="C90" t="str">
            <v>前保险杠本体总成-带快充口</v>
          </cell>
          <cell r="D90">
            <v>1</v>
          </cell>
        </row>
        <row r="91">
          <cell r="B91" t="str">
            <v>5110100-TB54</v>
          </cell>
          <cell r="C91" t="str">
            <v>前保险杠本体总成-带快充口</v>
          </cell>
          <cell r="D91">
            <v>1</v>
          </cell>
        </row>
        <row r="92">
          <cell r="B92" t="str">
            <v>5110100-TB56</v>
          </cell>
          <cell r="C92" t="str">
            <v>前保险杠本体总成</v>
          </cell>
          <cell r="D92">
            <v>1</v>
          </cell>
        </row>
        <row r="93">
          <cell r="B93" t="str">
            <v>5110100-TB57</v>
          </cell>
          <cell r="C93" t="str">
            <v>前保险杠本体总成</v>
          </cell>
          <cell r="D93">
            <v>1</v>
          </cell>
        </row>
        <row r="94">
          <cell r="B94" t="str">
            <v>5110100-TB61</v>
          </cell>
          <cell r="C94" t="str">
            <v>前保险杠本体总成-带自动泊车雷达、ACC</v>
          </cell>
          <cell r="D94">
            <v>1</v>
          </cell>
        </row>
        <row r="95">
          <cell r="B95" t="str">
            <v>5110100-TB62</v>
          </cell>
          <cell r="C95" t="str">
            <v>前保险杠本体总成-带自动泊车雷达、ACC</v>
          </cell>
          <cell r="D95">
            <v>1</v>
          </cell>
        </row>
        <row r="96">
          <cell r="B96" t="str">
            <v>5110100-TB63</v>
          </cell>
          <cell r="C96" t="str">
            <v>前保险杠本体总成-带自动泊车雷达、ACC</v>
          </cell>
          <cell r="D96">
            <v>1</v>
          </cell>
        </row>
        <row r="97">
          <cell r="B97" t="str">
            <v>5110100-TB64</v>
          </cell>
          <cell r="C97" t="str">
            <v>前保险杠本体总成-带自动泊车雷达、ACC</v>
          </cell>
          <cell r="D97">
            <v>1</v>
          </cell>
        </row>
        <row r="98">
          <cell r="B98" t="str">
            <v>5110100-TB66</v>
          </cell>
          <cell r="C98" t="str">
            <v>前保险杠本体总成</v>
          </cell>
          <cell r="D98">
            <v>1</v>
          </cell>
        </row>
        <row r="99">
          <cell r="B99" t="str">
            <v>5110100-TB67</v>
          </cell>
          <cell r="C99" t="str">
            <v>前保险杠本体总成</v>
          </cell>
          <cell r="D99">
            <v>1</v>
          </cell>
        </row>
        <row r="100">
          <cell r="B100" t="str">
            <v>5110100-TB68</v>
          </cell>
          <cell r="C100" t="str">
            <v>前保险杠本体总成</v>
          </cell>
          <cell r="D100">
            <v>1</v>
          </cell>
        </row>
        <row r="101">
          <cell r="B101" t="str">
            <v>5110100-TB69</v>
          </cell>
          <cell r="C101" t="str">
            <v>前保险杠本体总成</v>
          </cell>
          <cell r="D101">
            <v>1</v>
          </cell>
        </row>
        <row r="102">
          <cell r="B102" t="str">
            <v>5120100-TB11</v>
          </cell>
          <cell r="C102" t="str">
            <v>后保险杠本体总成</v>
          </cell>
          <cell r="D102">
            <v>1</v>
          </cell>
        </row>
        <row r="103">
          <cell r="B103" t="str">
            <v>5120100-TB12</v>
          </cell>
          <cell r="C103" t="str">
            <v>后保险杠本体总成</v>
          </cell>
          <cell r="D103">
            <v>1</v>
          </cell>
        </row>
        <row r="104">
          <cell r="B104" t="str">
            <v>5120100-TB13</v>
          </cell>
          <cell r="C104" t="str">
            <v>后保险杠本体总成</v>
          </cell>
          <cell r="D104">
            <v>1</v>
          </cell>
        </row>
        <row r="105">
          <cell r="B105" t="str">
            <v>5120100-TB14</v>
          </cell>
          <cell r="C105" t="str">
            <v>后保险杠本体总成</v>
          </cell>
          <cell r="D105">
            <v>1</v>
          </cell>
        </row>
        <row r="106">
          <cell r="B106" t="str">
            <v>5120100-TB15</v>
          </cell>
          <cell r="C106" t="str">
            <v>后保险杠本体总成</v>
          </cell>
          <cell r="D106">
            <v>1</v>
          </cell>
        </row>
        <row r="107">
          <cell r="B107" t="str">
            <v>5120100-TB16</v>
          </cell>
          <cell r="C107" t="str">
            <v>后保险杠本体总成</v>
          </cell>
          <cell r="D107">
            <v>1</v>
          </cell>
        </row>
        <row r="108">
          <cell r="B108" t="str">
            <v>5120100-TB17</v>
          </cell>
          <cell r="C108" t="str">
            <v>后保险杠本体总成</v>
          </cell>
          <cell r="D108">
            <v>1</v>
          </cell>
        </row>
        <row r="109">
          <cell r="B109" t="str">
            <v>5120100-TB21</v>
          </cell>
          <cell r="C109" t="str">
            <v>后保险杠本体总成-自动泊车雷达</v>
          </cell>
          <cell r="D109">
            <v>1</v>
          </cell>
        </row>
        <row r="110">
          <cell r="B110" t="str">
            <v>5120100-TB22</v>
          </cell>
          <cell r="C110" t="str">
            <v>后保险杠本体总成-自动泊车雷达</v>
          </cell>
          <cell r="D110">
            <v>1</v>
          </cell>
        </row>
        <row r="111">
          <cell r="B111" t="str">
            <v>5120100-TB23</v>
          </cell>
          <cell r="C111" t="str">
            <v>后保险杠本体总成-自动泊车雷达</v>
          </cell>
          <cell r="D111">
            <v>1</v>
          </cell>
        </row>
        <row r="112">
          <cell r="B112" t="str">
            <v>5120100-TB24</v>
          </cell>
          <cell r="C112" t="str">
            <v>后保险杠本体总成-自动泊车雷达</v>
          </cell>
          <cell r="D112">
            <v>1</v>
          </cell>
        </row>
        <row r="113">
          <cell r="B113" t="str">
            <v>5120100-TB25</v>
          </cell>
          <cell r="C113" t="str">
            <v>后保险杠本体总成-自动泊车雷达</v>
          </cell>
          <cell r="D113">
            <v>1</v>
          </cell>
        </row>
        <row r="114">
          <cell r="B114" t="str">
            <v>5120100-TB26</v>
          </cell>
          <cell r="C114" t="str">
            <v>后保险杠本体总成</v>
          </cell>
          <cell r="D114">
            <v>1</v>
          </cell>
        </row>
        <row r="115">
          <cell r="B115" t="str">
            <v>5120100-TB27</v>
          </cell>
          <cell r="C115" t="str">
            <v>后保险杠本体总成</v>
          </cell>
          <cell r="D115">
            <v>1</v>
          </cell>
        </row>
        <row r="116">
          <cell r="B116" t="str">
            <v>5120100-TB28</v>
          </cell>
          <cell r="C116" t="str">
            <v>后保险杠本体总成</v>
          </cell>
          <cell r="D116">
            <v>1</v>
          </cell>
        </row>
        <row r="117">
          <cell r="B117" t="str">
            <v>5120100-TB29</v>
          </cell>
          <cell r="C117" t="str">
            <v>后保险杠本体总成</v>
          </cell>
          <cell r="D117">
            <v>1</v>
          </cell>
        </row>
        <row r="118">
          <cell r="B118" t="str">
            <v>5220111-TB01</v>
          </cell>
          <cell r="C118" t="str">
            <v>通风窗盖板本体</v>
          </cell>
          <cell r="D118">
            <v>1</v>
          </cell>
        </row>
        <row r="119">
          <cell r="B119" t="str">
            <v>6430100-TB01</v>
          </cell>
          <cell r="C119" t="str">
            <v>前端模块分总成</v>
          </cell>
          <cell r="D119">
            <v>1</v>
          </cell>
        </row>
        <row r="120">
          <cell r="B120" t="str">
            <v>6501100-TB02</v>
          </cell>
          <cell r="C120" t="str">
            <v>前挡风玻璃总成</v>
          </cell>
          <cell r="D120">
            <v>1</v>
          </cell>
        </row>
        <row r="121">
          <cell r="B121" t="str">
            <v>6501100-TC01</v>
          </cell>
          <cell r="C121" t="str">
            <v>前挡风玻璃总成</v>
          </cell>
          <cell r="D121">
            <v>1</v>
          </cell>
        </row>
        <row r="122">
          <cell r="B122" t="str">
            <v>6501110-TB01</v>
          </cell>
          <cell r="C122" t="str">
            <v>前门玻璃总成-左</v>
          </cell>
          <cell r="D122">
            <v>1</v>
          </cell>
        </row>
        <row r="123">
          <cell r="B123" t="str">
            <v>6501120-TB01</v>
          </cell>
          <cell r="C123" t="str">
            <v>前门玻璃总成-右</v>
          </cell>
          <cell r="D123">
            <v>1</v>
          </cell>
        </row>
        <row r="124">
          <cell r="B124" t="str">
            <v>6501200-TB01</v>
          </cell>
          <cell r="C124" t="str">
            <v>车顶玻璃总成</v>
          </cell>
          <cell r="D124">
            <v>1</v>
          </cell>
        </row>
        <row r="125">
          <cell r="B125" t="str">
            <v>6501210-TB01</v>
          </cell>
          <cell r="C125" t="str">
            <v>后门玻璃总成-左</v>
          </cell>
          <cell r="D125">
            <v>1</v>
          </cell>
        </row>
        <row r="126">
          <cell r="B126" t="str">
            <v>6501220-TB01</v>
          </cell>
          <cell r="C126" t="str">
            <v>后门玻璃总成-右</v>
          </cell>
          <cell r="D126">
            <v>1</v>
          </cell>
        </row>
        <row r="127">
          <cell r="B127" t="str">
            <v>6501300-TB01</v>
          </cell>
          <cell r="C127" t="str">
            <v>尾门玻璃总成</v>
          </cell>
          <cell r="D127">
            <v>1</v>
          </cell>
        </row>
        <row r="128">
          <cell r="B128" t="str">
            <v>3513100-TB01</v>
          </cell>
          <cell r="C128" t="str">
            <v>真空罐总成</v>
          </cell>
          <cell r="D128">
            <v>1</v>
          </cell>
        </row>
        <row r="129">
          <cell r="B129" t="str">
            <v>3100100-TB01</v>
          </cell>
          <cell r="C129" t="str">
            <v>车轮总成</v>
          </cell>
          <cell r="D129">
            <v>4</v>
          </cell>
        </row>
        <row r="130">
          <cell r="B130" t="str">
            <v>3100100-TB02</v>
          </cell>
          <cell r="C130" t="str">
            <v>车轮总成</v>
          </cell>
          <cell r="D130">
            <v>4</v>
          </cell>
        </row>
        <row r="131">
          <cell r="B131" t="str">
            <v>3100100-TB03</v>
          </cell>
          <cell r="C131" t="str">
            <v>车轮总成</v>
          </cell>
          <cell r="D131">
            <v>4</v>
          </cell>
        </row>
        <row r="132">
          <cell r="B132" t="str">
            <v>3100100-TB04</v>
          </cell>
          <cell r="C132" t="str">
            <v>车轮总成</v>
          </cell>
          <cell r="D132">
            <v>4</v>
          </cell>
        </row>
        <row r="133">
          <cell r="B133" t="str">
            <v>3401100-TB02</v>
          </cell>
          <cell r="C133" t="str">
            <v>电动转向管柱带中间轴总成</v>
          </cell>
          <cell r="D133">
            <v>1</v>
          </cell>
        </row>
        <row r="134">
          <cell r="B134" t="str">
            <v>3402100-TB02</v>
          </cell>
          <cell r="C134" t="str">
            <v>机械转向器带横拉杆总成</v>
          </cell>
          <cell r="D134">
            <v>1</v>
          </cell>
        </row>
        <row r="135">
          <cell r="B135" t="str">
            <v>5220810-TB01</v>
          </cell>
          <cell r="C135" t="str">
            <v>侧裙饰板总成-左</v>
          </cell>
          <cell r="D135">
            <v>1</v>
          </cell>
        </row>
        <row r="136">
          <cell r="B136" t="str">
            <v>5220820-TB01</v>
          </cell>
          <cell r="C136" t="str">
            <v>侧裙饰板总成-右</v>
          </cell>
          <cell r="D136">
            <v>1</v>
          </cell>
        </row>
        <row r="137">
          <cell r="B137" t="str">
            <v>5310100-TB11</v>
          </cell>
          <cell r="C137" t="str">
            <v>前车门内饰板总成-左</v>
          </cell>
          <cell r="D137">
            <v>1</v>
          </cell>
        </row>
        <row r="138">
          <cell r="B138" t="str">
            <v>5310100-TB23</v>
          </cell>
          <cell r="C138" t="str">
            <v>左前车门内饰板总成</v>
          </cell>
          <cell r="D138">
            <v>1</v>
          </cell>
        </row>
        <row r="139">
          <cell r="B139" t="str">
            <v>5310100-TB24</v>
          </cell>
          <cell r="C139" t="str">
            <v>左前车门内饰板总成</v>
          </cell>
          <cell r="D139">
            <v>1</v>
          </cell>
        </row>
        <row r="140">
          <cell r="B140" t="str">
            <v>5310100-TB25</v>
          </cell>
          <cell r="C140" t="str">
            <v>左前门内饰板总成</v>
          </cell>
          <cell r="D140">
            <v>1</v>
          </cell>
        </row>
        <row r="141">
          <cell r="B141" t="str">
            <v>5310100-TC11</v>
          </cell>
          <cell r="C141" t="str">
            <v>左前门内饰板总成</v>
          </cell>
          <cell r="D141">
            <v>1</v>
          </cell>
        </row>
        <row r="142">
          <cell r="B142" t="str">
            <v>5310100-TC13</v>
          </cell>
          <cell r="C142" t="str">
            <v>左前门内饰板总成</v>
          </cell>
          <cell r="D142">
            <v>1</v>
          </cell>
        </row>
        <row r="143">
          <cell r="B143" t="str">
            <v>5310200-TB11</v>
          </cell>
          <cell r="C143" t="str">
            <v>前车门内饰板总成-右</v>
          </cell>
          <cell r="D143">
            <v>1</v>
          </cell>
        </row>
        <row r="144">
          <cell r="B144" t="str">
            <v>5310200-TB23</v>
          </cell>
          <cell r="C144" t="str">
            <v>右前车门内饰板总成</v>
          </cell>
          <cell r="D144">
            <v>1</v>
          </cell>
        </row>
        <row r="145">
          <cell r="B145" t="str">
            <v>5310200-TB24</v>
          </cell>
          <cell r="C145" t="str">
            <v>右前车门内饰板总成</v>
          </cell>
          <cell r="D145">
            <v>1</v>
          </cell>
        </row>
        <row r="146">
          <cell r="B146" t="str">
            <v>5310200-TB25</v>
          </cell>
          <cell r="C146" t="str">
            <v>右前门内饰板总成</v>
          </cell>
          <cell r="D146">
            <v>1</v>
          </cell>
        </row>
        <row r="147">
          <cell r="B147" t="str">
            <v>5310200-TC11</v>
          </cell>
          <cell r="C147" t="str">
            <v>右前门内饰板总成</v>
          </cell>
          <cell r="D147">
            <v>1</v>
          </cell>
        </row>
        <row r="148">
          <cell r="B148" t="str">
            <v>5310200-TC13</v>
          </cell>
          <cell r="C148" t="str">
            <v>右前门内饰板总成</v>
          </cell>
          <cell r="D148">
            <v>1</v>
          </cell>
        </row>
        <row r="149">
          <cell r="B149" t="str">
            <v>5320100-TB01</v>
          </cell>
          <cell r="C149" t="str">
            <v>后车门内饰板总成-左</v>
          </cell>
          <cell r="D149">
            <v>1</v>
          </cell>
        </row>
        <row r="150">
          <cell r="B150" t="str">
            <v>5320100-TB02</v>
          </cell>
          <cell r="C150" t="str">
            <v>左后车门内饰板总成</v>
          </cell>
          <cell r="D150">
            <v>1</v>
          </cell>
        </row>
        <row r="151">
          <cell r="B151" t="str">
            <v>5320100-TC01</v>
          </cell>
          <cell r="C151" t="str">
            <v>左后门内饰板总成</v>
          </cell>
          <cell r="D151">
            <v>1</v>
          </cell>
        </row>
        <row r="152">
          <cell r="B152" t="str">
            <v>5320100-TC02</v>
          </cell>
          <cell r="C152" t="str">
            <v>左后门内饰板总成</v>
          </cell>
          <cell r="D152">
            <v>1</v>
          </cell>
        </row>
        <row r="153">
          <cell r="B153" t="str">
            <v>5320200-TB01</v>
          </cell>
          <cell r="C153" t="str">
            <v>后车门内饰板总成-右</v>
          </cell>
          <cell r="D153">
            <v>1</v>
          </cell>
        </row>
        <row r="154">
          <cell r="B154" t="str">
            <v>5320200-TB02</v>
          </cell>
          <cell r="C154" t="str">
            <v>右后车门内饰板总成</v>
          </cell>
          <cell r="D154">
            <v>1</v>
          </cell>
        </row>
        <row r="155">
          <cell r="B155" t="str">
            <v>5320200-TC01</v>
          </cell>
          <cell r="C155" t="str">
            <v>右后门内饰板总成</v>
          </cell>
          <cell r="D155">
            <v>1</v>
          </cell>
        </row>
        <row r="156">
          <cell r="B156" t="str">
            <v>5320200-TC02</v>
          </cell>
          <cell r="C156" t="str">
            <v>右后门内饰板总成</v>
          </cell>
          <cell r="D156">
            <v>1</v>
          </cell>
        </row>
        <row r="157">
          <cell r="B157" t="str">
            <v>5330110-TB01</v>
          </cell>
          <cell r="C157" t="str">
            <v>背门下内饰板总成</v>
          </cell>
          <cell r="D157">
            <v>1</v>
          </cell>
        </row>
        <row r="158">
          <cell r="B158" t="str">
            <v>5330110-TC01</v>
          </cell>
          <cell r="C158" t="str">
            <v>背门下内饰板总成</v>
          </cell>
          <cell r="D158">
            <v>1</v>
          </cell>
        </row>
        <row r="159">
          <cell r="B159" t="str">
            <v>5410230-TB01</v>
          </cell>
          <cell r="C159" t="str">
            <v>B柱下内饰板总成-左</v>
          </cell>
          <cell r="D159">
            <v>1</v>
          </cell>
        </row>
        <row r="160">
          <cell r="B160" t="str">
            <v>5410240-TB01</v>
          </cell>
          <cell r="C160" t="str">
            <v>B柱下内饰板总成-右</v>
          </cell>
          <cell r="D160">
            <v>1</v>
          </cell>
        </row>
        <row r="161">
          <cell r="B161" t="str">
            <v>5410310-TB01</v>
          </cell>
          <cell r="C161" t="str">
            <v>C柱上内饰板总成-左</v>
          </cell>
          <cell r="D161">
            <v>1</v>
          </cell>
        </row>
        <row r="162">
          <cell r="B162" t="str">
            <v>5410320-TB01</v>
          </cell>
          <cell r="C162" t="str">
            <v>C柱上内饰板总成-右</v>
          </cell>
          <cell r="D162">
            <v>1</v>
          </cell>
        </row>
        <row r="163">
          <cell r="B163" t="str">
            <v>5410330-TB02</v>
          </cell>
          <cell r="C163" t="str">
            <v>左侧围内饰板总成</v>
          </cell>
          <cell r="D163">
            <v>1</v>
          </cell>
        </row>
        <row r="164">
          <cell r="B164" t="str">
            <v>5410330-TC02</v>
          </cell>
          <cell r="C164" t="str">
            <v>侧围内饰板总成-左</v>
          </cell>
          <cell r="D164">
            <v>1</v>
          </cell>
        </row>
        <row r="165">
          <cell r="B165" t="str">
            <v>5410340-TC01</v>
          </cell>
          <cell r="C165" t="str">
            <v>右侧围内饰板总成</v>
          </cell>
          <cell r="D165">
            <v>1</v>
          </cell>
        </row>
        <row r="166">
          <cell r="B166" t="str">
            <v>6502200-TB01</v>
          </cell>
          <cell r="C166" t="str">
            <v>尾门密封条</v>
          </cell>
          <cell r="D166">
            <v>1</v>
          </cell>
        </row>
        <row r="167">
          <cell r="B167" t="str">
            <v>6502311-TB01</v>
          </cell>
          <cell r="C167" t="str">
            <v>前门密封条-左</v>
          </cell>
          <cell r="D167">
            <v>1</v>
          </cell>
        </row>
        <row r="168">
          <cell r="B168" t="str">
            <v>6502312-TB01</v>
          </cell>
          <cell r="C168" t="str">
            <v>前门密封条-右</v>
          </cell>
          <cell r="D168">
            <v>1</v>
          </cell>
        </row>
        <row r="169">
          <cell r="B169" t="str">
            <v>6502321-TB01</v>
          </cell>
          <cell r="C169" t="str">
            <v>前门门洞密封条</v>
          </cell>
          <cell r="D169">
            <v>2</v>
          </cell>
        </row>
        <row r="170">
          <cell r="B170" t="str">
            <v>6502331-TB01</v>
          </cell>
          <cell r="C170" t="str">
            <v>前门导槽密封条-左</v>
          </cell>
          <cell r="D170">
            <v>1</v>
          </cell>
        </row>
        <row r="171">
          <cell r="B171" t="str">
            <v>6502332-TB01</v>
          </cell>
          <cell r="C171" t="str">
            <v>前门导槽密封条-右</v>
          </cell>
          <cell r="D171">
            <v>1</v>
          </cell>
        </row>
        <row r="172">
          <cell r="B172" t="str">
            <v>6502411-TB01</v>
          </cell>
          <cell r="C172" t="str">
            <v>后门密封条-左</v>
          </cell>
          <cell r="D172">
            <v>1</v>
          </cell>
        </row>
        <row r="173">
          <cell r="B173" t="str">
            <v>6502412-TB01</v>
          </cell>
          <cell r="C173" t="str">
            <v>后门密封条-右</v>
          </cell>
          <cell r="D173">
            <v>1</v>
          </cell>
        </row>
        <row r="174">
          <cell r="B174" t="str">
            <v>6502421-TB01</v>
          </cell>
          <cell r="C174" t="str">
            <v>后门门洞密封条</v>
          </cell>
          <cell r="D174">
            <v>2</v>
          </cell>
        </row>
        <row r="175">
          <cell r="B175" t="str">
            <v>6502431-TB01</v>
          </cell>
          <cell r="C175" t="str">
            <v>后门导槽密封条-左</v>
          </cell>
          <cell r="D175">
            <v>1</v>
          </cell>
        </row>
        <row r="176">
          <cell r="B176" t="str">
            <v>6502432-TB01</v>
          </cell>
          <cell r="C176" t="str">
            <v>后门导槽密封条-右</v>
          </cell>
          <cell r="D176">
            <v>1</v>
          </cell>
        </row>
        <row r="177">
          <cell r="B177" t="str">
            <v>3502100-TB02</v>
          </cell>
          <cell r="C177" t="str">
            <v>左后制动钳总成</v>
          </cell>
          <cell r="D177">
            <v>1</v>
          </cell>
        </row>
        <row r="178">
          <cell r="B178" t="str">
            <v>3502111-TB02</v>
          </cell>
          <cell r="C178" t="str">
            <v>后制动盘</v>
          </cell>
          <cell r="D178">
            <v>2</v>
          </cell>
        </row>
        <row r="179">
          <cell r="B179" t="str">
            <v>3502112-TB02</v>
          </cell>
          <cell r="C179" t="str">
            <v>后轮毂轴承总成</v>
          </cell>
          <cell r="D179">
            <v>2</v>
          </cell>
        </row>
        <row r="180">
          <cell r="B180" t="str">
            <v>3502113-TB02</v>
          </cell>
          <cell r="C180" t="str">
            <v>左后销轴</v>
          </cell>
          <cell r="D180">
            <v>1</v>
          </cell>
        </row>
        <row r="181">
          <cell r="B181" t="str">
            <v>3502114-TB02</v>
          </cell>
          <cell r="C181" t="str">
            <v>右后销轴</v>
          </cell>
          <cell r="D181">
            <v>1</v>
          </cell>
        </row>
        <row r="182">
          <cell r="B182" t="str">
            <v>3502200-TB02</v>
          </cell>
          <cell r="C182" t="str">
            <v>右后制动钳总成</v>
          </cell>
          <cell r="D182">
            <v>1</v>
          </cell>
        </row>
        <row r="183">
          <cell r="B183" t="str">
            <v>5230311-TB01</v>
          </cell>
          <cell r="C183" t="str">
            <v>前轮罩衬板本体-左</v>
          </cell>
          <cell r="D183">
            <v>1</v>
          </cell>
        </row>
        <row r="184">
          <cell r="B184" t="str">
            <v>5230321-TB01</v>
          </cell>
          <cell r="C184" t="str">
            <v>前轮罩衬板本体-右</v>
          </cell>
          <cell r="D184">
            <v>1</v>
          </cell>
        </row>
        <row r="185">
          <cell r="B185" t="str">
            <v>5230330-TB01</v>
          </cell>
          <cell r="C185" t="str">
            <v>后轮罩衬板总成-左</v>
          </cell>
          <cell r="D185">
            <v>1</v>
          </cell>
        </row>
        <row r="186">
          <cell r="B186" t="str">
            <v>5230340-TB01</v>
          </cell>
          <cell r="C186" t="str">
            <v>后轮罩衬板总成-右</v>
          </cell>
          <cell r="D186">
            <v>1</v>
          </cell>
        </row>
        <row r="187">
          <cell r="B187" t="str">
            <v>2901300-TB01</v>
          </cell>
          <cell r="C187" t="str">
            <v>左前滑柱总成</v>
          </cell>
          <cell r="D187">
            <v>1</v>
          </cell>
        </row>
        <row r="188">
          <cell r="B188" t="str">
            <v>2901300-TB02</v>
          </cell>
          <cell r="C188" t="str">
            <v>左前滑柱总成</v>
          </cell>
          <cell r="D188">
            <v>1</v>
          </cell>
        </row>
        <row r="189">
          <cell r="B189" t="str">
            <v>2901400-TB01</v>
          </cell>
          <cell r="C189" t="str">
            <v>右前滑柱总成</v>
          </cell>
          <cell r="D189">
            <v>1</v>
          </cell>
        </row>
        <row r="190">
          <cell r="B190" t="str">
            <v>2901400-TB02</v>
          </cell>
          <cell r="C190" t="str">
            <v>右前滑柱总成</v>
          </cell>
          <cell r="D190">
            <v>1</v>
          </cell>
        </row>
        <row r="191">
          <cell r="B191" t="str">
            <v>2915100-TB01</v>
          </cell>
          <cell r="C191" t="str">
            <v>后减震器本体</v>
          </cell>
          <cell r="D191">
            <v>2</v>
          </cell>
        </row>
        <row r="192">
          <cell r="B192" t="str">
            <v>2915100-TB02</v>
          </cell>
          <cell r="C192" t="str">
            <v>后减震器本体</v>
          </cell>
          <cell r="D192">
            <v>1</v>
          </cell>
        </row>
        <row r="193">
          <cell r="B193" t="str">
            <v>2810100-TB01</v>
          </cell>
          <cell r="C193" t="str">
            <v>前副车架焊接总成</v>
          </cell>
          <cell r="D193">
            <v>1</v>
          </cell>
        </row>
        <row r="194">
          <cell r="B194" t="str">
            <v>2901100-TB01</v>
          </cell>
          <cell r="C194" t="str">
            <v>左控制臂总成</v>
          </cell>
          <cell r="D194">
            <v>1</v>
          </cell>
        </row>
        <row r="195">
          <cell r="B195" t="str">
            <v>2901200-TB01</v>
          </cell>
          <cell r="C195" t="str">
            <v>右控制臂总成</v>
          </cell>
          <cell r="D195">
            <v>1</v>
          </cell>
        </row>
        <row r="196">
          <cell r="B196" t="str">
            <v>2911100-TB01</v>
          </cell>
          <cell r="C196" t="str">
            <v>后扭力梁总成</v>
          </cell>
          <cell r="D196">
            <v>1</v>
          </cell>
        </row>
        <row r="197">
          <cell r="B197" t="str">
            <v>2911100-TB02</v>
          </cell>
          <cell r="C197" t="str">
            <v>后扭力梁总成</v>
          </cell>
          <cell r="D197">
            <v>1</v>
          </cell>
        </row>
        <row r="198">
          <cell r="B198" t="str">
            <v>3501010-TB01</v>
          </cell>
          <cell r="C198" t="str">
            <v>左前制动器总成</v>
          </cell>
          <cell r="D198">
            <v>1</v>
          </cell>
        </row>
        <row r="199">
          <cell r="B199" t="str">
            <v>3501010-TB02</v>
          </cell>
          <cell r="C199" t="str">
            <v>左前制动器总成</v>
          </cell>
          <cell r="D199">
            <v>1</v>
          </cell>
        </row>
        <row r="200">
          <cell r="B200" t="str">
            <v>3501020-TB01</v>
          </cell>
          <cell r="C200" t="str">
            <v>右前制动器总成</v>
          </cell>
          <cell r="D200">
            <v>1</v>
          </cell>
        </row>
        <row r="201">
          <cell r="B201" t="str">
            <v>3501020-TB02</v>
          </cell>
          <cell r="C201" t="str">
            <v>右前制动器总成</v>
          </cell>
          <cell r="D201">
            <v>1</v>
          </cell>
        </row>
        <row r="202">
          <cell r="B202" t="str">
            <v>3502210-TB01</v>
          </cell>
          <cell r="C202" t="str">
            <v>后制动鼓总成</v>
          </cell>
          <cell r="D202">
            <v>2</v>
          </cell>
        </row>
        <row r="203">
          <cell r="B203" t="str">
            <v>3502310-TB01</v>
          </cell>
          <cell r="C203" t="str">
            <v>左后制动底板总成</v>
          </cell>
          <cell r="D203">
            <v>1</v>
          </cell>
        </row>
        <row r="204">
          <cell r="B204" t="str">
            <v>3502320-TB01</v>
          </cell>
          <cell r="C204" t="str">
            <v>右后制动底板总成</v>
          </cell>
          <cell r="D204">
            <v>1</v>
          </cell>
        </row>
        <row r="205">
          <cell r="B205" t="str">
            <v>3550101-TB01</v>
          </cell>
          <cell r="C205" t="str">
            <v>ABS控制模块</v>
          </cell>
          <cell r="D205">
            <v>1</v>
          </cell>
        </row>
        <row r="206">
          <cell r="B206" t="str">
            <v>4302010-TB04</v>
          </cell>
          <cell r="C206" t="str">
            <v>地板线束总成</v>
          </cell>
          <cell r="D206">
            <v>1</v>
          </cell>
        </row>
        <row r="207">
          <cell r="B207" t="str">
            <v>4302010-TB07</v>
          </cell>
          <cell r="C207" t="str">
            <v>地板线束总成</v>
          </cell>
          <cell r="D207">
            <v>1</v>
          </cell>
        </row>
        <row r="208">
          <cell r="B208" t="str">
            <v>4303010-TB04</v>
          </cell>
          <cell r="C208" t="str">
            <v>仪表板线束总成</v>
          </cell>
          <cell r="D208">
            <v>1</v>
          </cell>
        </row>
        <row r="209">
          <cell r="B209" t="str">
            <v>4303010-TB05</v>
          </cell>
          <cell r="C209" t="str">
            <v>仪表板线束总成</v>
          </cell>
          <cell r="D209">
            <v>1</v>
          </cell>
        </row>
        <row r="210">
          <cell r="B210" t="str">
            <v>4303010-TB06</v>
          </cell>
          <cell r="C210" t="str">
            <v>仪表板线束总成</v>
          </cell>
          <cell r="D210">
            <v>1</v>
          </cell>
        </row>
        <row r="211">
          <cell r="B211" t="str">
            <v>4311010-TB04</v>
          </cell>
          <cell r="C211" t="str">
            <v>机舱线束总成</v>
          </cell>
          <cell r="D211">
            <v>1</v>
          </cell>
        </row>
        <row r="212">
          <cell r="B212" t="str">
            <v>4311010-TB08</v>
          </cell>
          <cell r="C212" t="str">
            <v>机舱线束总成</v>
          </cell>
          <cell r="D212">
            <v>1</v>
          </cell>
        </row>
        <row r="213">
          <cell r="B213" t="str">
            <v>4311010-TB09</v>
          </cell>
          <cell r="C213" t="str">
            <v>机舱线束总成</v>
          </cell>
          <cell r="D213">
            <v>1</v>
          </cell>
        </row>
        <row r="214">
          <cell r="B214" t="str">
            <v>8071010-TC01</v>
          </cell>
          <cell r="C214" t="str">
            <v>机舱线束总成</v>
          </cell>
          <cell r="D214">
            <v>1</v>
          </cell>
        </row>
        <row r="215">
          <cell r="B215" t="str">
            <v>8071010-TC02</v>
          </cell>
          <cell r="C215" t="str">
            <v>机舱线束总成</v>
          </cell>
          <cell r="D215">
            <v>1</v>
          </cell>
        </row>
        <row r="216">
          <cell r="B216" t="str">
            <v>8071010-TC03</v>
          </cell>
          <cell r="C216" t="str">
            <v>机舱线束总成</v>
          </cell>
          <cell r="D216">
            <v>1</v>
          </cell>
        </row>
        <row r="217">
          <cell r="B217" t="str">
            <v>8071090-TC03</v>
          </cell>
          <cell r="C217" t="str">
            <v>仪表板线束总成</v>
          </cell>
          <cell r="D217">
            <v>1</v>
          </cell>
        </row>
        <row r="218">
          <cell r="B218" t="str">
            <v>2105100-TB01</v>
          </cell>
          <cell r="C218" t="str">
            <v>交流充电枪总成-含充电盒</v>
          </cell>
          <cell r="D218">
            <v>1</v>
          </cell>
        </row>
        <row r="219">
          <cell r="B219" t="str">
            <v>2127020-TB01</v>
          </cell>
          <cell r="C219" t="str">
            <v>PTC水加热器</v>
          </cell>
          <cell r="D219">
            <v>1</v>
          </cell>
        </row>
        <row r="220">
          <cell r="B220" t="str">
            <v>3401100-TB01</v>
          </cell>
          <cell r="C220" t="str">
            <v>电动转向管柱带中间轴总成</v>
          </cell>
          <cell r="D220">
            <v>1</v>
          </cell>
        </row>
        <row r="221">
          <cell r="B221" t="str">
            <v>3402100-TB01</v>
          </cell>
          <cell r="C221" t="str">
            <v>机械转向器带横拉杆总成</v>
          </cell>
          <cell r="D221">
            <v>1</v>
          </cell>
        </row>
        <row r="222">
          <cell r="B222" t="str">
            <v>9020010-TB01</v>
          </cell>
          <cell r="C222" t="str">
            <v>左侧挡泥皮总成</v>
          </cell>
          <cell r="D222">
            <v>1</v>
          </cell>
        </row>
        <row r="223">
          <cell r="B223" t="str">
            <v>9020020-TB01</v>
          </cell>
          <cell r="C223" t="str">
            <v>右侧挡泥皮总成</v>
          </cell>
          <cell r="D223">
            <v>1</v>
          </cell>
        </row>
        <row r="224">
          <cell r="B224" t="str">
            <v>3916101-TB02</v>
          </cell>
          <cell r="C224" t="str">
            <v>自动充气补胎液</v>
          </cell>
          <cell r="D224">
            <v>1</v>
          </cell>
        </row>
        <row r="225">
          <cell r="B225" t="str">
            <v>2127020-A01</v>
          </cell>
          <cell r="C225" t="str">
            <v>板式换热器</v>
          </cell>
          <cell r="D225">
            <v>1</v>
          </cell>
        </row>
        <row r="226">
          <cell r="B226" t="str">
            <v>8031020-TC01</v>
          </cell>
          <cell r="C226" t="str">
            <v>高低压进出管路总成</v>
          </cell>
          <cell r="D226">
            <v>1</v>
          </cell>
        </row>
        <row r="227">
          <cell r="B227" t="str">
            <v>8033020-TB01</v>
          </cell>
          <cell r="C227" t="str">
            <v>板式换热器</v>
          </cell>
          <cell r="D227">
            <v>1</v>
          </cell>
        </row>
        <row r="228">
          <cell r="B228" t="str">
            <v>8105020-TB01</v>
          </cell>
          <cell r="C228" t="str">
            <v>冷却模块固定支架-左</v>
          </cell>
          <cell r="D228">
            <v>1</v>
          </cell>
        </row>
        <row r="229">
          <cell r="B229" t="str">
            <v>8105030-TB01</v>
          </cell>
          <cell r="C229" t="str">
            <v>冷却模块固定支架-右</v>
          </cell>
          <cell r="D229">
            <v>1</v>
          </cell>
        </row>
        <row r="230">
          <cell r="B230" t="str">
            <v>8105060-TB01</v>
          </cell>
          <cell r="C230" t="str">
            <v>警示标签3</v>
          </cell>
          <cell r="D230">
            <v>1</v>
          </cell>
        </row>
        <row r="231">
          <cell r="B231" t="str">
            <v>8106020-A01</v>
          </cell>
          <cell r="C231" t="str">
            <v>膨胀阀密封圈</v>
          </cell>
          <cell r="D231">
            <v>1</v>
          </cell>
        </row>
        <row r="232">
          <cell r="B232" t="str">
            <v>8107020-TB01</v>
          </cell>
          <cell r="C232" t="str">
            <v>膨胀阀总成</v>
          </cell>
          <cell r="D232">
            <v>1</v>
          </cell>
        </row>
        <row r="233">
          <cell r="B233" t="str">
            <v>8107020-TB03</v>
          </cell>
          <cell r="C233" t="str">
            <v>膨胀阀总成</v>
          </cell>
          <cell r="D233">
            <v>1</v>
          </cell>
        </row>
        <row r="234">
          <cell r="B234" t="str">
            <v>8108010-TB01</v>
          </cell>
          <cell r="C234" t="str">
            <v>压缩机至冷凝器管路总成</v>
          </cell>
          <cell r="D234">
            <v>1</v>
          </cell>
        </row>
        <row r="235">
          <cell r="B235" t="str">
            <v>8108030-TB01</v>
          </cell>
          <cell r="C235" t="str">
            <v>冷凝器至HVAC过渡管路</v>
          </cell>
          <cell r="D235">
            <v>1</v>
          </cell>
        </row>
        <row r="236">
          <cell r="B236" t="str">
            <v>8108040-TB01</v>
          </cell>
          <cell r="C236" t="str">
            <v>HVAC至压缩机低压管</v>
          </cell>
          <cell r="D236">
            <v>1</v>
          </cell>
        </row>
        <row r="237">
          <cell r="B237" t="str">
            <v>8112030-A01</v>
          </cell>
          <cell r="C237" t="str">
            <v>室外温度传感器总成</v>
          </cell>
          <cell r="D237">
            <v>1</v>
          </cell>
        </row>
        <row r="238">
          <cell r="B238" t="str">
            <v>5510129-TC01</v>
          </cell>
          <cell r="C238" t="str">
            <v>光线传感器安装孔堵盖</v>
          </cell>
          <cell r="D238">
            <v>1</v>
          </cell>
        </row>
        <row r="239">
          <cell r="B239" t="str">
            <v>5510200-TB01</v>
          </cell>
          <cell r="C239" t="str">
            <v>组合仪表罩下饰板总成</v>
          </cell>
          <cell r="D239">
            <v>1</v>
          </cell>
        </row>
        <row r="240">
          <cell r="B240" t="str">
            <v>5510200-TB02</v>
          </cell>
          <cell r="C240" t="str">
            <v>组合仪表罩下饰板总成</v>
          </cell>
          <cell r="D240">
            <v>1</v>
          </cell>
        </row>
        <row r="241">
          <cell r="B241" t="str">
            <v>5510200-TB03</v>
          </cell>
          <cell r="C241" t="str">
            <v>组合仪表罩下饰板总成</v>
          </cell>
          <cell r="D241">
            <v>1</v>
          </cell>
        </row>
        <row r="242">
          <cell r="B242" t="str">
            <v>5510400-TB01</v>
          </cell>
          <cell r="C242" t="str">
            <v>仪表板下护板盖板总成</v>
          </cell>
          <cell r="D242">
            <v>1</v>
          </cell>
        </row>
        <row r="243">
          <cell r="B243" t="str">
            <v>5510400-TB02</v>
          </cell>
          <cell r="C243" t="str">
            <v>仪表板下护板盖板总成</v>
          </cell>
          <cell r="D243">
            <v>1</v>
          </cell>
        </row>
        <row r="244">
          <cell r="B244" t="str">
            <v>5510400-TB03</v>
          </cell>
          <cell r="C244" t="str">
            <v>仪表板下护板盖板总成</v>
          </cell>
          <cell r="D244">
            <v>1</v>
          </cell>
        </row>
        <row r="245">
          <cell r="B245" t="str">
            <v>5510400-TB04</v>
          </cell>
          <cell r="C245" t="str">
            <v>仪表板下护板盖板总成</v>
          </cell>
          <cell r="D245">
            <v>1</v>
          </cell>
        </row>
        <row r="246">
          <cell r="B246" t="str">
            <v>5510400-TB05</v>
          </cell>
          <cell r="C246" t="str">
            <v>仪表板下护板盖板总成</v>
          </cell>
          <cell r="D246">
            <v>1</v>
          </cell>
        </row>
        <row r="247">
          <cell r="B247" t="str">
            <v>5510610-TB01</v>
          </cell>
          <cell r="C247" t="str">
            <v>转向管柱上护罩总成</v>
          </cell>
          <cell r="D247">
            <v>1</v>
          </cell>
        </row>
        <row r="248">
          <cell r="B248" t="str">
            <v>5510610-TB02</v>
          </cell>
          <cell r="C248" t="str">
            <v>转向管柱上护罩总成</v>
          </cell>
          <cell r="D248">
            <v>1</v>
          </cell>
        </row>
        <row r="249">
          <cell r="B249" t="str">
            <v>5510620-TB01</v>
          </cell>
          <cell r="C249" t="str">
            <v>转向管柱下护罩总成</v>
          </cell>
          <cell r="D249">
            <v>1</v>
          </cell>
        </row>
        <row r="250">
          <cell r="B250" t="str">
            <v>5510620-TB02</v>
          </cell>
          <cell r="C250" t="str">
            <v>转向管柱下护罩总成</v>
          </cell>
          <cell r="D250">
            <v>1</v>
          </cell>
        </row>
        <row r="251">
          <cell r="B251" t="str">
            <v>5510710-TB01</v>
          </cell>
          <cell r="C251" t="str">
            <v>仪表板左下护板总成</v>
          </cell>
          <cell r="D251">
            <v>1</v>
          </cell>
        </row>
        <row r="252">
          <cell r="B252" t="str">
            <v>5510720-A01</v>
          </cell>
          <cell r="C252" t="str">
            <v>前舱盖扣手总成</v>
          </cell>
          <cell r="D252">
            <v>1</v>
          </cell>
        </row>
        <row r="253">
          <cell r="B253" t="str">
            <v>5510810-TB01</v>
          </cell>
          <cell r="C253" t="str">
            <v>仪表板左端盖总成</v>
          </cell>
          <cell r="D253">
            <v>1</v>
          </cell>
        </row>
        <row r="254">
          <cell r="B254" t="str">
            <v>5510820-TB01</v>
          </cell>
          <cell r="C254" t="str">
            <v>仪表板右端盖总成</v>
          </cell>
          <cell r="D254">
            <v>1</v>
          </cell>
        </row>
        <row r="255">
          <cell r="B255" t="str">
            <v>5510920-TB01</v>
          </cell>
          <cell r="C255" t="str">
            <v>仪表板左侧饰板总成</v>
          </cell>
          <cell r="D255">
            <v>1</v>
          </cell>
        </row>
        <row r="256">
          <cell r="B256" t="str">
            <v>5510920-TB02</v>
          </cell>
          <cell r="C256" t="str">
            <v>仪表板左侧饰板总成</v>
          </cell>
          <cell r="D256">
            <v>1</v>
          </cell>
        </row>
        <row r="257">
          <cell r="B257" t="str">
            <v>5530260-TB01</v>
          </cell>
          <cell r="C257" t="str">
            <v>副仪表板盖板总成</v>
          </cell>
          <cell r="D257">
            <v>1</v>
          </cell>
        </row>
        <row r="258">
          <cell r="B258" t="str">
            <v>5530260-TB02</v>
          </cell>
          <cell r="C258" t="str">
            <v>副仪表板盖板总成</v>
          </cell>
          <cell r="D258">
            <v>1</v>
          </cell>
        </row>
        <row r="259">
          <cell r="B259" t="str">
            <v>3630010-A01</v>
          </cell>
          <cell r="C259" t="str">
            <v>前轮智能轮速传感器</v>
          </cell>
          <cell r="D259">
            <v>2</v>
          </cell>
        </row>
        <row r="260">
          <cell r="B260" t="str">
            <v>3630010-TB01</v>
          </cell>
          <cell r="C260" t="str">
            <v>前轮速传感器</v>
          </cell>
          <cell r="D260">
            <v>1</v>
          </cell>
        </row>
        <row r="261">
          <cell r="B261" t="str">
            <v>3630030-TB01</v>
          </cell>
          <cell r="C261" t="str">
            <v>左后智能轮速传感器</v>
          </cell>
          <cell r="D261">
            <v>1</v>
          </cell>
        </row>
        <row r="262">
          <cell r="B262" t="str">
            <v>3630030-TB02</v>
          </cell>
          <cell r="C262" t="str">
            <v>左后智能轮速传感器</v>
          </cell>
          <cell r="D262">
            <v>1</v>
          </cell>
        </row>
        <row r="263">
          <cell r="B263" t="str">
            <v>3630040-TB01</v>
          </cell>
          <cell r="C263" t="str">
            <v>右后智能轮速传感器</v>
          </cell>
          <cell r="D263">
            <v>1</v>
          </cell>
        </row>
        <row r="264">
          <cell r="B264" t="str">
            <v>3630040-TB02</v>
          </cell>
          <cell r="C264" t="str">
            <v>右后智能轮速传感器</v>
          </cell>
          <cell r="D264">
            <v>1</v>
          </cell>
        </row>
        <row r="265">
          <cell r="B265" t="str">
            <v>3565101-TB02</v>
          </cell>
          <cell r="C265" t="str">
            <v>ESC控制模块</v>
          </cell>
          <cell r="D265">
            <v>1</v>
          </cell>
        </row>
        <row r="266">
          <cell r="B266" t="str">
            <v>1307010-TB01</v>
          </cell>
          <cell r="C266" t="str">
            <v>冷却水泵</v>
          </cell>
          <cell r="D266">
            <v>1</v>
          </cell>
        </row>
        <row r="267">
          <cell r="B267" t="str">
            <v>1303010-TB01</v>
          </cell>
          <cell r="C267" t="str">
            <v>膨胀水壶至散热器补水管</v>
          </cell>
          <cell r="D267">
            <v>1</v>
          </cell>
        </row>
        <row r="268">
          <cell r="B268" t="str">
            <v>1303020-TB01</v>
          </cell>
          <cell r="C268" t="str">
            <v>散热器至水泵水管</v>
          </cell>
          <cell r="D268">
            <v>1</v>
          </cell>
        </row>
        <row r="269">
          <cell r="B269" t="str">
            <v>1303030-TB01</v>
          </cell>
          <cell r="C269" t="str">
            <v>水泵至控制器水管</v>
          </cell>
          <cell r="D269">
            <v>1</v>
          </cell>
        </row>
        <row r="270">
          <cell r="B270" t="str">
            <v>1303040-TB01</v>
          </cell>
          <cell r="C270" t="str">
            <v>控制器至电机水管</v>
          </cell>
          <cell r="D270">
            <v>1</v>
          </cell>
        </row>
        <row r="271">
          <cell r="B271" t="str">
            <v>1303050-TB01</v>
          </cell>
          <cell r="C271" t="str">
            <v>电机至散热器水管</v>
          </cell>
          <cell r="D271">
            <v>1</v>
          </cell>
        </row>
        <row r="272">
          <cell r="B272" t="str">
            <v>1303060-TB01</v>
          </cell>
          <cell r="C272" t="str">
            <v>膨胀水壶进水管</v>
          </cell>
          <cell r="D272">
            <v>1</v>
          </cell>
        </row>
        <row r="273">
          <cell r="B273" t="str">
            <v>2127010-TB02</v>
          </cell>
          <cell r="C273" t="str">
            <v>水泵至PTC水加热器水管</v>
          </cell>
          <cell r="D273">
            <v>1</v>
          </cell>
        </row>
        <row r="274">
          <cell r="B274" t="str">
            <v>2127020-TB02</v>
          </cell>
          <cell r="C274" t="str">
            <v>PTC水加热器至板式换热器水管</v>
          </cell>
          <cell r="D274">
            <v>1</v>
          </cell>
        </row>
        <row r="275">
          <cell r="B275" t="str">
            <v>2127060-TB02</v>
          </cell>
          <cell r="C275" t="str">
            <v>三通至水泵水管</v>
          </cell>
          <cell r="D275">
            <v>1</v>
          </cell>
        </row>
        <row r="276">
          <cell r="B276" t="str">
            <v>2127100-TB02</v>
          </cell>
          <cell r="C276" t="str">
            <v>电池包至三通水管</v>
          </cell>
          <cell r="D276">
            <v>1</v>
          </cell>
        </row>
        <row r="277">
          <cell r="B277" t="str">
            <v>3506101-TB01</v>
          </cell>
          <cell r="C277" t="str">
            <v>电动真空泵到真空罐真空软管</v>
          </cell>
          <cell r="D277">
            <v>1</v>
          </cell>
        </row>
        <row r="278">
          <cell r="B278" t="str">
            <v>3506111-TB01</v>
          </cell>
          <cell r="C278" t="str">
            <v>真空罐到真空助力器真空软管</v>
          </cell>
          <cell r="D278">
            <v>1</v>
          </cell>
        </row>
        <row r="279">
          <cell r="B279" t="str">
            <v>6506500-TB01</v>
          </cell>
          <cell r="C279" t="str">
            <v>缓冲块-前门</v>
          </cell>
          <cell r="D279">
            <v>2</v>
          </cell>
        </row>
        <row r="280">
          <cell r="B280" t="str">
            <v>8303010-TB02</v>
          </cell>
          <cell r="C280" t="str">
            <v>膨胀水壶至三通水管</v>
          </cell>
          <cell r="D280">
            <v>1</v>
          </cell>
        </row>
        <row r="281">
          <cell r="B281" t="str">
            <v>8303020-TB02</v>
          </cell>
          <cell r="C281" t="str">
            <v>三通水管至膨胀水壶通气管</v>
          </cell>
          <cell r="D281">
            <v>1</v>
          </cell>
        </row>
        <row r="282">
          <cell r="B282" t="str">
            <v>8303030-TB02</v>
          </cell>
          <cell r="C282" t="str">
            <v>水管支架1</v>
          </cell>
          <cell r="D282">
            <v>4</v>
          </cell>
        </row>
        <row r="283">
          <cell r="B283" t="str">
            <v>8303040-TB02</v>
          </cell>
          <cell r="C283" t="str">
            <v>水管支架2</v>
          </cell>
          <cell r="D283">
            <v>1</v>
          </cell>
        </row>
        <row r="284">
          <cell r="B284" t="str">
            <v>5610304-A01</v>
          </cell>
          <cell r="C284" t="str">
            <v>顶灯装饰罩</v>
          </cell>
          <cell r="D284">
            <v>1</v>
          </cell>
        </row>
        <row r="285">
          <cell r="B285" t="str">
            <v>5610304-TB01</v>
          </cell>
          <cell r="C285" t="str">
            <v>顶灯装饰罩</v>
          </cell>
          <cell r="D285">
            <v>1</v>
          </cell>
        </row>
        <row r="286">
          <cell r="B286" t="str">
            <v>6504601-TB01</v>
          </cell>
          <cell r="C286" t="str">
            <v>尼龙扎带</v>
          </cell>
          <cell r="D286">
            <v>2</v>
          </cell>
        </row>
        <row r="287">
          <cell r="B287" t="str">
            <v>3721030-A01</v>
          </cell>
          <cell r="C287" t="str">
            <v>行车警示喇叭总成</v>
          </cell>
          <cell r="D287">
            <v>1</v>
          </cell>
        </row>
        <row r="288">
          <cell r="B288" t="str">
            <v>3506210-TB01</v>
          </cell>
          <cell r="C288" t="str">
            <v>制动主缸前腔硬管总成</v>
          </cell>
          <cell r="D288">
            <v>1</v>
          </cell>
        </row>
        <row r="289">
          <cell r="B289" t="str">
            <v>3506210-TB02</v>
          </cell>
          <cell r="C289" t="str">
            <v>制动主缸前腔硬管总成</v>
          </cell>
          <cell r="D289">
            <v>1</v>
          </cell>
        </row>
        <row r="290">
          <cell r="B290" t="str">
            <v>3506220-TB01</v>
          </cell>
          <cell r="C290" t="str">
            <v>制动主缸后腔硬管总成</v>
          </cell>
          <cell r="D290">
            <v>1</v>
          </cell>
        </row>
        <row r="291">
          <cell r="B291" t="str">
            <v>3506220-TB02</v>
          </cell>
          <cell r="C291" t="str">
            <v>制动主缸后腔硬管总成</v>
          </cell>
          <cell r="D291">
            <v>1</v>
          </cell>
        </row>
        <row r="292">
          <cell r="B292" t="str">
            <v>3506230-TB01</v>
          </cell>
          <cell r="C292" t="str">
            <v>左前制动硬管总成</v>
          </cell>
          <cell r="D292">
            <v>1</v>
          </cell>
        </row>
        <row r="293">
          <cell r="B293" t="str">
            <v>3506230-TB02</v>
          </cell>
          <cell r="C293" t="str">
            <v>左前制动硬管总成</v>
          </cell>
          <cell r="D293">
            <v>1</v>
          </cell>
        </row>
        <row r="294">
          <cell r="B294" t="str">
            <v>3506240-TB01</v>
          </cell>
          <cell r="C294" t="str">
            <v>右前制动硬管总成</v>
          </cell>
          <cell r="D294">
            <v>1</v>
          </cell>
        </row>
        <row r="295">
          <cell r="B295" t="str">
            <v>3506240-TB02</v>
          </cell>
          <cell r="C295" t="str">
            <v>右前制动硬管总成</v>
          </cell>
          <cell r="D295">
            <v>1</v>
          </cell>
        </row>
        <row r="296">
          <cell r="B296" t="str">
            <v>3506250-TB01</v>
          </cell>
          <cell r="C296" t="str">
            <v>左后1号制动硬管总成</v>
          </cell>
          <cell r="D296">
            <v>1</v>
          </cell>
        </row>
        <row r="297">
          <cell r="B297" t="str">
            <v>3506250-TB02</v>
          </cell>
          <cell r="C297" t="str">
            <v>左后1号制动硬管总成</v>
          </cell>
          <cell r="D297">
            <v>1</v>
          </cell>
        </row>
        <row r="298">
          <cell r="B298" t="str">
            <v>3506260-TB01</v>
          </cell>
          <cell r="C298" t="str">
            <v>右后1号制动硬管总成</v>
          </cell>
          <cell r="D298">
            <v>1</v>
          </cell>
        </row>
        <row r="299">
          <cell r="B299" t="str">
            <v>3506260-TB02</v>
          </cell>
          <cell r="C299" t="str">
            <v>右后1号制动硬管总成</v>
          </cell>
          <cell r="D299">
            <v>1</v>
          </cell>
        </row>
        <row r="300">
          <cell r="B300" t="str">
            <v>3506332-A01</v>
          </cell>
          <cell r="C300" t="str">
            <v>双管夹</v>
          </cell>
          <cell r="D300">
            <v>4</v>
          </cell>
        </row>
        <row r="301">
          <cell r="B301" t="str">
            <v>3506333-A01</v>
          </cell>
          <cell r="C301" t="str">
            <v>三槽管夹</v>
          </cell>
          <cell r="D301">
            <v>2</v>
          </cell>
        </row>
        <row r="302">
          <cell r="B302" t="str">
            <v>3506371-TB01</v>
          </cell>
          <cell r="C302" t="str">
            <v>单槽管夹</v>
          </cell>
          <cell r="D302">
            <v>11</v>
          </cell>
        </row>
        <row r="303">
          <cell r="B303" t="str">
            <v>3506361-TB01</v>
          </cell>
          <cell r="C303" t="str">
            <v>制动硬管两通</v>
          </cell>
          <cell r="D303">
            <v>1</v>
          </cell>
        </row>
        <row r="304">
          <cell r="B304" t="str">
            <v>3506610-TB01</v>
          </cell>
          <cell r="C304" t="str">
            <v>左后3号制动硬管总成</v>
          </cell>
          <cell r="D304">
            <v>1</v>
          </cell>
        </row>
        <row r="305">
          <cell r="B305" t="str">
            <v>3506610-TB02</v>
          </cell>
          <cell r="C305" t="str">
            <v>左后3号制动硬管总成</v>
          </cell>
          <cell r="D305">
            <v>1</v>
          </cell>
        </row>
        <row r="306">
          <cell r="B306" t="str">
            <v>3506620-TB01</v>
          </cell>
          <cell r="C306" t="str">
            <v>右后3号制动硬管总成</v>
          </cell>
          <cell r="D306">
            <v>1</v>
          </cell>
        </row>
        <row r="307">
          <cell r="B307" t="str">
            <v>3506620-TB02</v>
          </cell>
          <cell r="C307" t="str">
            <v>右后3号制动硬管总成</v>
          </cell>
          <cell r="D307">
            <v>1</v>
          </cell>
        </row>
        <row r="308">
          <cell r="B308" t="str">
            <v>5830400-TB11</v>
          </cell>
          <cell r="C308" t="str">
            <v>后排靠背安装支架组件-左</v>
          </cell>
          <cell r="D308">
            <v>1</v>
          </cell>
        </row>
        <row r="309">
          <cell r="B309" t="str">
            <v>5830500-TB11</v>
          </cell>
          <cell r="C309" t="str">
            <v>后排靠背安装支架组件-右</v>
          </cell>
          <cell r="D309">
            <v>1</v>
          </cell>
        </row>
        <row r="310">
          <cell r="B310" t="str">
            <v>8108050-TB01</v>
          </cell>
          <cell r="C310" t="str">
            <v>压缩机搭铁线</v>
          </cell>
          <cell r="D310">
            <v>1</v>
          </cell>
        </row>
        <row r="311">
          <cell r="B311" t="str">
            <v>4311030-TB01</v>
          </cell>
          <cell r="C311" t="str">
            <v>减速器搭铁线束总成</v>
          </cell>
          <cell r="D311">
            <v>1</v>
          </cell>
        </row>
        <row r="312">
          <cell r="B312" t="str">
            <v>4311040-TB01</v>
          </cell>
          <cell r="C312" t="str">
            <v>蓄电池负极线束总成</v>
          </cell>
          <cell r="D312">
            <v>1</v>
          </cell>
        </row>
        <row r="313">
          <cell r="B313" t="str">
            <v>4311050-TB01</v>
          </cell>
          <cell r="C313" t="str">
            <v>DCDC负极线束总成</v>
          </cell>
          <cell r="D313">
            <v>1</v>
          </cell>
        </row>
        <row r="314">
          <cell r="B314" t="str">
            <v>4311060-TB01</v>
          </cell>
          <cell r="C314" t="str">
            <v>IPU线束搭铁总成</v>
          </cell>
          <cell r="D314">
            <v>1</v>
          </cell>
        </row>
        <row r="315">
          <cell r="B315" t="str">
            <v>4311070-TB01</v>
          </cell>
          <cell r="C315" t="str">
            <v>搭铁线束总成</v>
          </cell>
          <cell r="D315">
            <v>1</v>
          </cell>
        </row>
        <row r="316">
          <cell r="B316" t="str">
            <v>4312010-TB01</v>
          </cell>
          <cell r="C316" t="str">
            <v>左前门线束总成</v>
          </cell>
          <cell r="D316">
            <v>1</v>
          </cell>
        </row>
        <row r="317">
          <cell r="B317" t="str">
            <v>4312020-TB01</v>
          </cell>
          <cell r="C317" t="str">
            <v>右前门线束总成</v>
          </cell>
          <cell r="D317">
            <v>1</v>
          </cell>
        </row>
        <row r="318">
          <cell r="B318" t="str">
            <v>4312030-TB01</v>
          </cell>
          <cell r="C318" t="str">
            <v>后门线束总成</v>
          </cell>
          <cell r="D318">
            <v>1</v>
          </cell>
        </row>
        <row r="319">
          <cell r="B319" t="str">
            <v>4313010-TB03</v>
          </cell>
          <cell r="C319" t="str">
            <v>后背门线束总成</v>
          </cell>
          <cell r="D319">
            <v>1</v>
          </cell>
        </row>
        <row r="320">
          <cell r="B320" t="str">
            <v>4313020-TB01</v>
          </cell>
          <cell r="C320" t="str">
            <v>后保险杠线束总成</v>
          </cell>
          <cell r="D320">
            <v>1</v>
          </cell>
        </row>
        <row r="321">
          <cell r="B321" t="str">
            <v>5210300-TB01</v>
          </cell>
          <cell r="C321" t="str">
            <v>内后视镜总成</v>
          </cell>
          <cell r="D321">
            <v>1</v>
          </cell>
        </row>
        <row r="322">
          <cell r="B322" t="str">
            <v>9010010-TB01</v>
          </cell>
          <cell r="C322" t="str">
            <v>随车手册套装</v>
          </cell>
          <cell r="D322">
            <v>1</v>
          </cell>
        </row>
        <row r="323">
          <cell r="B323" t="str">
            <v>9010010-TB04</v>
          </cell>
          <cell r="C323" t="str">
            <v>随车手册套装</v>
          </cell>
          <cell r="D323">
            <v>1</v>
          </cell>
        </row>
        <row r="324">
          <cell r="B324" t="str">
            <v>3508300-TB01</v>
          </cell>
          <cell r="C324" t="str">
            <v>后段驻车拉索总成</v>
          </cell>
          <cell r="D324">
            <v>1</v>
          </cell>
        </row>
        <row r="325">
          <cell r="B325" t="str">
            <v>3508400-TB01</v>
          </cell>
          <cell r="C325" t="str">
            <v>驻车拉杆</v>
          </cell>
          <cell r="D325">
            <v>1</v>
          </cell>
        </row>
        <row r="326">
          <cell r="B326" t="str">
            <v>3508500-TB01</v>
          </cell>
          <cell r="C326" t="str">
            <v>平衡块</v>
          </cell>
          <cell r="D326">
            <v>1</v>
          </cell>
        </row>
        <row r="327">
          <cell r="B327" t="str">
            <v>3508600-TB01</v>
          </cell>
          <cell r="C327" t="str">
            <v>平衡块销轴</v>
          </cell>
          <cell r="D327">
            <v>1</v>
          </cell>
        </row>
        <row r="328">
          <cell r="B328" t="str">
            <v>6504200-TB01</v>
          </cell>
          <cell r="C328" t="str">
            <v>前盖锁拉线总成</v>
          </cell>
          <cell r="D328">
            <v>1</v>
          </cell>
        </row>
        <row r="329">
          <cell r="B329" t="str">
            <v>3618010-TB01</v>
          </cell>
          <cell r="C329" t="str">
            <v>光线传感器总成</v>
          </cell>
          <cell r="D329">
            <v>1</v>
          </cell>
        </row>
        <row r="330">
          <cell r="B330" t="str">
            <v>3704030-TB01</v>
          </cell>
          <cell r="C330" t="str">
            <v>一键启动开关</v>
          </cell>
          <cell r="D330">
            <v>1</v>
          </cell>
        </row>
        <row r="331">
          <cell r="B331" t="str">
            <v>3704050-TB01</v>
          </cell>
          <cell r="C331" t="str">
            <v>机械锁芯</v>
          </cell>
          <cell r="D331">
            <v>1</v>
          </cell>
        </row>
        <row r="332">
          <cell r="B332" t="str">
            <v>3704060-TB01</v>
          </cell>
          <cell r="C332" t="str">
            <v>机械钥匙片</v>
          </cell>
          <cell r="D332">
            <v>2</v>
          </cell>
        </row>
        <row r="333">
          <cell r="B333" t="str">
            <v>3746010-TB01</v>
          </cell>
          <cell r="C333" t="str">
            <v>四门玻璃升降开关</v>
          </cell>
          <cell r="D333">
            <v>1</v>
          </cell>
        </row>
        <row r="334">
          <cell r="B334" t="str">
            <v>3746020-A01</v>
          </cell>
          <cell r="C334" t="str">
            <v>单门玻璃升降器开关</v>
          </cell>
          <cell r="D334">
            <v>3</v>
          </cell>
        </row>
        <row r="335">
          <cell r="B335" t="str">
            <v>3762010-A01</v>
          </cell>
          <cell r="C335" t="str">
            <v>EPB开关</v>
          </cell>
          <cell r="D335">
            <v>1</v>
          </cell>
        </row>
        <row r="336">
          <cell r="B336" t="str">
            <v>4123010-A01</v>
          </cell>
          <cell r="C336" t="str">
            <v>左前顶灯</v>
          </cell>
          <cell r="D336">
            <v>1</v>
          </cell>
        </row>
        <row r="337">
          <cell r="B337" t="str">
            <v>4123020-A01</v>
          </cell>
          <cell r="C337" t="str">
            <v>右前顶灯</v>
          </cell>
          <cell r="D337">
            <v>1</v>
          </cell>
        </row>
        <row r="338">
          <cell r="B338" t="str">
            <v>4128010-TB01</v>
          </cell>
          <cell r="C338" t="str">
            <v>危险警报灯开关</v>
          </cell>
          <cell r="D338">
            <v>1</v>
          </cell>
        </row>
        <row r="339">
          <cell r="B339" t="str">
            <v>8013010-A01</v>
          </cell>
          <cell r="C339" t="str">
            <v>组合开关</v>
          </cell>
          <cell r="D339">
            <v>1</v>
          </cell>
        </row>
        <row r="340">
          <cell r="B340" t="str">
            <v>8013010-TB01</v>
          </cell>
          <cell r="C340" t="str">
            <v>遥控钥匙</v>
          </cell>
          <cell r="D340">
            <v>2</v>
          </cell>
        </row>
        <row r="341">
          <cell r="B341" t="str">
            <v>8013030-TB01</v>
          </cell>
          <cell r="C341" t="str">
            <v>后背门微动开关总成</v>
          </cell>
          <cell r="D341">
            <v>1</v>
          </cell>
        </row>
        <row r="342">
          <cell r="B342" t="str">
            <v>8013040-TB01</v>
          </cell>
          <cell r="C342" t="str">
            <v>组合开关</v>
          </cell>
          <cell r="D342">
            <v>1</v>
          </cell>
        </row>
        <row r="343">
          <cell r="B343" t="str">
            <v>8013050-TB01</v>
          </cell>
          <cell r="C343" t="str">
            <v>EPB开关</v>
          </cell>
          <cell r="D343">
            <v>1</v>
          </cell>
        </row>
        <row r="344">
          <cell r="B344" t="str">
            <v>3725010-A01</v>
          </cell>
          <cell r="C344" t="str">
            <v>备用电源</v>
          </cell>
          <cell r="D344">
            <v>1</v>
          </cell>
        </row>
        <row r="345">
          <cell r="B345" t="str">
            <v>3725020-A01</v>
          </cell>
          <cell r="C345" t="str">
            <v>备用电源支架</v>
          </cell>
          <cell r="D345">
            <v>1</v>
          </cell>
        </row>
        <row r="346">
          <cell r="B346" t="str">
            <v>6504111-TB01</v>
          </cell>
          <cell r="C346" t="str">
            <v>前门锁体-左</v>
          </cell>
          <cell r="D346">
            <v>1</v>
          </cell>
        </row>
        <row r="347">
          <cell r="B347" t="str">
            <v>6504112-TB01</v>
          </cell>
          <cell r="C347" t="str">
            <v>前门内开拉线</v>
          </cell>
          <cell r="D347">
            <v>2</v>
          </cell>
        </row>
        <row r="348">
          <cell r="B348" t="str">
            <v>6504113-TB01</v>
          </cell>
          <cell r="C348" t="str">
            <v>前门外开拉线</v>
          </cell>
          <cell r="D348">
            <v>2</v>
          </cell>
        </row>
        <row r="349">
          <cell r="B349" t="str">
            <v>6504115-TB01</v>
          </cell>
          <cell r="C349" t="str">
            <v>锁芯拉杆</v>
          </cell>
          <cell r="D349">
            <v>1</v>
          </cell>
        </row>
        <row r="350">
          <cell r="B350" t="str">
            <v>6504121-TB01</v>
          </cell>
          <cell r="C350" t="str">
            <v>前门锁体-右</v>
          </cell>
          <cell r="D350">
            <v>1</v>
          </cell>
        </row>
        <row r="351">
          <cell r="B351" t="str">
            <v>6504211-TB01</v>
          </cell>
          <cell r="C351" t="str">
            <v>后门锁体-左</v>
          </cell>
          <cell r="D351">
            <v>1</v>
          </cell>
        </row>
        <row r="352">
          <cell r="B352" t="str">
            <v>6504212-TB01</v>
          </cell>
          <cell r="C352" t="str">
            <v>后门内开拉线</v>
          </cell>
          <cell r="D352">
            <v>2</v>
          </cell>
        </row>
        <row r="353">
          <cell r="B353" t="str">
            <v>6504213-TB01</v>
          </cell>
          <cell r="C353" t="str">
            <v>后门外开拉线</v>
          </cell>
          <cell r="D353">
            <v>2</v>
          </cell>
        </row>
        <row r="354">
          <cell r="B354" t="str">
            <v>6504221-TB01</v>
          </cell>
          <cell r="C354" t="str">
            <v>后门锁体-右</v>
          </cell>
          <cell r="D354">
            <v>1</v>
          </cell>
        </row>
        <row r="355">
          <cell r="B355" t="str">
            <v>6504500-TB01</v>
          </cell>
          <cell r="C355" t="str">
            <v>车门锁扣</v>
          </cell>
          <cell r="D355">
            <v>4</v>
          </cell>
        </row>
        <row r="356">
          <cell r="B356" t="str">
            <v>7903013-TB01</v>
          </cell>
          <cell r="C356" t="str">
            <v>FM天线放大器</v>
          </cell>
          <cell r="D356">
            <v>1</v>
          </cell>
        </row>
        <row r="357">
          <cell r="B357" t="str">
            <v>5610100-A01</v>
          </cell>
          <cell r="C357" t="str">
            <v>遮阳板总成-左</v>
          </cell>
          <cell r="D357">
            <v>1</v>
          </cell>
        </row>
        <row r="358">
          <cell r="B358" t="str">
            <v>5610100-TB02</v>
          </cell>
          <cell r="C358" t="str">
            <v>遮阳板总成-左</v>
          </cell>
          <cell r="D358">
            <v>1</v>
          </cell>
        </row>
        <row r="359">
          <cell r="B359" t="str">
            <v>5610200-A01</v>
          </cell>
          <cell r="C359" t="str">
            <v>遮阳板总成-右</v>
          </cell>
          <cell r="D359">
            <v>1</v>
          </cell>
        </row>
        <row r="360">
          <cell r="B360" t="str">
            <v>5610200-TB02</v>
          </cell>
          <cell r="C360" t="str">
            <v>遮阳板总成-右</v>
          </cell>
          <cell r="D360">
            <v>1</v>
          </cell>
        </row>
        <row r="361">
          <cell r="B361" t="str">
            <v>5610200-TB03</v>
          </cell>
          <cell r="C361" t="str">
            <v>遮阳板总成-右</v>
          </cell>
          <cell r="D361">
            <v>1</v>
          </cell>
        </row>
        <row r="362">
          <cell r="B362" t="str">
            <v>5610400-A01</v>
          </cell>
          <cell r="C362" t="str">
            <v>遮阳板固定座总成</v>
          </cell>
          <cell r="D362">
            <v>2</v>
          </cell>
        </row>
        <row r="363">
          <cell r="B363" t="str">
            <v>5220511-A01</v>
          </cell>
          <cell r="C363" t="str">
            <v>侧围通风框</v>
          </cell>
          <cell r="D363">
            <v>2</v>
          </cell>
        </row>
        <row r="364">
          <cell r="B364" t="str">
            <v>1307020-TB01</v>
          </cell>
          <cell r="C364" t="str">
            <v>电机冷却水泵支架</v>
          </cell>
          <cell r="D364">
            <v>1</v>
          </cell>
        </row>
        <row r="365">
          <cell r="B365" t="str">
            <v>2127030-TB01</v>
          </cell>
          <cell r="C365" t="str">
            <v>冷却水泵支架2</v>
          </cell>
          <cell r="D365">
            <v>1</v>
          </cell>
        </row>
        <row r="366">
          <cell r="B366" t="str">
            <v>2127030-TB02</v>
          </cell>
          <cell r="C366" t="str">
            <v>PTC前安装支架</v>
          </cell>
          <cell r="D366">
            <v>1</v>
          </cell>
        </row>
        <row r="367">
          <cell r="B367" t="str">
            <v>2127040-TB01</v>
          </cell>
          <cell r="C367" t="str">
            <v>板式换热器支架</v>
          </cell>
          <cell r="D367">
            <v>1</v>
          </cell>
        </row>
        <row r="368">
          <cell r="B368" t="str">
            <v>2127040-TB02</v>
          </cell>
          <cell r="C368" t="str">
            <v>PTC中安装支架</v>
          </cell>
          <cell r="D368">
            <v>1</v>
          </cell>
        </row>
        <row r="369">
          <cell r="B369" t="str">
            <v>3600011-TB01</v>
          </cell>
          <cell r="C369" t="str">
            <v>整车控制器支架</v>
          </cell>
          <cell r="D369">
            <v>1</v>
          </cell>
        </row>
        <row r="370">
          <cell r="B370" t="str">
            <v>4311011-TB01</v>
          </cell>
          <cell r="C370" t="str">
            <v>保险丝盒支架</v>
          </cell>
          <cell r="D370">
            <v>1</v>
          </cell>
        </row>
        <row r="371">
          <cell r="B371" t="str">
            <v>8103020-TB01</v>
          </cell>
          <cell r="C371" t="str">
            <v>电动压缩机支架总成</v>
          </cell>
          <cell r="D371">
            <v>1</v>
          </cell>
        </row>
        <row r="372">
          <cell r="B372" t="str">
            <v>4108010-TB01</v>
          </cell>
          <cell r="C372" t="str">
            <v>牌照灯</v>
          </cell>
          <cell r="D372">
            <v>1</v>
          </cell>
        </row>
        <row r="373">
          <cell r="B373" t="str">
            <v>4127010-TB01</v>
          </cell>
          <cell r="C373" t="str">
            <v>行李箱灯</v>
          </cell>
          <cell r="D373">
            <v>1</v>
          </cell>
        </row>
        <row r="374">
          <cell r="B374" t="str">
            <v>6410108-TB01</v>
          </cell>
          <cell r="C374" t="str">
            <v>拖钩</v>
          </cell>
          <cell r="D374">
            <v>1</v>
          </cell>
        </row>
        <row r="375">
          <cell r="B375" t="str">
            <v>6410109-TB01</v>
          </cell>
          <cell r="C375" t="str">
            <v>拖钩安装袋</v>
          </cell>
          <cell r="D375">
            <v>1</v>
          </cell>
        </row>
        <row r="376">
          <cell r="B376" t="str">
            <v>3506410-TB01</v>
          </cell>
          <cell r="C376" t="str">
            <v>前制动软管总成</v>
          </cell>
          <cell r="D376">
            <v>2</v>
          </cell>
        </row>
        <row r="377">
          <cell r="B377" t="str">
            <v>3506510-TB01</v>
          </cell>
          <cell r="C377" t="str">
            <v>后制动软管总成</v>
          </cell>
          <cell r="D377">
            <v>2</v>
          </cell>
        </row>
        <row r="378">
          <cell r="B378" t="str">
            <v>3506530-TB02</v>
          </cell>
          <cell r="C378" t="str">
            <v>左后2号制动软管总成</v>
          </cell>
          <cell r="D378">
            <v>1</v>
          </cell>
        </row>
        <row r="379">
          <cell r="B379" t="str">
            <v>3506540-TB02</v>
          </cell>
          <cell r="C379" t="str">
            <v>右后2号制动软管总成</v>
          </cell>
          <cell r="D379">
            <v>1</v>
          </cell>
        </row>
        <row r="380">
          <cell r="B380" t="str">
            <v>2901505-TB01</v>
          </cell>
          <cell r="C380" t="str">
            <v>前稳定杆连接杆</v>
          </cell>
          <cell r="D380">
            <v>2</v>
          </cell>
        </row>
        <row r="381">
          <cell r="B381" t="str">
            <v>5723100-TB01</v>
          </cell>
          <cell r="C381" t="str">
            <v>安全气囊控制模块总成</v>
          </cell>
          <cell r="D381">
            <v>1</v>
          </cell>
        </row>
        <row r="382">
          <cell r="B382" t="str">
            <v>5723100-TB02</v>
          </cell>
          <cell r="C382" t="str">
            <v>安全气囊控制模块总成</v>
          </cell>
          <cell r="D382">
            <v>1</v>
          </cell>
        </row>
        <row r="383">
          <cell r="B383" t="str">
            <v>6505100-TB01</v>
          </cell>
          <cell r="C383" t="str">
            <v>前盖撑杆总成</v>
          </cell>
          <cell r="D383">
            <v>1</v>
          </cell>
        </row>
        <row r="384">
          <cell r="B384" t="str">
            <v>3754010-TB01</v>
          </cell>
          <cell r="C384" t="str">
            <v>天窗遮阳帘开关</v>
          </cell>
          <cell r="D384">
            <v>1</v>
          </cell>
        </row>
        <row r="385">
          <cell r="B385" t="str">
            <v>6504300-TB01</v>
          </cell>
          <cell r="C385" t="str">
            <v>尾门锁</v>
          </cell>
          <cell r="D385">
            <v>1</v>
          </cell>
        </row>
        <row r="386">
          <cell r="B386" t="str">
            <v>6504300-TC01</v>
          </cell>
          <cell r="C386" t="str">
            <v>尾门锁</v>
          </cell>
          <cell r="D386">
            <v>1</v>
          </cell>
        </row>
        <row r="387">
          <cell r="B387" t="str">
            <v>6504400-TB01</v>
          </cell>
          <cell r="C387" t="str">
            <v>尾门锁扣</v>
          </cell>
          <cell r="D387">
            <v>1</v>
          </cell>
        </row>
        <row r="388">
          <cell r="B388" t="str">
            <v>6503110-TB01</v>
          </cell>
          <cell r="C388" t="str">
            <v>前门电动玻璃升降器-左</v>
          </cell>
          <cell r="D388">
            <v>1</v>
          </cell>
        </row>
        <row r="389">
          <cell r="B389" t="str">
            <v>6503120-TB01</v>
          </cell>
          <cell r="C389" t="str">
            <v>前门电动玻璃升降器-右</v>
          </cell>
          <cell r="D389">
            <v>1</v>
          </cell>
        </row>
        <row r="390">
          <cell r="B390" t="str">
            <v>6503210-TB01</v>
          </cell>
          <cell r="C390" t="str">
            <v>后门电动玻璃升降器-左</v>
          </cell>
          <cell r="D390">
            <v>1</v>
          </cell>
        </row>
        <row r="391">
          <cell r="B391" t="str">
            <v>6503220-TB01</v>
          </cell>
          <cell r="C391" t="str">
            <v>后门电动玻璃升降器-右</v>
          </cell>
          <cell r="D391">
            <v>1</v>
          </cell>
        </row>
        <row r="392">
          <cell r="B392" t="str">
            <v>7911010-A01</v>
          </cell>
          <cell r="C392" t="str">
            <v>全频扬声器总成</v>
          </cell>
          <cell r="D392">
            <v>4</v>
          </cell>
        </row>
        <row r="393">
          <cell r="B393" t="str">
            <v>3704040-TB01</v>
          </cell>
          <cell r="C393" t="str">
            <v>PEPS低频天线</v>
          </cell>
          <cell r="D393">
            <v>1</v>
          </cell>
        </row>
        <row r="394">
          <cell r="B394" t="str">
            <v>7903012-TB01</v>
          </cell>
          <cell r="C394" t="str">
            <v>4G+GPS+WIFI天线</v>
          </cell>
          <cell r="D394">
            <v>1</v>
          </cell>
        </row>
        <row r="395">
          <cell r="B395" t="str">
            <v>8103010-TB01</v>
          </cell>
          <cell r="C395" t="str">
            <v>电动压缩机总成</v>
          </cell>
          <cell r="D395">
            <v>1</v>
          </cell>
        </row>
        <row r="396">
          <cell r="B396" t="str">
            <v>6505110-TB01</v>
          </cell>
          <cell r="C396" t="str">
            <v>气弹簧安装支架总成-左</v>
          </cell>
          <cell r="D396">
            <v>1</v>
          </cell>
        </row>
        <row r="397">
          <cell r="B397" t="str">
            <v>6505120-TB01</v>
          </cell>
          <cell r="C397" t="str">
            <v>气弹簧安装支架总成-右</v>
          </cell>
          <cell r="D397">
            <v>1</v>
          </cell>
        </row>
        <row r="398">
          <cell r="B398" t="str">
            <v>6505130-TB01</v>
          </cell>
          <cell r="C398" t="str">
            <v>尾门气弹簧总成-左</v>
          </cell>
          <cell r="D398">
            <v>1</v>
          </cell>
        </row>
        <row r="399">
          <cell r="B399" t="str">
            <v>6505140-TB01</v>
          </cell>
          <cell r="C399" t="str">
            <v>尾门气弹簧总成-右</v>
          </cell>
          <cell r="D399">
            <v>1</v>
          </cell>
        </row>
        <row r="400">
          <cell r="B400" t="str">
            <v>6505400-TB01</v>
          </cell>
          <cell r="C400" t="str">
            <v>螺杆球销</v>
          </cell>
          <cell r="D400">
            <v>2</v>
          </cell>
        </row>
        <row r="401">
          <cell r="B401" t="str">
            <v>9003001-A01</v>
          </cell>
          <cell r="C401" t="str">
            <v>TF卡（32G）</v>
          </cell>
          <cell r="D401">
            <v>1</v>
          </cell>
        </row>
        <row r="402">
          <cell r="B402" t="str">
            <v>5250213-TB01</v>
          </cell>
          <cell r="C402" t="str">
            <v>后字标-右</v>
          </cell>
          <cell r="D402">
            <v>1</v>
          </cell>
        </row>
        <row r="403">
          <cell r="B403" t="str">
            <v>3505100-TB01</v>
          </cell>
          <cell r="C403" t="str">
            <v>电子加速踏板总成</v>
          </cell>
          <cell r="D403">
            <v>1</v>
          </cell>
        </row>
        <row r="404">
          <cell r="B404" t="str">
            <v>5630600-A01</v>
          </cell>
          <cell r="C404" t="str">
            <v>三角警告牌</v>
          </cell>
          <cell r="D404">
            <v>1</v>
          </cell>
        </row>
        <row r="405">
          <cell r="B405" t="str">
            <v>3506411-A01</v>
          </cell>
          <cell r="C405" t="str">
            <v>U型弹性簧片</v>
          </cell>
          <cell r="D405">
            <v>8</v>
          </cell>
        </row>
        <row r="406">
          <cell r="B406" t="str">
            <v>3506412-A01</v>
          </cell>
          <cell r="C406" t="str">
            <v>紫铜垫</v>
          </cell>
          <cell r="D406">
            <v>8</v>
          </cell>
        </row>
        <row r="407">
          <cell r="B407" t="str">
            <v>3506413-A01</v>
          </cell>
          <cell r="C407" t="str">
            <v>空心螺栓</v>
          </cell>
          <cell r="D407">
            <v>4</v>
          </cell>
        </row>
        <row r="408">
          <cell r="B408" t="str">
            <v>6504100-TB01</v>
          </cell>
          <cell r="C408" t="str">
            <v>前盖锁</v>
          </cell>
          <cell r="D408">
            <v>1</v>
          </cell>
        </row>
        <row r="409">
          <cell r="B409" t="str">
            <v>5631500-A01</v>
          </cell>
          <cell r="C409" t="str">
            <v>反光背心</v>
          </cell>
          <cell r="D409">
            <v>1</v>
          </cell>
        </row>
        <row r="410">
          <cell r="B410" t="str">
            <v>3721020-TB01</v>
          </cell>
          <cell r="C410" t="str">
            <v>高音喇叭总成</v>
          </cell>
          <cell r="D410">
            <v>1</v>
          </cell>
        </row>
        <row r="411">
          <cell r="B411" t="str">
            <v>8051040-TB01</v>
          </cell>
          <cell r="C411" t="str">
            <v>防盗喇叭总成</v>
          </cell>
          <cell r="D411">
            <v>1</v>
          </cell>
        </row>
        <row r="412">
          <cell r="B412" t="str">
            <v>8052010-A01</v>
          </cell>
          <cell r="C412" t="str">
            <v>全频扬声器总成</v>
          </cell>
          <cell r="D412">
            <v>4</v>
          </cell>
        </row>
        <row r="413">
          <cell r="B413" t="str">
            <v>3.0.01.10.00142</v>
          </cell>
          <cell r="C413" t="str">
            <v>尾门控制器LP-BCMB020-AA</v>
          </cell>
          <cell r="D413">
            <v>1</v>
          </cell>
        </row>
        <row r="414">
          <cell r="B414" t="str">
            <v>5250211-A01</v>
          </cell>
          <cell r="C414" t="str">
            <v>后字标-左</v>
          </cell>
          <cell r="D414">
            <v>1</v>
          </cell>
        </row>
        <row r="415">
          <cell r="B415" t="str">
            <v>2901530-TB01</v>
          </cell>
          <cell r="C415" t="str">
            <v>稳定杆衬套</v>
          </cell>
          <cell r="D415">
            <v>2</v>
          </cell>
        </row>
        <row r="416">
          <cell r="B416" t="str">
            <v>3758010-A01</v>
          </cell>
          <cell r="C416" t="str">
            <v>时钟弹簧</v>
          </cell>
          <cell r="D416">
            <v>1</v>
          </cell>
        </row>
        <row r="417">
          <cell r="B417" t="str">
            <v>6112105-TB01</v>
          </cell>
          <cell r="C417" t="str">
            <v>手刹拉线密封片</v>
          </cell>
          <cell r="D417">
            <v>1</v>
          </cell>
        </row>
        <row r="418">
          <cell r="B418" t="str">
            <v>6506110-TB01</v>
          </cell>
          <cell r="C418" t="str">
            <v>前门防水膜-左</v>
          </cell>
          <cell r="D418">
            <v>1</v>
          </cell>
        </row>
        <row r="419">
          <cell r="B419" t="str">
            <v>6506120-TB01</v>
          </cell>
          <cell r="C419" t="str">
            <v>前门防水膜-右</v>
          </cell>
          <cell r="D419">
            <v>1</v>
          </cell>
        </row>
        <row r="420">
          <cell r="B420" t="str">
            <v>6506610-TB01</v>
          </cell>
          <cell r="C420" t="str">
            <v>后门防水膜-左</v>
          </cell>
          <cell r="D420">
            <v>1</v>
          </cell>
        </row>
        <row r="421">
          <cell r="B421" t="str">
            <v>6506610-TB02</v>
          </cell>
          <cell r="C421" t="str">
            <v>后门防水膜-左</v>
          </cell>
          <cell r="D421">
            <v>1</v>
          </cell>
        </row>
        <row r="422">
          <cell r="B422" t="str">
            <v>6506620-TB01</v>
          </cell>
          <cell r="C422" t="str">
            <v>后门防水膜-右</v>
          </cell>
          <cell r="D422">
            <v>1</v>
          </cell>
        </row>
        <row r="423">
          <cell r="B423" t="str">
            <v>6506620-TB02</v>
          </cell>
          <cell r="C423" t="str">
            <v>后门防水膜-右</v>
          </cell>
          <cell r="D423">
            <v>1</v>
          </cell>
        </row>
        <row r="424">
          <cell r="B424" t="str">
            <v>8103030-TB01</v>
          </cell>
          <cell r="C424" t="str">
            <v>空调压缩机总成</v>
          </cell>
          <cell r="D424">
            <v>1</v>
          </cell>
        </row>
        <row r="425">
          <cell r="B425" t="str">
            <v>F6972816T99F-000</v>
          </cell>
          <cell r="C425" t="str">
            <v>后排座垫前端固定卡座</v>
          </cell>
          <cell r="D425">
            <v>2</v>
          </cell>
        </row>
        <row r="426">
          <cell r="B426" t="str">
            <v>3704010-A01</v>
          </cell>
          <cell r="C426" t="str">
            <v>转向电子锁</v>
          </cell>
          <cell r="D426">
            <v>1</v>
          </cell>
        </row>
        <row r="427">
          <cell r="B427" t="str">
            <v>6503300-TB01</v>
          </cell>
          <cell r="C427" t="str">
            <v>纹波防夹控制器总成</v>
          </cell>
          <cell r="D427">
            <v>1</v>
          </cell>
        </row>
        <row r="428">
          <cell r="B428" t="str">
            <v>3502300-TB03</v>
          </cell>
          <cell r="C428" t="str">
            <v>EPB备份控制器</v>
          </cell>
          <cell r="D428">
            <v>1</v>
          </cell>
        </row>
        <row r="429">
          <cell r="B429" t="str">
            <v>3703020-TB01</v>
          </cell>
          <cell r="C429" t="str">
            <v>蓄电池托盘</v>
          </cell>
          <cell r="D429">
            <v>1</v>
          </cell>
        </row>
        <row r="430">
          <cell r="B430" t="str">
            <v>3703030-TB01</v>
          </cell>
          <cell r="C430" t="str">
            <v>蓄电池压板</v>
          </cell>
          <cell r="D430">
            <v>1</v>
          </cell>
        </row>
        <row r="431">
          <cell r="B431" t="str">
            <v>3703040-TB01</v>
          </cell>
          <cell r="C431" t="str">
            <v>蓄电池拉杆</v>
          </cell>
          <cell r="D431">
            <v>2</v>
          </cell>
        </row>
        <row r="432">
          <cell r="B432" t="str">
            <v>3508100-TB01</v>
          </cell>
          <cell r="C432" t="str">
            <v>制动驻车手柄总成</v>
          </cell>
          <cell r="D432">
            <v>1</v>
          </cell>
        </row>
        <row r="433">
          <cell r="B433" t="str">
            <v>3565211-TB02</v>
          </cell>
          <cell r="C433" t="str">
            <v>ESC模块固定支架2</v>
          </cell>
          <cell r="D433">
            <v>1</v>
          </cell>
        </row>
        <row r="434">
          <cell r="B434" t="str">
            <v>3102101-A01</v>
          </cell>
          <cell r="C434" t="str">
            <v>轮毂装饰罩</v>
          </cell>
          <cell r="D434">
            <v>4</v>
          </cell>
        </row>
        <row r="435">
          <cell r="B435" t="str">
            <v>5731100-TB03</v>
          </cell>
          <cell r="C435" t="str">
            <v>前排左侧安全带总成</v>
          </cell>
          <cell r="D435">
            <v>1</v>
          </cell>
        </row>
        <row r="436">
          <cell r="B436" t="str">
            <v>5731100-TB04</v>
          </cell>
          <cell r="C436" t="str">
            <v>前排左侧安全带总成</v>
          </cell>
          <cell r="D436">
            <v>1</v>
          </cell>
        </row>
        <row r="437">
          <cell r="B437" t="str">
            <v>5731120-TB03</v>
          </cell>
          <cell r="C437" t="str">
            <v>导向钩总成</v>
          </cell>
          <cell r="D437">
            <v>2</v>
          </cell>
        </row>
        <row r="438">
          <cell r="B438" t="str">
            <v>5731130-TB03</v>
          </cell>
          <cell r="C438" t="str">
            <v>带弹簧垫圈六角法兰面螺栓（7/16）</v>
          </cell>
          <cell r="D438">
            <v>4</v>
          </cell>
        </row>
        <row r="439">
          <cell r="B439" t="str">
            <v>5731200-TB03</v>
          </cell>
          <cell r="C439" t="str">
            <v>前排右侧安全带总成</v>
          </cell>
          <cell r="D439">
            <v>1</v>
          </cell>
        </row>
        <row r="440">
          <cell r="B440" t="str">
            <v>5731200-TB04</v>
          </cell>
          <cell r="C440" t="str">
            <v>前排右侧安全带总成</v>
          </cell>
          <cell r="D440">
            <v>1</v>
          </cell>
        </row>
        <row r="441">
          <cell r="B441" t="str">
            <v>5732100-TB03</v>
          </cell>
          <cell r="C441" t="str">
            <v>后排左侧安全带总成</v>
          </cell>
          <cell r="D441">
            <v>1</v>
          </cell>
        </row>
        <row r="442">
          <cell r="B442" t="str">
            <v>5732100-TB04</v>
          </cell>
          <cell r="C442" t="str">
            <v>后排左侧安全带总成</v>
          </cell>
          <cell r="D442">
            <v>1</v>
          </cell>
        </row>
        <row r="443">
          <cell r="B443" t="str">
            <v>5732200-TB03</v>
          </cell>
          <cell r="C443" t="str">
            <v>后排右侧安全带总成</v>
          </cell>
          <cell r="D443">
            <v>1</v>
          </cell>
        </row>
        <row r="444">
          <cell r="B444" t="str">
            <v>5732200-TB04</v>
          </cell>
          <cell r="C444" t="str">
            <v>后排右侧安全带总成</v>
          </cell>
          <cell r="D444">
            <v>1</v>
          </cell>
        </row>
        <row r="445">
          <cell r="B445" t="str">
            <v>5732300-TB02</v>
          </cell>
          <cell r="C445" t="str">
            <v>后排安全带锁扣总成</v>
          </cell>
          <cell r="D445">
            <v>2</v>
          </cell>
        </row>
        <row r="446">
          <cell r="B446" t="str">
            <v>5732300-TB03</v>
          </cell>
          <cell r="C446" t="str">
            <v>后排安全带锁扣总成</v>
          </cell>
          <cell r="D446">
            <v>2</v>
          </cell>
        </row>
        <row r="447">
          <cell r="B447" t="str">
            <v>3114101-TB01</v>
          </cell>
          <cell r="C447" t="str">
            <v>车轮螺母装饰罩</v>
          </cell>
          <cell r="D447">
            <v>16</v>
          </cell>
        </row>
        <row r="448">
          <cell r="B448" t="str">
            <v>3918101-TB01</v>
          </cell>
          <cell r="C448" t="str">
            <v>螺母装饰罩拆卸夹</v>
          </cell>
          <cell r="D448">
            <v>1</v>
          </cell>
        </row>
        <row r="449">
          <cell r="B449" t="str">
            <v>6430440-TB01</v>
          </cell>
          <cell r="C449" t="str">
            <v>充电座安装支架分总成</v>
          </cell>
          <cell r="D449">
            <v>1</v>
          </cell>
        </row>
        <row r="450">
          <cell r="B450" t="str">
            <v>5710100-TB11</v>
          </cell>
          <cell r="C450" t="str">
            <v>方向盘总成</v>
          </cell>
          <cell r="D450">
            <v>1</v>
          </cell>
        </row>
        <row r="451">
          <cell r="B451" t="str">
            <v>5710100-TB14</v>
          </cell>
          <cell r="C451" t="str">
            <v>方向盘总成</v>
          </cell>
          <cell r="D451">
            <v>1</v>
          </cell>
        </row>
        <row r="452">
          <cell r="B452" t="str">
            <v>5710100-TB31</v>
          </cell>
          <cell r="C452" t="str">
            <v>方向盘总成</v>
          </cell>
          <cell r="D452">
            <v>1</v>
          </cell>
        </row>
        <row r="453">
          <cell r="B453" t="str">
            <v>5710100-TB34</v>
          </cell>
          <cell r="C453" t="str">
            <v>方向盘总成</v>
          </cell>
          <cell r="D453">
            <v>1</v>
          </cell>
        </row>
        <row r="454">
          <cell r="B454" t="str">
            <v>5710100-TB35</v>
          </cell>
          <cell r="C454" t="str">
            <v>方向盘总成</v>
          </cell>
          <cell r="D454">
            <v>1</v>
          </cell>
        </row>
        <row r="455">
          <cell r="B455" t="str">
            <v>5710100-TB41</v>
          </cell>
          <cell r="C455" t="str">
            <v>方向盘总成</v>
          </cell>
          <cell r="D455">
            <v>1</v>
          </cell>
        </row>
        <row r="456">
          <cell r="B456" t="str">
            <v>5710100-TC11</v>
          </cell>
          <cell r="C456" t="str">
            <v>方向盘总成</v>
          </cell>
          <cell r="D456">
            <v>1</v>
          </cell>
        </row>
        <row r="457">
          <cell r="B457" t="str">
            <v>5710100-TC13</v>
          </cell>
          <cell r="C457" t="str">
            <v>方向盘总成</v>
          </cell>
          <cell r="D457">
            <v>1</v>
          </cell>
        </row>
        <row r="458">
          <cell r="B458" t="str">
            <v>5710100-TC21</v>
          </cell>
          <cell r="C458" t="str">
            <v>方向盘总成</v>
          </cell>
          <cell r="D458">
            <v>1</v>
          </cell>
        </row>
        <row r="459">
          <cell r="B459" t="str">
            <v>5540211-TB01</v>
          </cell>
          <cell r="C459" t="str">
            <v>仪表板横梁左下支架</v>
          </cell>
          <cell r="D459">
            <v>1</v>
          </cell>
        </row>
        <row r="460">
          <cell r="B460" t="str">
            <v>2912012-TB01</v>
          </cell>
          <cell r="C460" t="str">
            <v>后螺旋弹簧上隔震垫</v>
          </cell>
          <cell r="D460">
            <v>2</v>
          </cell>
        </row>
        <row r="461">
          <cell r="B461" t="str">
            <v>2912013-TB01</v>
          </cell>
          <cell r="C461" t="str">
            <v>后螺旋弹簧下隔震垫</v>
          </cell>
          <cell r="D461">
            <v>2</v>
          </cell>
        </row>
        <row r="462">
          <cell r="B462" t="str">
            <v>2915106-TB01</v>
          </cell>
          <cell r="C462" t="str">
            <v>后减震器安装下隔振橡胶</v>
          </cell>
          <cell r="D462">
            <v>2</v>
          </cell>
        </row>
        <row r="463">
          <cell r="B463" t="str">
            <v>2915107-TB01</v>
          </cell>
          <cell r="C463" t="str">
            <v>后减震器上部套管</v>
          </cell>
          <cell r="D463">
            <v>2</v>
          </cell>
        </row>
        <row r="464">
          <cell r="B464" t="str">
            <v>2915108-A01</v>
          </cell>
          <cell r="C464" t="str">
            <v>后减震器安装压板</v>
          </cell>
          <cell r="D464">
            <v>2</v>
          </cell>
        </row>
        <row r="465">
          <cell r="B465" t="str">
            <v>2915109-TB01</v>
          </cell>
          <cell r="C465" t="str">
            <v>后减震器安装上隔震垫</v>
          </cell>
          <cell r="D465">
            <v>2</v>
          </cell>
        </row>
        <row r="466">
          <cell r="B466" t="str">
            <v>3565321-A01</v>
          </cell>
          <cell r="C466" t="str">
            <v>ESC减振垫</v>
          </cell>
          <cell r="D466">
            <v>3</v>
          </cell>
        </row>
        <row r="467">
          <cell r="B467" t="str">
            <v>6506100-A01</v>
          </cell>
          <cell r="C467" t="str">
            <v>缓冲块-1</v>
          </cell>
          <cell r="D467">
            <v>6</v>
          </cell>
        </row>
        <row r="468">
          <cell r="B468" t="str">
            <v>5110301-TB01</v>
          </cell>
          <cell r="C468" t="str">
            <v>前保安装支架-左</v>
          </cell>
          <cell r="D468">
            <v>1</v>
          </cell>
        </row>
        <row r="469">
          <cell r="B469" t="str">
            <v>5110401-TB01</v>
          </cell>
          <cell r="C469" t="str">
            <v>前保安装支架-右</v>
          </cell>
          <cell r="D469">
            <v>1</v>
          </cell>
        </row>
        <row r="470">
          <cell r="B470" t="str">
            <v>5120310-TB01</v>
          </cell>
          <cell r="C470" t="str">
            <v>后保安装支架总成-左</v>
          </cell>
          <cell r="D470">
            <v>1</v>
          </cell>
        </row>
        <row r="471">
          <cell r="B471" t="str">
            <v>5120410-TB01</v>
          </cell>
          <cell r="C471" t="str">
            <v>后保安装支架总成-右</v>
          </cell>
          <cell r="D471">
            <v>1</v>
          </cell>
        </row>
        <row r="472">
          <cell r="B472" t="str">
            <v>5220112-TB01</v>
          </cell>
          <cell r="C472" t="str">
            <v>通风窗盖板端盖-左</v>
          </cell>
          <cell r="D472">
            <v>1</v>
          </cell>
        </row>
        <row r="473">
          <cell r="B473" t="str">
            <v>5220113-TB01</v>
          </cell>
          <cell r="C473" t="str">
            <v>通风窗盖板端盖-右</v>
          </cell>
          <cell r="D473">
            <v>1</v>
          </cell>
        </row>
        <row r="474">
          <cell r="B474" t="str">
            <v>6501202-TB01</v>
          </cell>
          <cell r="C474" t="str">
            <v>车顶玻璃密封条</v>
          </cell>
          <cell r="D474">
            <v>1</v>
          </cell>
        </row>
        <row r="475">
          <cell r="B475" t="str">
            <v>1001050-TB01</v>
          </cell>
          <cell r="C475" t="str">
            <v>后悬置软垫总成</v>
          </cell>
          <cell r="D475">
            <v>1</v>
          </cell>
        </row>
        <row r="476">
          <cell r="B476" t="str">
            <v>1001051-TB01</v>
          </cell>
          <cell r="C476" t="str">
            <v>后悬置支架</v>
          </cell>
          <cell r="D476">
            <v>1</v>
          </cell>
        </row>
        <row r="477">
          <cell r="B477" t="str">
            <v>1001060-TB01</v>
          </cell>
          <cell r="C477" t="str">
            <v>左悬置软垫总成</v>
          </cell>
          <cell r="D477">
            <v>1</v>
          </cell>
        </row>
        <row r="478">
          <cell r="B478" t="str">
            <v>1001070-TB01</v>
          </cell>
          <cell r="C478" t="str">
            <v>右悬置软垫总成</v>
          </cell>
          <cell r="D478">
            <v>1</v>
          </cell>
        </row>
        <row r="479">
          <cell r="B479" t="str">
            <v>5220131-TB01</v>
          </cell>
          <cell r="C479" t="str">
            <v>门槛迎宾踏步饰条-左</v>
          </cell>
          <cell r="D479">
            <v>1</v>
          </cell>
        </row>
        <row r="480">
          <cell r="B480" t="str">
            <v>5220141-TB01</v>
          </cell>
          <cell r="C480" t="str">
            <v>门槛迎宾踏步饰条-右</v>
          </cell>
          <cell r="D480">
            <v>1</v>
          </cell>
        </row>
        <row r="481">
          <cell r="B481" t="str">
            <v>1311010-TB01</v>
          </cell>
          <cell r="C481" t="str">
            <v>膨胀水壶</v>
          </cell>
          <cell r="D481">
            <v>1</v>
          </cell>
        </row>
        <row r="482">
          <cell r="B482" t="str">
            <v>8032010-TC01</v>
          </cell>
          <cell r="C482" t="str">
            <v>膨胀水壶</v>
          </cell>
          <cell r="D482">
            <v>1</v>
          </cell>
        </row>
        <row r="483">
          <cell r="B483" t="str">
            <v>5210310-TB01</v>
          </cell>
          <cell r="C483" t="str">
            <v>单目摄像头护罩-上</v>
          </cell>
          <cell r="D483">
            <v>1</v>
          </cell>
        </row>
        <row r="484">
          <cell r="B484" t="str">
            <v>5210320-TB01</v>
          </cell>
          <cell r="C484" t="str">
            <v>单目摄像头护罩-下</v>
          </cell>
          <cell r="D484">
            <v>1</v>
          </cell>
        </row>
        <row r="485">
          <cell r="B485" t="str">
            <v>5220710-TB01</v>
          </cell>
          <cell r="C485" t="str">
            <v>前轮眉饰板总成-左</v>
          </cell>
          <cell r="D485">
            <v>1</v>
          </cell>
        </row>
        <row r="486">
          <cell r="B486" t="str">
            <v>5220720-TB01</v>
          </cell>
          <cell r="C486" t="str">
            <v>前轮眉饰板总成-右</v>
          </cell>
          <cell r="D486">
            <v>1</v>
          </cell>
        </row>
        <row r="487">
          <cell r="B487" t="str">
            <v>5220730-TB01</v>
          </cell>
          <cell r="C487" t="str">
            <v>后轮眉饰板总成-左</v>
          </cell>
          <cell r="D487">
            <v>1</v>
          </cell>
        </row>
        <row r="488">
          <cell r="B488" t="str">
            <v>5220740-TB01</v>
          </cell>
          <cell r="C488" t="str">
            <v>后轮眉饰板总成-右</v>
          </cell>
          <cell r="D488">
            <v>1</v>
          </cell>
        </row>
        <row r="489">
          <cell r="B489" t="str">
            <v>5220830-TB01</v>
          </cell>
          <cell r="C489" t="str">
            <v>前门外饰板总成-左</v>
          </cell>
          <cell r="D489">
            <v>1</v>
          </cell>
        </row>
        <row r="490">
          <cell r="B490" t="str">
            <v>5220840-TB01</v>
          </cell>
          <cell r="C490" t="str">
            <v>前门外饰板总成-右</v>
          </cell>
          <cell r="D490">
            <v>1</v>
          </cell>
        </row>
        <row r="491">
          <cell r="B491" t="str">
            <v>5220870-TB01</v>
          </cell>
          <cell r="C491" t="str">
            <v>后门外饰板总成-左</v>
          </cell>
          <cell r="D491">
            <v>1</v>
          </cell>
        </row>
        <row r="492">
          <cell r="B492" t="str">
            <v>5220880-TB01</v>
          </cell>
          <cell r="C492" t="str">
            <v>后门外饰板总成-右</v>
          </cell>
          <cell r="D492">
            <v>1</v>
          </cell>
        </row>
        <row r="493">
          <cell r="B493" t="str">
            <v>5310150-TB01</v>
          </cell>
          <cell r="C493" t="str">
            <v>前车门开关面板-左</v>
          </cell>
          <cell r="D493">
            <v>1</v>
          </cell>
        </row>
        <row r="494">
          <cell r="B494" t="str">
            <v>5310160-TB01</v>
          </cell>
          <cell r="C494" t="str">
            <v>前车门拉手盒螺钉胶垫-左</v>
          </cell>
          <cell r="D494">
            <v>1</v>
          </cell>
        </row>
        <row r="495">
          <cell r="B495" t="str">
            <v>5310160-TB02</v>
          </cell>
          <cell r="C495" t="str">
            <v>左前车门拉手盒螺钉胶垫</v>
          </cell>
          <cell r="D495">
            <v>1</v>
          </cell>
        </row>
        <row r="496">
          <cell r="B496" t="str">
            <v>5310160-TB03</v>
          </cell>
          <cell r="C496" t="str">
            <v>左前门拉手盒螺钉胶垫</v>
          </cell>
          <cell r="D496">
            <v>1</v>
          </cell>
        </row>
        <row r="497">
          <cell r="B497" t="str">
            <v>5310250-TB01</v>
          </cell>
          <cell r="C497" t="str">
            <v>前车门开关面板-右</v>
          </cell>
          <cell r="D497">
            <v>3</v>
          </cell>
        </row>
        <row r="498">
          <cell r="B498" t="str">
            <v>5310260-TB11</v>
          </cell>
          <cell r="C498" t="str">
            <v>拉手盖板总成-右</v>
          </cell>
          <cell r="D498">
            <v>1</v>
          </cell>
        </row>
        <row r="499">
          <cell r="B499" t="str">
            <v>5310260-TB13</v>
          </cell>
          <cell r="C499" t="str">
            <v>右前门拉手盖板总成</v>
          </cell>
          <cell r="D499">
            <v>1</v>
          </cell>
        </row>
        <row r="500">
          <cell r="B500" t="str">
            <v>5310260-TB14</v>
          </cell>
          <cell r="C500" t="str">
            <v>右前门拉手盖板总成</v>
          </cell>
          <cell r="D500">
            <v>1</v>
          </cell>
        </row>
        <row r="501">
          <cell r="B501" t="str">
            <v>5310260-TB15</v>
          </cell>
          <cell r="C501" t="str">
            <v>右前门拉手盖板总成</v>
          </cell>
          <cell r="D501">
            <v>1</v>
          </cell>
        </row>
        <row r="502">
          <cell r="B502" t="str">
            <v>5320160-TB01</v>
          </cell>
          <cell r="C502" t="str">
            <v>后车门拉手盒螺钉胶垫-左</v>
          </cell>
          <cell r="D502">
            <v>1</v>
          </cell>
        </row>
        <row r="503">
          <cell r="B503" t="str">
            <v>5320160-TB02</v>
          </cell>
          <cell r="C503" t="str">
            <v>左后车门拉手盒螺钉胶垫</v>
          </cell>
          <cell r="D503">
            <v>1</v>
          </cell>
        </row>
        <row r="504">
          <cell r="B504" t="str">
            <v>5320160-TB03</v>
          </cell>
          <cell r="C504" t="str">
            <v>左后门拉手盒螺钉胶垫</v>
          </cell>
          <cell r="D504">
            <v>1</v>
          </cell>
        </row>
        <row r="505">
          <cell r="B505" t="str">
            <v>5320260-TB01</v>
          </cell>
          <cell r="C505" t="str">
            <v>后车门拉手盒螺钉胶垫-右</v>
          </cell>
          <cell r="D505">
            <v>1</v>
          </cell>
        </row>
        <row r="506">
          <cell r="B506" t="str">
            <v>5320260-TB02</v>
          </cell>
          <cell r="C506" t="str">
            <v>右后车门拉手盒螺钉胶垫</v>
          </cell>
          <cell r="D506">
            <v>1</v>
          </cell>
        </row>
        <row r="507">
          <cell r="B507" t="str">
            <v>5320260-TB03</v>
          </cell>
          <cell r="C507" t="str">
            <v>右后门拉手盒螺钉胶垫</v>
          </cell>
          <cell r="D507">
            <v>1</v>
          </cell>
        </row>
        <row r="508">
          <cell r="B508" t="str">
            <v>5320500-TB01</v>
          </cell>
          <cell r="C508" t="str">
            <v>后门内三角块总成-左</v>
          </cell>
          <cell r="D508">
            <v>1</v>
          </cell>
        </row>
        <row r="509">
          <cell r="B509" t="str">
            <v>5320600-TB01</v>
          </cell>
          <cell r="C509" t="str">
            <v>后门内三角块总成-右</v>
          </cell>
          <cell r="D509">
            <v>1</v>
          </cell>
        </row>
        <row r="510">
          <cell r="B510" t="str">
            <v>5330114-TB01</v>
          </cell>
          <cell r="C510" t="str">
            <v>背门扣手</v>
          </cell>
          <cell r="D510">
            <v>1</v>
          </cell>
        </row>
        <row r="511">
          <cell r="B511" t="str">
            <v>5330120-TB01</v>
          </cell>
          <cell r="C511" t="str">
            <v>背门上内饰板总成</v>
          </cell>
          <cell r="D511">
            <v>1</v>
          </cell>
        </row>
        <row r="512">
          <cell r="B512" t="str">
            <v>5330130-TB01</v>
          </cell>
          <cell r="C512" t="str">
            <v>背门侧内饰板总成-左</v>
          </cell>
          <cell r="D512">
            <v>1</v>
          </cell>
        </row>
        <row r="513">
          <cell r="B513" t="str">
            <v>5330140-TB01</v>
          </cell>
          <cell r="C513" t="str">
            <v>背门侧内饰板总成-右</v>
          </cell>
          <cell r="D513">
            <v>1</v>
          </cell>
        </row>
        <row r="514">
          <cell r="B514" t="str">
            <v>5410110-TB02</v>
          </cell>
          <cell r="C514" t="str">
            <v>左A柱上内饰板总成</v>
          </cell>
          <cell r="D514">
            <v>1</v>
          </cell>
        </row>
        <row r="515">
          <cell r="B515" t="str">
            <v>5410110-TC02</v>
          </cell>
          <cell r="C515" t="str">
            <v>A柱上内饰板总成-左</v>
          </cell>
          <cell r="D515">
            <v>1</v>
          </cell>
        </row>
        <row r="516">
          <cell r="B516" t="str">
            <v>5410120-TC01</v>
          </cell>
          <cell r="C516" t="str">
            <v>右A柱上内饰板总成</v>
          </cell>
          <cell r="D516">
            <v>1</v>
          </cell>
        </row>
        <row r="517">
          <cell r="B517" t="str">
            <v>5410130-TB01</v>
          </cell>
          <cell r="C517" t="str">
            <v>A柱下内饰板总成-左</v>
          </cell>
          <cell r="D517">
            <v>1</v>
          </cell>
        </row>
        <row r="518">
          <cell r="B518" t="str">
            <v>5410140-TB01</v>
          </cell>
          <cell r="C518" t="str">
            <v>A柱下内饰板总成-右</v>
          </cell>
          <cell r="D518">
            <v>1</v>
          </cell>
        </row>
        <row r="519">
          <cell r="B519" t="str">
            <v>5410210-TB01</v>
          </cell>
          <cell r="C519" t="str">
            <v>B柱上内饰板总成-左</v>
          </cell>
          <cell r="D519">
            <v>1</v>
          </cell>
        </row>
        <row r="520">
          <cell r="B520" t="str">
            <v>5410220-TB01</v>
          </cell>
          <cell r="C520" t="str">
            <v>B柱上内饰板总成-右</v>
          </cell>
          <cell r="D520">
            <v>1</v>
          </cell>
        </row>
        <row r="521">
          <cell r="B521" t="str">
            <v>5410334-TB01</v>
          </cell>
          <cell r="C521" t="str">
            <v>堵盖-左</v>
          </cell>
          <cell r="D521">
            <v>1</v>
          </cell>
        </row>
        <row r="522">
          <cell r="B522" t="str">
            <v>5410344-TB01</v>
          </cell>
          <cell r="C522" t="str">
            <v>堵盖-右</v>
          </cell>
          <cell r="D522">
            <v>1</v>
          </cell>
        </row>
        <row r="523">
          <cell r="B523" t="str">
            <v>5410350-TB01</v>
          </cell>
          <cell r="C523" t="str">
            <v>支架总成-左</v>
          </cell>
          <cell r="D523">
            <v>1</v>
          </cell>
        </row>
        <row r="524">
          <cell r="B524" t="str">
            <v>5410360-TB01</v>
          </cell>
          <cell r="C524" t="str">
            <v>支架总成-右</v>
          </cell>
          <cell r="D524">
            <v>1</v>
          </cell>
        </row>
        <row r="525">
          <cell r="B525" t="str">
            <v>5420110-TB01</v>
          </cell>
          <cell r="C525" t="str">
            <v>前门槛内饰板-左</v>
          </cell>
          <cell r="D525">
            <v>1</v>
          </cell>
        </row>
        <row r="526">
          <cell r="B526" t="str">
            <v>5420120-TB01</v>
          </cell>
          <cell r="C526" t="str">
            <v>前门槛内饰板-右</v>
          </cell>
          <cell r="D526">
            <v>1</v>
          </cell>
        </row>
        <row r="527">
          <cell r="B527" t="str">
            <v>5420200-TB01</v>
          </cell>
          <cell r="C527" t="str">
            <v>背门门槛内饰板总成</v>
          </cell>
          <cell r="D527">
            <v>1</v>
          </cell>
        </row>
        <row r="528">
          <cell r="B528" t="str">
            <v>5420210-TB01</v>
          </cell>
          <cell r="C528" t="str">
            <v>后门槛内饰板总成-左</v>
          </cell>
          <cell r="D528">
            <v>1</v>
          </cell>
        </row>
        <row r="529">
          <cell r="B529" t="str">
            <v>5420220-TB01</v>
          </cell>
          <cell r="C529" t="str">
            <v>后门槛内饰板总成-右</v>
          </cell>
          <cell r="D529">
            <v>1</v>
          </cell>
        </row>
        <row r="530">
          <cell r="B530" t="str">
            <v>6502120-TB01</v>
          </cell>
          <cell r="C530" t="str">
            <v>前盖后部密封条</v>
          </cell>
          <cell r="D530">
            <v>1</v>
          </cell>
        </row>
        <row r="531">
          <cell r="B531" t="str">
            <v>6502130-TB01</v>
          </cell>
          <cell r="C531" t="str">
            <v>前盖前部密封条</v>
          </cell>
          <cell r="D531">
            <v>1</v>
          </cell>
        </row>
        <row r="532">
          <cell r="B532" t="str">
            <v>6502341-TB01</v>
          </cell>
          <cell r="C532" t="str">
            <v>前门外水切-左</v>
          </cell>
          <cell r="D532">
            <v>1</v>
          </cell>
        </row>
        <row r="533">
          <cell r="B533" t="str">
            <v>6502342-TB01</v>
          </cell>
          <cell r="C533" t="str">
            <v>前门外水切-右</v>
          </cell>
          <cell r="D533">
            <v>1</v>
          </cell>
        </row>
        <row r="534">
          <cell r="B534" t="str">
            <v>6502351-TB01</v>
          </cell>
          <cell r="C534" t="str">
            <v>前门内水切-左</v>
          </cell>
          <cell r="D534">
            <v>1</v>
          </cell>
        </row>
        <row r="535">
          <cell r="B535" t="str">
            <v>6502352-TB01</v>
          </cell>
          <cell r="C535" t="str">
            <v>前门内水切-右</v>
          </cell>
          <cell r="D535">
            <v>1</v>
          </cell>
        </row>
        <row r="536">
          <cell r="B536" t="str">
            <v>6502361-TB01</v>
          </cell>
          <cell r="C536" t="str">
            <v>前门三角窗总成-左</v>
          </cell>
          <cell r="D536">
            <v>1</v>
          </cell>
        </row>
        <row r="537">
          <cell r="B537" t="str">
            <v>6502362-TB01</v>
          </cell>
          <cell r="C537" t="str">
            <v>前门三角窗总成-右</v>
          </cell>
          <cell r="D537">
            <v>1</v>
          </cell>
        </row>
        <row r="538">
          <cell r="B538" t="str">
            <v>6502441-TB01</v>
          </cell>
          <cell r="C538" t="str">
            <v>后门外水切-左</v>
          </cell>
          <cell r="D538">
            <v>1</v>
          </cell>
        </row>
        <row r="539">
          <cell r="B539" t="str">
            <v>6502442-TB01</v>
          </cell>
          <cell r="C539" t="str">
            <v>后门外水切-右</v>
          </cell>
          <cell r="D539">
            <v>1</v>
          </cell>
        </row>
        <row r="540">
          <cell r="B540" t="str">
            <v>6502451-TB01</v>
          </cell>
          <cell r="C540" t="str">
            <v>后门内水切-左</v>
          </cell>
          <cell r="D540">
            <v>1</v>
          </cell>
        </row>
        <row r="541">
          <cell r="B541" t="str">
            <v>6502452-TB01</v>
          </cell>
          <cell r="C541" t="str">
            <v>后门内水切-右</v>
          </cell>
          <cell r="D541">
            <v>1</v>
          </cell>
        </row>
        <row r="542">
          <cell r="B542" t="str">
            <v>3.0.01.10.00041</v>
          </cell>
          <cell r="C542" t="str">
            <v>倒车影像摄像头总成</v>
          </cell>
          <cell r="D542">
            <v>1</v>
          </cell>
        </row>
        <row r="543">
          <cell r="B543" t="str">
            <v>3.0.01.10.00073</v>
          </cell>
          <cell r="C543" t="str">
            <v>前视单目摄像头LP-FSC231-AA</v>
          </cell>
          <cell r="D543">
            <v>1</v>
          </cell>
        </row>
        <row r="544">
          <cell r="B544" t="str">
            <v>3.0.01.10.00078</v>
          </cell>
          <cell r="C544" t="str">
            <v>倒车超声波探头</v>
          </cell>
          <cell r="D544">
            <v>7</v>
          </cell>
        </row>
        <row r="545">
          <cell r="B545" t="str">
            <v>3.0.01.10.00079</v>
          </cell>
          <cell r="C545" t="str">
            <v>倒车超声波探头</v>
          </cell>
          <cell r="D545">
            <v>7</v>
          </cell>
        </row>
        <row r="546">
          <cell r="B546" t="str">
            <v>3.0.01.10.00088</v>
          </cell>
          <cell r="C546" t="str">
            <v>倒车超声波探头</v>
          </cell>
          <cell r="D546">
            <v>7</v>
          </cell>
        </row>
        <row r="547">
          <cell r="B547" t="str">
            <v>3.0.01.10.00089</v>
          </cell>
          <cell r="C547" t="str">
            <v>倒车超声波探头</v>
          </cell>
          <cell r="D547">
            <v>7</v>
          </cell>
        </row>
        <row r="548">
          <cell r="B548" t="str">
            <v>3.0.01.10.00146</v>
          </cell>
          <cell r="C548" t="str">
            <v>倒车超声波探头</v>
          </cell>
          <cell r="D548">
            <v>7</v>
          </cell>
        </row>
        <row r="549">
          <cell r="B549" t="str">
            <v>3602010-TB19</v>
          </cell>
          <cell r="C549" t="str">
            <v>倒车超声波探头</v>
          </cell>
          <cell r="D549">
            <v>7</v>
          </cell>
        </row>
        <row r="550">
          <cell r="B550" t="str">
            <v>3602010-TB20</v>
          </cell>
          <cell r="C550" t="str">
            <v>倒车超声波探头</v>
          </cell>
          <cell r="D550">
            <v>7</v>
          </cell>
        </row>
        <row r="551">
          <cell r="B551" t="str">
            <v>3602010-TB21</v>
          </cell>
          <cell r="C551" t="str">
            <v>倒车超声波探头</v>
          </cell>
          <cell r="D551">
            <v>7</v>
          </cell>
        </row>
        <row r="552">
          <cell r="B552" t="str">
            <v>3602010-TB22</v>
          </cell>
          <cell r="C552" t="str">
            <v>倒车超声波探头</v>
          </cell>
          <cell r="D552">
            <v>7</v>
          </cell>
        </row>
        <row r="553">
          <cell r="B553" t="str">
            <v>3.0.01.10.00081</v>
          </cell>
          <cell r="C553" t="str">
            <v>自动泊车超声波探头</v>
          </cell>
          <cell r="D553">
            <v>4</v>
          </cell>
        </row>
        <row r="554">
          <cell r="B554" t="str">
            <v>3.0.01.10.00082</v>
          </cell>
          <cell r="C554" t="str">
            <v>自动泊车超声波探头</v>
          </cell>
          <cell r="D554">
            <v>4</v>
          </cell>
        </row>
        <row r="555">
          <cell r="B555" t="str">
            <v>3.0.01.10.00090</v>
          </cell>
          <cell r="C555" t="str">
            <v>自动泊车超声波探头</v>
          </cell>
          <cell r="D555">
            <v>4</v>
          </cell>
        </row>
        <row r="556">
          <cell r="B556" t="str">
            <v>3.0.01.10.00091</v>
          </cell>
          <cell r="C556" t="str">
            <v>自动泊车超声波探头</v>
          </cell>
          <cell r="D556">
            <v>4</v>
          </cell>
        </row>
        <row r="557">
          <cell r="B557" t="str">
            <v>3.0.01.10.00145</v>
          </cell>
          <cell r="C557" t="str">
            <v>自动泊车超声波探头</v>
          </cell>
          <cell r="D557">
            <v>4</v>
          </cell>
        </row>
        <row r="558">
          <cell r="B558" t="str">
            <v>3602020-TB19</v>
          </cell>
          <cell r="C558" t="str">
            <v>自动泊车超声波探头</v>
          </cell>
          <cell r="D558">
            <v>4</v>
          </cell>
        </row>
        <row r="559">
          <cell r="B559" t="str">
            <v>3602020-TB20</v>
          </cell>
          <cell r="C559" t="str">
            <v>自动泊车超声波探头</v>
          </cell>
          <cell r="D559">
            <v>4</v>
          </cell>
        </row>
        <row r="560">
          <cell r="B560" t="str">
            <v>3602020-TB21</v>
          </cell>
          <cell r="C560" t="str">
            <v>自动泊车超声波探头</v>
          </cell>
          <cell r="D560">
            <v>4</v>
          </cell>
        </row>
        <row r="561">
          <cell r="B561" t="str">
            <v>3602020-TB22</v>
          </cell>
          <cell r="C561" t="str">
            <v>自动泊车超声波探头</v>
          </cell>
          <cell r="D561">
            <v>4</v>
          </cell>
        </row>
        <row r="562">
          <cell r="B562" t="str">
            <v>3.0.01.10.00084</v>
          </cell>
          <cell r="C562" t="str">
            <v>人脸识别摄像头LP-DFC231-AB</v>
          </cell>
          <cell r="D562">
            <v>1</v>
          </cell>
        </row>
        <row r="563">
          <cell r="B563" t="str">
            <v>3.0.01.10.00092</v>
          </cell>
          <cell r="C563" t="str">
            <v>防撞雷达控制器</v>
          </cell>
          <cell r="D563">
            <v>1</v>
          </cell>
        </row>
        <row r="564">
          <cell r="B564" t="str">
            <v>8013020-TB01</v>
          </cell>
          <cell r="C564" t="str">
            <v>PEPS低频天线</v>
          </cell>
          <cell r="D564">
            <v>1</v>
          </cell>
        </row>
        <row r="565">
          <cell r="B565" t="str">
            <v>8082010-TB01</v>
          </cell>
          <cell r="C565" t="str">
            <v>4G+GPS+WIFI天线</v>
          </cell>
          <cell r="D565">
            <v>1</v>
          </cell>
        </row>
        <row r="566">
          <cell r="B566" t="str">
            <v>3502115-TB02</v>
          </cell>
          <cell r="C566" t="str">
            <v>左后挡泥板</v>
          </cell>
          <cell r="D566">
            <v>1</v>
          </cell>
        </row>
        <row r="567">
          <cell r="B567" t="str">
            <v>3502116-TB02</v>
          </cell>
          <cell r="C567" t="str">
            <v>右后挡泥板总成</v>
          </cell>
          <cell r="D567">
            <v>1</v>
          </cell>
        </row>
        <row r="568">
          <cell r="B568" t="str">
            <v>3502117-TB02</v>
          </cell>
          <cell r="C568" t="str">
            <v>轮毂盖</v>
          </cell>
          <cell r="D568">
            <v>2</v>
          </cell>
        </row>
        <row r="569">
          <cell r="B569" t="str">
            <v>3502300-TB02</v>
          </cell>
          <cell r="C569" t="str">
            <v>EPB ECU模块</v>
          </cell>
          <cell r="D569">
            <v>1</v>
          </cell>
        </row>
        <row r="570">
          <cell r="B570" t="str">
            <v>6505510-TB01</v>
          </cell>
          <cell r="C570" t="str">
            <v>后门后下导轨总成-左</v>
          </cell>
          <cell r="D570">
            <v>1</v>
          </cell>
        </row>
        <row r="571">
          <cell r="B571" t="str">
            <v>6505520-TB01</v>
          </cell>
          <cell r="C571" t="str">
            <v>后门后下导轨总成-右</v>
          </cell>
          <cell r="D571">
            <v>1</v>
          </cell>
        </row>
        <row r="572">
          <cell r="B572" t="str">
            <v>6505710-TB01</v>
          </cell>
          <cell r="C572" t="str">
            <v>前门前导轨总成-左</v>
          </cell>
          <cell r="D572">
            <v>1</v>
          </cell>
        </row>
        <row r="573">
          <cell r="B573" t="str">
            <v>6505730-TB01</v>
          </cell>
          <cell r="C573" t="str">
            <v>前门后下导轨总成-左</v>
          </cell>
          <cell r="D573">
            <v>1</v>
          </cell>
        </row>
        <row r="574">
          <cell r="B574" t="str">
            <v>6505820-TB01</v>
          </cell>
          <cell r="C574" t="str">
            <v>前门前导轨总成-右</v>
          </cell>
          <cell r="D574">
            <v>1</v>
          </cell>
        </row>
        <row r="575">
          <cell r="B575" t="str">
            <v>6505840-TB01</v>
          </cell>
          <cell r="C575" t="str">
            <v>前门后下导轨总成-右</v>
          </cell>
          <cell r="D575">
            <v>1</v>
          </cell>
        </row>
        <row r="576">
          <cell r="B576" t="str">
            <v>5110701-TB01</v>
          </cell>
          <cell r="C576" t="str">
            <v>散热器导风板-左</v>
          </cell>
          <cell r="D576">
            <v>1</v>
          </cell>
        </row>
        <row r="577">
          <cell r="B577" t="str">
            <v>5110702-TB01</v>
          </cell>
          <cell r="C577" t="str">
            <v>散热器导风板-右</v>
          </cell>
          <cell r="D577">
            <v>1</v>
          </cell>
        </row>
        <row r="578">
          <cell r="B578" t="str">
            <v>5220610-TB03</v>
          </cell>
          <cell r="C578" t="str">
            <v>尾门牌照灯饰板总成</v>
          </cell>
          <cell r="D578">
            <v>1</v>
          </cell>
        </row>
        <row r="579">
          <cell r="B579" t="str">
            <v>5220610-TB04</v>
          </cell>
          <cell r="C579" t="str">
            <v>尾门牌照灯饰板总成</v>
          </cell>
          <cell r="D579">
            <v>1</v>
          </cell>
        </row>
        <row r="580">
          <cell r="B580" t="str">
            <v>5220750-TB01</v>
          </cell>
          <cell r="C580" t="str">
            <v>三角外饰板总成-左</v>
          </cell>
          <cell r="D580">
            <v>1</v>
          </cell>
        </row>
        <row r="581">
          <cell r="B581" t="str">
            <v>5220760-TB01</v>
          </cell>
          <cell r="C581" t="str">
            <v>三角外饰板总成-右</v>
          </cell>
          <cell r="D581">
            <v>1</v>
          </cell>
        </row>
        <row r="582">
          <cell r="B582" t="str">
            <v>5230121-TB01</v>
          </cell>
          <cell r="C582" t="str">
            <v>电池底护板</v>
          </cell>
          <cell r="D582">
            <v>1</v>
          </cell>
        </row>
        <row r="583">
          <cell r="B583" t="str">
            <v>5620200-TB01</v>
          </cell>
          <cell r="C583" t="str">
            <v>搁脚板</v>
          </cell>
          <cell r="D583">
            <v>1</v>
          </cell>
        </row>
        <row r="584">
          <cell r="B584" t="str">
            <v>6508110-TB11</v>
          </cell>
          <cell r="C584" t="str">
            <v>前门外手柄总成-左</v>
          </cell>
          <cell r="D584">
            <v>1</v>
          </cell>
        </row>
        <row r="585">
          <cell r="B585" t="str">
            <v>6508110-TB12</v>
          </cell>
          <cell r="C585" t="str">
            <v>前门外手柄总成-左</v>
          </cell>
          <cell r="D585">
            <v>1</v>
          </cell>
        </row>
        <row r="586">
          <cell r="B586" t="str">
            <v>6508110-TB13</v>
          </cell>
          <cell r="C586" t="str">
            <v>前门外手柄总成-左</v>
          </cell>
          <cell r="D586">
            <v>1</v>
          </cell>
        </row>
        <row r="587">
          <cell r="B587" t="str">
            <v>6508110-TB14</v>
          </cell>
          <cell r="C587" t="str">
            <v>前门外手柄总成-左</v>
          </cell>
          <cell r="D587">
            <v>1</v>
          </cell>
        </row>
        <row r="588">
          <cell r="B588" t="str">
            <v>6508110-TB15</v>
          </cell>
          <cell r="C588" t="str">
            <v>前门外手柄总成-左</v>
          </cell>
          <cell r="D588">
            <v>1</v>
          </cell>
        </row>
        <row r="589">
          <cell r="B589" t="str">
            <v>6508110-TB16</v>
          </cell>
          <cell r="C589" t="str">
            <v>左前门外手柄总成</v>
          </cell>
          <cell r="D589">
            <v>1</v>
          </cell>
        </row>
        <row r="590">
          <cell r="B590" t="str">
            <v>6508110-TB17</v>
          </cell>
          <cell r="C590" t="str">
            <v>左前门外手柄总成</v>
          </cell>
          <cell r="D590">
            <v>1</v>
          </cell>
        </row>
        <row r="591">
          <cell r="B591" t="str">
            <v>6508110-TB18</v>
          </cell>
          <cell r="C591" t="str">
            <v>左前门外手柄总成</v>
          </cell>
          <cell r="D591">
            <v>1</v>
          </cell>
        </row>
        <row r="592">
          <cell r="B592" t="str">
            <v>6508110-TB19</v>
          </cell>
          <cell r="C592" t="str">
            <v>左前门外手柄总成</v>
          </cell>
          <cell r="D592">
            <v>1</v>
          </cell>
        </row>
        <row r="593">
          <cell r="B593" t="str">
            <v>6508120-TB11</v>
          </cell>
          <cell r="C593" t="str">
            <v>外手柄总成-右</v>
          </cell>
          <cell r="D593">
            <v>2</v>
          </cell>
        </row>
        <row r="594">
          <cell r="B594" t="str">
            <v>6508120-TB12</v>
          </cell>
          <cell r="C594" t="str">
            <v>外手柄总成-右</v>
          </cell>
          <cell r="D594">
            <v>2</v>
          </cell>
        </row>
        <row r="595">
          <cell r="B595" t="str">
            <v>6508120-TB13</v>
          </cell>
          <cell r="C595" t="str">
            <v>外手柄总成-右</v>
          </cell>
          <cell r="D595">
            <v>2</v>
          </cell>
        </row>
        <row r="596">
          <cell r="B596" t="str">
            <v>6508120-TB14</v>
          </cell>
          <cell r="C596" t="str">
            <v>外手柄总成-右</v>
          </cell>
          <cell r="D596">
            <v>2</v>
          </cell>
        </row>
        <row r="597">
          <cell r="B597" t="str">
            <v>6508120-TB15</v>
          </cell>
          <cell r="C597" t="str">
            <v>外手柄总成-右</v>
          </cell>
          <cell r="D597">
            <v>2</v>
          </cell>
        </row>
        <row r="598">
          <cell r="B598" t="str">
            <v>6508120-TB16</v>
          </cell>
          <cell r="C598" t="str">
            <v>右门外手柄总成</v>
          </cell>
          <cell r="D598">
            <v>2</v>
          </cell>
        </row>
        <row r="599">
          <cell r="B599" t="str">
            <v>6508120-TB17</v>
          </cell>
          <cell r="C599" t="str">
            <v>右门外手柄总成</v>
          </cell>
          <cell r="D599">
            <v>2</v>
          </cell>
        </row>
        <row r="600">
          <cell r="B600" t="str">
            <v>6508120-TB18</v>
          </cell>
          <cell r="C600" t="str">
            <v>右门外手柄总成</v>
          </cell>
          <cell r="D600">
            <v>2</v>
          </cell>
        </row>
        <row r="601">
          <cell r="B601" t="str">
            <v>6508120-TB19</v>
          </cell>
          <cell r="C601" t="str">
            <v>右门外手柄总成</v>
          </cell>
          <cell r="D601">
            <v>2</v>
          </cell>
        </row>
        <row r="602">
          <cell r="B602" t="str">
            <v>6508210-TB11</v>
          </cell>
          <cell r="C602" t="str">
            <v>后门外手柄总成-左</v>
          </cell>
          <cell r="D602">
            <v>1</v>
          </cell>
        </row>
        <row r="603">
          <cell r="B603" t="str">
            <v>6508210-TB12</v>
          </cell>
          <cell r="C603" t="str">
            <v>后门外手柄总成-左</v>
          </cell>
          <cell r="D603">
            <v>1</v>
          </cell>
        </row>
        <row r="604">
          <cell r="B604" t="str">
            <v>6508210-TB13</v>
          </cell>
          <cell r="C604" t="str">
            <v>后门外手柄总成-左</v>
          </cell>
          <cell r="D604">
            <v>1</v>
          </cell>
        </row>
        <row r="605">
          <cell r="B605" t="str">
            <v>6508210-TB14</v>
          </cell>
          <cell r="C605" t="str">
            <v>后门外手柄总成-左</v>
          </cell>
          <cell r="D605">
            <v>1</v>
          </cell>
        </row>
        <row r="606">
          <cell r="B606" t="str">
            <v>6508210-TB15</v>
          </cell>
          <cell r="C606" t="str">
            <v>后门外手柄总成-左</v>
          </cell>
          <cell r="D606">
            <v>1</v>
          </cell>
        </row>
        <row r="607">
          <cell r="B607" t="str">
            <v>6508210-TB16</v>
          </cell>
          <cell r="C607" t="str">
            <v>左后门外手柄总成</v>
          </cell>
          <cell r="D607">
            <v>1</v>
          </cell>
        </row>
        <row r="608">
          <cell r="B608" t="str">
            <v>6508210-TB17</v>
          </cell>
          <cell r="C608" t="str">
            <v>左后门外手柄总成</v>
          </cell>
          <cell r="D608">
            <v>1</v>
          </cell>
        </row>
        <row r="609">
          <cell r="B609" t="str">
            <v>6508210-TB18</v>
          </cell>
          <cell r="C609" t="str">
            <v>左后门外手柄总成</v>
          </cell>
          <cell r="D609">
            <v>1</v>
          </cell>
        </row>
        <row r="610">
          <cell r="B610" t="str">
            <v>6508210-TB19</v>
          </cell>
          <cell r="C610" t="str">
            <v>左后门外手柄总成</v>
          </cell>
          <cell r="D610">
            <v>1</v>
          </cell>
        </row>
        <row r="611">
          <cell r="B611" t="str">
            <v>8212090-TB01</v>
          </cell>
          <cell r="C611" t="str">
            <v>冷却水泵</v>
          </cell>
          <cell r="D611">
            <v>1</v>
          </cell>
        </row>
        <row r="612">
          <cell r="B612" t="str">
            <v>8011010-TC01</v>
          </cell>
          <cell r="C612" t="str">
            <v>组合仪表总成</v>
          </cell>
          <cell r="D612">
            <v>1</v>
          </cell>
        </row>
        <row r="613">
          <cell r="B613" t="str">
            <v>3741010-TB01</v>
          </cell>
          <cell r="C613" t="str">
            <v>前雨刮电机及连杆总成</v>
          </cell>
          <cell r="D613">
            <v>1</v>
          </cell>
        </row>
        <row r="614">
          <cell r="B614" t="str">
            <v>7205111-TB01</v>
          </cell>
          <cell r="C614" t="str">
            <v>主刮臂</v>
          </cell>
          <cell r="D614">
            <v>1</v>
          </cell>
        </row>
        <row r="615">
          <cell r="B615" t="str">
            <v>7205112-TB01</v>
          </cell>
          <cell r="C615" t="str">
            <v>主刮片</v>
          </cell>
          <cell r="D615">
            <v>1</v>
          </cell>
        </row>
        <row r="616">
          <cell r="B616" t="str">
            <v>7205131-TB01</v>
          </cell>
          <cell r="C616" t="str">
            <v>雨刮装饰帽</v>
          </cell>
          <cell r="D616">
            <v>1</v>
          </cell>
        </row>
        <row r="617">
          <cell r="B617" t="str">
            <v>3504101-TB01</v>
          </cell>
          <cell r="C617" t="str">
            <v>制动灯开关总成</v>
          </cell>
          <cell r="D617">
            <v>1</v>
          </cell>
        </row>
        <row r="618">
          <cell r="B618" t="str">
            <v>3504110-TB01</v>
          </cell>
          <cell r="C618" t="str">
            <v>制动踏板总成</v>
          </cell>
          <cell r="D618">
            <v>1</v>
          </cell>
        </row>
        <row r="619">
          <cell r="B619" t="str">
            <v>3506414-TB01</v>
          </cell>
          <cell r="C619" t="str">
            <v>前制动软管支架</v>
          </cell>
          <cell r="D619">
            <v>4</v>
          </cell>
        </row>
        <row r="620">
          <cell r="B620" t="str">
            <v>3550310-TB01</v>
          </cell>
          <cell r="C620" t="str">
            <v>ABS模块固定支架</v>
          </cell>
          <cell r="D620">
            <v>1</v>
          </cell>
        </row>
        <row r="621">
          <cell r="B621" t="str">
            <v>3565221-A01</v>
          </cell>
          <cell r="C621" t="str">
            <v>ESC模块固定支架2</v>
          </cell>
          <cell r="D621">
            <v>1</v>
          </cell>
        </row>
        <row r="622">
          <cell r="B622" t="str">
            <v>3502110-TB01</v>
          </cell>
          <cell r="C622" t="str">
            <v>左后轮毂轴</v>
          </cell>
          <cell r="D622">
            <v>1</v>
          </cell>
        </row>
        <row r="623">
          <cell r="B623" t="str">
            <v>3502120-TB01</v>
          </cell>
          <cell r="C623" t="str">
            <v>右后轮毂轴</v>
          </cell>
          <cell r="D623">
            <v>1</v>
          </cell>
        </row>
        <row r="624">
          <cell r="B624" t="str">
            <v>4311020-TB01</v>
          </cell>
          <cell r="C624" t="str">
            <v>前保险杠线束总成</v>
          </cell>
          <cell r="D624">
            <v>1</v>
          </cell>
        </row>
        <row r="625">
          <cell r="B625" t="str">
            <v>4312030-TB02</v>
          </cell>
          <cell r="C625" t="str">
            <v>后门线束总成</v>
          </cell>
          <cell r="D625">
            <v>2</v>
          </cell>
        </row>
        <row r="626">
          <cell r="B626" t="str">
            <v>4313020-TB02</v>
          </cell>
          <cell r="C626" t="str">
            <v>后保险杠线束总成</v>
          </cell>
          <cell r="D626">
            <v>1</v>
          </cell>
        </row>
        <row r="627">
          <cell r="B627" t="str">
            <v>3782010-A01</v>
          </cell>
          <cell r="C627" t="str">
            <v>后视镜调节开关</v>
          </cell>
          <cell r="D627">
            <v>1</v>
          </cell>
        </row>
        <row r="628">
          <cell r="B628" t="str">
            <v>7207010-TB01</v>
          </cell>
          <cell r="C628" t="str">
            <v>储液罐带电机总成</v>
          </cell>
          <cell r="D628">
            <v>1</v>
          </cell>
        </row>
        <row r="629">
          <cell r="B629" t="str">
            <v>7207130-TB01</v>
          </cell>
          <cell r="C629" t="str">
            <v>前洗涤管路总成</v>
          </cell>
          <cell r="D629">
            <v>1</v>
          </cell>
        </row>
        <row r="630">
          <cell r="B630" t="str">
            <v>8063001-TB01</v>
          </cell>
          <cell r="C630" t="str">
            <v>喷嘴总成</v>
          </cell>
          <cell r="D630">
            <v>1</v>
          </cell>
        </row>
        <row r="631">
          <cell r="B631" t="str">
            <v>2015010-TB01</v>
          </cell>
          <cell r="C631" t="str">
            <v>PTC电缆总成</v>
          </cell>
          <cell r="D631">
            <v>1</v>
          </cell>
        </row>
        <row r="632">
          <cell r="B632" t="str">
            <v>2015020-TB01</v>
          </cell>
          <cell r="C632" t="str">
            <v>压缩机电缆总成</v>
          </cell>
          <cell r="D632">
            <v>1</v>
          </cell>
        </row>
        <row r="633">
          <cell r="B633" t="str">
            <v>2015030-TB01</v>
          </cell>
          <cell r="C633" t="str">
            <v>电池电缆总成</v>
          </cell>
          <cell r="D633">
            <v>1</v>
          </cell>
        </row>
        <row r="634">
          <cell r="B634" t="str">
            <v>2015120-TB01</v>
          </cell>
          <cell r="C634" t="str">
            <v>慢充电缆总成</v>
          </cell>
          <cell r="D634">
            <v>1</v>
          </cell>
        </row>
        <row r="635">
          <cell r="B635" t="str">
            <v>2015210-TB01</v>
          </cell>
          <cell r="C635" t="str">
            <v>快充电缆总成</v>
          </cell>
          <cell r="D635">
            <v>1</v>
          </cell>
        </row>
        <row r="636">
          <cell r="B636" t="str">
            <v>3923104-TB01</v>
          </cell>
          <cell r="C636" t="str">
            <v>胎压标贴</v>
          </cell>
          <cell r="D636">
            <v>1</v>
          </cell>
        </row>
        <row r="637">
          <cell r="B637" t="str">
            <v>3923104-TB02</v>
          </cell>
          <cell r="C637" t="str">
            <v>胎压标贴</v>
          </cell>
          <cell r="D637">
            <v>1</v>
          </cell>
        </row>
        <row r="638">
          <cell r="B638" t="str">
            <v>6501601-TB04</v>
          </cell>
          <cell r="C638" t="str">
            <v>能源消耗量标识</v>
          </cell>
          <cell r="D638">
            <v>1</v>
          </cell>
        </row>
        <row r="639">
          <cell r="B639" t="str">
            <v>6501601-TB05</v>
          </cell>
          <cell r="C639" t="str">
            <v>能源消耗量标识</v>
          </cell>
          <cell r="D639">
            <v>1</v>
          </cell>
        </row>
        <row r="640">
          <cell r="B640" t="str">
            <v>6501601-TB06</v>
          </cell>
          <cell r="C640" t="str">
            <v>能源消耗量标识</v>
          </cell>
          <cell r="D640">
            <v>1</v>
          </cell>
        </row>
        <row r="641">
          <cell r="B641" t="str">
            <v>6505200-TB01</v>
          </cell>
          <cell r="C641" t="str">
            <v>前门限位器总成</v>
          </cell>
          <cell r="D641">
            <v>2</v>
          </cell>
        </row>
        <row r="642">
          <cell r="B642" t="str">
            <v>6505300-TB01</v>
          </cell>
          <cell r="C642" t="str">
            <v>后门限位器总成</v>
          </cell>
          <cell r="D642">
            <v>2</v>
          </cell>
        </row>
        <row r="643">
          <cell r="B643" t="str">
            <v>8107040-TB01</v>
          </cell>
          <cell r="C643" t="str">
            <v>圆头内六角螺栓</v>
          </cell>
          <cell r="D643">
            <v>2</v>
          </cell>
        </row>
        <row r="644">
          <cell r="B644" t="str">
            <v>F399B1616T99F-000</v>
          </cell>
          <cell r="C644" t="str">
            <v>塑料螺钉座</v>
          </cell>
          <cell r="D644">
            <v>41</v>
          </cell>
        </row>
        <row r="645">
          <cell r="B645" t="str">
            <v>F399B48T99F-000</v>
          </cell>
          <cell r="C645" t="str">
            <v>塑料螺钉座</v>
          </cell>
          <cell r="D645">
            <v>10</v>
          </cell>
        </row>
        <row r="646">
          <cell r="B646" t="str">
            <v>F399B48T99F-001</v>
          </cell>
          <cell r="C646" t="str">
            <v>防水塑料螺钉座</v>
          </cell>
          <cell r="D646">
            <v>12</v>
          </cell>
        </row>
        <row r="647">
          <cell r="B647" t="str">
            <v>F69G06T99F99-000</v>
          </cell>
          <cell r="C647" t="str">
            <v>塑料螺帽</v>
          </cell>
          <cell r="D647">
            <v>26</v>
          </cell>
        </row>
        <row r="648">
          <cell r="B648" t="str">
            <v>F69T01T99F-000</v>
          </cell>
          <cell r="C648" t="str">
            <v>线束卡子</v>
          </cell>
          <cell r="D648">
            <v>6</v>
          </cell>
        </row>
        <row r="649">
          <cell r="B649" t="str">
            <v>F69U08T99F-000</v>
          </cell>
          <cell r="C649" t="str">
            <v>定位塑料密封卡扣</v>
          </cell>
          <cell r="D649">
            <v>2</v>
          </cell>
        </row>
        <row r="650">
          <cell r="B650" t="str">
            <v>F69V0912T99F-000</v>
          </cell>
          <cell r="C650" t="str">
            <v>定位塑料密封卡扣</v>
          </cell>
          <cell r="D650">
            <v>2</v>
          </cell>
        </row>
        <row r="651">
          <cell r="B651" t="str">
            <v>F74A20FT99-000</v>
          </cell>
          <cell r="C651" t="str">
            <v>贴片（铝箔）</v>
          </cell>
          <cell r="D651">
            <v>10</v>
          </cell>
        </row>
        <row r="652">
          <cell r="B652" t="str">
            <v>F74A16FT99-000</v>
          </cell>
          <cell r="C652" t="str">
            <v>贴片（铝箔）</v>
          </cell>
          <cell r="D652">
            <v>1</v>
          </cell>
        </row>
        <row r="653">
          <cell r="B653" t="str">
            <v>F74A30FT99-000</v>
          </cell>
          <cell r="C653" t="str">
            <v>贴片（铝箔）</v>
          </cell>
          <cell r="D653">
            <v>2</v>
          </cell>
        </row>
        <row r="654">
          <cell r="B654" t="str">
            <v>F74B10FT99-000</v>
          </cell>
          <cell r="C654" t="str">
            <v>贴片（无纺布）</v>
          </cell>
          <cell r="D654">
            <v>4</v>
          </cell>
        </row>
        <row r="655">
          <cell r="B655" t="str">
            <v>F74E25FT99-000</v>
          </cell>
          <cell r="C655" t="str">
            <v>塑料堵盖</v>
          </cell>
          <cell r="D655">
            <v>4</v>
          </cell>
        </row>
        <row r="656">
          <cell r="B656" t="str">
            <v>F3780612T99F-000</v>
          </cell>
          <cell r="C656" t="str">
            <v>塑料螺母</v>
          </cell>
          <cell r="D656">
            <v>2</v>
          </cell>
        </row>
        <row r="657">
          <cell r="B657" t="str">
            <v>F69908T99F-000</v>
          </cell>
          <cell r="C657" t="str">
            <v>子母扣</v>
          </cell>
          <cell r="D657">
            <v>39</v>
          </cell>
        </row>
        <row r="658">
          <cell r="B658" t="str">
            <v>F69B0825T99F-001</v>
          </cell>
          <cell r="C658" t="str">
            <v>树钉</v>
          </cell>
          <cell r="D658">
            <v>2</v>
          </cell>
        </row>
        <row r="659">
          <cell r="B659" t="str">
            <v>F74C55FT99-000</v>
          </cell>
          <cell r="C659" t="str">
            <v>贴片（塑料)</v>
          </cell>
          <cell r="D659">
            <v>1</v>
          </cell>
        </row>
        <row r="660">
          <cell r="B660" t="str">
            <v>F39748T99F61-000</v>
          </cell>
          <cell r="C660" t="str">
            <v>A型簧片螺母</v>
          </cell>
          <cell r="D660">
            <v>4</v>
          </cell>
        </row>
        <row r="661">
          <cell r="B661" t="str">
            <v>F19B0614T1F84-000</v>
          </cell>
          <cell r="C661" t="str">
            <v>内六角凸缘螺栓</v>
          </cell>
          <cell r="D661">
            <v>2</v>
          </cell>
        </row>
        <row r="662">
          <cell r="B662" t="str">
            <v>F19H0820T1F70-000</v>
          </cell>
          <cell r="C662" t="str">
            <v>六角头螺栓、弹簧垫圈和平垫圈刮屑螺栓</v>
          </cell>
          <cell r="D662">
            <v>4</v>
          </cell>
        </row>
        <row r="663">
          <cell r="B663" t="str">
            <v>F30412T13F61-000</v>
          </cell>
          <cell r="C663" t="str">
            <v>汽车车轮螺母</v>
          </cell>
          <cell r="D663">
            <v>16</v>
          </cell>
        </row>
        <row r="664">
          <cell r="B664" t="str">
            <v>Q1840616T1F84-4</v>
          </cell>
          <cell r="C664" t="str">
            <v>六角法兰面螺栓 粗牙</v>
          </cell>
          <cell r="D664">
            <v>23</v>
          </cell>
        </row>
        <row r="665">
          <cell r="B665" t="str">
            <v>Q1840625T1F84-4</v>
          </cell>
          <cell r="C665" t="str">
            <v>六角法兰面螺栓 粗牙</v>
          </cell>
          <cell r="D665">
            <v>16</v>
          </cell>
        </row>
        <row r="666">
          <cell r="B666" t="str">
            <v>Q215B058T1F81-3</v>
          </cell>
          <cell r="C666" t="str">
            <v>内六角花形盘头螺钉</v>
          </cell>
          <cell r="D666">
            <v>2</v>
          </cell>
        </row>
        <row r="667">
          <cell r="B667" t="str">
            <v>Q221B3510T99F84-0</v>
          </cell>
          <cell r="C667" t="str">
            <v>十字槽盘头自攻螺钉和平垫圈组合件 C型</v>
          </cell>
          <cell r="D667">
            <v>8</v>
          </cell>
        </row>
        <row r="668">
          <cell r="B668" t="str">
            <v>Q2724210T99F61-0</v>
          </cell>
          <cell r="C668" t="str">
            <v>十字槽盘头自攻螺钉 F型</v>
          </cell>
          <cell r="D668">
            <v>2</v>
          </cell>
        </row>
        <row r="669">
          <cell r="B669" t="str">
            <v>Q32006T2F36-4</v>
          </cell>
          <cell r="C669" t="str">
            <v>六角法兰面螺母 粗牙</v>
          </cell>
          <cell r="D669">
            <v>12</v>
          </cell>
        </row>
        <row r="670">
          <cell r="B670" t="str">
            <v>Q32008T2F36-5</v>
          </cell>
          <cell r="C670" t="str">
            <v>六角法兰面螺母 粗牙</v>
          </cell>
          <cell r="D670">
            <v>11</v>
          </cell>
        </row>
        <row r="671">
          <cell r="B671" t="str">
            <v>Q381B12T2F81-5</v>
          </cell>
          <cell r="C671" t="str">
            <v>1型六角开槽螺母 细牙</v>
          </cell>
          <cell r="D671">
            <v>1</v>
          </cell>
        </row>
        <row r="672">
          <cell r="B672" t="str">
            <v>Q50108T99F36-0</v>
          </cell>
          <cell r="C672" t="str">
            <v>锁销</v>
          </cell>
          <cell r="D672">
            <v>1</v>
          </cell>
        </row>
        <row r="673">
          <cell r="B673" t="str">
            <v>Q510B082218T99F36-0</v>
          </cell>
          <cell r="C673" t="str">
            <v>销轴</v>
          </cell>
          <cell r="D673">
            <v>1</v>
          </cell>
        </row>
        <row r="674">
          <cell r="B674" t="str">
            <v>F146B1040TF61S-000</v>
          </cell>
          <cell r="C674" t="str">
            <v>六角头螺栓、弹簧垫圈和大垫圈组合件</v>
          </cell>
          <cell r="D674">
            <v>1</v>
          </cell>
        </row>
        <row r="675">
          <cell r="B675" t="str">
            <v>F146B1050TF61S-000</v>
          </cell>
          <cell r="C675" t="str">
            <v>六角头螺栓、弹簧垫圈和大垫圈组合件</v>
          </cell>
          <cell r="D675">
            <v>10</v>
          </cell>
        </row>
        <row r="676">
          <cell r="B676" t="str">
            <v>F146B1065TF61S-000</v>
          </cell>
          <cell r="C676" t="str">
            <v>六角头螺栓、弹簧垫圈和大垫圈组合件</v>
          </cell>
          <cell r="D676">
            <v>1</v>
          </cell>
        </row>
        <row r="677">
          <cell r="B677" t="str">
            <v>F18410110TF81-000</v>
          </cell>
          <cell r="C677" t="str">
            <v>六角法兰面螺栓 粗牙</v>
          </cell>
          <cell r="D677">
            <v>2</v>
          </cell>
        </row>
        <row r="678">
          <cell r="B678" t="str">
            <v>F1851470TF81S-000</v>
          </cell>
          <cell r="C678" t="str">
            <v>六角法兰面螺栓和大垫圈组合件</v>
          </cell>
          <cell r="D678">
            <v>1</v>
          </cell>
        </row>
        <row r="679">
          <cell r="B679" t="str">
            <v>F19B0628T1F61-000</v>
          </cell>
          <cell r="C679" t="str">
            <v>内六角凸缘螺栓</v>
          </cell>
          <cell r="D679">
            <v>3</v>
          </cell>
        </row>
        <row r="680">
          <cell r="B680" t="str">
            <v>F19K0612T1F70-000</v>
          </cell>
          <cell r="C680" t="str">
            <v>十字槽六角法兰面刮屑螺栓</v>
          </cell>
          <cell r="D680">
            <v>29</v>
          </cell>
        </row>
        <row r="681">
          <cell r="B681" t="str">
            <v>F215B1028TF62-000</v>
          </cell>
          <cell r="C681" t="str">
            <v>内六角花形盘头螺钉</v>
          </cell>
          <cell r="D681">
            <v>8</v>
          </cell>
        </row>
        <row r="682">
          <cell r="B682" t="str">
            <v>F32412T2F36-000</v>
          </cell>
          <cell r="C682" t="str">
            <v>六角法兰面承面带齿螺母</v>
          </cell>
          <cell r="D682">
            <v>1</v>
          </cell>
        </row>
        <row r="683">
          <cell r="B683" t="str">
            <v>F33918T2F61-000</v>
          </cell>
          <cell r="C683" t="str">
            <v>锁紧螺母</v>
          </cell>
          <cell r="D683">
            <v>2</v>
          </cell>
        </row>
        <row r="684">
          <cell r="B684" t="str">
            <v>F33918T2F62-000</v>
          </cell>
          <cell r="C684" t="str">
            <v>锁紧螺母</v>
          </cell>
          <cell r="D684">
            <v>2</v>
          </cell>
        </row>
        <row r="685">
          <cell r="B685" t="str">
            <v>Q140B0616T1F36L-4</v>
          </cell>
          <cell r="C685" t="str">
            <v>六角头螺栓和大垫圈组合件</v>
          </cell>
          <cell r="D685">
            <v>10</v>
          </cell>
        </row>
        <row r="686">
          <cell r="B686" t="str">
            <v>Q140B0625T1F61L-4</v>
          </cell>
          <cell r="C686" t="str">
            <v>六角头螺栓和平垫圈组合件</v>
          </cell>
          <cell r="D686">
            <v>8</v>
          </cell>
        </row>
        <row r="687">
          <cell r="B687" t="str">
            <v>Q140B0625T1F84L-4</v>
          </cell>
          <cell r="C687" t="str">
            <v>六角头螺栓和平垫圈组合件</v>
          </cell>
          <cell r="D687">
            <v>8</v>
          </cell>
        </row>
        <row r="688">
          <cell r="B688" t="str">
            <v>Q1420825TF61-5</v>
          </cell>
          <cell r="C688" t="str">
            <v>六角头螺栓和弹簧垫圈组合件</v>
          </cell>
          <cell r="D688">
            <v>1</v>
          </cell>
        </row>
        <row r="689">
          <cell r="B689" t="str">
            <v>Q146B0616T1F70-4</v>
          </cell>
          <cell r="C689" t="str">
            <v>六角头螺栓、平垫圈和弹性垫螺栓组合件</v>
          </cell>
          <cell r="D689">
            <v>3</v>
          </cell>
        </row>
        <row r="690">
          <cell r="B690" t="str">
            <v>Q146B0620T1F36-4</v>
          </cell>
          <cell r="C690" t="str">
            <v>六角头螺栓、弹簧垫圈和平垫圈组合件</v>
          </cell>
          <cell r="D690">
            <v>3</v>
          </cell>
        </row>
        <row r="691">
          <cell r="B691" t="str">
            <v>Q146B0820T1F36-5</v>
          </cell>
          <cell r="C691" t="str">
            <v>六角头螺栓、弹簧垫圈和平垫圈组合件</v>
          </cell>
          <cell r="D691">
            <v>2</v>
          </cell>
        </row>
        <row r="692">
          <cell r="B692" t="str">
            <v>Q146B0820T1F70-5</v>
          </cell>
          <cell r="C692" t="str">
            <v>六角头螺栓、弹簧垫圈和平垫圈组合件</v>
          </cell>
          <cell r="D692">
            <v>4</v>
          </cell>
        </row>
        <row r="693">
          <cell r="B693" t="str">
            <v>Q146B0820T1F83S-5</v>
          </cell>
          <cell r="C693" t="str">
            <v>六角头螺栓、弹簧垫圈和平垫组合件</v>
          </cell>
          <cell r="D693">
            <v>3</v>
          </cell>
        </row>
        <row r="694">
          <cell r="B694" t="str">
            <v>Q146B0825T1F61-5</v>
          </cell>
          <cell r="C694" t="str">
            <v>六角头螺栓、平垫圈和弹性垫螺栓组合件</v>
          </cell>
          <cell r="D694">
            <v>2</v>
          </cell>
        </row>
        <row r="695">
          <cell r="B695" t="str">
            <v>Q1840610T1F84-4</v>
          </cell>
          <cell r="C695" t="str">
            <v>六角法兰面螺栓 粗牙</v>
          </cell>
          <cell r="D695">
            <v>2</v>
          </cell>
        </row>
        <row r="696">
          <cell r="B696" t="str">
            <v>Q1840612T1F61-4</v>
          </cell>
          <cell r="C696" t="str">
            <v>六角法兰面螺栓 粗牙</v>
          </cell>
          <cell r="D696">
            <v>36</v>
          </cell>
        </row>
        <row r="697">
          <cell r="B697" t="str">
            <v>Q1840616T1F36-4</v>
          </cell>
          <cell r="C697" t="str">
            <v>六角法兰面螺栓 粗牙</v>
          </cell>
          <cell r="D697">
            <v>15</v>
          </cell>
        </row>
        <row r="698">
          <cell r="B698" t="str">
            <v>Q1840616T1F61-4</v>
          </cell>
          <cell r="C698" t="str">
            <v>六角法兰面螺栓 粗牙</v>
          </cell>
          <cell r="D698">
            <v>15</v>
          </cell>
        </row>
        <row r="699">
          <cell r="B699" t="str">
            <v>Q1840620T1F36-4</v>
          </cell>
          <cell r="C699" t="str">
            <v>六角法兰面螺栓 粗牙</v>
          </cell>
          <cell r="D699">
            <v>21</v>
          </cell>
        </row>
        <row r="700">
          <cell r="B700" t="str">
            <v>Q1840620T1F61-4</v>
          </cell>
          <cell r="C700" t="str">
            <v>六角法兰面螺栓 粗牙</v>
          </cell>
          <cell r="D700">
            <v>13</v>
          </cell>
        </row>
        <row r="701">
          <cell r="B701" t="str">
            <v>Q18408100TF61-5</v>
          </cell>
          <cell r="C701" t="str">
            <v>六角法兰面螺栓 粗牙</v>
          </cell>
          <cell r="D701">
            <v>2</v>
          </cell>
        </row>
        <row r="702">
          <cell r="B702" t="str">
            <v>Q1840812T1F61-5</v>
          </cell>
          <cell r="C702" t="str">
            <v>六角法兰面螺栓 粗牙</v>
          </cell>
          <cell r="D702">
            <v>1</v>
          </cell>
        </row>
        <row r="703">
          <cell r="B703" t="str">
            <v>Q1840816T1F36-5</v>
          </cell>
          <cell r="C703" t="str">
            <v>六角法兰面螺栓 粗牙</v>
          </cell>
          <cell r="D703">
            <v>7</v>
          </cell>
        </row>
        <row r="704">
          <cell r="B704" t="str">
            <v>Q1840816T1F61-5</v>
          </cell>
          <cell r="C704" t="str">
            <v>六角法兰面螺栓 粗牙</v>
          </cell>
          <cell r="D704">
            <v>6</v>
          </cell>
        </row>
        <row r="705">
          <cell r="B705" t="str">
            <v>Q1840820T1F36-5</v>
          </cell>
          <cell r="C705" t="str">
            <v>六角法兰面螺栓 粗牙</v>
          </cell>
          <cell r="D705">
            <v>8</v>
          </cell>
        </row>
        <row r="706">
          <cell r="B706" t="str">
            <v>Q1840820T1F61-5</v>
          </cell>
          <cell r="C706" t="str">
            <v>六角法兰面螺栓 粗牙</v>
          </cell>
          <cell r="D706">
            <v>8</v>
          </cell>
        </row>
        <row r="707">
          <cell r="B707" t="str">
            <v>Q1840825T1F61-5</v>
          </cell>
          <cell r="C707" t="str">
            <v>六角法兰面螺栓 粗牙</v>
          </cell>
          <cell r="D707">
            <v>2</v>
          </cell>
        </row>
        <row r="708">
          <cell r="B708" t="str">
            <v>Q1840835TF61-5</v>
          </cell>
          <cell r="C708" t="str">
            <v>六角法兰面螺栓 粗牙</v>
          </cell>
          <cell r="D708">
            <v>1</v>
          </cell>
        </row>
        <row r="709">
          <cell r="B709" t="str">
            <v>Q1840845T1F61-5</v>
          </cell>
          <cell r="C709" t="str">
            <v>六角法兰面螺栓 粗牙</v>
          </cell>
          <cell r="D709">
            <v>4</v>
          </cell>
        </row>
        <row r="710">
          <cell r="B710" t="str">
            <v>Q1840860TF61-5</v>
          </cell>
          <cell r="C710" t="str">
            <v>六角法兰面螺栓</v>
          </cell>
          <cell r="D710">
            <v>4</v>
          </cell>
        </row>
        <row r="711">
          <cell r="B711" t="str">
            <v>Q1840865TF81-5</v>
          </cell>
          <cell r="C711" t="str">
            <v>六角法兰面螺栓 粗牙</v>
          </cell>
          <cell r="D711">
            <v>4</v>
          </cell>
        </row>
        <row r="712">
          <cell r="B712" t="str">
            <v>Q1840880T1F36-5</v>
          </cell>
          <cell r="C712" t="str">
            <v>六角法兰面螺栓 粗牙</v>
          </cell>
          <cell r="D712">
            <v>1</v>
          </cell>
        </row>
        <row r="713">
          <cell r="B713" t="str">
            <v>Q1851030TF81S-5</v>
          </cell>
          <cell r="C713" t="str">
            <v>六角法兰面螺栓 粗牙</v>
          </cell>
          <cell r="D713">
            <v>12</v>
          </cell>
        </row>
        <row r="714">
          <cell r="B714" t="str">
            <v>Q1851045TF81-5</v>
          </cell>
          <cell r="C714" t="str">
            <v>六角法兰面螺栓 细牙</v>
          </cell>
          <cell r="D714">
            <v>8</v>
          </cell>
        </row>
        <row r="715">
          <cell r="B715" t="str">
            <v>Q1851060TF81-5</v>
          </cell>
          <cell r="C715" t="str">
            <v>六角法兰面螺栓 细牙</v>
          </cell>
          <cell r="D715">
            <v>11</v>
          </cell>
        </row>
        <row r="716">
          <cell r="B716" t="str">
            <v>Q18512110TF81-5</v>
          </cell>
          <cell r="C716" t="str">
            <v>六角法兰面螺栓 细牙</v>
          </cell>
          <cell r="D716">
            <v>4</v>
          </cell>
        </row>
        <row r="717">
          <cell r="B717" t="str">
            <v>Q1851265TF81-5</v>
          </cell>
          <cell r="C717" t="str">
            <v>六角法兰面螺栓 细牙</v>
          </cell>
          <cell r="D717">
            <v>7</v>
          </cell>
        </row>
        <row r="718">
          <cell r="B718" t="str">
            <v>Q1851280TF81-5</v>
          </cell>
          <cell r="C718" t="str">
            <v>六角法兰面螺栓细牙</v>
          </cell>
          <cell r="D718">
            <v>2</v>
          </cell>
        </row>
        <row r="719">
          <cell r="B719" t="str">
            <v>Q1851290TF81-5</v>
          </cell>
          <cell r="C719" t="str">
            <v>六角法兰面螺栓 细牙</v>
          </cell>
          <cell r="D719">
            <v>2</v>
          </cell>
        </row>
        <row r="720">
          <cell r="B720" t="str">
            <v>Q1851490TF81-6</v>
          </cell>
          <cell r="C720" t="str">
            <v>六角法兰面螺栓 细牙</v>
          </cell>
          <cell r="D720">
            <v>4</v>
          </cell>
        </row>
        <row r="721">
          <cell r="B721" t="str">
            <v>Q1860616T1F84-4</v>
          </cell>
          <cell r="C721" t="str">
            <v>六角法兰面螺栓-加大系列</v>
          </cell>
          <cell r="D721">
            <v>7</v>
          </cell>
        </row>
        <row r="722">
          <cell r="B722" t="str">
            <v>Q1861020T1F62-6</v>
          </cell>
          <cell r="C722" t="str">
            <v>六角法兰面螺栓-加大系列</v>
          </cell>
          <cell r="D722">
            <v>6</v>
          </cell>
        </row>
        <row r="723">
          <cell r="B723" t="str">
            <v>Q2120516T1F81-3</v>
          </cell>
          <cell r="C723" t="str">
            <v>内六角花形低圆柱头螺钉</v>
          </cell>
          <cell r="D723">
            <v>12</v>
          </cell>
        </row>
        <row r="724">
          <cell r="B724" t="str">
            <v>Q2140616T23F36-4</v>
          </cell>
          <cell r="C724" t="str">
            <v>十字槽盘头螺钉</v>
          </cell>
          <cell r="D724">
            <v>5</v>
          </cell>
        </row>
        <row r="725">
          <cell r="B725" t="str">
            <v>Q2140616T23F70-4</v>
          </cell>
          <cell r="C725" t="str">
            <v>十字槽盘头螺钉</v>
          </cell>
          <cell r="D725">
            <v>2</v>
          </cell>
        </row>
        <row r="726">
          <cell r="B726" t="str">
            <v>Q2140620T23F36-4</v>
          </cell>
          <cell r="C726" t="str">
            <v>十字槽盘头螺钉</v>
          </cell>
          <cell r="D726">
            <v>4</v>
          </cell>
        </row>
        <row r="727">
          <cell r="B727" t="str">
            <v>Q215B0512T1F61-3</v>
          </cell>
          <cell r="C727" t="str">
            <v>内六角花形盘头螺钉</v>
          </cell>
          <cell r="D727">
            <v>4</v>
          </cell>
        </row>
        <row r="728">
          <cell r="B728" t="str">
            <v>Q215B0816T1F61-5</v>
          </cell>
          <cell r="C728" t="str">
            <v>内六角花形盘头螺钉</v>
          </cell>
          <cell r="D728">
            <v>4</v>
          </cell>
        </row>
        <row r="729">
          <cell r="B729" t="str">
            <v>Q218B0612T1F61-4</v>
          </cell>
          <cell r="C729" t="str">
            <v>内六角圆柱头螺钉</v>
          </cell>
          <cell r="D729">
            <v>2</v>
          </cell>
        </row>
        <row r="730">
          <cell r="B730" t="str">
            <v>Q220B4816T99F36-0</v>
          </cell>
          <cell r="C730" t="str">
            <v>十字槽盘头自攻螺钉和平垫圈组合件 C型</v>
          </cell>
          <cell r="D730">
            <v>26</v>
          </cell>
        </row>
        <row r="731">
          <cell r="B731" t="str">
            <v>Q221B4216T99F36-0</v>
          </cell>
          <cell r="C731" t="str">
            <v>十字槽盘头自攻螺钉和平垫圈组合件 C型</v>
          </cell>
          <cell r="D731">
            <v>2</v>
          </cell>
        </row>
        <row r="732">
          <cell r="B732" t="str">
            <v>Q221B4816T99F36-0</v>
          </cell>
          <cell r="C732" t="str">
            <v>十字槽盘头自攻螺钉和平垫圈组合件 C型</v>
          </cell>
          <cell r="D732">
            <v>30</v>
          </cell>
        </row>
        <row r="733">
          <cell r="B733" t="str">
            <v>Q221B4816T99F84-0</v>
          </cell>
          <cell r="C733" t="str">
            <v>十字槽盘头自攻螺钉和平垫圈组合件 C型</v>
          </cell>
          <cell r="D733">
            <v>22</v>
          </cell>
        </row>
        <row r="734">
          <cell r="B734" t="str">
            <v>Q221B5516T99F61-0</v>
          </cell>
          <cell r="C734" t="str">
            <v>十字槽盘头自攻螺钉和平垫圈组合件 C型</v>
          </cell>
          <cell r="D734">
            <v>6</v>
          </cell>
        </row>
        <row r="735">
          <cell r="B735" t="str">
            <v>Q236B0614T23F61-4</v>
          </cell>
          <cell r="C735" t="str">
            <v>十字槽盘头螺钉、弹簧垫圈和平垫圈组合件</v>
          </cell>
          <cell r="D735">
            <v>8</v>
          </cell>
        </row>
        <row r="736">
          <cell r="B736" t="str">
            <v>Q2580612T1F84-4</v>
          </cell>
          <cell r="C736" t="str">
            <v>内六角花形沉头螺钉</v>
          </cell>
          <cell r="D736">
            <v>12</v>
          </cell>
        </row>
        <row r="737">
          <cell r="B737" t="str">
            <v>Q2580816T1F84-5</v>
          </cell>
          <cell r="C737" t="str">
            <v>内六角花形沉头螺钉</v>
          </cell>
          <cell r="D737">
            <v>2</v>
          </cell>
        </row>
        <row r="738">
          <cell r="B738" t="str">
            <v>Q2580816T1F85-5</v>
          </cell>
          <cell r="C738" t="str">
            <v>内六角花形沉头螺钉</v>
          </cell>
          <cell r="D738">
            <v>8</v>
          </cell>
        </row>
        <row r="739">
          <cell r="B739" t="str">
            <v>Q2734213T99F84-0</v>
          </cell>
          <cell r="C739" t="str">
            <v>十字槽大半圆头自攻螺钉 C型</v>
          </cell>
          <cell r="D739">
            <v>22</v>
          </cell>
        </row>
        <row r="740">
          <cell r="B740" t="str">
            <v>Q2734816T99F84-0</v>
          </cell>
          <cell r="C740" t="str">
            <v>十字槽大半圆头自攻螺钉 C型</v>
          </cell>
          <cell r="D740">
            <v>5</v>
          </cell>
        </row>
        <row r="741">
          <cell r="B741" t="str">
            <v>Q32006T2F61-4</v>
          </cell>
          <cell r="C741" t="str">
            <v>六角法兰面螺母 粗牙</v>
          </cell>
          <cell r="D741">
            <v>47</v>
          </cell>
        </row>
        <row r="742">
          <cell r="B742" t="str">
            <v>Q32008T2F61-5</v>
          </cell>
          <cell r="C742" t="str">
            <v>六角法兰面螺母 粗牙</v>
          </cell>
          <cell r="D742">
            <v>6</v>
          </cell>
        </row>
        <row r="743">
          <cell r="B743" t="str">
            <v>Q32008TF81-5</v>
          </cell>
          <cell r="C743" t="str">
            <v>六角法兰面螺母 粗牙</v>
          </cell>
          <cell r="D743">
            <v>4</v>
          </cell>
        </row>
        <row r="744">
          <cell r="B744" t="str">
            <v>Q32206T2F61L-4</v>
          </cell>
          <cell r="C744" t="str">
            <v>六角螺母和锥形弹性垫圈组合件</v>
          </cell>
          <cell r="D744">
            <v>8</v>
          </cell>
        </row>
        <row r="745">
          <cell r="B745" t="str">
            <v>Q32310T13F81-5</v>
          </cell>
          <cell r="C745" t="str">
            <v>六角法兰面螺母 细牙</v>
          </cell>
          <cell r="D745">
            <v>4</v>
          </cell>
        </row>
        <row r="746">
          <cell r="B746" t="str">
            <v>Q32312T13F81-5</v>
          </cell>
          <cell r="C746" t="str">
            <v>六角法兰面螺母 细牙</v>
          </cell>
          <cell r="D746">
            <v>8</v>
          </cell>
        </row>
        <row r="747">
          <cell r="B747" t="str">
            <v>Q33010T13F61-6</v>
          </cell>
          <cell r="C747" t="str">
            <v>全金属六角法兰面锁紧螺母 粗牙</v>
          </cell>
          <cell r="D747">
            <v>2</v>
          </cell>
        </row>
        <row r="748">
          <cell r="B748" t="str">
            <v>Q33112T13F81-5</v>
          </cell>
          <cell r="C748" t="str">
            <v>全金属六角法兰面锁紧螺母 细牙</v>
          </cell>
          <cell r="D748">
            <v>4</v>
          </cell>
        </row>
        <row r="749">
          <cell r="B749" t="str">
            <v>Q340B06T2F36-4</v>
          </cell>
          <cell r="C749" t="str">
            <v>1型六角螺母 粗牙</v>
          </cell>
          <cell r="D749">
            <v>1</v>
          </cell>
        </row>
        <row r="750">
          <cell r="B750" t="str">
            <v>Q340B08T13F61-5</v>
          </cell>
          <cell r="C750" t="str">
            <v>1型六角螺母</v>
          </cell>
          <cell r="D750">
            <v>1</v>
          </cell>
        </row>
        <row r="751">
          <cell r="B751" t="str">
            <v>Q40308T99F61-0</v>
          </cell>
          <cell r="C751" t="str">
            <v>弹簧垫圈</v>
          </cell>
          <cell r="D751">
            <v>1</v>
          </cell>
        </row>
        <row r="752">
          <cell r="B752" t="str">
            <v>Q5003232T99F36-0</v>
          </cell>
          <cell r="C752" t="str">
            <v>开口销</v>
          </cell>
          <cell r="D752">
            <v>1</v>
          </cell>
        </row>
        <row r="753">
          <cell r="B753" t="str">
            <v>Q673C15T99F61-0</v>
          </cell>
          <cell r="C753" t="str">
            <v>A型钢带弹性软管夹箍</v>
          </cell>
          <cell r="D753">
            <v>4</v>
          </cell>
        </row>
        <row r="754">
          <cell r="B754" t="str">
            <v>Q673C17T99F61-0</v>
          </cell>
          <cell r="C754" t="str">
            <v>A型钢带弹性软管夹箍</v>
          </cell>
          <cell r="D754">
            <v>4</v>
          </cell>
        </row>
        <row r="755">
          <cell r="B755" t="str">
            <v>Q673C24T99F61-0</v>
          </cell>
          <cell r="C755" t="str">
            <v>A型钢带弹性软管夹箍</v>
          </cell>
          <cell r="D755">
            <v>2</v>
          </cell>
        </row>
        <row r="756">
          <cell r="B756" t="str">
            <v>Q673C27T99F61-0</v>
          </cell>
          <cell r="C756" t="str">
            <v>A型钢带弹性软管夹箍</v>
          </cell>
          <cell r="D756">
            <v>19</v>
          </cell>
        </row>
        <row r="757">
          <cell r="B757" t="str">
            <v>F27A2512T99F71-000</v>
          </cell>
          <cell r="C757" t="str">
            <v>内六角花形盘头自攻螺钉 F型</v>
          </cell>
          <cell r="D757">
            <v>4</v>
          </cell>
        </row>
        <row r="758">
          <cell r="B758" t="str">
            <v>Q2630410T99F61-2</v>
          </cell>
          <cell r="C758" t="str">
            <v>十字槽沉头自攻锁紧螺钉</v>
          </cell>
          <cell r="D758">
            <v>2</v>
          </cell>
        </row>
        <row r="759">
          <cell r="B759" t="str">
            <v>6411000-CA01</v>
          </cell>
          <cell r="C759" t="str">
            <v>前防撞梁分总成</v>
          </cell>
          <cell r="D759">
            <v>1</v>
          </cell>
        </row>
        <row r="760">
          <cell r="B760" t="str">
            <v>6412010-CA01</v>
          </cell>
          <cell r="C760" t="str">
            <v>副防撞梁分总成</v>
          </cell>
          <cell r="D760">
            <v>1</v>
          </cell>
        </row>
        <row r="761">
          <cell r="B761" t="str">
            <v>6412030-CA01</v>
          </cell>
          <cell r="C761" t="str">
            <v>左副防撞梁吸能盒总成</v>
          </cell>
          <cell r="D761">
            <v>1</v>
          </cell>
        </row>
        <row r="762">
          <cell r="B762" t="str">
            <v>6412040-CA01</v>
          </cell>
          <cell r="C762" t="str">
            <v>右副防撞梁吸能盒总成</v>
          </cell>
          <cell r="D762">
            <v>1</v>
          </cell>
        </row>
        <row r="763">
          <cell r="B763" t="str">
            <v>6410108-TB01</v>
          </cell>
          <cell r="C763" t="str">
            <v>拖钩</v>
          </cell>
          <cell r="D763">
            <v>1</v>
          </cell>
        </row>
        <row r="764">
          <cell r="B764" t="str">
            <v>6411230-CA01</v>
          </cell>
          <cell r="C764" t="str">
            <v>左前大灯下安装支架总成</v>
          </cell>
          <cell r="D764">
            <v>1</v>
          </cell>
        </row>
        <row r="765">
          <cell r="B765" t="str">
            <v>6411240-CA01</v>
          </cell>
          <cell r="C765" t="str">
            <v>右前大灯下安装支架总成</v>
          </cell>
          <cell r="D765">
            <v>1</v>
          </cell>
        </row>
        <row r="766">
          <cell r="B766" t="str">
            <v>6412044-CA01</v>
          </cell>
          <cell r="C766" t="str">
            <v>右冷凝器下安装支架</v>
          </cell>
          <cell r="D766">
            <v>1</v>
          </cell>
        </row>
        <row r="767">
          <cell r="B767" t="str">
            <v>6411201-CA01</v>
          </cell>
          <cell r="C767" t="str">
            <v>左前防撞梁连接板</v>
          </cell>
          <cell r="D767">
            <v>1</v>
          </cell>
        </row>
        <row r="768">
          <cell r="B768" t="str">
            <v>6411202-CA01</v>
          </cell>
          <cell r="C768" t="str">
            <v>右前防撞梁连接板</v>
          </cell>
          <cell r="D768">
            <v>1</v>
          </cell>
        </row>
        <row r="769">
          <cell r="B769" t="str">
            <v>6412033-CA01</v>
          </cell>
          <cell r="C769" t="str">
            <v>左冷凝器下安装支架</v>
          </cell>
          <cell r="D769">
            <v>1</v>
          </cell>
        </row>
        <row r="770">
          <cell r="B770" t="str">
            <v>6420000-CA01</v>
          </cell>
          <cell r="C770" t="str">
            <v>后防撞梁总成</v>
          </cell>
          <cell r="D770">
            <v>1</v>
          </cell>
        </row>
        <row r="771">
          <cell r="B771" t="str">
            <v>6430400-CA01</v>
          </cell>
          <cell r="C771" t="str">
            <v>水箱上横梁总成</v>
          </cell>
          <cell r="D771">
            <v>1</v>
          </cell>
        </row>
        <row r="772">
          <cell r="B772" t="str">
            <v>6430100-CA01</v>
          </cell>
          <cell r="C772" t="str">
            <v>前端模块分总成</v>
          </cell>
          <cell r="D772">
            <v>1</v>
          </cell>
        </row>
        <row r="773">
          <cell r="B773" t="str">
            <v>6430402-CA01</v>
          </cell>
          <cell r="C773" t="str">
            <v>发罩锁安装支架</v>
          </cell>
          <cell r="D773">
            <v>1</v>
          </cell>
        </row>
        <row r="774">
          <cell r="B774" t="str">
            <v>6430441-CA01</v>
          </cell>
          <cell r="C774" t="str">
            <v>前端模块安装支架</v>
          </cell>
          <cell r="D774">
            <v>2</v>
          </cell>
        </row>
        <row r="775">
          <cell r="B775" t="str">
            <v>6451100-CA01</v>
          </cell>
          <cell r="C775" t="str">
            <v>三电框架前横梁总成</v>
          </cell>
          <cell r="D775">
            <v>1</v>
          </cell>
        </row>
        <row r="776">
          <cell r="B776" t="str">
            <v>6451200-CA01</v>
          </cell>
          <cell r="C776" t="str">
            <v>三电框架后横梁总成</v>
          </cell>
          <cell r="D776">
            <v>1</v>
          </cell>
        </row>
        <row r="777">
          <cell r="B777" t="str">
            <v>6451300-CA01</v>
          </cell>
          <cell r="C777" t="str">
            <v>左前横梁下支架总成</v>
          </cell>
          <cell r="D777">
            <v>1</v>
          </cell>
        </row>
        <row r="778">
          <cell r="B778" t="str">
            <v>6451400-CA01</v>
          </cell>
          <cell r="C778" t="str">
            <v>右前横梁下支架总成</v>
          </cell>
          <cell r="D778">
            <v>1</v>
          </cell>
        </row>
        <row r="779">
          <cell r="B779" t="str">
            <v>6452100-CA01</v>
          </cell>
          <cell r="C779" t="str">
            <v>减震器连接杆总成</v>
          </cell>
          <cell r="D779">
            <v>1</v>
          </cell>
        </row>
        <row r="780">
          <cell r="B780" t="str">
            <v>6451202-CA01</v>
          </cell>
          <cell r="C780" t="str">
            <v>真空罐安装支架</v>
          </cell>
          <cell r="D780">
            <v>1</v>
          </cell>
        </row>
        <row r="781">
          <cell r="B781" t="str">
            <v>6507100-CA01</v>
          </cell>
          <cell r="C781" t="str">
            <v>充电口盒总成</v>
          </cell>
          <cell r="D781">
            <v>1</v>
          </cell>
        </row>
        <row r="782">
          <cell r="B782" t="str">
            <v>6501100-CA03</v>
          </cell>
          <cell r="C782" t="str">
            <v>前挡风玻璃总成</v>
          </cell>
          <cell r="D782">
            <v>1</v>
          </cell>
        </row>
        <row r="783">
          <cell r="B783" t="str">
            <v>6501300-CA01</v>
          </cell>
          <cell r="C783" t="str">
            <v>尾门玻璃总成</v>
          </cell>
          <cell r="D783">
            <v>1</v>
          </cell>
        </row>
        <row r="784">
          <cell r="B784" t="str">
            <v>6501300-CA02</v>
          </cell>
          <cell r="C784" t="str">
            <v>尾门玻璃总成</v>
          </cell>
          <cell r="D784">
            <v>1</v>
          </cell>
        </row>
        <row r="785">
          <cell r="B785" t="str">
            <v>6501510-CA01</v>
          </cell>
          <cell r="C785" t="str">
            <v>左后三角窗玻璃总成</v>
          </cell>
          <cell r="D785">
            <v>1</v>
          </cell>
        </row>
        <row r="786">
          <cell r="B786" t="str">
            <v>6501510-CA02</v>
          </cell>
          <cell r="C786" t="str">
            <v>左后三角窗玻璃总成</v>
          </cell>
          <cell r="D786">
            <v>1</v>
          </cell>
        </row>
        <row r="787">
          <cell r="B787" t="str">
            <v>6501520-CA01</v>
          </cell>
          <cell r="C787" t="str">
            <v>右后三角窗玻璃总成</v>
          </cell>
          <cell r="D787">
            <v>1</v>
          </cell>
        </row>
        <row r="788">
          <cell r="B788" t="str">
            <v>6501520-CA02</v>
          </cell>
          <cell r="C788" t="str">
            <v>右后三角窗玻璃总成</v>
          </cell>
          <cell r="D788">
            <v>1</v>
          </cell>
        </row>
        <row r="789">
          <cell r="B789" t="str">
            <v>6501410-CA02</v>
          </cell>
          <cell r="C789" t="str">
            <v>左前门玻璃总成</v>
          </cell>
          <cell r="D789">
            <v>1</v>
          </cell>
        </row>
        <row r="790">
          <cell r="B790" t="str">
            <v>6501420-CA02</v>
          </cell>
          <cell r="C790" t="str">
            <v>右前门玻璃总成</v>
          </cell>
          <cell r="D790">
            <v>1</v>
          </cell>
        </row>
        <row r="791">
          <cell r="B791" t="str">
            <v>6501430-CA01</v>
          </cell>
          <cell r="C791" t="str">
            <v>左后门玻璃总成</v>
          </cell>
          <cell r="D791">
            <v>1</v>
          </cell>
        </row>
        <row r="792">
          <cell r="B792" t="str">
            <v>6501430-CA02</v>
          </cell>
          <cell r="C792" t="str">
            <v>左后门玻璃总成</v>
          </cell>
          <cell r="D792">
            <v>1</v>
          </cell>
        </row>
        <row r="793">
          <cell r="B793" t="str">
            <v>6501440-CA01</v>
          </cell>
          <cell r="C793" t="str">
            <v>右后门玻璃总成</v>
          </cell>
          <cell r="D793">
            <v>1</v>
          </cell>
        </row>
        <row r="794">
          <cell r="B794" t="str">
            <v>6501440-CA02</v>
          </cell>
          <cell r="C794" t="str">
            <v>右后门玻璃总成</v>
          </cell>
          <cell r="D794">
            <v>1</v>
          </cell>
        </row>
        <row r="795">
          <cell r="B795" t="str">
            <v>6501530-CA02</v>
          </cell>
          <cell r="C795" t="str">
            <v>左B柱固定玻璃总成</v>
          </cell>
          <cell r="D795">
            <v>1</v>
          </cell>
        </row>
        <row r="796">
          <cell r="B796" t="str">
            <v>6501540-CA02</v>
          </cell>
          <cell r="C796" t="str">
            <v>右B柱固定玻璃总成</v>
          </cell>
          <cell r="D796">
            <v>1</v>
          </cell>
        </row>
        <row r="797">
          <cell r="B797" t="str">
            <v>6502120-CA01</v>
          </cell>
          <cell r="C797" t="str">
            <v>前盖后部密封条</v>
          </cell>
          <cell r="D797">
            <v>1</v>
          </cell>
        </row>
        <row r="798">
          <cell r="B798" t="str">
            <v>6502200-CA01</v>
          </cell>
          <cell r="C798" t="str">
            <v>尾门密封条</v>
          </cell>
          <cell r="D798">
            <v>1</v>
          </cell>
        </row>
        <row r="799">
          <cell r="B799" t="str">
            <v>6502210-CA01</v>
          </cell>
          <cell r="C799" t="str">
            <v>前储物箱密封条</v>
          </cell>
          <cell r="D799">
            <v>1</v>
          </cell>
        </row>
        <row r="800">
          <cell r="B800" t="str">
            <v>6502311-CA01</v>
          </cell>
          <cell r="C800" t="str">
            <v>左前车门密封条</v>
          </cell>
          <cell r="D800">
            <v>1</v>
          </cell>
        </row>
        <row r="801">
          <cell r="B801" t="str">
            <v>6502312-CA01</v>
          </cell>
          <cell r="C801" t="str">
            <v>右前车门密封条</v>
          </cell>
          <cell r="D801">
            <v>1</v>
          </cell>
        </row>
        <row r="802">
          <cell r="B802" t="str">
            <v>6502411-CA01</v>
          </cell>
          <cell r="C802" t="str">
            <v>左后车门密封条</v>
          </cell>
          <cell r="D802">
            <v>1</v>
          </cell>
        </row>
        <row r="803">
          <cell r="B803" t="str">
            <v>6502412-CA01</v>
          </cell>
          <cell r="C803" t="str">
            <v>右后车门密封条</v>
          </cell>
          <cell r="D803">
            <v>1</v>
          </cell>
        </row>
        <row r="804">
          <cell r="B804" t="str">
            <v>6502321-CA01</v>
          </cell>
          <cell r="C804" t="str">
            <v>左前门门洞密封条</v>
          </cell>
          <cell r="D804">
            <v>1</v>
          </cell>
        </row>
        <row r="805">
          <cell r="B805" t="str">
            <v>6502322-CA01</v>
          </cell>
          <cell r="C805" t="str">
            <v>右前门门洞密封条</v>
          </cell>
          <cell r="D805">
            <v>1</v>
          </cell>
        </row>
        <row r="806">
          <cell r="B806" t="str">
            <v>6502421-CA01</v>
          </cell>
          <cell r="C806" t="str">
            <v>左后门门洞密封条</v>
          </cell>
          <cell r="D806">
            <v>1</v>
          </cell>
        </row>
        <row r="807">
          <cell r="B807" t="str">
            <v>6502422-CA01</v>
          </cell>
          <cell r="C807" t="str">
            <v>右后门门洞密封条</v>
          </cell>
          <cell r="D807">
            <v>1</v>
          </cell>
        </row>
        <row r="808">
          <cell r="B808" t="str">
            <v>6502331-CA01</v>
          </cell>
          <cell r="C808" t="str">
            <v>左侧围上窗框玻璃密封条</v>
          </cell>
          <cell r="D808">
            <v>1</v>
          </cell>
        </row>
        <row r="809">
          <cell r="B809" t="str">
            <v>6502332-CA01</v>
          </cell>
          <cell r="C809" t="str">
            <v>右侧围上窗框玻璃密封条</v>
          </cell>
          <cell r="D809">
            <v>1</v>
          </cell>
        </row>
        <row r="810">
          <cell r="B810" t="str">
            <v>6502431-CA01</v>
          </cell>
          <cell r="C810" t="str">
            <v>左B柱玻璃密封条</v>
          </cell>
          <cell r="D810">
            <v>1</v>
          </cell>
        </row>
        <row r="811">
          <cell r="B811" t="str">
            <v>6502432-CA01</v>
          </cell>
          <cell r="C811" t="str">
            <v>右B柱玻璃密封条</v>
          </cell>
          <cell r="D811">
            <v>1</v>
          </cell>
        </row>
        <row r="812">
          <cell r="B812" t="str">
            <v>6502531-CA01</v>
          </cell>
          <cell r="C812" t="str">
            <v>左C柱玻璃密封条</v>
          </cell>
          <cell r="D812">
            <v>1</v>
          </cell>
        </row>
        <row r="813">
          <cell r="B813" t="str">
            <v>6502532-CA01</v>
          </cell>
          <cell r="C813" t="str">
            <v>右C柱玻璃密封条</v>
          </cell>
          <cell r="D813">
            <v>1</v>
          </cell>
        </row>
        <row r="814">
          <cell r="B814" t="str">
            <v>6502333-CA01</v>
          </cell>
          <cell r="C814" t="str">
            <v>左前门三角板密封条</v>
          </cell>
          <cell r="D814">
            <v>1</v>
          </cell>
        </row>
        <row r="815">
          <cell r="B815" t="str">
            <v>6502334-CA01</v>
          </cell>
          <cell r="C815" t="str">
            <v>右前门三角板密封条</v>
          </cell>
          <cell r="D815">
            <v>1</v>
          </cell>
        </row>
        <row r="816">
          <cell r="B816" t="str">
            <v>6502337-CA01</v>
          </cell>
          <cell r="C816" t="str">
            <v>左侧围上窗框密封条</v>
          </cell>
          <cell r="D816">
            <v>1</v>
          </cell>
        </row>
        <row r="817">
          <cell r="B817" t="str">
            <v>6502338-CA01</v>
          </cell>
          <cell r="C817" t="str">
            <v>右侧围上窗框密封条</v>
          </cell>
          <cell r="D817">
            <v>1</v>
          </cell>
        </row>
        <row r="818">
          <cell r="B818" t="str">
            <v>6502341-CA01</v>
          </cell>
          <cell r="C818" t="str">
            <v>左前门外水切</v>
          </cell>
          <cell r="D818">
            <v>1</v>
          </cell>
        </row>
        <row r="819">
          <cell r="B819" t="str">
            <v>6502342-CA01</v>
          </cell>
          <cell r="C819" t="str">
            <v>右前门外水切</v>
          </cell>
          <cell r="D819">
            <v>1</v>
          </cell>
        </row>
        <row r="820">
          <cell r="B820" t="str">
            <v>6502441-CA01</v>
          </cell>
          <cell r="C820" t="str">
            <v>左后门外水切</v>
          </cell>
          <cell r="D820">
            <v>1</v>
          </cell>
        </row>
        <row r="821">
          <cell r="B821" t="str">
            <v>6502442-CA01</v>
          </cell>
          <cell r="C821" t="str">
            <v>右后门外水切</v>
          </cell>
          <cell r="D821">
            <v>1</v>
          </cell>
        </row>
        <row r="822">
          <cell r="B822" t="str">
            <v>6502351-CA01</v>
          </cell>
          <cell r="C822" t="str">
            <v>左前门内水切</v>
          </cell>
          <cell r="D822">
            <v>1</v>
          </cell>
        </row>
        <row r="823">
          <cell r="B823" t="str">
            <v>6502352-CA01</v>
          </cell>
          <cell r="C823" t="str">
            <v>右前门内水切</v>
          </cell>
          <cell r="D823">
            <v>1</v>
          </cell>
        </row>
        <row r="824">
          <cell r="B824" t="str">
            <v>6502451-CA01</v>
          </cell>
          <cell r="C824" t="str">
            <v>左后门内水切</v>
          </cell>
          <cell r="D824">
            <v>1</v>
          </cell>
        </row>
        <row r="825">
          <cell r="B825" t="str">
            <v>6502452-CA01</v>
          </cell>
          <cell r="C825" t="str">
            <v>右后门内水切</v>
          </cell>
          <cell r="D825">
            <v>1</v>
          </cell>
        </row>
        <row r="826">
          <cell r="B826" t="str">
            <v>6502336-CA01</v>
          </cell>
          <cell r="C826" t="str">
            <v>右侧围上窗框亮条</v>
          </cell>
          <cell r="D826">
            <v>1</v>
          </cell>
        </row>
        <row r="827">
          <cell r="B827" t="str">
            <v>6502335-CA01</v>
          </cell>
          <cell r="C827" t="str">
            <v>左侧围上窗框亮条</v>
          </cell>
          <cell r="D827">
            <v>1</v>
          </cell>
        </row>
        <row r="828">
          <cell r="B828" t="str">
            <v>6502110-CA01</v>
          </cell>
          <cell r="C828" t="str">
            <v>前盖前部密封条</v>
          </cell>
          <cell r="D828">
            <v>1</v>
          </cell>
        </row>
        <row r="829">
          <cell r="B829" t="str">
            <v>6502111-CA01</v>
          </cell>
          <cell r="C829" t="str">
            <v>左前大灯密封条</v>
          </cell>
          <cell r="D829">
            <v>1</v>
          </cell>
        </row>
        <row r="830">
          <cell r="B830" t="str">
            <v>6502112-CA01</v>
          </cell>
          <cell r="C830" t="str">
            <v>右前大灯密封条</v>
          </cell>
          <cell r="D830">
            <v>1</v>
          </cell>
        </row>
        <row r="831">
          <cell r="B831" t="str">
            <v>6503110-CA01</v>
          </cell>
          <cell r="C831" t="str">
            <v>左前门电动防夹玻璃升降器</v>
          </cell>
          <cell r="D831">
            <v>1</v>
          </cell>
        </row>
        <row r="832">
          <cell r="B832" t="str">
            <v>6503120-CA01</v>
          </cell>
          <cell r="C832" t="str">
            <v>右前门电动防夹玻璃升降器</v>
          </cell>
          <cell r="D832">
            <v>1</v>
          </cell>
        </row>
        <row r="833">
          <cell r="B833" t="str">
            <v>6503210-CA01</v>
          </cell>
          <cell r="C833" t="str">
            <v>左后门电动防夹玻璃升降器</v>
          </cell>
          <cell r="D833">
            <v>1</v>
          </cell>
        </row>
        <row r="834">
          <cell r="B834" t="str">
            <v>6503220-CA01</v>
          </cell>
          <cell r="C834" t="str">
            <v>右后门电动防夹玻璃升降器</v>
          </cell>
          <cell r="D834">
            <v>1</v>
          </cell>
        </row>
        <row r="835">
          <cell r="B835" t="str">
            <v>6504211-CA01</v>
          </cell>
          <cell r="C835" t="str">
            <v>左后门锁体</v>
          </cell>
          <cell r="D835">
            <v>1</v>
          </cell>
        </row>
        <row r="836">
          <cell r="B836" t="str">
            <v>6504111-CA01</v>
          </cell>
          <cell r="C836" t="str">
            <v>左前门锁体</v>
          </cell>
          <cell r="D836">
            <v>1</v>
          </cell>
        </row>
        <row r="837">
          <cell r="B837" t="str">
            <v>6504121-CA01</v>
          </cell>
          <cell r="C837" t="str">
            <v>右门锁体</v>
          </cell>
          <cell r="D837">
            <v>2</v>
          </cell>
        </row>
        <row r="838">
          <cell r="B838" t="str">
            <v>6230142-CA01</v>
          </cell>
          <cell r="C838" t="str">
            <v>前盖锁扣</v>
          </cell>
          <cell r="D838">
            <v>1</v>
          </cell>
        </row>
        <row r="839">
          <cell r="B839" t="str">
            <v>6504100-CA01</v>
          </cell>
          <cell r="C839" t="str">
            <v>前盖锁</v>
          </cell>
          <cell r="D839">
            <v>1</v>
          </cell>
        </row>
        <row r="840">
          <cell r="B840" t="str">
            <v>6504112-CA01</v>
          </cell>
          <cell r="C840" t="str">
            <v>前门内开拉线</v>
          </cell>
          <cell r="D840">
            <v>2</v>
          </cell>
        </row>
        <row r="841">
          <cell r="B841" t="str">
            <v>6504212-CA01</v>
          </cell>
          <cell r="C841" t="str">
            <v>后门内开拉线</v>
          </cell>
          <cell r="D841">
            <v>2</v>
          </cell>
        </row>
        <row r="842">
          <cell r="B842" t="str">
            <v>6504113-CA01</v>
          </cell>
          <cell r="C842" t="str">
            <v>前门外开拉线</v>
          </cell>
          <cell r="D842">
            <v>2</v>
          </cell>
        </row>
        <row r="843">
          <cell r="B843" t="str">
            <v>6504213-CA01</v>
          </cell>
          <cell r="C843" t="str">
            <v>后门外开拉线</v>
          </cell>
          <cell r="D843">
            <v>2</v>
          </cell>
        </row>
        <row r="844">
          <cell r="B844" t="str">
            <v>6504115-CA01</v>
          </cell>
          <cell r="C844" t="str">
            <v>锁芯拉杆</v>
          </cell>
          <cell r="D844">
            <v>1</v>
          </cell>
        </row>
        <row r="845">
          <cell r="B845" t="str">
            <v>6504500-CA01</v>
          </cell>
          <cell r="C845" t="str">
            <v>鱼嘴护套</v>
          </cell>
          <cell r="D845">
            <v>4</v>
          </cell>
        </row>
        <row r="846">
          <cell r="B846" t="str">
            <v>6504610-CA01</v>
          </cell>
          <cell r="C846" t="str">
            <v>锁体防水套-左</v>
          </cell>
          <cell r="D846">
            <v>2</v>
          </cell>
        </row>
        <row r="847">
          <cell r="B847" t="str">
            <v>6504620-CA01</v>
          </cell>
          <cell r="C847" t="str">
            <v>锁体防水套-右</v>
          </cell>
          <cell r="D847">
            <v>2</v>
          </cell>
        </row>
        <row r="848">
          <cell r="B848" t="str">
            <v>6504300-CA02</v>
          </cell>
          <cell r="C848" t="str">
            <v>尾门锁</v>
          </cell>
          <cell r="D848">
            <v>1</v>
          </cell>
        </row>
        <row r="849">
          <cell r="B849" t="str">
            <v>6504300-TB01</v>
          </cell>
          <cell r="C849" t="str">
            <v>尾门锁</v>
          </cell>
          <cell r="D849">
            <v>1</v>
          </cell>
        </row>
        <row r="850">
          <cell r="B850" t="str">
            <v>6504600-A01</v>
          </cell>
          <cell r="C850" t="str">
            <v>外开执行器</v>
          </cell>
          <cell r="D850">
            <v>4</v>
          </cell>
        </row>
        <row r="851">
          <cell r="B851" t="str">
            <v>6504400-TB01</v>
          </cell>
          <cell r="C851" t="str">
            <v>尾门锁扣</v>
          </cell>
          <cell r="D851">
            <v>1</v>
          </cell>
        </row>
        <row r="852">
          <cell r="B852" t="str">
            <v>6504500-A01</v>
          </cell>
          <cell r="C852" t="str">
            <v>前门锁扣</v>
          </cell>
          <cell r="D852">
            <v>4</v>
          </cell>
        </row>
        <row r="853">
          <cell r="B853" t="str">
            <v>6504200-CA01</v>
          </cell>
          <cell r="C853" t="str">
            <v>前盖锁拉线总成</v>
          </cell>
          <cell r="D853">
            <v>1</v>
          </cell>
        </row>
        <row r="854">
          <cell r="B854" t="str">
            <v>6505330-CA01</v>
          </cell>
          <cell r="C854" t="str">
            <v>尾门电动撑杆车身左侧支架</v>
          </cell>
          <cell r="D854">
            <v>1</v>
          </cell>
        </row>
        <row r="855">
          <cell r="B855" t="str">
            <v>6505340-CA01</v>
          </cell>
          <cell r="C855" t="str">
            <v>尾门电动撑杆车身右侧支架</v>
          </cell>
          <cell r="D855">
            <v>1</v>
          </cell>
        </row>
        <row r="856">
          <cell r="B856" t="str">
            <v>6505350-CA01</v>
          </cell>
          <cell r="C856" t="str">
            <v>尾门电动撑杆车门左侧支架</v>
          </cell>
          <cell r="D856">
            <v>1</v>
          </cell>
        </row>
        <row r="857">
          <cell r="B857" t="str">
            <v>6505360-CA01</v>
          </cell>
          <cell r="C857" t="str">
            <v>尾门电动撑杆车门右侧支架</v>
          </cell>
          <cell r="D857">
            <v>1</v>
          </cell>
        </row>
        <row r="858">
          <cell r="B858" t="str">
            <v>6505100-CA01</v>
          </cell>
          <cell r="C858" t="str">
            <v>前门限位器总成</v>
          </cell>
          <cell r="D858">
            <v>2</v>
          </cell>
        </row>
        <row r="859">
          <cell r="B859" t="str">
            <v>6505200-CA01</v>
          </cell>
          <cell r="C859" t="str">
            <v>后门限位器总成</v>
          </cell>
          <cell r="D859">
            <v>2</v>
          </cell>
        </row>
        <row r="860">
          <cell r="B860" t="str">
            <v>6505130-CA01</v>
          </cell>
          <cell r="C860" t="str">
            <v>尾门左气弹簧总成</v>
          </cell>
          <cell r="D860">
            <v>1</v>
          </cell>
        </row>
        <row r="861">
          <cell r="B861" t="str">
            <v>6505140-CA01</v>
          </cell>
          <cell r="C861" t="str">
            <v>尾门右气弹簧总成</v>
          </cell>
          <cell r="D861">
            <v>1</v>
          </cell>
        </row>
        <row r="862">
          <cell r="B862" t="str">
            <v>6506100-A01</v>
          </cell>
          <cell r="C862" t="str">
            <v>缓冲块-1</v>
          </cell>
          <cell r="D862">
            <v>2</v>
          </cell>
        </row>
        <row r="863">
          <cell r="B863" t="str">
            <v>6506200-CA01</v>
          </cell>
          <cell r="C863" t="str">
            <v>尾门侧限位块</v>
          </cell>
          <cell r="D863">
            <v>2</v>
          </cell>
        </row>
        <row r="864">
          <cell r="B864" t="str">
            <v>6506300-CA01</v>
          </cell>
          <cell r="C864" t="str">
            <v>车身侧限位块</v>
          </cell>
          <cell r="D864">
            <v>2</v>
          </cell>
        </row>
        <row r="865">
          <cell r="B865" t="str">
            <v>6505320-CA01</v>
          </cell>
          <cell r="C865" t="str">
            <v>尾门右电动撑杆总成</v>
          </cell>
          <cell r="D865">
            <v>1</v>
          </cell>
        </row>
        <row r="866">
          <cell r="B866" t="str">
            <v>6505310-CA01</v>
          </cell>
          <cell r="C866" t="str">
            <v>尾门左电动撑杆总成</v>
          </cell>
          <cell r="D866">
            <v>1</v>
          </cell>
        </row>
        <row r="867">
          <cell r="B867" t="str">
            <v>6505390-CA01</v>
          </cell>
          <cell r="C867" t="str">
            <v>电动尾门ECU</v>
          </cell>
          <cell r="D867">
            <v>1</v>
          </cell>
        </row>
        <row r="868">
          <cell r="B868" t="str">
            <v>6505110-CA01</v>
          </cell>
          <cell r="C868" t="str">
            <v>前盖气弹簧</v>
          </cell>
          <cell r="D868">
            <v>2</v>
          </cell>
        </row>
        <row r="869">
          <cell r="B869" t="str">
            <v>6506400-A01</v>
          </cell>
          <cell r="C869" t="str">
            <v>缓冲块-2</v>
          </cell>
          <cell r="D869">
            <v>4</v>
          </cell>
        </row>
        <row r="870">
          <cell r="B870" t="str">
            <v>6508110-CA01</v>
          </cell>
          <cell r="C870" t="str">
            <v>前门外手柄-左</v>
          </cell>
          <cell r="D870">
            <v>1</v>
          </cell>
        </row>
        <row r="871">
          <cell r="B871" t="str">
            <v>6508210-CA01</v>
          </cell>
          <cell r="C871" t="str">
            <v>后门外手柄-左</v>
          </cell>
          <cell r="D871">
            <v>1</v>
          </cell>
        </row>
        <row r="872">
          <cell r="B872" t="str">
            <v>6508120-CA01</v>
          </cell>
          <cell r="C872" t="str">
            <v>前门外手柄-右</v>
          </cell>
          <cell r="D872">
            <v>1</v>
          </cell>
        </row>
        <row r="873">
          <cell r="B873" t="str">
            <v>6508220-CA01</v>
          </cell>
          <cell r="C873" t="str">
            <v>后门外手柄-右</v>
          </cell>
          <cell r="D873">
            <v>1</v>
          </cell>
        </row>
        <row r="874">
          <cell r="B874" t="str">
            <v>6509311-CA01</v>
          </cell>
          <cell r="C874" t="str">
            <v>天窗前滴水管</v>
          </cell>
          <cell r="D874">
            <v>2</v>
          </cell>
        </row>
        <row r="875">
          <cell r="B875" t="str">
            <v>6509321-CA01</v>
          </cell>
          <cell r="C875" t="str">
            <v>天窗后滴水管</v>
          </cell>
          <cell r="D875">
            <v>2</v>
          </cell>
        </row>
        <row r="876">
          <cell r="B876" t="str">
            <v>6509211-CA01</v>
          </cell>
          <cell r="C876" t="str">
            <v>天窗车顶密封条</v>
          </cell>
          <cell r="D876">
            <v>1</v>
          </cell>
        </row>
        <row r="877">
          <cell r="B877" t="str">
            <v>6509100-CA01</v>
          </cell>
          <cell r="C877" t="str">
            <v>天窗</v>
          </cell>
          <cell r="D877">
            <v>1</v>
          </cell>
        </row>
        <row r="878">
          <cell r="B878" t="str">
            <v>F74E22FT99-000</v>
          </cell>
          <cell r="C878" t="str">
            <v>试制车间堵盖</v>
          </cell>
          <cell r="D878">
            <v>4</v>
          </cell>
        </row>
        <row r="879">
          <cell r="B879" t="str">
            <v>6506110-CA01</v>
          </cell>
          <cell r="C879" t="str">
            <v>左前门防水膜</v>
          </cell>
          <cell r="D879">
            <v>1</v>
          </cell>
        </row>
        <row r="880">
          <cell r="B880" t="str">
            <v>6506120-CA01</v>
          </cell>
          <cell r="C880" t="str">
            <v>右前门防水膜</v>
          </cell>
          <cell r="D880">
            <v>1</v>
          </cell>
        </row>
        <row r="881">
          <cell r="B881" t="str">
            <v>6506610-CA01</v>
          </cell>
          <cell r="C881" t="str">
            <v>左后门防水膜</v>
          </cell>
          <cell r="D881">
            <v>1</v>
          </cell>
        </row>
        <row r="882">
          <cell r="B882" t="str">
            <v>6506620-CA01</v>
          </cell>
          <cell r="C882" t="str">
            <v>右后门防水膜</v>
          </cell>
          <cell r="D882">
            <v>1</v>
          </cell>
        </row>
        <row r="883">
          <cell r="B883" t="str">
            <v>F74A20FT99-000</v>
          </cell>
          <cell r="C883" t="str">
            <v>贴片（铝箔）</v>
          </cell>
          <cell r="D883">
            <v>26</v>
          </cell>
        </row>
        <row r="884">
          <cell r="B884" t="str">
            <v>F74E30FT99-000</v>
          </cell>
          <cell r="C884" t="str">
            <v>塑料堵盖</v>
          </cell>
          <cell r="D884">
            <v>5</v>
          </cell>
        </row>
        <row r="885">
          <cell r="B885" t="str">
            <v>F74B30FT99-000</v>
          </cell>
          <cell r="C885" t="str">
            <v>贴片（无纺布）</v>
          </cell>
          <cell r="D885">
            <v>8</v>
          </cell>
        </row>
        <row r="886">
          <cell r="B886" t="str">
            <v>F74A2550FT99-000</v>
          </cell>
          <cell r="C886" t="str">
            <v>贴片（铝箔）</v>
          </cell>
          <cell r="D886">
            <v>8</v>
          </cell>
        </row>
        <row r="887">
          <cell r="B887" t="str">
            <v>F74E25FT99-000</v>
          </cell>
          <cell r="C887" t="str">
            <v>塑料堵盖</v>
          </cell>
          <cell r="D887">
            <v>4</v>
          </cell>
        </row>
        <row r="888">
          <cell r="B888" t="str">
            <v>F74C55FT99-000</v>
          </cell>
          <cell r="C888" t="str">
            <v>贴片（塑料)</v>
          </cell>
          <cell r="D888">
            <v>2</v>
          </cell>
        </row>
        <row r="889">
          <cell r="B889" t="str">
            <v>1001570-CA01</v>
          </cell>
          <cell r="C889" t="str">
            <v>后电机右前悬置软垫总成</v>
          </cell>
          <cell r="D889">
            <v>1</v>
          </cell>
        </row>
        <row r="890">
          <cell r="B890" t="str">
            <v>1001550-CA01</v>
          </cell>
          <cell r="C890" t="str">
            <v>后电机后悬置软垫总成</v>
          </cell>
          <cell r="D890">
            <v>1</v>
          </cell>
        </row>
        <row r="891">
          <cell r="B891" t="str">
            <v>1001560-CA01</v>
          </cell>
          <cell r="C891" t="str">
            <v>后电机左前悬置软垫总成</v>
          </cell>
          <cell r="D891">
            <v>1</v>
          </cell>
        </row>
        <row r="892">
          <cell r="B892" t="str">
            <v>2201100-CA01</v>
          </cell>
          <cell r="C892" t="str">
            <v>左后驱动轴总成</v>
          </cell>
          <cell r="D892">
            <v>1</v>
          </cell>
        </row>
        <row r="893">
          <cell r="B893" t="str">
            <v>2201200-CA01</v>
          </cell>
          <cell r="C893" t="str">
            <v>右后驱动轴总成</v>
          </cell>
          <cell r="D893">
            <v>1</v>
          </cell>
        </row>
        <row r="894">
          <cell r="B894" t="str">
            <v>2901101-CA01</v>
          </cell>
          <cell r="C894" t="str">
            <v>前悬架左前下拉杆</v>
          </cell>
          <cell r="D894">
            <v>1</v>
          </cell>
        </row>
        <row r="895">
          <cell r="B895" t="str">
            <v>2901201-CA01</v>
          </cell>
          <cell r="C895" t="str">
            <v>前悬架右前下拉杆</v>
          </cell>
          <cell r="D895">
            <v>1</v>
          </cell>
        </row>
        <row r="896">
          <cell r="B896" t="str">
            <v>2901301-CA01</v>
          </cell>
          <cell r="C896" t="str">
            <v>前悬架左后下拉杆</v>
          </cell>
          <cell r="D896">
            <v>2</v>
          </cell>
        </row>
        <row r="897">
          <cell r="B897" t="str">
            <v>2901700-CA01</v>
          </cell>
          <cell r="C897" t="str">
            <v>左前滑柱总成</v>
          </cell>
          <cell r="D897">
            <v>1</v>
          </cell>
        </row>
        <row r="898">
          <cell r="B898" t="str">
            <v>2901800-CA01</v>
          </cell>
          <cell r="C898" t="str">
            <v>右前滑柱总成</v>
          </cell>
          <cell r="D898">
            <v>1</v>
          </cell>
        </row>
        <row r="899">
          <cell r="B899" t="str">
            <v>2801101-CA01</v>
          </cell>
          <cell r="C899" t="str">
            <v>前副车架总成</v>
          </cell>
          <cell r="D899">
            <v>1</v>
          </cell>
        </row>
        <row r="900">
          <cell r="B900" t="str">
            <v>2901501-CA01</v>
          </cell>
          <cell r="C900" t="str">
            <v>左前上叉臂</v>
          </cell>
          <cell r="D900">
            <v>1</v>
          </cell>
        </row>
        <row r="901">
          <cell r="B901" t="str">
            <v>2901601-CA01</v>
          </cell>
          <cell r="C901" t="str">
            <v>右前上叉臂</v>
          </cell>
          <cell r="D901">
            <v>1</v>
          </cell>
        </row>
        <row r="902">
          <cell r="B902" t="str">
            <v>2801104-CA01</v>
          </cell>
          <cell r="C902" t="str">
            <v>副车架后端传力杆（右）</v>
          </cell>
          <cell r="D902">
            <v>1</v>
          </cell>
        </row>
        <row r="903">
          <cell r="B903" t="str">
            <v>3801105-CA01</v>
          </cell>
          <cell r="C903" t="str">
            <v>副车架与车身横梁安装支架</v>
          </cell>
          <cell r="D903">
            <v>2</v>
          </cell>
        </row>
        <row r="904">
          <cell r="B904" t="str">
            <v>2801107-CA01</v>
          </cell>
          <cell r="C904" t="str">
            <v>副车架下横梁</v>
          </cell>
          <cell r="D904">
            <v>1</v>
          </cell>
        </row>
        <row r="905">
          <cell r="B905" t="str">
            <v>3801109-CA01</v>
          </cell>
          <cell r="C905" t="str">
            <v>电池包保护梁</v>
          </cell>
          <cell r="D905">
            <v>1</v>
          </cell>
        </row>
        <row r="906">
          <cell r="B906" t="str">
            <v>3801111-CA01</v>
          </cell>
          <cell r="C906" t="str">
            <v>转接支架（左）</v>
          </cell>
          <cell r="D906">
            <v>1</v>
          </cell>
        </row>
        <row r="907">
          <cell r="B907" t="str">
            <v>3801112-CA01</v>
          </cell>
          <cell r="C907" t="str">
            <v>转接支架（右）</v>
          </cell>
          <cell r="D907">
            <v>1</v>
          </cell>
        </row>
        <row r="908">
          <cell r="B908" t="str">
            <v>2901931-CA01</v>
          </cell>
          <cell r="C908" t="str">
            <v>前横向稳定杆左连接杆总成</v>
          </cell>
          <cell r="D908">
            <v>1</v>
          </cell>
        </row>
        <row r="909">
          <cell r="B909" t="str">
            <v>2901941-CA01</v>
          </cell>
          <cell r="C909" t="str">
            <v>前横向稳定杆右连接杆总成</v>
          </cell>
          <cell r="D909">
            <v>1</v>
          </cell>
        </row>
        <row r="910">
          <cell r="B910" t="str">
            <v>2801103-CA01</v>
          </cell>
          <cell r="C910" t="str">
            <v>副车架后端传力杆（左）</v>
          </cell>
          <cell r="D910">
            <v>1</v>
          </cell>
        </row>
        <row r="911">
          <cell r="B911" t="str">
            <v>2901911-CA01</v>
          </cell>
          <cell r="C911" t="str">
            <v>前横向稳定杆总成</v>
          </cell>
          <cell r="D911">
            <v>1</v>
          </cell>
        </row>
        <row r="912">
          <cell r="B912" t="str">
            <v>2911118-CA01</v>
          </cell>
          <cell r="C912" t="str">
            <v>后悬连杆外侧安装垫片</v>
          </cell>
          <cell r="D912">
            <v>6</v>
          </cell>
        </row>
        <row r="913">
          <cell r="B913" t="str">
            <v>2912112-CA01</v>
          </cell>
          <cell r="C913" t="str">
            <v>后螺旋弹簧下支座总成</v>
          </cell>
          <cell r="D913">
            <v>2</v>
          </cell>
        </row>
        <row r="914">
          <cell r="B914" t="str">
            <v>2915110-CA01</v>
          </cell>
          <cell r="C914" t="str">
            <v>后减震器总成</v>
          </cell>
          <cell r="D914">
            <v>2</v>
          </cell>
        </row>
        <row r="915">
          <cell r="B915" t="str">
            <v>2912111-CA01</v>
          </cell>
          <cell r="C915" t="str">
            <v>后螺旋弹簧</v>
          </cell>
          <cell r="D915">
            <v>2</v>
          </cell>
        </row>
        <row r="916">
          <cell r="B916" t="str">
            <v>2802000-CA01</v>
          </cell>
          <cell r="C916" t="str">
            <v>后副车架</v>
          </cell>
          <cell r="D916">
            <v>1</v>
          </cell>
        </row>
        <row r="917">
          <cell r="B917" t="str">
            <v>2911210-CA01</v>
          </cell>
          <cell r="C917" t="str">
            <v>后悬左前上连杆总成</v>
          </cell>
          <cell r="D917">
            <v>1</v>
          </cell>
        </row>
        <row r="918">
          <cell r="B918" t="str">
            <v>2916210-CA01</v>
          </cell>
          <cell r="C918" t="str">
            <v>后横向稳定杆总成</v>
          </cell>
          <cell r="D918">
            <v>1</v>
          </cell>
        </row>
        <row r="919">
          <cell r="B919" t="str">
            <v>2911110-CA01</v>
          </cell>
          <cell r="C919" t="str">
            <v>后悬左后上连杆总成</v>
          </cell>
          <cell r="D919">
            <v>1</v>
          </cell>
        </row>
        <row r="920">
          <cell r="B920" t="str">
            <v>2911410-CA01</v>
          </cell>
          <cell r="C920" t="str">
            <v>后悬前下连杆总成</v>
          </cell>
          <cell r="D920">
            <v>2</v>
          </cell>
        </row>
        <row r="921">
          <cell r="B921" t="str">
            <v>2911220-CA01</v>
          </cell>
          <cell r="C921" t="str">
            <v>后悬右前上连杆总成</v>
          </cell>
          <cell r="D921">
            <v>1</v>
          </cell>
        </row>
        <row r="922">
          <cell r="B922" t="str">
            <v>2911120-CA01</v>
          </cell>
          <cell r="C922" t="str">
            <v>后悬右后上连杆总成</v>
          </cell>
          <cell r="D922">
            <v>1</v>
          </cell>
        </row>
        <row r="923">
          <cell r="B923" t="str">
            <v>2911415-CA01</v>
          </cell>
          <cell r="C923" t="str">
            <v>右车身连接板</v>
          </cell>
          <cell r="D923">
            <v>1</v>
          </cell>
        </row>
        <row r="924">
          <cell r="B924" t="str">
            <v>2911310-CA01</v>
          </cell>
          <cell r="C924" t="str">
            <v>后悬左前束连杆总成</v>
          </cell>
          <cell r="D924">
            <v>1</v>
          </cell>
        </row>
        <row r="925">
          <cell r="B925" t="str">
            <v>2911320-CA01</v>
          </cell>
          <cell r="C925" t="str">
            <v>后悬右前束连杆总成</v>
          </cell>
          <cell r="D925">
            <v>1</v>
          </cell>
        </row>
        <row r="926">
          <cell r="B926" t="str">
            <v>2916121-CA01</v>
          </cell>
          <cell r="C926" t="str">
            <v>后横向稳定杆右连接杆总成</v>
          </cell>
          <cell r="D926">
            <v>1</v>
          </cell>
        </row>
        <row r="927">
          <cell r="B927" t="str">
            <v>2912113-CA01</v>
          </cell>
          <cell r="C927" t="str">
            <v>后螺旋弹簧上支座总成</v>
          </cell>
          <cell r="D927">
            <v>2</v>
          </cell>
        </row>
        <row r="928">
          <cell r="B928" t="str">
            <v>2911510-CA01</v>
          </cell>
          <cell r="C928" t="str">
            <v>后悬下摆臂总成</v>
          </cell>
          <cell r="D928">
            <v>2</v>
          </cell>
        </row>
        <row r="929">
          <cell r="B929" t="str">
            <v>2916111-CA01</v>
          </cell>
          <cell r="C929" t="str">
            <v>后横向稳定杆左连接杆总成</v>
          </cell>
          <cell r="D929">
            <v>1</v>
          </cell>
        </row>
        <row r="930">
          <cell r="B930" t="str">
            <v>3102101-CA02</v>
          </cell>
          <cell r="C930" t="str">
            <v>轮毂装饰罩</v>
          </cell>
          <cell r="D930">
            <v>4</v>
          </cell>
        </row>
        <row r="931">
          <cell r="B931" t="str">
            <v>3102101-CA01</v>
          </cell>
          <cell r="C931" t="str">
            <v>轮毂装饰罩</v>
          </cell>
          <cell r="D931">
            <v>4</v>
          </cell>
        </row>
        <row r="932">
          <cell r="B932" t="str">
            <v>3100100-CA03</v>
          </cell>
          <cell r="C932" t="str">
            <v>车轮总成</v>
          </cell>
          <cell r="D932">
            <v>4</v>
          </cell>
        </row>
        <row r="933">
          <cell r="B933" t="str">
            <v>3100100-CA04</v>
          </cell>
          <cell r="C933" t="str">
            <v>车轮总成</v>
          </cell>
          <cell r="D933">
            <v>4</v>
          </cell>
        </row>
        <row r="934">
          <cell r="B934" t="str">
            <v>3114101-CA01</v>
          </cell>
          <cell r="C934" t="str">
            <v>车轮螺母装饰罩</v>
          </cell>
          <cell r="D934">
            <v>20</v>
          </cell>
        </row>
        <row r="935">
          <cell r="B935" t="str">
            <v>3918101-TB01</v>
          </cell>
          <cell r="C935" t="str">
            <v>螺母装饰罩拆卸夹</v>
          </cell>
          <cell r="D935">
            <v>1</v>
          </cell>
        </row>
        <row r="936">
          <cell r="B936" t="str">
            <v>3402100-CA01</v>
          </cell>
          <cell r="C936" t="str">
            <v>电动助力转向器带横拉杆总成</v>
          </cell>
          <cell r="D936">
            <v>1</v>
          </cell>
        </row>
        <row r="937">
          <cell r="B937" t="str">
            <v>3501010-CA01</v>
          </cell>
          <cell r="C937" t="str">
            <v>左前制动器总成</v>
          </cell>
          <cell r="D937">
            <v>1</v>
          </cell>
        </row>
        <row r="938">
          <cell r="B938" t="str">
            <v>3501020-CA01</v>
          </cell>
          <cell r="C938" t="str">
            <v>右前制动器总成</v>
          </cell>
          <cell r="D938">
            <v>1</v>
          </cell>
        </row>
        <row r="939">
          <cell r="B939" t="str">
            <v>3502010-CA01</v>
          </cell>
          <cell r="C939" t="str">
            <v>左后制动器总成</v>
          </cell>
          <cell r="D939">
            <v>1</v>
          </cell>
        </row>
        <row r="940">
          <cell r="B940" t="str">
            <v>3502020-CA01</v>
          </cell>
          <cell r="C940" t="str">
            <v>右后制动器总成</v>
          </cell>
          <cell r="D940">
            <v>1</v>
          </cell>
        </row>
        <row r="941">
          <cell r="B941" t="str">
            <v>3506210-CA01</v>
          </cell>
          <cell r="C941" t="str">
            <v>总泵前腔制动硬管总成</v>
          </cell>
          <cell r="D941">
            <v>1</v>
          </cell>
        </row>
        <row r="942">
          <cell r="B942" t="str">
            <v>3506220-CA01</v>
          </cell>
          <cell r="C942" t="str">
            <v>总泵后腔制动硬管总成</v>
          </cell>
          <cell r="D942">
            <v>1</v>
          </cell>
        </row>
        <row r="943">
          <cell r="B943" t="str">
            <v>3506230-CA01</v>
          </cell>
          <cell r="C943" t="str">
            <v>左前制动硬管总成</v>
          </cell>
          <cell r="D943">
            <v>1</v>
          </cell>
        </row>
        <row r="944">
          <cell r="B944" t="str">
            <v>3506240-CA01</v>
          </cell>
          <cell r="C944" t="str">
            <v>右前制动硬管总成</v>
          </cell>
          <cell r="D944">
            <v>1</v>
          </cell>
        </row>
        <row r="945">
          <cell r="B945" t="str">
            <v>3506250-CA01</v>
          </cell>
          <cell r="C945" t="str">
            <v>左后1号制动硬管总成</v>
          </cell>
          <cell r="D945">
            <v>1</v>
          </cell>
        </row>
        <row r="946">
          <cell r="B946" t="str">
            <v>3506260-CA01</v>
          </cell>
          <cell r="C946" t="str">
            <v>右后1号制动硬管总成</v>
          </cell>
          <cell r="D946">
            <v>1</v>
          </cell>
        </row>
        <row r="947">
          <cell r="B947" t="str">
            <v>3506270-CA01</v>
          </cell>
          <cell r="C947" t="str">
            <v>左后2号制动硬管总成</v>
          </cell>
          <cell r="D947">
            <v>1</v>
          </cell>
        </row>
        <row r="948">
          <cell r="B948" t="str">
            <v>3506280-CA01</v>
          </cell>
          <cell r="C948" t="str">
            <v>右后2号制动硬管总成</v>
          </cell>
          <cell r="D948">
            <v>1</v>
          </cell>
        </row>
        <row r="949">
          <cell r="B949" t="str">
            <v>3506371-TB01</v>
          </cell>
          <cell r="C949" t="str">
            <v>单槽管夹</v>
          </cell>
          <cell r="D949">
            <v>11</v>
          </cell>
        </row>
        <row r="950">
          <cell r="B950" t="str">
            <v>3506361-A01</v>
          </cell>
          <cell r="C950" t="str">
            <v>制动硬管两通</v>
          </cell>
          <cell r="D950">
            <v>1</v>
          </cell>
        </row>
        <row r="951">
          <cell r="B951" t="str">
            <v>3506332-A01</v>
          </cell>
          <cell r="C951" t="str">
            <v>双管夹</v>
          </cell>
          <cell r="D951">
            <v>7</v>
          </cell>
        </row>
        <row r="952">
          <cell r="B952" t="str">
            <v>3506333-A01</v>
          </cell>
          <cell r="C952" t="str">
            <v>三槽管夹</v>
          </cell>
          <cell r="D952">
            <v>1</v>
          </cell>
        </row>
        <row r="953">
          <cell r="B953" t="str">
            <v>3506410-CA01</v>
          </cell>
          <cell r="C953" t="str">
            <v>左前制动软管总成</v>
          </cell>
          <cell r="D953">
            <v>1</v>
          </cell>
        </row>
        <row r="954">
          <cell r="B954" t="str">
            <v>3506420-CA01</v>
          </cell>
          <cell r="C954" t="str">
            <v>右前制动软管总成</v>
          </cell>
          <cell r="D954">
            <v>1</v>
          </cell>
        </row>
        <row r="955">
          <cell r="B955" t="str">
            <v>3506510-CA01</v>
          </cell>
          <cell r="C955" t="str">
            <v>左后制动软管总成</v>
          </cell>
          <cell r="D955">
            <v>1</v>
          </cell>
        </row>
        <row r="956">
          <cell r="B956" t="str">
            <v>3506520-CA01</v>
          </cell>
          <cell r="C956" t="str">
            <v>右后制动软管总成</v>
          </cell>
          <cell r="D956">
            <v>1</v>
          </cell>
        </row>
        <row r="957">
          <cell r="B957" t="str">
            <v>3506411-A01</v>
          </cell>
          <cell r="C957" t="str">
            <v>U型弹性簧片</v>
          </cell>
          <cell r="D957">
            <v>4</v>
          </cell>
        </row>
        <row r="958">
          <cell r="B958" t="str">
            <v>3506412-A01</v>
          </cell>
          <cell r="C958" t="str">
            <v>紫铜垫</v>
          </cell>
          <cell r="D958">
            <v>8</v>
          </cell>
        </row>
        <row r="959">
          <cell r="B959" t="str">
            <v>3506413-A01</v>
          </cell>
          <cell r="C959" t="str">
            <v>空心螺栓</v>
          </cell>
          <cell r="D959">
            <v>4</v>
          </cell>
        </row>
        <row r="960">
          <cell r="B960" t="str">
            <v>3504101-TB01</v>
          </cell>
          <cell r="C960" t="str">
            <v>制动灯开关总成</v>
          </cell>
          <cell r="D960">
            <v>1</v>
          </cell>
        </row>
        <row r="961">
          <cell r="B961" t="str">
            <v>1108100-A01</v>
          </cell>
          <cell r="C961" t="str">
            <v>电子加速踏板总成</v>
          </cell>
          <cell r="D961">
            <v>1</v>
          </cell>
        </row>
        <row r="962">
          <cell r="B962" t="str">
            <v>3541002-CA01</v>
          </cell>
          <cell r="C962" t="str">
            <v>真空助力器带制动总泵总成</v>
          </cell>
          <cell r="D962">
            <v>1</v>
          </cell>
        </row>
        <row r="963">
          <cell r="B963" t="str">
            <v>3541003-CA01</v>
          </cell>
          <cell r="C963" t="str">
            <v>电动真空泵带支架总成</v>
          </cell>
          <cell r="D963">
            <v>1</v>
          </cell>
        </row>
        <row r="964">
          <cell r="B964" t="str">
            <v>3541009-CA01</v>
          </cell>
          <cell r="C964" t="str">
            <v>电动真空泵支架总成</v>
          </cell>
          <cell r="D964">
            <v>1</v>
          </cell>
        </row>
        <row r="965">
          <cell r="B965" t="str">
            <v>3541011-CA01</v>
          </cell>
          <cell r="C965" t="str">
            <v>电动真空泵带螺栓总成</v>
          </cell>
          <cell r="D965">
            <v>1</v>
          </cell>
        </row>
        <row r="966">
          <cell r="B966" t="str">
            <v>3541013-CA01</v>
          </cell>
          <cell r="C966" t="str">
            <v>减震包螺栓</v>
          </cell>
          <cell r="D966">
            <v>4</v>
          </cell>
        </row>
        <row r="967">
          <cell r="B967" t="str">
            <v>3541014-CA01</v>
          </cell>
          <cell r="C967" t="str">
            <v>减震包衬垫</v>
          </cell>
          <cell r="D967">
            <v>4</v>
          </cell>
        </row>
        <row r="968">
          <cell r="B968" t="str">
            <v>3541015-CA01</v>
          </cell>
          <cell r="C968" t="str">
            <v>减震包弹簧</v>
          </cell>
          <cell r="D968">
            <v>4</v>
          </cell>
        </row>
        <row r="969">
          <cell r="B969" t="str">
            <v>3541016-CA01</v>
          </cell>
          <cell r="C969" t="str">
            <v>减震包胶垫</v>
          </cell>
          <cell r="D969">
            <v>4</v>
          </cell>
        </row>
        <row r="970">
          <cell r="B970" t="str">
            <v>3541006-CA01</v>
          </cell>
          <cell r="C970" t="str">
            <v>真空罐到真空助力器真空软管</v>
          </cell>
          <cell r="D970">
            <v>1</v>
          </cell>
        </row>
        <row r="971">
          <cell r="B971" t="str">
            <v>3541007-CA01</v>
          </cell>
          <cell r="C971" t="str">
            <v>电动真空泵到真空罐真空软管</v>
          </cell>
          <cell r="D971">
            <v>1</v>
          </cell>
        </row>
        <row r="972">
          <cell r="B972" t="str">
            <v>3541008-CA01</v>
          </cell>
          <cell r="C972" t="str">
            <v>电动真空泵到真空罐真空软管</v>
          </cell>
          <cell r="D972">
            <v>1</v>
          </cell>
        </row>
        <row r="973">
          <cell r="B973" t="str">
            <v>3513100-CA01</v>
          </cell>
          <cell r="C973" t="str">
            <v>真空罐总成</v>
          </cell>
          <cell r="D973">
            <v>1</v>
          </cell>
        </row>
        <row r="974">
          <cell r="B974" t="str">
            <v>3565101-CA01</v>
          </cell>
          <cell r="C974" t="str">
            <v>ESC控制模块</v>
          </cell>
          <cell r="D974">
            <v>1</v>
          </cell>
        </row>
        <row r="975">
          <cell r="B975" t="str">
            <v>3565321-A01</v>
          </cell>
          <cell r="C975" t="str">
            <v>ESC减振垫</v>
          </cell>
          <cell r="D975">
            <v>3</v>
          </cell>
        </row>
        <row r="976">
          <cell r="B976" t="str">
            <v>3630030-CA01</v>
          </cell>
          <cell r="C976" t="str">
            <v>左后智能轮速传感器</v>
          </cell>
          <cell r="D976">
            <v>1</v>
          </cell>
        </row>
        <row r="977">
          <cell r="B977" t="str">
            <v>3630010-CA01</v>
          </cell>
          <cell r="C977" t="str">
            <v>左前智能轮速传感器</v>
          </cell>
          <cell r="D977">
            <v>1</v>
          </cell>
        </row>
        <row r="978">
          <cell r="B978" t="str">
            <v>3630020-CA01</v>
          </cell>
          <cell r="C978" t="str">
            <v>右前智能轮速传感器</v>
          </cell>
          <cell r="D978">
            <v>1</v>
          </cell>
        </row>
        <row r="979">
          <cell r="B979" t="str">
            <v>3630040-CA01</v>
          </cell>
          <cell r="C979" t="str">
            <v>右后智能轮速传感器</v>
          </cell>
          <cell r="D979">
            <v>1</v>
          </cell>
        </row>
        <row r="980">
          <cell r="B980" t="str">
            <v>3565221-CA01</v>
          </cell>
          <cell r="C980" t="str">
            <v>ESC模块固定支架2</v>
          </cell>
          <cell r="D980">
            <v>1</v>
          </cell>
        </row>
        <row r="981">
          <cell r="B981" t="str">
            <v>3565211-CA01</v>
          </cell>
          <cell r="C981" t="str">
            <v>ESC模块固定支架1</v>
          </cell>
          <cell r="D981">
            <v>1</v>
          </cell>
        </row>
        <row r="982">
          <cell r="B982" t="str">
            <v>3916101-CA01</v>
          </cell>
          <cell r="C982" t="str">
            <v>补胎液</v>
          </cell>
          <cell r="D982">
            <v>1</v>
          </cell>
        </row>
        <row r="983">
          <cell r="B983" t="str">
            <v>3917100-CA01</v>
          </cell>
          <cell r="C983" t="str">
            <v>补胎充气泵及附件</v>
          </cell>
          <cell r="D983">
            <v>1</v>
          </cell>
        </row>
        <row r="984">
          <cell r="B984" t="str">
            <v>2901708-CA01</v>
          </cell>
          <cell r="C984" t="str">
            <v>前滑柱下支架</v>
          </cell>
          <cell r="D984">
            <v>2</v>
          </cell>
        </row>
        <row r="985">
          <cell r="B985" t="str">
            <v>8033020-CA01</v>
          </cell>
          <cell r="C985" t="str">
            <v>集成式换热器</v>
          </cell>
          <cell r="D985">
            <v>1</v>
          </cell>
        </row>
        <row r="986">
          <cell r="B986" t="str">
            <v>8013090-CA01</v>
          </cell>
          <cell r="C986" t="str">
            <v>左电门开关</v>
          </cell>
          <cell r="D986">
            <v>2</v>
          </cell>
        </row>
        <row r="987">
          <cell r="B987" t="str">
            <v>8013100-CA01</v>
          </cell>
          <cell r="C987" t="str">
            <v>右电门开关</v>
          </cell>
          <cell r="D987">
            <v>2</v>
          </cell>
        </row>
        <row r="988">
          <cell r="B988" t="str">
            <v>8031160-CA01</v>
          </cell>
          <cell r="C988" t="str">
            <v>采暖水泵</v>
          </cell>
          <cell r="D988">
            <v>1</v>
          </cell>
        </row>
        <row r="989">
          <cell r="B989" t="str">
            <v>8032030-CA01</v>
          </cell>
          <cell r="C989" t="str">
            <v>电机冷却水泵</v>
          </cell>
          <cell r="D989">
            <v>1</v>
          </cell>
        </row>
        <row r="990">
          <cell r="B990" t="str">
            <v>8033030-CA01</v>
          </cell>
          <cell r="C990" t="str">
            <v>电池水泵</v>
          </cell>
          <cell r="D990">
            <v>1</v>
          </cell>
        </row>
        <row r="991">
          <cell r="B991" t="str">
            <v>8063003-CA01</v>
          </cell>
          <cell r="C991" t="str">
            <v>前洗涤管路</v>
          </cell>
          <cell r="D991">
            <v>1</v>
          </cell>
        </row>
        <row r="992">
          <cell r="B992" t="str">
            <v>8063002-CA01</v>
          </cell>
          <cell r="C992" t="str">
            <v>洗涤器加注口</v>
          </cell>
          <cell r="D992">
            <v>1</v>
          </cell>
        </row>
        <row r="993">
          <cell r="B993" t="str">
            <v>8063001-CA01</v>
          </cell>
          <cell r="C993" t="str">
            <v>储液罐带电机总成</v>
          </cell>
          <cell r="D993">
            <v>1</v>
          </cell>
        </row>
        <row r="994">
          <cell r="B994" t="str">
            <v>8082120-CA01</v>
          </cell>
          <cell r="C994" t="str">
            <v>雨量光线传感器</v>
          </cell>
          <cell r="D994">
            <v>1</v>
          </cell>
        </row>
        <row r="995">
          <cell r="B995" t="str">
            <v>8082070-CA01</v>
          </cell>
          <cell r="C995" t="str">
            <v>有源双麦克风总成</v>
          </cell>
          <cell r="D995">
            <v>1</v>
          </cell>
        </row>
        <row r="996">
          <cell r="B996" t="str">
            <v>8021060-CA01</v>
          </cell>
          <cell r="C996" t="str">
            <v>ADAS控制器</v>
          </cell>
          <cell r="D996">
            <v>1</v>
          </cell>
        </row>
        <row r="997">
          <cell r="B997" t="str">
            <v>8021010-CA01</v>
          </cell>
          <cell r="C997" t="str">
            <v>前视双目摄像头总成</v>
          </cell>
          <cell r="D997">
            <v>1</v>
          </cell>
        </row>
        <row r="998">
          <cell r="B998" t="str">
            <v>8021030-CA01</v>
          </cell>
          <cell r="C998" t="str">
            <v>前盲区摄像头总成</v>
          </cell>
          <cell r="D998">
            <v>2</v>
          </cell>
        </row>
        <row r="999">
          <cell r="B999" t="str">
            <v>8021031-CA01</v>
          </cell>
          <cell r="C999" t="str">
            <v>左后盲区摄像头总成</v>
          </cell>
          <cell r="D999">
            <v>1</v>
          </cell>
        </row>
        <row r="1000">
          <cell r="B1000" t="str">
            <v>8021032-CA01</v>
          </cell>
          <cell r="C1000" t="str">
            <v>右后盲区摄像头总成</v>
          </cell>
          <cell r="D1000">
            <v>1</v>
          </cell>
        </row>
        <row r="1001">
          <cell r="B1001" t="str">
            <v>8021020-CA01</v>
          </cell>
          <cell r="C1001" t="str">
            <v>前环视摄像头总成</v>
          </cell>
          <cell r="D1001">
            <v>1</v>
          </cell>
        </row>
        <row r="1002">
          <cell r="B1002" t="str">
            <v>8021021-CA01</v>
          </cell>
          <cell r="C1002" t="str">
            <v>后环视摄像头总成</v>
          </cell>
          <cell r="D1002">
            <v>1</v>
          </cell>
        </row>
        <row r="1003">
          <cell r="B1003" t="str">
            <v>8021040-CA01</v>
          </cell>
          <cell r="C1003" t="str">
            <v>人脸检测摄像头</v>
          </cell>
          <cell r="D1003">
            <v>1</v>
          </cell>
        </row>
        <row r="1004">
          <cell r="B1004" t="str">
            <v>8022020-CA01</v>
          </cell>
          <cell r="C1004" t="str">
            <v>BSD雷达</v>
          </cell>
          <cell r="D1004">
            <v>4</v>
          </cell>
        </row>
        <row r="1005">
          <cell r="B1005" t="str">
            <v>8022010-CA01</v>
          </cell>
          <cell r="C1005" t="str">
            <v>中距离前防撞雷达</v>
          </cell>
          <cell r="D1005">
            <v>1</v>
          </cell>
        </row>
        <row r="1006">
          <cell r="B1006" t="str">
            <v>3.0.01.10.00078</v>
          </cell>
          <cell r="C1006" t="str">
            <v>倒车超声波探头</v>
          </cell>
          <cell r="D1006">
            <v>8</v>
          </cell>
        </row>
        <row r="1007">
          <cell r="B1007" t="str">
            <v>3.0.01.10.00081</v>
          </cell>
          <cell r="C1007" t="str">
            <v>自动泊车超声波探头</v>
          </cell>
          <cell r="D1007">
            <v>4</v>
          </cell>
        </row>
        <row r="1008">
          <cell r="B1008" t="str">
            <v>8013080-CA01</v>
          </cell>
          <cell r="C1008" t="str">
            <v>天窗开关总成</v>
          </cell>
          <cell r="D1008">
            <v>1</v>
          </cell>
        </row>
        <row r="1009">
          <cell r="B1009" t="str">
            <v>8013060-CA01</v>
          </cell>
          <cell r="C1009" t="str">
            <v>自动后背门内侧开关</v>
          </cell>
          <cell r="D1009">
            <v>1</v>
          </cell>
        </row>
        <row r="1010">
          <cell r="B1010" t="str">
            <v>8013020-CA01</v>
          </cell>
          <cell r="C1010" t="str">
            <v>机械锁芯</v>
          </cell>
          <cell r="D1010">
            <v>1</v>
          </cell>
        </row>
        <row r="1011">
          <cell r="B1011" t="str">
            <v>8013050-CA01</v>
          </cell>
          <cell r="C1011" t="str">
            <v>EPB开关</v>
          </cell>
          <cell r="D1011">
            <v>1</v>
          </cell>
        </row>
        <row r="1012">
          <cell r="B1012" t="str">
            <v>8013030-CA01</v>
          </cell>
          <cell r="C1012" t="str">
            <v>主驾驶玻璃控制开关</v>
          </cell>
          <cell r="D1012">
            <v>2</v>
          </cell>
        </row>
        <row r="1013">
          <cell r="B1013" t="str">
            <v>8013040-CA01</v>
          </cell>
          <cell r="C1013" t="str">
            <v>单门玻璃升降器开关</v>
          </cell>
          <cell r="D1013">
            <v>3</v>
          </cell>
        </row>
        <row r="1014">
          <cell r="B1014" t="str">
            <v>8013010-CA01</v>
          </cell>
          <cell r="C1014" t="str">
            <v>组合开关(玄黑、雾紫)</v>
          </cell>
          <cell r="D1014">
            <v>1</v>
          </cell>
        </row>
        <row r="1015">
          <cell r="B1015" t="str">
            <v>8013070-CA01</v>
          </cell>
          <cell r="C1015" t="str">
            <v>自动后背门外侧开关</v>
          </cell>
          <cell r="D1015">
            <v>1</v>
          </cell>
        </row>
        <row r="1016">
          <cell r="B1016" t="str">
            <v>8031330-CA01</v>
          </cell>
          <cell r="C1016" t="str">
            <v>加热四通管组件</v>
          </cell>
          <cell r="D1016">
            <v>1</v>
          </cell>
        </row>
        <row r="1017">
          <cell r="B1017" t="str">
            <v>8031340-CA01</v>
          </cell>
          <cell r="C1017" t="str">
            <v>三通阀至集成换热器水管</v>
          </cell>
          <cell r="D1017">
            <v>1</v>
          </cell>
        </row>
        <row r="1018">
          <cell r="B1018" t="str">
            <v>8031350-CA01</v>
          </cell>
          <cell r="C1018" t="str">
            <v>水加热器进水管</v>
          </cell>
          <cell r="D1018">
            <v>1</v>
          </cell>
        </row>
        <row r="1019">
          <cell r="B1019" t="str">
            <v>8031360-CA01</v>
          </cell>
          <cell r="C1019" t="str">
            <v>水加热器出水管</v>
          </cell>
          <cell r="D1019">
            <v>1</v>
          </cell>
        </row>
        <row r="1020">
          <cell r="B1020" t="str">
            <v>8031370-CA01</v>
          </cell>
          <cell r="C1020" t="str">
            <v>三通阀至HVAC水管</v>
          </cell>
          <cell r="D1020">
            <v>1</v>
          </cell>
        </row>
        <row r="1021">
          <cell r="B1021" t="str">
            <v>8013140-CA01</v>
          </cell>
          <cell r="C1021" t="str">
            <v>遥控钥匙</v>
          </cell>
          <cell r="D1021">
            <v>2</v>
          </cell>
        </row>
        <row r="1022">
          <cell r="B1022" t="str">
            <v>8082010-CA01</v>
          </cell>
          <cell r="C1022" t="str">
            <v>无线充电模块总成</v>
          </cell>
          <cell r="D1022">
            <v>1</v>
          </cell>
        </row>
        <row r="1023">
          <cell r="B1023" t="str">
            <v>3725010-A01</v>
          </cell>
          <cell r="C1023" t="str">
            <v>备用电源</v>
          </cell>
          <cell r="D1023">
            <v>2</v>
          </cell>
        </row>
        <row r="1024">
          <cell r="B1024" t="str">
            <v>8082040-CA01</v>
          </cell>
          <cell r="C1024" t="str">
            <v>备用电源支架（黑色）</v>
          </cell>
          <cell r="D1024">
            <v>1</v>
          </cell>
        </row>
        <row r="1025">
          <cell r="B1025" t="str">
            <v>8072110-CA01</v>
          </cell>
          <cell r="C1025" t="str">
            <v>慢充电缆总成</v>
          </cell>
          <cell r="D1025">
            <v>1</v>
          </cell>
        </row>
        <row r="1026">
          <cell r="B1026" t="str">
            <v>8072210-CA01</v>
          </cell>
          <cell r="C1026" t="str">
            <v>快充电缆总成</v>
          </cell>
          <cell r="D1026">
            <v>1</v>
          </cell>
        </row>
        <row r="1027">
          <cell r="B1027" t="str">
            <v>8031030-CA01</v>
          </cell>
          <cell r="C1027" t="str">
            <v>电动压缩机钣金支架</v>
          </cell>
          <cell r="D1027">
            <v>1</v>
          </cell>
        </row>
        <row r="1028">
          <cell r="B1028" t="str">
            <v>8031530-CA01</v>
          </cell>
          <cell r="C1028" t="str">
            <v>压缩机减震垫</v>
          </cell>
          <cell r="D1028">
            <v>8</v>
          </cell>
        </row>
        <row r="1029">
          <cell r="B1029" t="str">
            <v>8072030-CA01</v>
          </cell>
          <cell r="C1029" t="str">
            <v>后MCU电缆总成</v>
          </cell>
          <cell r="D1029">
            <v>1</v>
          </cell>
        </row>
        <row r="1030">
          <cell r="B1030" t="str">
            <v>8072020-CA01</v>
          </cell>
          <cell r="C1030" t="str">
            <v>压缩机电缆总成</v>
          </cell>
          <cell r="D1030">
            <v>1</v>
          </cell>
        </row>
        <row r="1031">
          <cell r="B1031" t="str">
            <v>8032340-CA01</v>
          </cell>
          <cell r="C1031" t="str">
            <v>三通阀2支架</v>
          </cell>
          <cell r="D1031">
            <v>1</v>
          </cell>
        </row>
        <row r="1032">
          <cell r="B1032" t="str">
            <v>8041160-A01</v>
          </cell>
          <cell r="C1032" t="str">
            <v>行李箱灯</v>
          </cell>
          <cell r="D1032">
            <v>1</v>
          </cell>
        </row>
        <row r="1033">
          <cell r="B1033" t="str">
            <v>8032350-CA01</v>
          </cell>
          <cell r="C1033" t="str">
            <v>四通阀支架</v>
          </cell>
          <cell r="D1033">
            <v>1</v>
          </cell>
        </row>
        <row r="1034">
          <cell r="B1034" t="str">
            <v>8032410-CA01</v>
          </cell>
          <cell r="C1034" t="str">
            <v>电机冷却补水管及三通水管</v>
          </cell>
          <cell r="D1034">
            <v>1</v>
          </cell>
        </row>
        <row r="1035">
          <cell r="B1035" t="str">
            <v>8032430-CA01</v>
          </cell>
          <cell r="C1035" t="str">
            <v>散热器出水管</v>
          </cell>
          <cell r="D1035">
            <v>1</v>
          </cell>
        </row>
        <row r="1036">
          <cell r="B1036" t="str">
            <v>8032440-CA01</v>
          </cell>
          <cell r="C1036" t="str">
            <v>电机出水管</v>
          </cell>
          <cell r="D1036">
            <v>1</v>
          </cell>
        </row>
        <row r="1037">
          <cell r="B1037" t="str">
            <v>8032450-CA01</v>
          </cell>
          <cell r="C1037" t="str">
            <v>电机进水管</v>
          </cell>
          <cell r="D1037">
            <v>1</v>
          </cell>
        </row>
        <row r="1038">
          <cell r="B1038" t="str">
            <v>8032460-CA01</v>
          </cell>
          <cell r="C1038" t="str">
            <v>电池侧部尼龙水管1</v>
          </cell>
          <cell r="D1038">
            <v>1</v>
          </cell>
        </row>
        <row r="1039">
          <cell r="B1039" t="str">
            <v>8032130-CA01</v>
          </cell>
          <cell r="C1039" t="str">
            <v>塑料双管夹</v>
          </cell>
          <cell r="D1039">
            <v>14</v>
          </cell>
        </row>
        <row r="1040">
          <cell r="B1040" t="str">
            <v>8032470-CA01</v>
          </cell>
          <cell r="C1040" t="str">
            <v>电池侧部尼龙水管2</v>
          </cell>
          <cell r="D1040">
            <v>1</v>
          </cell>
        </row>
        <row r="1041">
          <cell r="B1041" t="str">
            <v>8041130-CA01</v>
          </cell>
          <cell r="C1041" t="str">
            <v>左后回复反射器</v>
          </cell>
          <cell r="D1041">
            <v>1</v>
          </cell>
        </row>
        <row r="1042">
          <cell r="B1042" t="str">
            <v>8032480-CA01</v>
          </cell>
          <cell r="C1042" t="str">
            <v>三通阀进水管</v>
          </cell>
          <cell r="D1042">
            <v>1</v>
          </cell>
        </row>
        <row r="1043">
          <cell r="B1043" t="str">
            <v>8032520-CA01</v>
          </cell>
          <cell r="C1043" t="str">
            <v>OBC出水管1</v>
          </cell>
          <cell r="D1043">
            <v>1</v>
          </cell>
        </row>
        <row r="1044">
          <cell r="B1044" t="str">
            <v>8032490-CA01</v>
          </cell>
          <cell r="C1044" t="str">
            <v>散热器进水管总成</v>
          </cell>
          <cell r="D1044">
            <v>1</v>
          </cell>
        </row>
        <row r="1045">
          <cell r="B1045" t="str">
            <v>8041140-CA01</v>
          </cell>
          <cell r="C1045" t="str">
            <v>右后回复反射器</v>
          </cell>
          <cell r="D1045">
            <v>1</v>
          </cell>
        </row>
        <row r="1046">
          <cell r="B1046" t="str">
            <v>8032040-CA01</v>
          </cell>
          <cell r="C1046" t="str">
            <v>电机水泵出水管</v>
          </cell>
          <cell r="D1046">
            <v>1</v>
          </cell>
        </row>
        <row r="1047">
          <cell r="B1047" t="str">
            <v>8041090-CA01</v>
          </cell>
          <cell r="C1047" t="str">
            <v>牌照灯</v>
          </cell>
          <cell r="D1047">
            <v>1</v>
          </cell>
        </row>
        <row r="1048">
          <cell r="B1048" t="str">
            <v>8041190-CA01</v>
          </cell>
          <cell r="C1048" t="str">
            <v>化妆镜灯</v>
          </cell>
          <cell r="D1048">
            <v>2</v>
          </cell>
        </row>
        <row r="1049">
          <cell r="B1049" t="str">
            <v>8041180-CA01</v>
          </cell>
          <cell r="C1049" t="str">
            <v>门开警示灯</v>
          </cell>
          <cell r="D1049">
            <v>4</v>
          </cell>
        </row>
        <row r="1050">
          <cell r="B1050" t="str">
            <v>8033160-CA01</v>
          </cell>
          <cell r="C1050" t="str">
            <v>膨胀水壶2支架</v>
          </cell>
          <cell r="D1050">
            <v>1</v>
          </cell>
        </row>
        <row r="1051">
          <cell r="B1051" t="str">
            <v>8033220-CA01</v>
          </cell>
          <cell r="C1051" t="str">
            <v>电池热管理三通管组件及集成换热器出水管</v>
          </cell>
          <cell r="D1051">
            <v>1</v>
          </cell>
        </row>
        <row r="1052">
          <cell r="B1052" t="str">
            <v>8033230-CA01</v>
          </cell>
          <cell r="C1052" t="str">
            <v>电池水泵出水管</v>
          </cell>
          <cell r="D1052">
            <v>1</v>
          </cell>
        </row>
        <row r="1053">
          <cell r="B1053" t="str">
            <v>8033240-CA01</v>
          </cell>
          <cell r="C1053" t="str">
            <v>电池冷却排气管</v>
          </cell>
          <cell r="D1053">
            <v>1</v>
          </cell>
        </row>
        <row r="1054">
          <cell r="B1054" t="str">
            <v>8081001-CA01</v>
          </cell>
          <cell r="C1054" t="str">
            <v>蓄电池总成</v>
          </cell>
          <cell r="D1054">
            <v>1</v>
          </cell>
        </row>
        <row r="1055">
          <cell r="B1055" t="str">
            <v>3721020-A01</v>
          </cell>
          <cell r="C1055" t="str">
            <v>低音喇叭总成</v>
          </cell>
          <cell r="D1055">
            <v>1</v>
          </cell>
        </row>
        <row r="1056">
          <cell r="B1056" t="str">
            <v>3721010-A01</v>
          </cell>
          <cell r="C1056" t="str">
            <v>高音喇叭总成</v>
          </cell>
          <cell r="D1056">
            <v>1</v>
          </cell>
        </row>
        <row r="1057">
          <cell r="B1057" t="str">
            <v>8032320-CA01</v>
          </cell>
          <cell r="C1057" t="str">
            <v>四通阀</v>
          </cell>
          <cell r="D1057">
            <v>1</v>
          </cell>
        </row>
        <row r="1058">
          <cell r="B1058" t="str">
            <v>3758010-A01</v>
          </cell>
          <cell r="C1058" t="str">
            <v>时钟弹簧</v>
          </cell>
          <cell r="D1058">
            <v>1</v>
          </cell>
        </row>
        <row r="1059">
          <cell r="B1059" t="str">
            <v>8031010-CA01</v>
          </cell>
          <cell r="C1059" t="str">
            <v>电动压缩机总成</v>
          </cell>
          <cell r="D1059">
            <v>1</v>
          </cell>
        </row>
        <row r="1060">
          <cell r="B1060" t="str">
            <v>8031020-CA01</v>
          </cell>
          <cell r="C1060" t="str">
            <v>电动压缩机铸件支架</v>
          </cell>
          <cell r="D1060">
            <v>1</v>
          </cell>
        </row>
        <row r="1061">
          <cell r="B1061" t="str">
            <v>3704010-A01</v>
          </cell>
          <cell r="C1061" t="str">
            <v>转向电子锁</v>
          </cell>
          <cell r="D1061">
            <v>1</v>
          </cell>
        </row>
        <row r="1062">
          <cell r="B1062" t="str">
            <v>8082060-CA01</v>
          </cell>
          <cell r="C1062" t="str">
            <v>USB盒子</v>
          </cell>
          <cell r="D1062">
            <v>1</v>
          </cell>
        </row>
        <row r="1063">
          <cell r="B1063" t="str">
            <v>8061001-CA01</v>
          </cell>
          <cell r="C1063" t="str">
            <v>前雨刮电机及连杆总成</v>
          </cell>
          <cell r="D1063">
            <v>1</v>
          </cell>
        </row>
        <row r="1064">
          <cell r="B1064" t="str">
            <v>8061002-CA01</v>
          </cell>
          <cell r="C1064" t="str">
            <v>主刮臂</v>
          </cell>
          <cell r="D1064">
            <v>1</v>
          </cell>
        </row>
        <row r="1065">
          <cell r="B1065" t="str">
            <v>8061003-CA01</v>
          </cell>
          <cell r="C1065" t="str">
            <v>主刮片</v>
          </cell>
          <cell r="D1065">
            <v>1</v>
          </cell>
        </row>
        <row r="1066">
          <cell r="B1066" t="str">
            <v>8061004-CA01</v>
          </cell>
          <cell r="C1066" t="str">
            <v>副刮臂</v>
          </cell>
          <cell r="D1066">
            <v>1</v>
          </cell>
        </row>
        <row r="1067">
          <cell r="B1067" t="str">
            <v>8061005-CA01</v>
          </cell>
          <cell r="C1067" t="str">
            <v>副刮片</v>
          </cell>
          <cell r="D1067">
            <v>1</v>
          </cell>
        </row>
        <row r="1068">
          <cell r="B1068" t="str">
            <v>8061006-CA01</v>
          </cell>
          <cell r="C1068" t="str">
            <v>雨刮装饰帽</v>
          </cell>
          <cell r="D1068">
            <v>2</v>
          </cell>
        </row>
        <row r="1069">
          <cell r="B1069" t="str">
            <v>8062001-CA01</v>
          </cell>
          <cell r="C1069" t="str">
            <v>后雨刮电机</v>
          </cell>
          <cell r="D1069">
            <v>1</v>
          </cell>
        </row>
        <row r="1070">
          <cell r="B1070" t="str">
            <v>8062004-CA01</v>
          </cell>
          <cell r="C1070" t="str">
            <v>后雨刮密封圈</v>
          </cell>
          <cell r="D1070">
            <v>1</v>
          </cell>
        </row>
        <row r="1071">
          <cell r="B1071" t="str">
            <v>8062005-CA01</v>
          </cell>
          <cell r="C1071" t="str">
            <v>后刮臂刮片总成</v>
          </cell>
          <cell r="D1071">
            <v>1</v>
          </cell>
        </row>
        <row r="1072">
          <cell r="B1072" t="str">
            <v>8031040-CA01</v>
          </cell>
          <cell r="C1072" t="str">
            <v>自动HVAC总成</v>
          </cell>
          <cell r="D1072">
            <v>1</v>
          </cell>
        </row>
        <row r="1073">
          <cell r="B1073" t="str">
            <v>8031080-CA01</v>
          </cell>
          <cell r="C1073" t="str">
            <v>冷凝器带风扇总成</v>
          </cell>
          <cell r="D1073">
            <v>1</v>
          </cell>
        </row>
        <row r="1074">
          <cell r="B1074" t="str">
            <v>8031110-CA01</v>
          </cell>
          <cell r="C1074" t="str">
            <v>高低压管1</v>
          </cell>
          <cell r="D1074">
            <v>1</v>
          </cell>
        </row>
        <row r="1075">
          <cell r="B1075" t="str">
            <v>8031090-CA01</v>
          </cell>
          <cell r="C1075" t="str">
            <v>压缩机排气管</v>
          </cell>
          <cell r="D1075">
            <v>1</v>
          </cell>
        </row>
        <row r="1076">
          <cell r="B1076" t="str">
            <v>8031120-CA01</v>
          </cell>
          <cell r="C1076" t="str">
            <v>高低压管2</v>
          </cell>
          <cell r="D1076">
            <v>1</v>
          </cell>
        </row>
        <row r="1077">
          <cell r="B1077" t="str">
            <v>8031420-CA01</v>
          </cell>
          <cell r="C1077" t="str">
            <v>冷凝器出液管</v>
          </cell>
          <cell r="D1077">
            <v>1</v>
          </cell>
        </row>
        <row r="1078">
          <cell r="B1078" t="str">
            <v>8031050-CA01</v>
          </cell>
          <cell r="C1078" t="str">
            <v>膨胀阀总成</v>
          </cell>
          <cell r="D1078">
            <v>1</v>
          </cell>
        </row>
        <row r="1079">
          <cell r="B1079" t="str">
            <v>8031070-CA01</v>
          </cell>
          <cell r="C1079" t="str">
            <v>膨胀阀六角螺栓</v>
          </cell>
          <cell r="D1079">
            <v>2</v>
          </cell>
        </row>
        <row r="1080">
          <cell r="B1080" t="str">
            <v>8031140-CA01</v>
          </cell>
          <cell r="C1080" t="str">
            <v>室外温度传感器总成</v>
          </cell>
          <cell r="D1080">
            <v>1</v>
          </cell>
        </row>
        <row r="1081">
          <cell r="B1081" t="str">
            <v>8031380-CA01</v>
          </cell>
          <cell r="C1081" t="str">
            <v>风道温度传感器</v>
          </cell>
          <cell r="D1081">
            <v>2</v>
          </cell>
        </row>
        <row r="1082">
          <cell r="B1082" t="str">
            <v>8031130-CA01</v>
          </cell>
          <cell r="C1082" t="str">
            <v>阳光传感器总成</v>
          </cell>
          <cell r="D1082">
            <v>1</v>
          </cell>
        </row>
        <row r="1083">
          <cell r="B1083" t="str">
            <v>8031540-CA01</v>
          </cell>
          <cell r="C1083" t="str">
            <v>滴水管固定扎带</v>
          </cell>
          <cell r="D1083">
            <v>1</v>
          </cell>
        </row>
        <row r="1084">
          <cell r="B1084" t="str">
            <v>8032020-CA01</v>
          </cell>
          <cell r="C1084" t="str">
            <v>散热器总成</v>
          </cell>
          <cell r="D1084">
            <v>1</v>
          </cell>
        </row>
        <row r="1085">
          <cell r="B1085" t="str">
            <v>8032010-CA01</v>
          </cell>
          <cell r="C1085" t="str">
            <v>膨胀水壶</v>
          </cell>
          <cell r="D1085">
            <v>1</v>
          </cell>
        </row>
        <row r="1086">
          <cell r="B1086" t="str">
            <v>8033150-CA01</v>
          </cell>
          <cell r="C1086" t="str">
            <v>膨胀水壶2</v>
          </cell>
          <cell r="D1086">
            <v>1</v>
          </cell>
        </row>
        <row r="1087">
          <cell r="B1087" t="str">
            <v>8082020-CA02</v>
          </cell>
          <cell r="C1087" t="str">
            <v>鲨鱼鳍天线总成</v>
          </cell>
          <cell r="D1087">
            <v>1</v>
          </cell>
        </row>
        <row r="1088">
          <cell r="B1088" t="str">
            <v>8032300-CA01</v>
          </cell>
          <cell r="C1088" t="str">
            <v>三通阀</v>
          </cell>
          <cell r="D1088">
            <v>2</v>
          </cell>
        </row>
        <row r="1089">
          <cell r="B1089" t="str">
            <v>8712500-CA01</v>
          </cell>
          <cell r="C1089" t="str">
            <v>USB线束总成</v>
          </cell>
          <cell r="D1089">
            <v>1</v>
          </cell>
        </row>
        <row r="1090">
          <cell r="B1090" t="str">
            <v>8710100-CA02</v>
          </cell>
          <cell r="C1090" t="str">
            <v>机舱线束总成</v>
          </cell>
          <cell r="D1090">
            <v>1</v>
          </cell>
        </row>
        <row r="1091">
          <cell r="B1091" t="str">
            <v>8710100-CA03</v>
          </cell>
          <cell r="C1091" t="str">
            <v>机舱线束总成</v>
          </cell>
          <cell r="D1091">
            <v>1</v>
          </cell>
        </row>
        <row r="1092">
          <cell r="B1092" t="str">
            <v>8710200-CA02</v>
          </cell>
          <cell r="C1092" t="str">
            <v>前保险杠线束总成</v>
          </cell>
          <cell r="D1092">
            <v>1</v>
          </cell>
        </row>
        <row r="1093">
          <cell r="B1093" t="str">
            <v>8710300-CA01</v>
          </cell>
          <cell r="C1093" t="str">
            <v>减速器搭铁线总成</v>
          </cell>
          <cell r="D1093">
            <v>1</v>
          </cell>
        </row>
        <row r="1094">
          <cell r="B1094" t="str">
            <v>8710400-CA01</v>
          </cell>
          <cell r="C1094" t="str">
            <v>蓄电池负极总成</v>
          </cell>
          <cell r="D1094">
            <v>1</v>
          </cell>
        </row>
        <row r="1095">
          <cell r="B1095" t="str">
            <v>8710500-CA01</v>
          </cell>
          <cell r="C1095" t="str">
            <v>横梁搭铁线束总成</v>
          </cell>
          <cell r="D1095">
            <v>1</v>
          </cell>
        </row>
        <row r="1096">
          <cell r="B1096" t="str">
            <v>8710600-CA01</v>
          </cell>
          <cell r="C1096" t="str">
            <v>IPU搭铁线总成</v>
          </cell>
          <cell r="D1096">
            <v>1</v>
          </cell>
        </row>
        <row r="1097">
          <cell r="B1097" t="str">
            <v>8710700-CA01</v>
          </cell>
          <cell r="C1097" t="str">
            <v>后副车架后搭铁线总成</v>
          </cell>
          <cell r="D1097">
            <v>1</v>
          </cell>
        </row>
        <row r="1098">
          <cell r="B1098" t="str">
            <v>8711700-CA01</v>
          </cell>
          <cell r="C1098" t="str">
            <v>后副车架前搭铁线总成</v>
          </cell>
          <cell r="D1098">
            <v>1</v>
          </cell>
        </row>
        <row r="1099">
          <cell r="B1099" t="str">
            <v>8710800-CA03</v>
          </cell>
          <cell r="C1099" t="str">
            <v>地板线束总成</v>
          </cell>
          <cell r="D1099">
            <v>1</v>
          </cell>
        </row>
        <row r="1100">
          <cell r="B1100" t="str">
            <v>8710800-CA04</v>
          </cell>
          <cell r="C1100" t="str">
            <v>地板线束总成</v>
          </cell>
          <cell r="D1100">
            <v>1</v>
          </cell>
        </row>
        <row r="1101">
          <cell r="B1101" t="str">
            <v>8710900-CA03</v>
          </cell>
          <cell r="C1101" t="str">
            <v>仪表线束总成</v>
          </cell>
          <cell r="D1101">
            <v>1</v>
          </cell>
        </row>
        <row r="1102">
          <cell r="B1102" t="str">
            <v>8710900-CA04</v>
          </cell>
          <cell r="C1102" t="str">
            <v>仪表线束总成</v>
          </cell>
          <cell r="D1102">
            <v>1</v>
          </cell>
        </row>
        <row r="1103">
          <cell r="B1103" t="str">
            <v>8711000-CA02</v>
          </cell>
          <cell r="C1103" t="str">
            <v>左前门线束总成</v>
          </cell>
          <cell r="D1103">
            <v>1</v>
          </cell>
        </row>
        <row r="1104">
          <cell r="B1104" t="str">
            <v>8711100-CA02</v>
          </cell>
          <cell r="C1104" t="str">
            <v>右前门线束总成</v>
          </cell>
          <cell r="D1104">
            <v>1</v>
          </cell>
        </row>
        <row r="1105">
          <cell r="B1105" t="str">
            <v>8711200-CA02</v>
          </cell>
          <cell r="C1105" t="str">
            <v>左后门线束总成</v>
          </cell>
          <cell r="D1105">
            <v>1</v>
          </cell>
        </row>
        <row r="1106">
          <cell r="B1106" t="str">
            <v>8711200-CA03</v>
          </cell>
          <cell r="C1106" t="str">
            <v>左后门线束总成</v>
          </cell>
          <cell r="D1106">
            <v>1</v>
          </cell>
        </row>
        <row r="1107">
          <cell r="B1107" t="str">
            <v>8711300-CA01</v>
          </cell>
          <cell r="C1107" t="str">
            <v>后背门线束总成</v>
          </cell>
          <cell r="D1107">
            <v>1</v>
          </cell>
        </row>
        <row r="1108">
          <cell r="B1108" t="str">
            <v>8711300-CA02</v>
          </cell>
          <cell r="C1108" t="str">
            <v>后背门线束总成</v>
          </cell>
          <cell r="D1108">
            <v>1</v>
          </cell>
        </row>
        <row r="1109">
          <cell r="B1109" t="str">
            <v>8711400-CA03</v>
          </cell>
          <cell r="C1109" t="str">
            <v>后保险杠线束总成</v>
          </cell>
          <cell r="D1109">
            <v>1</v>
          </cell>
        </row>
        <row r="1110">
          <cell r="B1110" t="str">
            <v>8081003-CA01</v>
          </cell>
          <cell r="C1110" t="str">
            <v>蓄电池压板</v>
          </cell>
          <cell r="D1110">
            <v>1</v>
          </cell>
        </row>
        <row r="1111">
          <cell r="B1111" t="str">
            <v>8081002-CA01</v>
          </cell>
          <cell r="C1111" t="str">
            <v>蓄电池托盘</v>
          </cell>
          <cell r="D1111">
            <v>1</v>
          </cell>
        </row>
        <row r="1112">
          <cell r="B1112" t="str">
            <v>8711600-CA01</v>
          </cell>
          <cell r="C1112" t="str">
            <v>后副车架线束总成</v>
          </cell>
          <cell r="D1112">
            <v>1</v>
          </cell>
        </row>
        <row r="1113">
          <cell r="B1113" t="str">
            <v>8711800-CA02</v>
          </cell>
          <cell r="C1113" t="str">
            <v>左前门饰板线束总成</v>
          </cell>
          <cell r="D1113">
            <v>1</v>
          </cell>
        </row>
        <row r="1114">
          <cell r="B1114" t="str">
            <v>8711900-CA02</v>
          </cell>
          <cell r="C1114" t="str">
            <v>右前门饰板线束总成</v>
          </cell>
          <cell r="D1114">
            <v>1</v>
          </cell>
        </row>
        <row r="1115">
          <cell r="B1115" t="str">
            <v>8712000-CA02</v>
          </cell>
          <cell r="C1115" t="str">
            <v>后门饰板线束总成</v>
          </cell>
          <cell r="D1115">
            <v>2</v>
          </cell>
        </row>
        <row r="1116">
          <cell r="B1116" t="str">
            <v>8712000-CA03</v>
          </cell>
          <cell r="C1116" t="str">
            <v>后门饰板线束总成</v>
          </cell>
          <cell r="D1116">
            <v>2</v>
          </cell>
        </row>
        <row r="1117">
          <cell r="B1117" t="str">
            <v>8712300-CA02</v>
          </cell>
          <cell r="C1117" t="str">
            <v>右后门线束总成</v>
          </cell>
          <cell r="D1117">
            <v>1</v>
          </cell>
        </row>
        <row r="1118">
          <cell r="B1118" t="str">
            <v>8712300-CA03</v>
          </cell>
          <cell r="C1118" t="str">
            <v>右后门线束总成</v>
          </cell>
          <cell r="D1118">
            <v>1</v>
          </cell>
        </row>
        <row r="1119">
          <cell r="B1119" t="str">
            <v>8712400-CA02</v>
          </cell>
          <cell r="C1119" t="str">
            <v>顶棚线束总成</v>
          </cell>
          <cell r="D1119">
            <v>1</v>
          </cell>
        </row>
        <row r="1120">
          <cell r="B1120" t="str">
            <v>5110100-CA11</v>
          </cell>
          <cell r="C1120" t="str">
            <v>前保险杠总成-磁灰（GL)</v>
          </cell>
          <cell r="D1120">
            <v>1</v>
          </cell>
        </row>
        <row r="1121">
          <cell r="B1121" t="str">
            <v>5110100-CA12</v>
          </cell>
          <cell r="C1121" t="str">
            <v>前保险杠总成-光白 (AG)</v>
          </cell>
          <cell r="D1121">
            <v>1</v>
          </cell>
        </row>
        <row r="1122">
          <cell r="B1122" t="str">
            <v>5110100-CA13</v>
          </cell>
          <cell r="C1122" t="str">
            <v>前保险杠总成-珊瑚橙（TC）</v>
          </cell>
          <cell r="D1122">
            <v>1</v>
          </cell>
        </row>
        <row r="1123">
          <cell r="B1123" t="str">
            <v>5110100-CA14</v>
          </cell>
          <cell r="C1123" t="str">
            <v>前保险杠总成-瓦尔登绿（YS）</v>
          </cell>
          <cell r="D1123">
            <v>1</v>
          </cell>
        </row>
        <row r="1124">
          <cell r="B1124" t="str">
            <v>5110100-CA15</v>
          </cell>
          <cell r="C1124" t="str">
            <v>前保险杠总成-夜眸蓝（XZ）</v>
          </cell>
          <cell r="D1124">
            <v>1</v>
          </cell>
        </row>
        <row r="1125">
          <cell r="B1125" t="str">
            <v>5110100-CA16</v>
          </cell>
          <cell r="C1125" t="str">
            <v>前保险杠总成-金属黑（KL）</v>
          </cell>
          <cell r="D1125">
            <v>1</v>
          </cell>
        </row>
        <row r="1126">
          <cell r="B1126" t="str">
            <v>5110100-CA17</v>
          </cell>
          <cell r="C1126" t="str">
            <v>前保险杠总成-星河银（DL）</v>
          </cell>
          <cell r="D1126">
            <v>1</v>
          </cell>
        </row>
        <row r="1127">
          <cell r="B1127" t="str">
            <v>5110100-CA18</v>
          </cell>
          <cell r="C1127" t="str">
            <v>前保险杠总成-新氧绿（YO）</v>
          </cell>
          <cell r="D1127">
            <v>1</v>
          </cell>
        </row>
        <row r="1128">
          <cell r="B1128" t="str">
            <v>5110301-CA01</v>
          </cell>
          <cell r="C1128" t="str">
            <v>前保左安装支架</v>
          </cell>
          <cell r="D1128">
            <v>1</v>
          </cell>
        </row>
        <row r="1129">
          <cell r="B1129" t="str">
            <v>5110302-CA01</v>
          </cell>
          <cell r="C1129" t="str">
            <v>前保右安装支架</v>
          </cell>
          <cell r="D1129">
            <v>1</v>
          </cell>
        </row>
        <row r="1130">
          <cell r="B1130" t="str">
            <v>5110150-CA01</v>
          </cell>
          <cell r="C1130" t="str">
            <v>前保上装饰板总成</v>
          </cell>
          <cell r="D1130">
            <v>1</v>
          </cell>
        </row>
        <row r="1131">
          <cell r="B1131" t="str">
            <v>5110601-CA01</v>
          </cell>
          <cell r="C1131" t="str">
            <v>前保吸能泡沫</v>
          </cell>
          <cell r="D1131">
            <v>1</v>
          </cell>
        </row>
        <row r="1132">
          <cell r="B1132" t="str">
            <v>5110129-CA01</v>
          </cell>
          <cell r="C1132" t="str">
            <v>ACC装饰盖板</v>
          </cell>
          <cell r="D1132">
            <v>1</v>
          </cell>
        </row>
        <row r="1133">
          <cell r="B1133" t="str">
            <v>5120100-CA11</v>
          </cell>
          <cell r="C1133" t="str">
            <v>后保险杠总成-磁灰（GL)</v>
          </cell>
          <cell r="D1133">
            <v>1</v>
          </cell>
        </row>
        <row r="1134">
          <cell r="B1134" t="str">
            <v>5120100-CA12</v>
          </cell>
          <cell r="C1134" t="str">
            <v>后保险杠总成-光白 (AG)</v>
          </cell>
          <cell r="D1134">
            <v>1</v>
          </cell>
        </row>
        <row r="1135">
          <cell r="B1135" t="str">
            <v>5120100-CA13</v>
          </cell>
          <cell r="C1135" t="str">
            <v>后保险杠总成-珊瑚橙（TC）</v>
          </cell>
          <cell r="D1135">
            <v>1</v>
          </cell>
        </row>
        <row r="1136">
          <cell r="B1136" t="str">
            <v>5120100-CA14</v>
          </cell>
          <cell r="C1136" t="str">
            <v>后保险杠总成-瓦尔登绿（YS）</v>
          </cell>
          <cell r="D1136">
            <v>1</v>
          </cell>
        </row>
        <row r="1137">
          <cell r="B1137" t="str">
            <v>5120100-CA15</v>
          </cell>
          <cell r="C1137" t="str">
            <v>后保险杠总成-夜眸蓝（XZ）</v>
          </cell>
          <cell r="D1137">
            <v>1</v>
          </cell>
        </row>
        <row r="1138">
          <cell r="B1138" t="str">
            <v>5120100-CA16</v>
          </cell>
          <cell r="C1138" t="str">
            <v>后保险杠总成-金属黑（KL）</v>
          </cell>
          <cell r="D1138">
            <v>1</v>
          </cell>
        </row>
        <row r="1139">
          <cell r="B1139" t="str">
            <v>5120100-CA17</v>
          </cell>
          <cell r="C1139" t="str">
            <v>后保险杠总成-星河银（DL）</v>
          </cell>
          <cell r="D1139">
            <v>1</v>
          </cell>
        </row>
        <row r="1140">
          <cell r="B1140" t="str">
            <v>5120100-CA18</v>
          </cell>
          <cell r="C1140" t="str">
            <v>后保险杠总成-新氧绿（YO）</v>
          </cell>
          <cell r="D1140">
            <v>1</v>
          </cell>
        </row>
        <row r="1141">
          <cell r="B1141" t="str">
            <v>5120310-CA01</v>
          </cell>
          <cell r="C1141" t="str">
            <v>后保左安装支架总成1</v>
          </cell>
          <cell r="D1141">
            <v>1</v>
          </cell>
        </row>
        <row r="1142">
          <cell r="B1142" t="str">
            <v>5120410-CA01</v>
          </cell>
          <cell r="C1142" t="str">
            <v>后保右安装支架总成1</v>
          </cell>
          <cell r="D1142">
            <v>1</v>
          </cell>
        </row>
        <row r="1143">
          <cell r="B1143" t="str">
            <v>5120321-CA01</v>
          </cell>
          <cell r="C1143" t="str">
            <v>后保左安装支架2</v>
          </cell>
          <cell r="D1143">
            <v>1</v>
          </cell>
        </row>
        <row r="1144">
          <cell r="B1144" t="str">
            <v>5120421-CA01</v>
          </cell>
          <cell r="C1144" t="str">
            <v>后保右安装支架2</v>
          </cell>
          <cell r="D1144">
            <v>1</v>
          </cell>
        </row>
        <row r="1145">
          <cell r="B1145" t="str">
            <v>5210100-CA03</v>
          </cell>
          <cell r="C1145" t="str">
            <v>左外后视镜总成</v>
          </cell>
          <cell r="D1145">
            <v>1</v>
          </cell>
        </row>
        <row r="1146">
          <cell r="B1146" t="str">
            <v>5210200-CA03</v>
          </cell>
          <cell r="C1146" t="str">
            <v>右外后视镜总成</v>
          </cell>
          <cell r="D1146">
            <v>1</v>
          </cell>
        </row>
        <row r="1147">
          <cell r="B1147" t="str">
            <v>5220750-CA01</v>
          </cell>
          <cell r="C1147" t="str">
            <v>左三角饰板总成</v>
          </cell>
          <cell r="D1147">
            <v>1</v>
          </cell>
        </row>
        <row r="1148">
          <cell r="B1148" t="str">
            <v>5220760-CA01</v>
          </cell>
          <cell r="C1148" t="str">
            <v>右三角饰板总成</v>
          </cell>
          <cell r="D1148">
            <v>1</v>
          </cell>
        </row>
        <row r="1149">
          <cell r="B1149" t="str">
            <v>5210300-CA01</v>
          </cell>
          <cell r="C1149" t="str">
            <v>手动防炫目内后视镜总成</v>
          </cell>
          <cell r="D1149">
            <v>1</v>
          </cell>
        </row>
        <row r="1150">
          <cell r="B1150" t="str">
            <v>5210300-CA02</v>
          </cell>
          <cell r="C1150" t="str">
            <v>电子防眩目内后视镜总成</v>
          </cell>
          <cell r="D1150">
            <v>1</v>
          </cell>
        </row>
        <row r="1151">
          <cell r="B1151" t="str">
            <v>5210310-CA21</v>
          </cell>
          <cell r="C1151" t="str">
            <v>双目上护罩</v>
          </cell>
          <cell r="D1151">
            <v>1</v>
          </cell>
        </row>
        <row r="1152">
          <cell r="B1152" t="str">
            <v>5210320-CA11</v>
          </cell>
          <cell r="C1152" t="str">
            <v>双目下护罩</v>
          </cell>
          <cell r="D1152">
            <v>1</v>
          </cell>
        </row>
        <row r="1153">
          <cell r="B1153" t="str">
            <v>5220710-CA01</v>
          </cell>
          <cell r="C1153" t="str">
            <v>左前轮眉饰板总成</v>
          </cell>
          <cell r="D1153">
            <v>1</v>
          </cell>
        </row>
        <row r="1154">
          <cell r="B1154" t="str">
            <v>5220720-CA01</v>
          </cell>
          <cell r="C1154" t="str">
            <v>右前轮眉饰板总成</v>
          </cell>
          <cell r="D1154">
            <v>1</v>
          </cell>
        </row>
        <row r="1155">
          <cell r="B1155" t="str">
            <v>5220730-CA01</v>
          </cell>
          <cell r="C1155" t="str">
            <v>左后轮眉饰板总成</v>
          </cell>
          <cell r="D1155">
            <v>1</v>
          </cell>
        </row>
        <row r="1156">
          <cell r="B1156" t="str">
            <v>5220740-CA01</v>
          </cell>
          <cell r="C1156" t="str">
            <v>右后轮眉饰板总成</v>
          </cell>
          <cell r="D1156">
            <v>1</v>
          </cell>
        </row>
        <row r="1157">
          <cell r="B1157" t="str">
            <v>5220810-CA01</v>
          </cell>
          <cell r="C1157" t="str">
            <v>左侧裙饰板总成</v>
          </cell>
          <cell r="D1157">
            <v>1</v>
          </cell>
        </row>
        <row r="1158">
          <cell r="B1158" t="str">
            <v>5220820-CA01</v>
          </cell>
          <cell r="C1158" t="str">
            <v>右侧裙饰板总成</v>
          </cell>
          <cell r="D1158">
            <v>1</v>
          </cell>
        </row>
        <row r="1159">
          <cell r="B1159" t="str">
            <v>5220830-CA01</v>
          </cell>
          <cell r="C1159" t="str">
            <v>左前门外饰板总成</v>
          </cell>
          <cell r="D1159">
            <v>1</v>
          </cell>
        </row>
        <row r="1160">
          <cell r="B1160" t="str">
            <v>5220840-CA01</v>
          </cell>
          <cell r="C1160" t="str">
            <v>右前门外饰板总成</v>
          </cell>
          <cell r="D1160">
            <v>1</v>
          </cell>
        </row>
        <row r="1161">
          <cell r="B1161" t="str">
            <v>5220870-CA01</v>
          </cell>
          <cell r="C1161" t="str">
            <v>左后门外饰板总成</v>
          </cell>
          <cell r="D1161">
            <v>1</v>
          </cell>
        </row>
        <row r="1162">
          <cell r="B1162" t="str">
            <v>5220880-CA01</v>
          </cell>
          <cell r="C1162" t="str">
            <v>右后门外饰板总成</v>
          </cell>
          <cell r="D1162">
            <v>1</v>
          </cell>
        </row>
        <row r="1163">
          <cell r="B1163" t="str">
            <v>5220140-CA01</v>
          </cell>
          <cell r="C1163" t="str">
            <v>空调风道总成</v>
          </cell>
          <cell r="D1163">
            <v>1</v>
          </cell>
        </row>
        <row r="1164">
          <cell r="B1164" t="str">
            <v>5220150-CA01</v>
          </cell>
          <cell r="C1164" t="str">
            <v>前舱储物盒总成</v>
          </cell>
          <cell r="D1164">
            <v>1</v>
          </cell>
        </row>
        <row r="1165">
          <cell r="B1165" t="str">
            <v>5220120-CA01</v>
          </cell>
          <cell r="C1165" t="str">
            <v>右导水管总成</v>
          </cell>
          <cell r="D1165">
            <v>1</v>
          </cell>
        </row>
        <row r="1166">
          <cell r="B1166" t="str">
            <v>5220130-CA01</v>
          </cell>
          <cell r="C1166" t="str">
            <v>左导水管总成</v>
          </cell>
          <cell r="D1166">
            <v>1</v>
          </cell>
        </row>
        <row r="1167">
          <cell r="B1167" t="str">
            <v>5220193-CA01</v>
          </cell>
          <cell r="C1167" t="str">
            <v>左铰链饰板</v>
          </cell>
          <cell r="D1167">
            <v>1</v>
          </cell>
        </row>
        <row r="1168">
          <cell r="B1168" t="str">
            <v>5220194-CA01</v>
          </cell>
          <cell r="C1168" t="str">
            <v>右铰链饰板</v>
          </cell>
          <cell r="D1168">
            <v>1</v>
          </cell>
        </row>
        <row r="1169">
          <cell r="B1169" t="str">
            <v>5220110-CA01</v>
          </cell>
          <cell r="C1169" t="str">
            <v>通风窗盖板总成</v>
          </cell>
          <cell r="D1169">
            <v>1</v>
          </cell>
        </row>
        <row r="1170">
          <cell r="B1170" t="str">
            <v>5220113-CA01</v>
          </cell>
          <cell r="C1170" t="str">
            <v>通风窗盖板左端盖</v>
          </cell>
          <cell r="D1170">
            <v>1</v>
          </cell>
        </row>
        <row r="1171">
          <cell r="B1171" t="str">
            <v>5220114-CA01</v>
          </cell>
          <cell r="C1171" t="str">
            <v>通风窗盖板右端盖</v>
          </cell>
          <cell r="D1171">
            <v>1</v>
          </cell>
        </row>
        <row r="1172">
          <cell r="B1172" t="str">
            <v>5220160-CA01</v>
          </cell>
          <cell r="C1172" t="str">
            <v>前舱维修盖板总成</v>
          </cell>
          <cell r="D1172">
            <v>1</v>
          </cell>
        </row>
        <row r="1173">
          <cell r="B1173" t="str">
            <v>5220170-CA01</v>
          </cell>
          <cell r="C1173" t="str">
            <v>前舱左饰板总成</v>
          </cell>
          <cell r="D1173">
            <v>1</v>
          </cell>
        </row>
        <row r="1174">
          <cell r="B1174" t="str">
            <v>5220180-CA01</v>
          </cell>
          <cell r="C1174" t="str">
            <v>前舱右饰板总成</v>
          </cell>
          <cell r="D1174">
            <v>1</v>
          </cell>
        </row>
        <row r="1175">
          <cell r="B1175" t="str">
            <v>5220190-CA01</v>
          </cell>
          <cell r="C1175" t="str">
            <v>前舱前饰板总成</v>
          </cell>
          <cell r="D1175">
            <v>1</v>
          </cell>
        </row>
        <row r="1176">
          <cell r="B1176" t="str">
            <v>5220195-CA01</v>
          </cell>
          <cell r="C1176" t="str">
            <v>左挡水泡棉</v>
          </cell>
          <cell r="D1176">
            <v>1</v>
          </cell>
        </row>
        <row r="1177">
          <cell r="B1177" t="str">
            <v>5220196-CA01</v>
          </cell>
          <cell r="C1177" t="str">
            <v>右挡水泡棉</v>
          </cell>
          <cell r="D1177">
            <v>1</v>
          </cell>
        </row>
        <row r="1178">
          <cell r="B1178" t="str">
            <v>5220152-CA01</v>
          </cell>
          <cell r="C1178" t="str">
            <v>前舱储物盒隔热垫</v>
          </cell>
          <cell r="D1178">
            <v>1</v>
          </cell>
        </row>
        <row r="1179">
          <cell r="B1179" t="str">
            <v>5220620-CA01</v>
          </cell>
          <cell r="C1179" t="str">
            <v>扰流板总成</v>
          </cell>
          <cell r="D1179">
            <v>1</v>
          </cell>
        </row>
        <row r="1180">
          <cell r="B1180" t="str">
            <v>5220630-CA01</v>
          </cell>
          <cell r="C1180" t="str">
            <v>左扰流板装饰板总成</v>
          </cell>
          <cell r="D1180">
            <v>1</v>
          </cell>
        </row>
        <row r="1181">
          <cell r="B1181" t="str">
            <v>5220640-CA01</v>
          </cell>
          <cell r="C1181" t="str">
            <v>右扰流板装饰板总成</v>
          </cell>
          <cell r="D1181">
            <v>1</v>
          </cell>
        </row>
        <row r="1182">
          <cell r="B1182" t="str">
            <v>5220623-CA01</v>
          </cell>
          <cell r="C1182" t="str">
            <v>线束盖板</v>
          </cell>
          <cell r="D1182">
            <v>1</v>
          </cell>
        </row>
        <row r="1183">
          <cell r="B1183" t="str">
            <v>5220200-CA11</v>
          </cell>
          <cell r="C1183" t="str">
            <v>背门外装饰板总成-磁灰（GL)</v>
          </cell>
          <cell r="D1183">
            <v>1</v>
          </cell>
        </row>
        <row r="1184">
          <cell r="B1184" t="str">
            <v>5220200-CA12</v>
          </cell>
          <cell r="C1184" t="str">
            <v>背门外装饰板总成-光白 (AG)</v>
          </cell>
          <cell r="D1184">
            <v>1</v>
          </cell>
        </row>
        <row r="1185">
          <cell r="B1185" t="str">
            <v>5220200-CA13</v>
          </cell>
          <cell r="C1185" t="str">
            <v>背门外装饰板总成--珊瑚橙（TC）</v>
          </cell>
          <cell r="D1185">
            <v>1</v>
          </cell>
        </row>
        <row r="1186">
          <cell r="B1186" t="str">
            <v>5220200-CA14</v>
          </cell>
          <cell r="C1186" t="str">
            <v>背门外装饰板总成-瓦尔登绿（YS）</v>
          </cell>
          <cell r="D1186">
            <v>1</v>
          </cell>
        </row>
        <row r="1187">
          <cell r="B1187" t="str">
            <v>5220200-CA15</v>
          </cell>
          <cell r="C1187" t="str">
            <v>背门外装饰板总成-夜眸蓝（XZ）</v>
          </cell>
          <cell r="D1187">
            <v>1</v>
          </cell>
        </row>
        <row r="1188">
          <cell r="B1188" t="str">
            <v>5220200-CA16</v>
          </cell>
          <cell r="C1188" t="str">
            <v>背门外装饰板总成--金属黑（KL）</v>
          </cell>
          <cell r="D1188">
            <v>1</v>
          </cell>
        </row>
        <row r="1189">
          <cell r="B1189" t="str">
            <v>5220200-CA17</v>
          </cell>
          <cell r="C1189" t="str">
            <v>背门外装饰板总成-星河银（DL）</v>
          </cell>
          <cell r="D1189">
            <v>1</v>
          </cell>
        </row>
        <row r="1190">
          <cell r="B1190" t="str">
            <v>5220200-CA18</v>
          </cell>
          <cell r="C1190" t="str">
            <v>背门外装饰板总成-新氧绿（YO）</v>
          </cell>
          <cell r="D1190">
            <v>1</v>
          </cell>
        </row>
        <row r="1191">
          <cell r="B1191" t="str">
            <v>5230313-CA01</v>
          </cell>
          <cell r="C1191" t="str">
            <v>左前轮扰流板</v>
          </cell>
          <cell r="D1191">
            <v>1</v>
          </cell>
        </row>
        <row r="1192">
          <cell r="B1192" t="str">
            <v>5230323-CA01</v>
          </cell>
          <cell r="C1192" t="str">
            <v>右前轮扰流板</v>
          </cell>
          <cell r="D1192">
            <v>1</v>
          </cell>
        </row>
        <row r="1193">
          <cell r="B1193" t="str">
            <v>5230310-CA01</v>
          </cell>
          <cell r="C1193" t="str">
            <v>左前轮罩衬板总成</v>
          </cell>
          <cell r="D1193">
            <v>1</v>
          </cell>
        </row>
        <row r="1194">
          <cell r="B1194" t="str">
            <v>5230320-CA01</v>
          </cell>
          <cell r="C1194" t="str">
            <v>右前轮罩衬板总成</v>
          </cell>
          <cell r="D1194">
            <v>1</v>
          </cell>
        </row>
        <row r="1195">
          <cell r="B1195" t="str">
            <v>5230330-CA01</v>
          </cell>
          <cell r="C1195" t="str">
            <v>左后轮罩衬板总成</v>
          </cell>
          <cell r="D1195">
            <v>1</v>
          </cell>
        </row>
        <row r="1196">
          <cell r="B1196" t="str">
            <v>5230340-CA01</v>
          </cell>
          <cell r="C1196" t="str">
            <v>右后轮罩衬板总成</v>
          </cell>
          <cell r="D1196">
            <v>1</v>
          </cell>
        </row>
        <row r="1197">
          <cell r="B1197" t="str">
            <v>5230110-CA01</v>
          </cell>
          <cell r="C1197" t="str">
            <v>前舱底部护板总成</v>
          </cell>
          <cell r="D1197">
            <v>1</v>
          </cell>
        </row>
        <row r="1198">
          <cell r="B1198" t="str">
            <v>5230130-CA01</v>
          </cell>
          <cell r="C1198" t="str">
            <v>后舱底部护板总成</v>
          </cell>
          <cell r="D1198">
            <v>1</v>
          </cell>
        </row>
        <row r="1199">
          <cell r="B1199" t="str">
            <v>5240100-CA01</v>
          </cell>
          <cell r="C1199" t="str">
            <v>左行李架总成</v>
          </cell>
          <cell r="D1199">
            <v>1</v>
          </cell>
        </row>
        <row r="1200">
          <cell r="B1200" t="str">
            <v>5240200-CA01</v>
          </cell>
          <cell r="C1200" t="str">
            <v>右行李架总成</v>
          </cell>
          <cell r="D1200">
            <v>1</v>
          </cell>
        </row>
        <row r="1201">
          <cell r="B1201" t="str">
            <v>5240107-CA01</v>
          </cell>
          <cell r="C1201" t="str">
            <v>支撑组合件</v>
          </cell>
          <cell r="D1201">
            <v>8</v>
          </cell>
        </row>
        <row r="1202">
          <cell r="B1202" t="str">
            <v>5250520-CA02</v>
          </cell>
          <cell r="C1202" t="str">
            <v>主动进气格栅总成</v>
          </cell>
          <cell r="D1202">
            <v>1</v>
          </cell>
        </row>
        <row r="1203">
          <cell r="B1203" t="str">
            <v>5250511-CA01</v>
          </cell>
          <cell r="C1203" t="str">
            <v>导风罩</v>
          </cell>
          <cell r="D1203">
            <v>1</v>
          </cell>
        </row>
        <row r="1204">
          <cell r="B1204" t="str">
            <v>5220511-CA01</v>
          </cell>
          <cell r="C1204" t="str">
            <v>侧围通风框</v>
          </cell>
          <cell r="D1204">
            <v>2</v>
          </cell>
        </row>
        <row r="1205">
          <cell r="B1205" t="str">
            <v>5220411-CA01</v>
          </cell>
          <cell r="C1205" t="str">
            <v>左翼子板衬垫</v>
          </cell>
          <cell r="D1205">
            <v>1</v>
          </cell>
        </row>
        <row r="1206">
          <cell r="B1206" t="str">
            <v>5220421-CA01</v>
          </cell>
          <cell r="C1206" t="str">
            <v>右翼子板衬垫</v>
          </cell>
          <cell r="D1206">
            <v>1</v>
          </cell>
        </row>
        <row r="1207">
          <cell r="B1207" t="str">
            <v>5250310-CA02</v>
          </cell>
          <cell r="C1207" t="str">
            <v>左盲区摄像头饰板总成</v>
          </cell>
          <cell r="D1207">
            <v>1</v>
          </cell>
        </row>
        <row r="1208">
          <cell r="B1208" t="str">
            <v>5250320-CA02</v>
          </cell>
          <cell r="C1208" t="str">
            <v>右盲区摄像头饰板总成</v>
          </cell>
          <cell r="D1208">
            <v>1</v>
          </cell>
        </row>
        <row r="1209">
          <cell r="B1209" t="str">
            <v>5250111-CA01</v>
          </cell>
          <cell r="C1209" t="str">
            <v>前标牌</v>
          </cell>
          <cell r="D1209">
            <v>1</v>
          </cell>
        </row>
        <row r="1210">
          <cell r="B1210" t="str">
            <v>5250213-CA01</v>
          </cell>
          <cell r="C1210" t="str">
            <v>中后字标</v>
          </cell>
          <cell r="D1210">
            <v>1</v>
          </cell>
        </row>
        <row r="1211">
          <cell r="B1211" t="str">
            <v>5250211-CA01</v>
          </cell>
          <cell r="C1211" t="str">
            <v>左后字标</v>
          </cell>
          <cell r="D1211">
            <v>1</v>
          </cell>
        </row>
        <row r="1212">
          <cell r="B1212" t="str">
            <v>5250212-CA01</v>
          </cell>
          <cell r="C1212" t="str">
            <v>右后字标</v>
          </cell>
          <cell r="D1212">
            <v>1</v>
          </cell>
        </row>
        <row r="1213">
          <cell r="B1213" t="str">
            <v>5310005-CA01</v>
          </cell>
          <cell r="C1213" t="str">
            <v>锁执行器支架</v>
          </cell>
          <cell r="D1213">
            <v>4</v>
          </cell>
        </row>
        <row r="1214">
          <cell r="B1214" t="str">
            <v>5310300-CA01</v>
          </cell>
          <cell r="C1214" t="str">
            <v>左前门扶手上安装支架总成</v>
          </cell>
          <cell r="D1214">
            <v>1</v>
          </cell>
        </row>
        <row r="1215">
          <cell r="B1215" t="str">
            <v>5310400-CA01</v>
          </cell>
          <cell r="C1215" t="str">
            <v>右前门扶手上安装支架总成</v>
          </cell>
          <cell r="D1215">
            <v>1</v>
          </cell>
        </row>
        <row r="1216">
          <cell r="B1216" t="str">
            <v>5310100-CA11</v>
          </cell>
          <cell r="C1216" t="str">
            <v>左前门内饰板总成</v>
          </cell>
          <cell r="D1216">
            <v>1</v>
          </cell>
        </row>
        <row r="1217">
          <cell r="B1217" t="str">
            <v>5310100-CA12</v>
          </cell>
          <cell r="C1217" t="str">
            <v>左前门内饰板总成</v>
          </cell>
          <cell r="D1217">
            <v>1</v>
          </cell>
        </row>
        <row r="1218">
          <cell r="B1218" t="str">
            <v>5310100-CA13</v>
          </cell>
          <cell r="C1218" t="str">
            <v>左前门内饰板总成</v>
          </cell>
          <cell r="D1218">
            <v>1</v>
          </cell>
        </row>
        <row r="1219">
          <cell r="B1219" t="str">
            <v>5310200-CA11</v>
          </cell>
          <cell r="C1219" t="str">
            <v>右前门内饰板总成</v>
          </cell>
          <cell r="D1219">
            <v>1</v>
          </cell>
        </row>
        <row r="1220">
          <cell r="B1220" t="str">
            <v>5310200-CA12</v>
          </cell>
          <cell r="C1220" t="str">
            <v>右前门内饰板总成</v>
          </cell>
          <cell r="D1220">
            <v>1</v>
          </cell>
        </row>
        <row r="1221">
          <cell r="B1221" t="str">
            <v>5310200-CA13</v>
          </cell>
          <cell r="C1221" t="str">
            <v>右前门内饰板总成</v>
          </cell>
          <cell r="D1221">
            <v>1</v>
          </cell>
        </row>
        <row r="1222">
          <cell r="B1222" t="str">
            <v>5310500-CA11</v>
          </cell>
          <cell r="C1222" t="str">
            <v>左前门内三角板总成</v>
          </cell>
          <cell r="D1222">
            <v>1</v>
          </cell>
        </row>
        <row r="1223">
          <cell r="B1223" t="str">
            <v>5310500-CA12</v>
          </cell>
          <cell r="C1223" t="str">
            <v>左前门内三角板总成</v>
          </cell>
          <cell r="D1223">
            <v>1</v>
          </cell>
        </row>
        <row r="1224">
          <cell r="B1224" t="str">
            <v>5310600-CA11</v>
          </cell>
          <cell r="C1224" t="str">
            <v>右前门内三角板总成</v>
          </cell>
          <cell r="D1224">
            <v>1</v>
          </cell>
        </row>
        <row r="1225">
          <cell r="B1225" t="str">
            <v>5310600-CA12</v>
          </cell>
          <cell r="C1225" t="str">
            <v>右前门内三角板总成</v>
          </cell>
          <cell r="D1225">
            <v>1</v>
          </cell>
        </row>
        <row r="1226">
          <cell r="B1226" t="str">
            <v>5310001-CA01</v>
          </cell>
          <cell r="C1226" t="str">
            <v>左门扶手上螺钉盖板</v>
          </cell>
          <cell r="D1226">
            <v>2</v>
          </cell>
        </row>
        <row r="1227">
          <cell r="B1227" t="str">
            <v>5310002-CA01</v>
          </cell>
          <cell r="C1227" t="str">
            <v>右门扶手上螺钉盖板</v>
          </cell>
          <cell r="D1227">
            <v>2</v>
          </cell>
        </row>
        <row r="1228">
          <cell r="B1228" t="str">
            <v>5310003-CA11</v>
          </cell>
          <cell r="C1228" t="str">
            <v>左前门扶手外盖板</v>
          </cell>
          <cell r="D1228">
            <v>1</v>
          </cell>
        </row>
        <row r="1229">
          <cell r="B1229" t="str">
            <v>5310003-CA12</v>
          </cell>
          <cell r="C1229" t="str">
            <v>左前门扶手外盖板</v>
          </cell>
          <cell r="D1229">
            <v>1</v>
          </cell>
        </row>
        <row r="1230">
          <cell r="B1230" t="str">
            <v>5310004-CA11</v>
          </cell>
          <cell r="C1230" t="str">
            <v>右前门扶手外盖板</v>
          </cell>
          <cell r="D1230">
            <v>1</v>
          </cell>
        </row>
        <row r="1231">
          <cell r="B1231" t="str">
            <v>5310004-CA12</v>
          </cell>
          <cell r="C1231" t="str">
            <v>右前门扶手外盖板</v>
          </cell>
          <cell r="D1231">
            <v>1</v>
          </cell>
        </row>
        <row r="1232">
          <cell r="B1232" t="str">
            <v>5320300-CA01</v>
          </cell>
          <cell r="C1232" t="str">
            <v>左后门扶手上安装支架总成</v>
          </cell>
          <cell r="D1232">
            <v>1</v>
          </cell>
        </row>
        <row r="1233">
          <cell r="B1233" t="str">
            <v>5320400-CA01</v>
          </cell>
          <cell r="C1233" t="str">
            <v>右后门扶手上安装支架总成</v>
          </cell>
          <cell r="D1233">
            <v>1</v>
          </cell>
        </row>
        <row r="1234">
          <cell r="B1234" t="str">
            <v>5320100-CA11</v>
          </cell>
          <cell r="C1234" t="str">
            <v>左后门内饰板总成</v>
          </cell>
          <cell r="D1234">
            <v>1</v>
          </cell>
        </row>
        <row r="1235">
          <cell r="B1235" t="str">
            <v>5320100-CA12</v>
          </cell>
          <cell r="C1235" t="str">
            <v>左后门内饰板总成</v>
          </cell>
          <cell r="D1235">
            <v>1</v>
          </cell>
        </row>
        <row r="1236">
          <cell r="B1236" t="str">
            <v>5320100-CA13</v>
          </cell>
          <cell r="C1236" t="str">
            <v>左后门内饰板总成</v>
          </cell>
          <cell r="D1236">
            <v>1</v>
          </cell>
        </row>
        <row r="1237">
          <cell r="B1237" t="str">
            <v>5320200-CA11</v>
          </cell>
          <cell r="C1237" t="str">
            <v>右后门内饰板总成</v>
          </cell>
          <cell r="D1237">
            <v>1</v>
          </cell>
        </row>
        <row r="1238">
          <cell r="B1238" t="str">
            <v>5320200-CA12</v>
          </cell>
          <cell r="C1238" t="str">
            <v>右后门内饰板总成</v>
          </cell>
          <cell r="D1238">
            <v>1</v>
          </cell>
        </row>
        <row r="1239">
          <cell r="B1239" t="str">
            <v>5320200-CA13</v>
          </cell>
          <cell r="C1239" t="str">
            <v>右后门内饰板总成</v>
          </cell>
          <cell r="D1239">
            <v>1</v>
          </cell>
        </row>
        <row r="1240">
          <cell r="B1240" t="str">
            <v>5320003-CA11</v>
          </cell>
          <cell r="C1240" t="str">
            <v>左后门扶手外盖板</v>
          </cell>
          <cell r="D1240">
            <v>1</v>
          </cell>
        </row>
        <row r="1241">
          <cell r="B1241" t="str">
            <v>5320003-CA12</v>
          </cell>
          <cell r="C1241" t="str">
            <v>左后门扶手外盖板</v>
          </cell>
          <cell r="D1241">
            <v>1</v>
          </cell>
        </row>
        <row r="1242">
          <cell r="B1242" t="str">
            <v>5320004-CA11</v>
          </cell>
          <cell r="C1242" t="str">
            <v>右后门扶手外盖板</v>
          </cell>
          <cell r="D1242">
            <v>1</v>
          </cell>
        </row>
        <row r="1243">
          <cell r="B1243" t="str">
            <v>5320004-CA12</v>
          </cell>
          <cell r="C1243" t="str">
            <v>右后门扶手外盖板</v>
          </cell>
          <cell r="D1243">
            <v>1</v>
          </cell>
        </row>
        <row r="1244">
          <cell r="B1244" t="str">
            <v>5330110-CA01</v>
          </cell>
          <cell r="C1244" t="str">
            <v>背门下内饰板总成</v>
          </cell>
          <cell r="D1244">
            <v>1</v>
          </cell>
        </row>
        <row r="1245">
          <cell r="B1245" t="str">
            <v>5330110-CA02</v>
          </cell>
          <cell r="C1245" t="str">
            <v>背门下内饰板总成</v>
          </cell>
          <cell r="D1245">
            <v>1</v>
          </cell>
        </row>
        <row r="1246">
          <cell r="B1246" t="str">
            <v>5330140-CA01</v>
          </cell>
          <cell r="C1246" t="str">
            <v>背门右侧内饰板总成</v>
          </cell>
          <cell r="D1246">
            <v>1</v>
          </cell>
        </row>
        <row r="1247">
          <cell r="B1247" t="str">
            <v>5330120-CA01</v>
          </cell>
          <cell r="C1247" t="str">
            <v>背门上内饰板总成</v>
          </cell>
          <cell r="D1247">
            <v>1</v>
          </cell>
        </row>
        <row r="1248">
          <cell r="B1248" t="str">
            <v>5330130-CA01</v>
          </cell>
          <cell r="C1248" t="str">
            <v>背门左侧内饰板总成</v>
          </cell>
          <cell r="D1248">
            <v>1</v>
          </cell>
        </row>
        <row r="1249">
          <cell r="B1249" t="str">
            <v>5410110-CA01</v>
          </cell>
          <cell r="C1249" t="str">
            <v>左A柱上内饰板总成</v>
          </cell>
          <cell r="D1249">
            <v>1</v>
          </cell>
        </row>
        <row r="1250">
          <cell r="B1250" t="str">
            <v>5410120-CA01</v>
          </cell>
          <cell r="C1250" t="str">
            <v>右A柱上内饰板总成</v>
          </cell>
          <cell r="D1250">
            <v>1</v>
          </cell>
        </row>
        <row r="1251">
          <cell r="B1251" t="str">
            <v>5410210-CA01</v>
          </cell>
          <cell r="C1251" t="str">
            <v>左B柱上内饰板总成</v>
          </cell>
          <cell r="D1251">
            <v>1</v>
          </cell>
        </row>
        <row r="1252">
          <cell r="B1252" t="str">
            <v>5410220-CA01</v>
          </cell>
          <cell r="C1252" t="str">
            <v>右B柱上内饰板总成</v>
          </cell>
          <cell r="D1252">
            <v>1</v>
          </cell>
        </row>
        <row r="1253">
          <cell r="B1253" t="str">
            <v>5410130-CA01</v>
          </cell>
          <cell r="C1253" t="str">
            <v>左A柱中内饰板总成</v>
          </cell>
          <cell r="D1253">
            <v>1</v>
          </cell>
        </row>
        <row r="1254">
          <cell r="B1254" t="str">
            <v>5410130-CA02</v>
          </cell>
          <cell r="C1254" t="str">
            <v>左A柱中内饰板总成</v>
          </cell>
          <cell r="D1254">
            <v>1</v>
          </cell>
        </row>
        <row r="1255">
          <cell r="B1255" t="str">
            <v>5410140-CA01</v>
          </cell>
          <cell r="C1255" t="str">
            <v>右A柱中内饰板总成</v>
          </cell>
          <cell r="D1255">
            <v>1</v>
          </cell>
        </row>
        <row r="1256">
          <cell r="B1256" t="str">
            <v>5410140-CA02</v>
          </cell>
          <cell r="C1256" t="str">
            <v>右A柱中内饰板总成</v>
          </cell>
          <cell r="D1256">
            <v>1</v>
          </cell>
        </row>
        <row r="1257">
          <cell r="B1257" t="str">
            <v>5410150-CA01</v>
          </cell>
          <cell r="C1257" t="str">
            <v>左A柱下内饰板总成</v>
          </cell>
          <cell r="D1257">
            <v>1</v>
          </cell>
        </row>
        <row r="1258">
          <cell r="B1258" t="str">
            <v>5410150-CA02</v>
          </cell>
          <cell r="C1258" t="str">
            <v>左A柱下内饰板总成</v>
          </cell>
          <cell r="D1258">
            <v>1</v>
          </cell>
        </row>
        <row r="1259">
          <cell r="B1259" t="str">
            <v>5410160-CA01</v>
          </cell>
          <cell r="C1259" t="str">
            <v>右A柱下内饰板总成</v>
          </cell>
          <cell r="D1259">
            <v>1</v>
          </cell>
        </row>
        <row r="1260">
          <cell r="B1260" t="str">
            <v>5410160-CA02</v>
          </cell>
          <cell r="C1260" t="str">
            <v>右A柱下内饰板总成</v>
          </cell>
          <cell r="D1260">
            <v>1</v>
          </cell>
        </row>
        <row r="1261">
          <cell r="B1261" t="str">
            <v>5410230-CA01</v>
          </cell>
          <cell r="C1261" t="str">
            <v>左B柱下内饰板总成</v>
          </cell>
          <cell r="D1261">
            <v>1</v>
          </cell>
        </row>
        <row r="1262">
          <cell r="B1262" t="str">
            <v>5410230-CA02</v>
          </cell>
          <cell r="C1262" t="str">
            <v>左B柱下内饰板总成</v>
          </cell>
          <cell r="D1262">
            <v>1</v>
          </cell>
        </row>
        <row r="1263">
          <cell r="B1263" t="str">
            <v>5410240-CA01</v>
          </cell>
          <cell r="C1263" t="str">
            <v>右B柱下内饰板总成</v>
          </cell>
          <cell r="D1263">
            <v>1</v>
          </cell>
        </row>
        <row r="1264">
          <cell r="B1264" t="str">
            <v>5410240-CA02</v>
          </cell>
          <cell r="C1264" t="str">
            <v>右B柱下内饰板总成</v>
          </cell>
          <cell r="D1264">
            <v>1</v>
          </cell>
        </row>
        <row r="1265">
          <cell r="B1265" t="str">
            <v>5410450-CA01</v>
          </cell>
          <cell r="C1265" t="str">
            <v>左顶棚支架总成</v>
          </cell>
          <cell r="D1265">
            <v>1</v>
          </cell>
        </row>
        <row r="1266">
          <cell r="B1266" t="str">
            <v>5410460-CA01</v>
          </cell>
          <cell r="C1266" t="str">
            <v>右顶棚支架总成</v>
          </cell>
          <cell r="D1266">
            <v>1</v>
          </cell>
        </row>
        <row r="1267">
          <cell r="B1267" t="str">
            <v>5410310-CA01</v>
          </cell>
          <cell r="C1267" t="str">
            <v>左C柱上内饰板总成</v>
          </cell>
          <cell r="D1267">
            <v>1</v>
          </cell>
        </row>
        <row r="1268">
          <cell r="B1268" t="str">
            <v>5410320-CA01</v>
          </cell>
          <cell r="C1268" t="str">
            <v>右C柱上内饰板总成</v>
          </cell>
          <cell r="D1268">
            <v>1</v>
          </cell>
        </row>
        <row r="1269">
          <cell r="B1269" t="str">
            <v>5410330-CA01</v>
          </cell>
          <cell r="C1269" t="str">
            <v>左C柱下内饰板总成</v>
          </cell>
          <cell r="D1269">
            <v>1</v>
          </cell>
        </row>
        <row r="1270">
          <cell r="B1270" t="str">
            <v>5410330-CA02</v>
          </cell>
          <cell r="C1270" t="str">
            <v>左C柱下内饰板总成</v>
          </cell>
          <cell r="D1270">
            <v>1</v>
          </cell>
        </row>
        <row r="1271">
          <cell r="B1271" t="str">
            <v>5410340-CA01</v>
          </cell>
          <cell r="C1271" t="str">
            <v>右C柱下内饰板总成</v>
          </cell>
          <cell r="D1271">
            <v>1</v>
          </cell>
        </row>
        <row r="1272">
          <cell r="B1272" t="str">
            <v>5410340-CA02</v>
          </cell>
          <cell r="C1272" t="str">
            <v>右C柱下内饰板总成</v>
          </cell>
          <cell r="D1272">
            <v>1</v>
          </cell>
        </row>
        <row r="1273">
          <cell r="B1273" t="str">
            <v>5410410-CA01</v>
          </cell>
          <cell r="C1273" t="str">
            <v>左D柱上内饰板总成</v>
          </cell>
          <cell r="D1273">
            <v>1</v>
          </cell>
        </row>
        <row r="1274">
          <cell r="B1274" t="str">
            <v>5410420-CA01</v>
          </cell>
          <cell r="C1274" t="str">
            <v>右D柱上内饰板总成</v>
          </cell>
          <cell r="D1274">
            <v>1</v>
          </cell>
        </row>
        <row r="1275">
          <cell r="B1275" t="str">
            <v>5410471-CA01</v>
          </cell>
          <cell r="C1275" t="str">
            <v>左锁舌胶盖</v>
          </cell>
          <cell r="D1275">
            <v>1</v>
          </cell>
        </row>
        <row r="1276">
          <cell r="B1276" t="str">
            <v>5410471-CA02</v>
          </cell>
          <cell r="C1276" t="str">
            <v>左锁舌胶盖</v>
          </cell>
          <cell r="D1276">
            <v>1</v>
          </cell>
        </row>
        <row r="1277">
          <cell r="B1277" t="str">
            <v>5410472-CA01</v>
          </cell>
          <cell r="C1277" t="str">
            <v>右锁舌胶盖</v>
          </cell>
          <cell r="D1277">
            <v>1</v>
          </cell>
        </row>
        <row r="1278">
          <cell r="B1278" t="str">
            <v>5410472-CA02</v>
          </cell>
          <cell r="C1278" t="str">
            <v>右锁舌胶盖</v>
          </cell>
          <cell r="D1278">
            <v>1</v>
          </cell>
        </row>
        <row r="1279">
          <cell r="B1279" t="str">
            <v>5410510-CA01</v>
          </cell>
          <cell r="C1279" t="str">
            <v>左后排安全带支架总成</v>
          </cell>
          <cell r="D1279">
            <v>1</v>
          </cell>
        </row>
        <row r="1280">
          <cell r="B1280" t="str">
            <v>5410520-CA01</v>
          </cell>
          <cell r="C1280" t="str">
            <v>右后排安全带支架总成</v>
          </cell>
          <cell r="D1280">
            <v>1</v>
          </cell>
        </row>
        <row r="1281">
          <cell r="B1281" t="str">
            <v>5410334-CA01</v>
          </cell>
          <cell r="C1281" t="str">
            <v>座椅锁钩左盖板</v>
          </cell>
          <cell r="D1281">
            <v>1</v>
          </cell>
        </row>
        <row r="1282">
          <cell r="B1282" t="str">
            <v>5410334-CA02</v>
          </cell>
          <cell r="C1282" t="str">
            <v>座椅锁钩左盖板</v>
          </cell>
          <cell r="D1282">
            <v>1</v>
          </cell>
        </row>
        <row r="1283">
          <cell r="B1283" t="str">
            <v>5410344-CA01</v>
          </cell>
          <cell r="C1283" t="str">
            <v>座椅锁钩右盖板</v>
          </cell>
          <cell r="D1283">
            <v>1</v>
          </cell>
        </row>
        <row r="1284">
          <cell r="B1284" t="str">
            <v>5410344-CA02</v>
          </cell>
          <cell r="C1284" t="str">
            <v>座椅锁钩右盖板</v>
          </cell>
          <cell r="D1284">
            <v>1</v>
          </cell>
        </row>
        <row r="1285">
          <cell r="B1285" t="str">
            <v>5410530-CA01</v>
          </cell>
          <cell r="C1285" t="str">
            <v>左D柱下安装支架总成</v>
          </cell>
          <cell r="D1285">
            <v>1</v>
          </cell>
        </row>
        <row r="1286">
          <cell r="B1286" t="str">
            <v>5410540-CA01</v>
          </cell>
          <cell r="C1286" t="str">
            <v>右D柱下安装支架总成</v>
          </cell>
          <cell r="D1286">
            <v>1</v>
          </cell>
        </row>
        <row r="1287">
          <cell r="B1287" t="str">
            <v>5420230-CA01</v>
          </cell>
          <cell r="C1287" t="str">
            <v>左前门槛内饰板支架总成</v>
          </cell>
          <cell r="D1287">
            <v>1</v>
          </cell>
        </row>
        <row r="1288">
          <cell r="B1288" t="str">
            <v>5420240-CA01</v>
          </cell>
          <cell r="C1288" t="str">
            <v>右前门槛内饰板支架总成</v>
          </cell>
          <cell r="D1288">
            <v>1</v>
          </cell>
        </row>
        <row r="1289">
          <cell r="B1289" t="str">
            <v>5420110-CA01</v>
          </cell>
          <cell r="C1289" t="str">
            <v>左前门槛内饰板总成</v>
          </cell>
          <cell r="D1289">
            <v>1</v>
          </cell>
        </row>
        <row r="1290">
          <cell r="B1290" t="str">
            <v>5420110-CA02</v>
          </cell>
          <cell r="C1290" t="str">
            <v>左前门槛内饰板总成</v>
          </cell>
          <cell r="D1290">
            <v>1</v>
          </cell>
        </row>
        <row r="1291">
          <cell r="B1291" t="str">
            <v>5420120-CA01</v>
          </cell>
          <cell r="C1291" t="str">
            <v>右前门槛内饰板总成</v>
          </cell>
          <cell r="D1291">
            <v>1</v>
          </cell>
        </row>
        <row r="1292">
          <cell r="B1292" t="str">
            <v>5420120-CA02</v>
          </cell>
          <cell r="C1292" t="str">
            <v>右前门槛内饰板总成</v>
          </cell>
          <cell r="D1292">
            <v>1</v>
          </cell>
        </row>
        <row r="1293">
          <cell r="B1293" t="str">
            <v>5420210-CA01</v>
          </cell>
          <cell r="C1293" t="str">
            <v>左后门槛内饰板总成</v>
          </cell>
          <cell r="D1293">
            <v>1</v>
          </cell>
        </row>
        <row r="1294">
          <cell r="B1294" t="str">
            <v>5420210-CA02</v>
          </cell>
          <cell r="C1294" t="str">
            <v>左后门槛内饰板总成</v>
          </cell>
          <cell r="D1294">
            <v>1</v>
          </cell>
        </row>
        <row r="1295">
          <cell r="B1295" t="str">
            <v>5420220-CA01</v>
          </cell>
          <cell r="C1295" t="str">
            <v>右后门槛内饰板总成</v>
          </cell>
          <cell r="D1295">
            <v>1</v>
          </cell>
        </row>
        <row r="1296">
          <cell r="B1296" t="str">
            <v>5420220-CA02</v>
          </cell>
          <cell r="C1296" t="str">
            <v>右后门槛内饰板总成</v>
          </cell>
          <cell r="D1296">
            <v>1</v>
          </cell>
        </row>
        <row r="1297">
          <cell r="B1297" t="str">
            <v>5420300-CA01</v>
          </cell>
          <cell r="C1297" t="str">
            <v>背门槛内饰板总成</v>
          </cell>
          <cell r="D1297">
            <v>1</v>
          </cell>
        </row>
        <row r="1298">
          <cell r="B1298" t="str">
            <v>5510100-CA11</v>
          </cell>
          <cell r="C1298" t="str">
            <v>仪表板本体及附件总成</v>
          </cell>
          <cell r="D1298">
            <v>1</v>
          </cell>
        </row>
        <row r="1299">
          <cell r="B1299" t="str">
            <v>5510100-CA12</v>
          </cell>
          <cell r="C1299" t="str">
            <v>仪表板本体及附件总成</v>
          </cell>
          <cell r="D1299">
            <v>1</v>
          </cell>
        </row>
        <row r="1300">
          <cell r="B1300" t="str">
            <v>5510210-CA11</v>
          </cell>
          <cell r="C1300" t="str">
            <v>仪表板扬声器罩总成</v>
          </cell>
          <cell r="D1300">
            <v>1</v>
          </cell>
        </row>
        <row r="1301">
          <cell r="B1301" t="str">
            <v>5510210-CA12</v>
          </cell>
          <cell r="C1301" t="str">
            <v>仪表板扬声器罩总成</v>
          </cell>
          <cell r="D1301">
            <v>1</v>
          </cell>
        </row>
        <row r="1302">
          <cell r="B1302" t="str">
            <v>5510310-CA11</v>
          </cell>
          <cell r="C1302" t="str">
            <v>仪表板左侧装饰板总成</v>
          </cell>
          <cell r="D1302">
            <v>1</v>
          </cell>
        </row>
        <row r="1303">
          <cell r="B1303" t="str">
            <v>5510310-CA12</v>
          </cell>
          <cell r="C1303" t="str">
            <v>仪表板左侧装饰板总成</v>
          </cell>
          <cell r="D1303">
            <v>1</v>
          </cell>
        </row>
        <row r="1304">
          <cell r="B1304" t="str">
            <v>5510310-CA13</v>
          </cell>
          <cell r="C1304" t="str">
            <v>仪表板左侧装饰板总成</v>
          </cell>
          <cell r="D1304">
            <v>1</v>
          </cell>
        </row>
        <row r="1305">
          <cell r="B1305" t="str">
            <v>5510320-CA11</v>
          </cell>
          <cell r="C1305" t="str">
            <v>仪表板中间装饰板总成</v>
          </cell>
          <cell r="D1305">
            <v>1</v>
          </cell>
        </row>
        <row r="1306">
          <cell r="B1306" t="str">
            <v>5510320-CA12</v>
          </cell>
          <cell r="C1306" t="str">
            <v>仪表板中间装饰板总成</v>
          </cell>
          <cell r="D1306">
            <v>1</v>
          </cell>
        </row>
        <row r="1307">
          <cell r="B1307" t="str">
            <v>5510320-CA13</v>
          </cell>
          <cell r="C1307" t="str">
            <v>仪表板中间装饰板总成</v>
          </cell>
          <cell r="D1307">
            <v>1</v>
          </cell>
        </row>
        <row r="1308">
          <cell r="B1308" t="str">
            <v>5510330-CA11</v>
          </cell>
          <cell r="C1308" t="str">
            <v>仪表板右侧装饰板总成</v>
          </cell>
          <cell r="D1308">
            <v>1</v>
          </cell>
        </row>
        <row r="1309">
          <cell r="B1309" t="str">
            <v>5510330-CA12</v>
          </cell>
          <cell r="C1309" t="str">
            <v>仪表板右侧装饰板总成</v>
          </cell>
          <cell r="D1309">
            <v>1</v>
          </cell>
        </row>
        <row r="1310">
          <cell r="B1310" t="str">
            <v>5510330-CA13</v>
          </cell>
          <cell r="C1310" t="str">
            <v>仪表板右侧装饰板总成</v>
          </cell>
          <cell r="D1310">
            <v>1</v>
          </cell>
        </row>
        <row r="1311">
          <cell r="B1311" t="str">
            <v>5510410-CA01</v>
          </cell>
          <cell r="C1311" t="str">
            <v>左侧中控面板总成</v>
          </cell>
          <cell r="D1311">
            <v>1</v>
          </cell>
        </row>
        <row r="1312">
          <cell r="B1312" t="str">
            <v>5510420-CA01</v>
          </cell>
          <cell r="C1312" t="str">
            <v>右侧中控面板总成</v>
          </cell>
          <cell r="D1312">
            <v>1</v>
          </cell>
        </row>
        <row r="1313">
          <cell r="B1313" t="str">
            <v>5510510-CA11</v>
          </cell>
          <cell r="C1313" t="str">
            <v>转向管柱上护罩总成</v>
          </cell>
          <cell r="D1313">
            <v>1</v>
          </cell>
        </row>
        <row r="1314">
          <cell r="B1314" t="str">
            <v>5510510-CA12</v>
          </cell>
          <cell r="C1314" t="str">
            <v>转向管柱上护罩总成</v>
          </cell>
          <cell r="D1314">
            <v>1</v>
          </cell>
        </row>
        <row r="1315">
          <cell r="B1315" t="str">
            <v>5510520-CA11</v>
          </cell>
          <cell r="C1315" t="str">
            <v>转向管柱下护罩总成</v>
          </cell>
          <cell r="D1315">
            <v>1</v>
          </cell>
        </row>
        <row r="1316">
          <cell r="B1316" t="str">
            <v>5510520-CA12</v>
          </cell>
          <cell r="C1316" t="str">
            <v>转向管柱下护罩总成</v>
          </cell>
          <cell r="D1316">
            <v>1</v>
          </cell>
        </row>
        <row r="1317">
          <cell r="B1317" t="str">
            <v>5510610-CA11</v>
          </cell>
          <cell r="C1317" t="str">
            <v>手套箱下护板总成</v>
          </cell>
          <cell r="D1317">
            <v>1</v>
          </cell>
        </row>
        <row r="1318">
          <cell r="B1318" t="str">
            <v>5510610-CA12</v>
          </cell>
          <cell r="C1318" t="str">
            <v>手套箱下护板总成</v>
          </cell>
          <cell r="D1318">
            <v>1</v>
          </cell>
        </row>
        <row r="1319">
          <cell r="B1319" t="str">
            <v>5510710-CA11</v>
          </cell>
          <cell r="C1319" t="str">
            <v>仪表板左下护板总成</v>
          </cell>
          <cell r="D1319">
            <v>1</v>
          </cell>
        </row>
        <row r="1320">
          <cell r="B1320" t="str">
            <v>5510710-CA12</v>
          </cell>
          <cell r="C1320" t="str">
            <v>仪表板左下护板总成</v>
          </cell>
          <cell r="D1320">
            <v>1</v>
          </cell>
        </row>
        <row r="1321">
          <cell r="B1321" t="str">
            <v>5510720-CA11</v>
          </cell>
          <cell r="C1321" t="str">
            <v>前舱盖扣手总成</v>
          </cell>
          <cell r="D1321">
            <v>1</v>
          </cell>
        </row>
        <row r="1322">
          <cell r="B1322" t="str">
            <v>5510720-CA12</v>
          </cell>
          <cell r="C1322" t="str">
            <v>前舱盖扣手总成</v>
          </cell>
          <cell r="D1322">
            <v>1</v>
          </cell>
        </row>
        <row r="1323">
          <cell r="B1323" t="str">
            <v>5510810-CA11</v>
          </cell>
          <cell r="C1323" t="str">
            <v>仪表板左端盖总成</v>
          </cell>
          <cell r="D1323">
            <v>1</v>
          </cell>
        </row>
        <row r="1324">
          <cell r="B1324" t="str">
            <v>5510810-CA12</v>
          </cell>
          <cell r="C1324" t="str">
            <v>仪表板左端盖总成</v>
          </cell>
          <cell r="D1324">
            <v>1</v>
          </cell>
        </row>
        <row r="1325">
          <cell r="B1325" t="str">
            <v>5510820-CA11</v>
          </cell>
          <cell r="C1325" t="str">
            <v>仪表板右端盖总成</v>
          </cell>
          <cell r="D1325">
            <v>1</v>
          </cell>
        </row>
        <row r="1326">
          <cell r="B1326" t="str">
            <v>5510820-CA12</v>
          </cell>
          <cell r="C1326" t="str">
            <v>仪表板右端盖总成</v>
          </cell>
          <cell r="D1326">
            <v>1</v>
          </cell>
        </row>
        <row r="1327">
          <cell r="B1327" t="str">
            <v>5510910-CA01</v>
          </cell>
          <cell r="C1327" t="str">
            <v>后排吹脚风道连接管</v>
          </cell>
          <cell r="D1327">
            <v>1</v>
          </cell>
        </row>
        <row r="1328">
          <cell r="B1328" t="str">
            <v>5510920-CA01</v>
          </cell>
          <cell r="C1328" t="str">
            <v>后排左吹脚风道</v>
          </cell>
          <cell r="D1328">
            <v>1</v>
          </cell>
        </row>
        <row r="1329">
          <cell r="B1329" t="str">
            <v>5510930-CA01</v>
          </cell>
          <cell r="C1329" t="str">
            <v>后排右吹脚风道</v>
          </cell>
          <cell r="D1329">
            <v>1</v>
          </cell>
        </row>
        <row r="1330">
          <cell r="B1330" t="str">
            <v>5510940-CA11</v>
          </cell>
          <cell r="C1330" t="str">
            <v>仪表板中左护板总成</v>
          </cell>
          <cell r="D1330">
            <v>1</v>
          </cell>
        </row>
        <row r="1331">
          <cell r="B1331" t="str">
            <v>5510940-CA12</v>
          </cell>
          <cell r="C1331" t="str">
            <v>仪表板中左护板总成</v>
          </cell>
          <cell r="D1331">
            <v>1</v>
          </cell>
        </row>
        <row r="1332">
          <cell r="B1332" t="str">
            <v>5510950-CA11</v>
          </cell>
          <cell r="C1332" t="str">
            <v>仪表板中右护板总成</v>
          </cell>
          <cell r="D1332">
            <v>1</v>
          </cell>
        </row>
        <row r="1333">
          <cell r="B1333" t="str">
            <v>5510950-CA12</v>
          </cell>
          <cell r="C1333" t="str">
            <v>仪表板中右护板总成</v>
          </cell>
          <cell r="D1333">
            <v>1</v>
          </cell>
        </row>
        <row r="1334">
          <cell r="B1334" t="str">
            <v>5530100-CA11</v>
          </cell>
          <cell r="C1334" t="str">
            <v>副仪表板本体及附件总成</v>
          </cell>
          <cell r="D1334">
            <v>1</v>
          </cell>
        </row>
        <row r="1335">
          <cell r="B1335" t="str">
            <v>5530100-CA12</v>
          </cell>
          <cell r="C1335" t="str">
            <v>副仪表板本体及附件总成</v>
          </cell>
          <cell r="D1335">
            <v>1</v>
          </cell>
        </row>
        <row r="1336">
          <cell r="B1336" t="str">
            <v>5530100-CA13</v>
          </cell>
          <cell r="C1336" t="str">
            <v>副仪表板本体及附件总成</v>
          </cell>
          <cell r="D1336">
            <v>1</v>
          </cell>
        </row>
        <row r="1337">
          <cell r="B1337" t="str">
            <v>5530200-CA01</v>
          </cell>
          <cell r="C1337" t="str">
            <v>后排吹面后风道总成</v>
          </cell>
          <cell r="D1337">
            <v>1</v>
          </cell>
        </row>
        <row r="1338">
          <cell r="B1338" t="str">
            <v>5530500-CA11</v>
          </cell>
          <cell r="C1338" t="str">
            <v>副仪表板后面板总成</v>
          </cell>
          <cell r="D1338">
            <v>1</v>
          </cell>
        </row>
        <row r="1339">
          <cell r="B1339" t="str">
            <v>5530500-CA12</v>
          </cell>
          <cell r="C1339" t="str">
            <v>副仪表板后面板总成</v>
          </cell>
          <cell r="D1339">
            <v>1</v>
          </cell>
        </row>
        <row r="1340">
          <cell r="B1340" t="str">
            <v>5530600-CA11</v>
          </cell>
          <cell r="C1340" t="str">
            <v>副仪表板左延伸板总成</v>
          </cell>
          <cell r="D1340">
            <v>1</v>
          </cell>
        </row>
        <row r="1341">
          <cell r="B1341" t="str">
            <v>5530600-CA12</v>
          </cell>
          <cell r="C1341" t="str">
            <v>副仪表板左延伸板总成</v>
          </cell>
          <cell r="D1341">
            <v>1</v>
          </cell>
        </row>
        <row r="1342">
          <cell r="B1342" t="str">
            <v>5530700-CA11</v>
          </cell>
          <cell r="C1342" t="str">
            <v>副仪表板右延伸板总成</v>
          </cell>
          <cell r="D1342">
            <v>1</v>
          </cell>
        </row>
        <row r="1343">
          <cell r="B1343" t="str">
            <v>5530700-CA12</v>
          </cell>
          <cell r="C1343" t="str">
            <v>副仪表板右延伸板总成</v>
          </cell>
          <cell r="D1343">
            <v>1</v>
          </cell>
        </row>
        <row r="1344">
          <cell r="B1344" t="str">
            <v>5530800-CA01</v>
          </cell>
          <cell r="C1344" t="str">
            <v>后排吹面前风道总成</v>
          </cell>
          <cell r="D1344">
            <v>1</v>
          </cell>
        </row>
        <row r="1345">
          <cell r="B1345" t="str">
            <v>5530900-CA11</v>
          </cell>
          <cell r="C1345" t="str">
            <v>无线充电垫总成</v>
          </cell>
          <cell r="D1345">
            <v>1</v>
          </cell>
        </row>
        <row r="1346">
          <cell r="B1346" t="str">
            <v>5530901-CA01</v>
          </cell>
          <cell r="C1346" t="str">
            <v>副仪表板扶手箱隔板</v>
          </cell>
          <cell r="D1346">
            <v>1</v>
          </cell>
        </row>
        <row r="1347">
          <cell r="B1347" t="str">
            <v>5530902-CA01</v>
          </cell>
          <cell r="C1347" t="str">
            <v>USB固定板</v>
          </cell>
          <cell r="D1347">
            <v>1</v>
          </cell>
        </row>
        <row r="1348">
          <cell r="B1348" t="str">
            <v>5530903-CA01</v>
          </cell>
          <cell r="C1348" t="str">
            <v>前储物盒垫</v>
          </cell>
          <cell r="D1348">
            <v>1</v>
          </cell>
        </row>
        <row r="1349">
          <cell r="B1349" t="str">
            <v>5530300-CA01</v>
          </cell>
          <cell r="C1349" t="str">
            <v>副仪表板前安装支架总成</v>
          </cell>
          <cell r="D1349">
            <v>1</v>
          </cell>
        </row>
        <row r="1350">
          <cell r="B1350" t="str">
            <v>5530400-CA01</v>
          </cell>
          <cell r="C1350" t="str">
            <v>副仪表板后安装支架总成</v>
          </cell>
          <cell r="D1350">
            <v>1</v>
          </cell>
        </row>
        <row r="1351">
          <cell r="B1351" t="str">
            <v>5540211-CA01</v>
          </cell>
          <cell r="C1351" t="str">
            <v>仪表板横梁左下支架</v>
          </cell>
          <cell r="D1351">
            <v>1</v>
          </cell>
        </row>
        <row r="1352">
          <cell r="B1352" t="str">
            <v>5540212-CA01</v>
          </cell>
          <cell r="C1352" t="str">
            <v>仪表板横梁右下支架</v>
          </cell>
          <cell r="D1352">
            <v>1</v>
          </cell>
        </row>
        <row r="1353">
          <cell r="B1353" t="str">
            <v>5540100-CA01</v>
          </cell>
          <cell r="C1353" t="str">
            <v>仪表板横梁总成</v>
          </cell>
          <cell r="D1353">
            <v>1</v>
          </cell>
        </row>
        <row r="1354">
          <cell r="B1354" t="str">
            <v>5610500-CA01</v>
          </cell>
          <cell r="C1354" t="str">
            <v>副驾顶棚拉手安装支架总成</v>
          </cell>
          <cell r="D1354">
            <v>1</v>
          </cell>
        </row>
        <row r="1355">
          <cell r="B1355" t="str">
            <v>5610600-CA01</v>
          </cell>
          <cell r="C1355" t="str">
            <v>后排顶棚拉手安装支架总成</v>
          </cell>
          <cell r="D1355">
            <v>2</v>
          </cell>
        </row>
        <row r="1356">
          <cell r="B1356" t="str">
            <v>5610700-CA02</v>
          </cell>
          <cell r="C1356" t="str">
            <v>左侧遮阳板总成</v>
          </cell>
          <cell r="D1356">
            <v>1</v>
          </cell>
        </row>
        <row r="1357">
          <cell r="B1357" t="str">
            <v>5610800-CA02</v>
          </cell>
          <cell r="C1357" t="str">
            <v>右侧遮阳板总成</v>
          </cell>
          <cell r="D1357">
            <v>1</v>
          </cell>
        </row>
        <row r="1358">
          <cell r="B1358" t="str">
            <v>5610920-CA01</v>
          </cell>
          <cell r="C1358" t="str">
            <v>固定座B</v>
          </cell>
          <cell r="D1358">
            <v>2</v>
          </cell>
        </row>
        <row r="1359">
          <cell r="B1359" t="str">
            <v>5610910-CA01</v>
          </cell>
          <cell r="C1359" t="str">
            <v>固定座A护盖</v>
          </cell>
          <cell r="D1359">
            <v>2</v>
          </cell>
        </row>
        <row r="1360">
          <cell r="B1360" t="str">
            <v>5610100-CA02</v>
          </cell>
          <cell r="C1360" t="str">
            <v>顶棚总成</v>
          </cell>
          <cell r="D1360">
            <v>1</v>
          </cell>
        </row>
        <row r="1361">
          <cell r="B1361" t="str">
            <v>5610129-CA01</v>
          </cell>
          <cell r="C1361" t="str">
            <v>侧灯面罩</v>
          </cell>
          <cell r="D1361">
            <v>2</v>
          </cell>
        </row>
        <row r="1362">
          <cell r="B1362" t="str">
            <v>5610200-CA02</v>
          </cell>
          <cell r="C1362" t="str">
            <v>顶灯面罩总成</v>
          </cell>
          <cell r="D1362">
            <v>1</v>
          </cell>
        </row>
        <row r="1363">
          <cell r="B1363" t="str">
            <v>5610210-CA01</v>
          </cell>
          <cell r="C1363" t="str">
            <v>副驾折叠顶棚拉手总成</v>
          </cell>
          <cell r="D1363">
            <v>1</v>
          </cell>
        </row>
        <row r="1364">
          <cell r="B1364" t="str">
            <v>5610400-CA01</v>
          </cell>
          <cell r="C1364" t="str">
            <v>后排折叠顶棚右拉手总成</v>
          </cell>
          <cell r="D1364">
            <v>1</v>
          </cell>
        </row>
        <row r="1365">
          <cell r="B1365" t="str">
            <v>5610300-CA01</v>
          </cell>
          <cell r="C1365" t="str">
            <v>后排折叠顶棚左拉手总成</v>
          </cell>
          <cell r="D1365">
            <v>1</v>
          </cell>
        </row>
        <row r="1366">
          <cell r="B1366" t="str">
            <v>5620401-CA01</v>
          </cell>
          <cell r="C1366" t="str">
            <v>搁脚板支架</v>
          </cell>
          <cell r="D1366">
            <v>1</v>
          </cell>
        </row>
        <row r="1367">
          <cell r="B1367" t="str">
            <v>5620404-CA01</v>
          </cell>
          <cell r="C1367" t="str">
            <v>支架</v>
          </cell>
          <cell r="D1367">
            <v>1</v>
          </cell>
        </row>
        <row r="1368">
          <cell r="B1368" t="str">
            <v>5620402-CA01</v>
          </cell>
          <cell r="C1368" t="str">
            <v>VCU保护支架</v>
          </cell>
          <cell r="D1368">
            <v>1</v>
          </cell>
        </row>
        <row r="1369">
          <cell r="B1369" t="str">
            <v>5620100-CA01</v>
          </cell>
          <cell r="C1369" t="str">
            <v>主驾地毯总成</v>
          </cell>
          <cell r="D1369">
            <v>1</v>
          </cell>
        </row>
        <row r="1370">
          <cell r="B1370" t="str">
            <v>5620200-CA01</v>
          </cell>
          <cell r="C1370" t="str">
            <v>副驾驶地毯总成</v>
          </cell>
          <cell r="D1370">
            <v>1</v>
          </cell>
        </row>
        <row r="1371">
          <cell r="B1371" t="str">
            <v>5620300-CA01</v>
          </cell>
          <cell r="C1371" t="str">
            <v>后地毯总成</v>
          </cell>
          <cell r="D1371">
            <v>1</v>
          </cell>
        </row>
        <row r="1372">
          <cell r="B1372" t="str">
            <v>5630900-CA01</v>
          </cell>
          <cell r="C1372" t="str">
            <v>行李箱盖板总成</v>
          </cell>
          <cell r="D1372">
            <v>1</v>
          </cell>
        </row>
        <row r="1373">
          <cell r="B1373" t="str">
            <v>5630103-CA01</v>
          </cell>
          <cell r="C1373" t="str">
            <v>盖板转轴</v>
          </cell>
          <cell r="D1373">
            <v>2</v>
          </cell>
        </row>
        <row r="1374">
          <cell r="B1374" t="str">
            <v>5630110-CA01</v>
          </cell>
          <cell r="C1374" t="str">
            <v>行李箱左侧饰板总成</v>
          </cell>
          <cell r="D1374">
            <v>1</v>
          </cell>
        </row>
        <row r="1375">
          <cell r="B1375" t="str">
            <v>5630110-CA02</v>
          </cell>
          <cell r="C1375" t="str">
            <v>行李箱左侧饰板总成</v>
          </cell>
          <cell r="D1375">
            <v>1</v>
          </cell>
        </row>
        <row r="1376">
          <cell r="B1376" t="str">
            <v>5630120-CA01</v>
          </cell>
          <cell r="C1376" t="str">
            <v>行李箱右侧饰板总成</v>
          </cell>
          <cell r="D1376">
            <v>1</v>
          </cell>
        </row>
        <row r="1377">
          <cell r="B1377" t="str">
            <v>5630905-CA01</v>
          </cell>
          <cell r="C1377" t="str">
            <v>工具盒</v>
          </cell>
          <cell r="D1377">
            <v>1</v>
          </cell>
        </row>
        <row r="1378">
          <cell r="B1378" t="str">
            <v>5630710-CA01</v>
          </cell>
          <cell r="C1378" t="str">
            <v>遮物帘总成</v>
          </cell>
          <cell r="D1378">
            <v>1</v>
          </cell>
        </row>
        <row r="1379">
          <cell r="B1379" t="str">
            <v>5630102-CA01</v>
          </cell>
          <cell r="C1379" t="str">
            <v>前绳钩</v>
          </cell>
          <cell r="D1379">
            <v>2</v>
          </cell>
        </row>
        <row r="1380">
          <cell r="B1380" t="str">
            <v>5630105-CA01</v>
          </cell>
          <cell r="C1380" t="str">
            <v>后绳钩</v>
          </cell>
          <cell r="D1380">
            <v>2</v>
          </cell>
        </row>
        <row r="1381">
          <cell r="B1381" t="str">
            <v>5630122-CA01</v>
          </cell>
          <cell r="C1381" t="str">
            <v>储物盒总成</v>
          </cell>
          <cell r="D1381">
            <v>1</v>
          </cell>
        </row>
        <row r="1382">
          <cell r="B1382" t="str">
            <v>5631500-A01</v>
          </cell>
          <cell r="C1382" t="str">
            <v>反光背心</v>
          </cell>
          <cell r="D1382">
            <v>1</v>
          </cell>
        </row>
        <row r="1383">
          <cell r="B1383" t="str">
            <v>5630600-A01</v>
          </cell>
          <cell r="C1383" t="str">
            <v>三角警告牌</v>
          </cell>
          <cell r="D1383">
            <v>1</v>
          </cell>
        </row>
        <row r="1384">
          <cell r="B1384" t="str">
            <v>5640101-CA01</v>
          </cell>
          <cell r="C1384" t="str">
            <v>前机舱盖隔热垫</v>
          </cell>
          <cell r="D1384">
            <v>1</v>
          </cell>
        </row>
        <row r="1385">
          <cell r="B1385" t="str">
            <v>5640201-CA01</v>
          </cell>
          <cell r="C1385" t="str">
            <v>前围外隔热垫</v>
          </cell>
          <cell r="D1385">
            <v>1</v>
          </cell>
        </row>
        <row r="1386">
          <cell r="B1386" t="str">
            <v>5640310-CA01</v>
          </cell>
          <cell r="C1386" t="str">
            <v>前围内隔音垫</v>
          </cell>
          <cell r="D1386">
            <v>1</v>
          </cell>
        </row>
        <row r="1387">
          <cell r="B1387" t="str">
            <v>5640401-CA01</v>
          </cell>
          <cell r="C1387" t="str">
            <v>右后内轮罩隔音垫</v>
          </cell>
          <cell r="D1387">
            <v>1</v>
          </cell>
        </row>
        <row r="1388">
          <cell r="B1388" t="str">
            <v>5640501-CA01</v>
          </cell>
          <cell r="C1388" t="str">
            <v>左后内轮罩隔音垫</v>
          </cell>
          <cell r="D1388">
            <v>1</v>
          </cell>
        </row>
        <row r="1389">
          <cell r="B1389" t="str">
            <v>5640701-CA01</v>
          </cell>
          <cell r="C1389" t="str">
            <v>行李箱隔音垫</v>
          </cell>
          <cell r="D1389">
            <v>1</v>
          </cell>
        </row>
        <row r="1390">
          <cell r="B1390" t="str">
            <v>5710100-CA21</v>
          </cell>
          <cell r="C1390" t="str">
            <v>方向盘总成(基础玄黑)</v>
          </cell>
          <cell r="D1390">
            <v>1</v>
          </cell>
        </row>
        <row r="1391">
          <cell r="B1391" t="str">
            <v>5710100-CA22</v>
          </cell>
          <cell r="C1391" t="str">
            <v>方向盘总成(基础岩灰)</v>
          </cell>
          <cell r="D1391">
            <v>1</v>
          </cell>
        </row>
        <row r="1392">
          <cell r="B1392" t="str">
            <v>5721200-CA01</v>
          </cell>
          <cell r="C1392" t="str">
            <v>副驾驶员安全气囊总成</v>
          </cell>
          <cell r="D1392">
            <v>1</v>
          </cell>
        </row>
        <row r="1393">
          <cell r="B1393" t="str">
            <v>5721100-CA11</v>
          </cell>
          <cell r="C1393" t="str">
            <v>驾驶员安全气囊总成</v>
          </cell>
          <cell r="D1393">
            <v>1</v>
          </cell>
        </row>
        <row r="1394">
          <cell r="B1394" t="str">
            <v>5721100-CA12</v>
          </cell>
          <cell r="C1394" t="str">
            <v>驾驶员安全气囊总成(岩灰)</v>
          </cell>
          <cell r="D1394">
            <v>1</v>
          </cell>
        </row>
        <row r="1395">
          <cell r="B1395" t="str">
            <v>5721500-CA01</v>
          </cell>
          <cell r="C1395" t="str">
            <v>左侧安全气帘总成</v>
          </cell>
          <cell r="D1395">
            <v>1</v>
          </cell>
        </row>
        <row r="1396">
          <cell r="B1396" t="str">
            <v>5721600-CA01</v>
          </cell>
          <cell r="C1396" t="str">
            <v>右侧安全气帘总成</v>
          </cell>
          <cell r="D1396">
            <v>1</v>
          </cell>
        </row>
        <row r="1397">
          <cell r="B1397" t="str">
            <v>5723100-CA01</v>
          </cell>
          <cell r="C1397" t="str">
            <v>安全气囊控制模块总成</v>
          </cell>
          <cell r="D1397">
            <v>1</v>
          </cell>
        </row>
        <row r="1398">
          <cell r="B1398" t="str">
            <v>5723200-CA01</v>
          </cell>
          <cell r="C1398" t="str">
            <v>正面碰撞传感器总成</v>
          </cell>
          <cell r="D1398">
            <v>2</v>
          </cell>
        </row>
        <row r="1399">
          <cell r="B1399" t="str">
            <v>5723300-CA01</v>
          </cell>
          <cell r="C1399" t="str">
            <v>侧面碰撞传感器总成</v>
          </cell>
          <cell r="D1399">
            <v>2</v>
          </cell>
        </row>
        <row r="1400">
          <cell r="B1400" t="str">
            <v>5731100-CA11</v>
          </cell>
          <cell r="C1400" t="str">
            <v>前排左侧安全带总成</v>
          </cell>
          <cell r="D1400">
            <v>1</v>
          </cell>
        </row>
        <row r="1401">
          <cell r="B1401" t="str">
            <v>5731100-CA12</v>
          </cell>
          <cell r="C1401" t="str">
            <v>前排左侧安全带总成</v>
          </cell>
          <cell r="D1401">
            <v>1</v>
          </cell>
        </row>
        <row r="1402">
          <cell r="B1402" t="str">
            <v>5731200-CA11</v>
          </cell>
          <cell r="C1402" t="str">
            <v>前排右侧安全带总成</v>
          </cell>
          <cell r="D1402">
            <v>1</v>
          </cell>
        </row>
        <row r="1403">
          <cell r="B1403" t="str">
            <v>5731200-CA12</v>
          </cell>
          <cell r="C1403" t="str">
            <v>前排右侧安全带总成</v>
          </cell>
          <cell r="D1403">
            <v>1</v>
          </cell>
        </row>
        <row r="1404">
          <cell r="B1404" t="str">
            <v>5731500-CA01</v>
          </cell>
          <cell r="C1404" t="str">
            <v>高度调节器总成</v>
          </cell>
          <cell r="D1404">
            <v>2</v>
          </cell>
        </row>
        <row r="1405">
          <cell r="B1405" t="str">
            <v>5732100-CA11</v>
          </cell>
          <cell r="C1405" t="str">
            <v>后排左侧安全带总成</v>
          </cell>
          <cell r="D1405">
            <v>1</v>
          </cell>
        </row>
        <row r="1406">
          <cell r="B1406" t="str">
            <v>5732100-CA12</v>
          </cell>
          <cell r="C1406" t="str">
            <v>后排左侧安全带总成</v>
          </cell>
          <cell r="D1406">
            <v>1</v>
          </cell>
        </row>
        <row r="1407">
          <cell r="B1407" t="str">
            <v>5732200-CA11</v>
          </cell>
          <cell r="C1407" t="str">
            <v>后排右侧安全带总成</v>
          </cell>
          <cell r="D1407">
            <v>1</v>
          </cell>
        </row>
        <row r="1408">
          <cell r="B1408" t="str">
            <v>5732200-CA12</v>
          </cell>
          <cell r="C1408" t="str">
            <v>后排右侧安全带总成</v>
          </cell>
          <cell r="D1408">
            <v>1</v>
          </cell>
        </row>
        <row r="1409">
          <cell r="B1409" t="str">
            <v>5732400-CA11</v>
          </cell>
          <cell r="C1409" t="str">
            <v>后排单锁扣总成</v>
          </cell>
          <cell r="D1409">
            <v>1</v>
          </cell>
        </row>
        <row r="1410">
          <cell r="B1410" t="str">
            <v>5732400-CA12</v>
          </cell>
          <cell r="C1410" t="str">
            <v>后排单锁扣总成</v>
          </cell>
          <cell r="D1410">
            <v>1</v>
          </cell>
        </row>
        <row r="1411">
          <cell r="B1411" t="str">
            <v>5732500-CA11</v>
          </cell>
          <cell r="C1411" t="str">
            <v>后排双锁扣总成</v>
          </cell>
          <cell r="D1411">
            <v>1</v>
          </cell>
        </row>
        <row r="1412">
          <cell r="B1412" t="str">
            <v>5732500-CA12</v>
          </cell>
          <cell r="C1412" t="str">
            <v>后排双锁扣总成</v>
          </cell>
          <cell r="D1412">
            <v>1</v>
          </cell>
        </row>
        <row r="1413">
          <cell r="B1413" t="str">
            <v>5810100-CA21</v>
          </cell>
          <cell r="C1413" t="str">
            <v>驾驶员座椅总成-玄黑PU</v>
          </cell>
          <cell r="D1413">
            <v>1</v>
          </cell>
        </row>
        <row r="1414">
          <cell r="B1414" t="str">
            <v>5810100-CA22</v>
          </cell>
          <cell r="C1414" t="str">
            <v>驾驶员座椅总成-岩灰PU</v>
          </cell>
          <cell r="D1414">
            <v>1</v>
          </cell>
        </row>
        <row r="1415">
          <cell r="B1415" t="str">
            <v>5810100-CA23</v>
          </cell>
          <cell r="C1415" t="str">
            <v>驾驶员座椅总成-雾紫PU</v>
          </cell>
          <cell r="D1415">
            <v>1</v>
          </cell>
        </row>
        <row r="1416">
          <cell r="B1416" t="str">
            <v>5810100-CA51</v>
          </cell>
          <cell r="C1416" t="str">
            <v>驾驶员座椅总成-玄黑Nappa、带腰托、带通风</v>
          </cell>
          <cell r="D1416">
            <v>1</v>
          </cell>
        </row>
        <row r="1417">
          <cell r="B1417" t="str">
            <v>5810100-CA52</v>
          </cell>
          <cell r="C1417" t="str">
            <v>驾驶员座椅总成-岩灰Nappa、带腰托、带通风</v>
          </cell>
          <cell r="D1417">
            <v>1</v>
          </cell>
        </row>
        <row r="1418">
          <cell r="B1418" t="str">
            <v>5810100-CA53</v>
          </cell>
          <cell r="C1418" t="str">
            <v>驾驶员座椅总成-雾紫Nappa、带腰托、带通风</v>
          </cell>
          <cell r="D1418">
            <v>1</v>
          </cell>
        </row>
        <row r="1419">
          <cell r="B1419" t="str">
            <v>5820100-CA21</v>
          </cell>
          <cell r="C1419" t="str">
            <v>副驾驶员座椅总成-玄黑PU、带通风</v>
          </cell>
          <cell r="D1419">
            <v>1</v>
          </cell>
        </row>
        <row r="1420">
          <cell r="B1420" t="str">
            <v>5820100-CA22</v>
          </cell>
          <cell r="C1420" t="str">
            <v>副驾驶员座椅总成-岩灰PU、带通风</v>
          </cell>
          <cell r="D1420">
            <v>1</v>
          </cell>
        </row>
        <row r="1421">
          <cell r="B1421" t="str">
            <v>5820100-CA23</v>
          </cell>
          <cell r="C1421" t="str">
            <v>副驾驶员座椅总成-雾紫PU、带通风</v>
          </cell>
          <cell r="D1421">
            <v>1</v>
          </cell>
        </row>
        <row r="1422">
          <cell r="B1422" t="str">
            <v>5820100-CA41</v>
          </cell>
          <cell r="C1422" t="str">
            <v>副驾驶员座椅总成-玄黑Nappa</v>
          </cell>
          <cell r="D1422">
            <v>1</v>
          </cell>
        </row>
        <row r="1423">
          <cell r="B1423" t="str">
            <v>5820100-CA42</v>
          </cell>
          <cell r="C1423" t="str">
            <v>副驾驶员座椅总成-岩灰Nappa</v>
          </cell>
          <cell r="D1423">
            <v>1</v>
          </cell>
        </row>
        <row r="1424">
          <cell r="B1424" t="str">
            <v>5820100-CA43</v>
          </cell>
          <cell r="C1424" t="str">
            <v>副驾驶员座椅总成-雾紫Nappa</v>
          </cell>
          <cell r="D1424">
            <v>1</v>
          </cell>
        </row>
        <row r="1425">
          <cell r="B1425" t="str">
            <v>5832100-CA21</v>
          </cell>
          <cell r="C1425" t="str">
            <v>后排坐垫总成-玄黑PU</v>
          </cell>
          <cell r="D1425">
            <v>1</v>
          </cell>
        </row>
        <row r="1426">
          <cell r="B1426" t="str">
            <v>5832100-CA22</v>
          </cell>
          <cell r="C1426" t="str">
            <v>后排坐垫总成-岩灰PU</v>
          </cell>
          <cell r="D1426">
            <v>1</v>
          </cell>
        </row>
        <row r="1427">
          <cell r="B1427" t="str">
            <v>5832100-CA23</v>
          </cell>
          <cell r="C1427" t="str">
            <v>后排坐垫总成-雾紫PU</v>
          </cell>
          <cell r="D1427">
            <v>1</v>
          </cell>
        </row>
        <row r="1428">
          <cell r="B1428" t="str">
            <v>5832100-CA51</v>
          </cell>
          <cell r="C1428" t="str">
            <v>后排坐垫总成-玄黑Nappa、带加热垫</v>
          </cell>
          <cell r="D1428">
            <v>1</v>
          </cell>
        </row>
        <row r="1429">
          <cell r="B1429" t="str">
            <v>5832100-CA52</v>
          </cell>
          <cell r="C1429" t="str">
            <v>后排坐垫总成-岩灰Nappa、带加热垫</v>
          </cell>
          <cell r="D1429">
            <v>1</v>
          </cell>
        </row>
        <row r="1430">
          <cell r="B1430" t="str">
            <v>5832100-CA53</v>
          </cell>
          <cell r="C1430" t="str">
            <v>后排坐垫总成-雾紫Nappa、带加热垫</v>
          </cell>
          <cell r="D1430">
            <v>1</v>
          </cell>
        </row>
        <row r="1431">
          <cell r="B1431" t="str">
            <v>5833100-CA21</v>
          </cell>
          <cell r="C1431" t="str">
            <v>后排左侧靠背总成-玄黑PU</v>
          </cell>
          <cell r="D1431">
            <v>1</v>
          </cell>
        </row>
        <row r="1432">
          <cell r="B1432" t="str">
            <v>5833100-CA22</v>
          </cell>
          <cell r="C1432" t="str">
            <v>后排左侧靠背总成-岩灰PU</v>
          </cell>
          <cell r="D1432">
            <v>1</v>
          </cell>
        </row>
        <row r="1433">
          <cell r="B1433" t="str">
            <v>5833100-CA23</v>
          </cell>
          <cell r="C1433" t="str">
            <v>后排左侧靠背总成-雾紫PU</v>
          </cell>
          <cell r="D1433">
            <v>1</v>
          </cell>
        </row>
        <row r="1434">
          <cell r="B1434" t="str">
            <v>5833100-CA51</v>
          </cell>
          <cell r="C1434" t="str">
            <v>后排左侧靠背总成-玄黑Nappa、带加热垫</v>
          </cell>
          <cell r="D1434">
            <v>1</v>
          </cell>
        </row>
        <row r="1435">
          <cell r="B1435" t="str">
            <v>5833100-CA52</v>
          </cell>
          <cell r="C1435" t="str">
            <v>后排左侧靠背总成-岩灰Nappa、带加热垫</v>
          </cell>
          <cell r="D1435">
            <v>1</v>
          </cell>
        </row>
        <row r="1436">
          <cell r="B1436" t="str">
            <v>5833100-CA53</v>
          </cell>
          <cell r="C1436" t="str">
            <v>后排左侧靠背总成-雾紫Nappa、带加热垫</v>
          </cell>
          <cell r="D1436">
            <v>1</v>
          </cell>
        </row>
        <row r="1437">
          <cell r="B1437" t="str">
            <v>5834100-CA21</v>
          </cell>
          <cell r="C1437" t="str">
            <v>后排右侧靠背总成-玄黑PU</v>
          </cell>
          <cell r="D1437">
            <v>1</v>
          </cell>
        </row>
        <row r="1438">
          <cell r="B1438" t="str">
            <v>5834100-CA22</v>
          </cell>
          <cell r="C1438" t="str">
            <v>后排右侧靠背总成-岩灰PU</v>
          </cell>
          <cell r="D1438">
            <v>1</v>
          </cell>
        </row>
        <row r="1439">
          <cell r="B1439" t="str">
            <v>5834100-CA23</v>
          </cell>
          <cell r="C1439" t="str">
            <v>后排右侧靠背总成-雾紫PU</v>
          </cell>
          <cell r="D1439">
            <v>1</v>
          </cell>
        </row>
        <row r="1440">
          <cell r="B1440" t="str">
            <v>5834100-CA51</v>
          </cell>
          <cell r="C1440" t="str">
            <v>后排右侧靠背总成-玄黑Nappa、带加热垫</v>
          </cell>
          <cell r="D1440">
            <v>1</v>
          </cell>
        </row>
        <row r="1441">
          <cell r="B1441" t="str">
            <v>5834100-CA52</v>
          </cell>
          <cell r="C1441" t="str">
            <v>后排右侧靠背总成-岩灰Nappa、带加热垫</v>
          </cell>
          <cell r="D1441">
            <v>1</v>
          </cell>
        </row>
        <row r="1442">
          <cell r="B1442" t="str">
            <v>5834100-CA53</v>
          </cell>
          <cell r="C1442" t="str">
            <v>后排右侧靠背总成-雾紫Nappa、带加热垫</v>
          </cell>
          <cell r="D1442">
            <v>1</v>
          </cell>
        </row>
        <row r="1443">
          <cell r="B1443" t="str">
            <v>5834710-CA01</v>
          </cell>
          <cell r="C1443" t="str">
            <v>后排靠背右侧锁钩</v>
          </cell>
          <cell r="D1443">
            <v>1</v>
          </cell>
        </row>
        <row r="1444">
          <cell r="B1444" t="str">
            <v>5833710-CA01</v>
          </cell>
          <cell r="C1444" t="str">
            <v>后排靠背左侧锁钩</v>
          </cell>
          <cell r="D1444">
            <v>1</v>
          </cell>
        </row>
        <row r="1445">
          <cell r="B1445" t="str">
            <v>5833811-CA01</v>
          </cell>
          <cell r="C1445" t="str">
            <v>后排左侧靠背侧面衬套</v>
          </cell>
          <cell r="D1445">
            <v>2</v>
          </cell>
        </row>
        <row r="1446">
          <cell r="B1446" t="str">
            <v>F140B0625T1F61L-4</v>
          </cell>
          <cell r="C1446" t="str">
            <v>六角头螺栓与平垫圈组合件 粗牙</v>
          </cell>
          <cell r="D1446">
            <v>11</v>
          </cell>
        </row>
        <row r="1447">
          <cell r="B1447" t="str">
            <v>F146B1050TF61S-000</v>
          </cell>
          <cell r="C1447" t="str">
            <v>六角头螺栓、弹簧垫圈和大垫圈组合件</v>
          </cell>
          <cell r="D1447">
            <v>16</v>
          </cell>
        </row>
        <row r="1448">
          <cell r="B1448" t="str">
            <v>F18408105TF61-000</v>
          </cell>
          <cell r="C1448" t="str">
            <v>六角法兰面螺栓 粗牙</v>
          </cell>
          <cell r="D1448">
            <v>1</v>
          </cell>
        </row>
        <row r="1449">
          <cell r="B1449" t="str">
            <v>F1851285TF81-000</v>
          </cell>
          <cell r="C1449" t="str">
            <v>六角法兰面螺栓 细牙</v>
          </cell>
          <cell r="D1449">
            <v>4</v>
          </cell>
        </row>
        <row r="1450">
          <cell r="B1450" t="str">
            <v>F18514100TF81S-000</v>
          </cell>
          <cell r="C1450" t="str">
            <v>六角法兰面螺栓与垫圈组合件 细牙</v>
          </cell>
          <cell r="D1450">
            <v>2</v>
          </cell>
        </row>
        <row r="1451">
          <cell r="B1451" t="str">
            <v>F18514110TF81-000</v>
          </cell>
          <cell r="C1451" t="str">
            <v>六角法兰面螺栓与垫圈组合件 细牙</v>
          </cell>
          <cell r="D1451">
            <v>2</v>
          </cell>
        </row>
        <row r="1452">
          <cell r="B1452" t="str">
            <v>F18514130TF81-000</v>
          </cell>
          <cell r="C1452" t="str">
            <v>六角法兰面螺栓与垫圈组合件 细牙</v>
          </cell>
          <cell r="D1452">
            <v>2</v>
          </cell>
        </row>
        <row r="1453">
          <cell r="B1453" t="str">
            <v>F18514130TF81S-000</v>
          </cell>
          <cell r="C1453" t="str">
            <v>六角法兰面螺栓与垫圈组合件 细牙</v>
          </cell>
          <cell r="D1453">
            <v>2</v>
          </cell>
        </row>
        <row r="1454">
          <cell r="B1454" t="str">
            <v>F18514145TF81-000</v>
          </cell>
          <cell r="C1454" t="str">
            <v>六角法兰面组合垫圈螺栓带导向 细牙</v>
          </cell>
          <cell r="D1454">
            <v>4</v>
          </cell>
        </row>
        <row r="1455">
          <cell r="B1455" t="str">
            <v>F19B0614T1F84-000</v>
          </cell>
          <cell r="C1455" t="str">
            <v>内六角凸缘螺栓</v>
          </cell>
          <cell r="D1455">
            <v>2</v>
          </cell>
        </row>
        <row r="1456">
          <cell r="B1456" t="str">
            <v>F19B0628T1F61-000</v>
          </cell>
          <cell r="C1456" t="str">
            <v>内六角凸缘螺栓</v>
          </cell>
          <cell r="D1456">
            <v>3</v>
          </cell>
        </row>
        <row r="1457">
          <cell r="B1457" t="str">
            <v>F19D1266TF81-000</v>
          </cell>
          <cell r="C1457" t="str">
            <v>稳定杆连接专用螺栓 细牙</v>
          </cell>
          <cell r="D1457">
            <v>2</v>
          </cell>
        </row>
        <row r="1458">
          <cell r="B1458" t="str">
            <v>F19H0616T1F70-000</v>
          </cell>
          <cell r="C1458" t="str">
            <v>六角头螺栓、弹簧垫圈和平垫圈刮屑螺栓</v>
          </cell>
          <cell r="D1458">
            <v>1</v>
          </cell>
        </row>
        <row r="1459">
          <cell r="B1459" t="str">
            <v>F19H0820T1F70-000</v>
          </cell>
          <cell r="C1459" t="str">
            <v>六角头螺栓、弹簧垫圈和平垫圈刮屑螺栓</v>
          </cell>
          <cell r="D1459">
            <v>13</v>
          </cell>
        </row>
        <row r="1460">
          <cell r="B1460" t="str">
            <v>F19K0612T1F70-000</v>
          </cell>
          <cell r="C1460" t="str">
            <v>十字槽六角法兰面刮屑螺栓</v>
          </cell>
          <cell r="D1460">
            <v>42</v>
          </cell>
        </row>
        <row r="1461">
          <cell r="B1461" t="str">
            <v>F19L14115TF81-000</v>
          </cell>
          <cell r="C1461" t="str">
            <v>偏心螺栓和偏心垫圈组合件</v>
          </cell>
          <cell r="D1461">
            <v>2</v>
          </cell>
        </row>
        <row r="1462">
          <cell r="B1462" t="str">
            <v>F215B0616T1F84-000</v>
          </cell>
          <cell r="C1462" t="str">
            <v>内六角花形大半圆头螺钉和塑料垫圈组合件</v>
          </cell>
          <cell r="D1462">
            <v>12</v>
          </cell>
        </row>
        <row r="1463">
          <cell r="B1463" t="str">
            <v>F215B1028TF62-000</v>
          </cell>
          <cell r="C1463" t="str">
            <v>内六角花形盘头螺钉</v>
          </cell>
          <cell r="D1463">
            <v>8</v>
          </cell>
        </row>
        <row r="1464">
          <cell r="B1464" t="str">
            <v>F2A24212T99F89-000</v>
          </cell>
          <cell r="C1464" t="str">
            <v>内六角花形盘头自攻螺钉 F型（塑料用）</v>
          </cell>
          <cell r="D1464">
            <v>2</v>
          </cell>
        </row>
        <row r="1465">
          <cell r="B1465" t="str">
            <v>F2C41292TF81-000</v>
          </cell>
          <cell r="C1465" t="str">
            <v>六角头偏心螺栓</v>
          </cell>
          <cell r="D1465">
            <v>2</v>
          </cell>
        </row>
        <row r="1466">
          <cell r="B1466" t="str">
            <v>F2C512T99F81-000</v>
          </cell>
          <cell r="C1466" t="str">
            <v>偏心垫圈套筒组合件</v>
          </cell>
          <cell r="D1466">
            <v>2</v>
          </cell>
        </row>
        <row r="1467">
          <cell r="B1467" t="str">
            <v>F2C612T99F81-000</v>
          </cell>
          <cell r="C1467" t="str">
            <v>偏心垫圈螺母组合件</v>
          </cell>
          <cell r="D1467">
            <v>2</v>
          </cell>
        </row>
        <row r="1468">
          <cell r="B1468" t="str">
            <v>F30414T13F61-000</v>
          </cell>
          <cell r="C1468" t="str">
            <v>车轮螺母</v>
          </cell>
          <cell r="D1468">
            <v>20</v>
          </cell>
        </row>
        <row r="1469">
          <cell r="B1469" t="str">
            <v>F32016T13F81-000</v>
          </cell>
          <cell r="C1469" t="str">
            <v>六角法兰面组合垫圈螺母</v>
          </cell>
          <cell r="D1469">
            <v>4</v>
          </cell>
        </row>
        <row r="1470">
          <cell r="B1470" t="str">
            <v>F320716T2F36-000</v>
          </cell>
          <cell r="C1470" t="str">
            <v>六角法兰面英制螺母</v>
          </cell>
          <cell r="D1470">
            <v>2</v>
          </cell>
        </row>
        <row r="1471">
          <cell r="B1471" t="str">
            <v>F3780612T99F-000</v>
          </cell>
          <cell r="C1471" t="str">
            <v>塑料螺母</v>
          </cell>
          <cell r="D1471">
            <v>16</v>
          </cell>
        </row>
        <row r="1472">
          <cell r="B1472" t="str">
            <v>F399B1616T99F-000</v>
          </cell>
          <cell r="C1472" t="str">
            <v>塑料螺钉座</v>
          </cell>
          <cell r="D1472">
            <v>80</v>
          </cell>
        </row>
        <row r="1473">
          <cell r="B1473" t="str">
            <v>F399B48T99F-000</v>
          </cell>
          <cell r="C1473" t="str">
            <v>塑料螺钉座</v>
          </cell>
          <cell r="D1473">
            <v>24</v>
          </cell>
        </row>
        <row r="1474">
          <cell r="B1474" t="str">
            <v>F39J14T13F81-000</v>
          </cell>
          <cell r="C1474" t="str">
            <v>六角头螺母与垫圈组合件 细牙</v>
          </cell>
          <cell r="D1474">
            <v>2</v>
          </cell>
        </row>
        <row r="1475">
          <cell r="B1475" t="str">
            <v>F39L32T99F-000</v>
          </cell>
          <cell r="C1475" t="str">
            <v>塑料螺母座</v>
          </cell>
          <cell r="D1475">
            <v>24</v>
          </cell>
        </row>
        <row r="1476">
          <cell r="B1476" t="str">
            <v>F69908T99F-000</v>
          </cell>
          <cell r="C1476" t="str">
            <v>子母扣</v>
          </cell>
          <cell r="D1476">
            <v>21</v>
          </cell>
        </row>
        <row r="1477">
          <cell r="B1477" t="str">
            <v>F69A25T99F61-000</v>
          </cell>
          <cell r="C1477" t="str">
            <v>金属卡子</v>
          </cell>
          <cell r="D1477">
            <v>13</v>
          </cell>
        </row>
        <row r="1478">
          <cell r="B1478" t="str">
            <v>F69B0825T99F-000</v>
          </cell>
          <cell r="C1478" t="str">
            <v>树钉</v>
          </cell>
          <cell r="D1478">
            <v>37</v>
          </cell>
        </row>
        <row r="1479">
          <cell r="B1479" t="str">
            <v>F69B0825T99F-002</v>
          </cell>
          <cell r="C1479" t="str">
            <v>树钉</v>
          </cell>
          <cell r="D1479">
            <v>2</v>
          </cell>
        </row>
        <row r="1480">
          <cell r="B1480" t="str">
            <v>F69F06T99F61-000</v>
          </cell>
          <cell r="C1480" t="str">
            <v>夹紧垫片</v>
          </cell>
          <cell r="D1480">
            <v>6</v>
          </cell>
        </row>
        <row r="1481">
          <cell r="B1481" t="str">
            <v>F69G06T99F99-000</v>
          </cell>
          <cell r="C1481" t="str">
            <v>塑料螺帽</v>
          </cell>
          <cell r="D1481">
            <v>52</v>
          </cell>
        </row>
        <row r="1482">
          <cell r="B1482" t="str">
            <v>F69L25T99F61-000</v>
          </cell>
          <cell r="C1482" t="str">
            <v>金属卡扣</v>
          </cell>
          <cell r="D1482">
            <v>16</v>
          </cell>
        </row>
        <row r="1483">
          <cell r="B1483" t="str">
            <v>F69V0810T99F-000</v>
          </cell>
          <cell r="C1483" t="str">
            <v>定位塑料密封卡扣</v>
          </cell>
          <cell r="D1483">
            <v>2</v>
          </cell>
        </row>
        <row r="1484">
          <cell r="B1484" t="str">
            <v>Q140B0616T1F36L-4</v>
          </cell>
          <cell r="C1484" t="str">
            <v>六角头螺栓和大垫圈组合件</v>
          </cell>
          <cell r="D1484">
            <v>25</v>
          </cell>
        </row>
        <row r="1485">
          <cell r="B1485" t="str">
            <v>Q140B0620T1F81L-4</v>
          </cell>
          <cell r="C1485" t="str">
            <v>六角头螺栓和平垫圈组合件</v>
          </cell>
          <cell r="D1485">
            <v>75</v>
          </cell>
        </row>
        <row r="1486">
          <cell r="B1486" t="str">
            <v>Q140B0625T1F61L-4</v>
          </cell>
          <cell r="C1486" t="str">
            <v>六角头螺栓和平垫圈组合件</v>
          </cell>
          <cell r="D1486">
            <v>3</v>
          </cell>
        </row>
        <row r="1487">
          <cell r="B1487" t="str">
            <v>Q140B0625T1F84L-4</v>
          </cell>
          <cell r="C1487" t="str">
            <v>六角头螺栓和平垫圈组合件</v>
          </cell>
          <cell r="D1487">
            <v>20</v>
          </cell>
        </row>
        <row r="1488">
          <cell r="B1488" t="str">
            <v>Q140B0825T1F84L-5</v>
          </cell>
          <cell r="C1488" t="str">
            <v>六角头螺栓与平垫圈组合件 粗牙</v>
          </cell>
          <cell r="D1488">
            <v>13</v>
          </cell>
        </row>
        <row r="1489">
          <cell r="B1489" t="str">
            <v>Q1420830TF61-5</v>
          </cell>
          <cell r="C1489" t="str">
            <v>六角头螺栓和平垫圈组合件</v>
          </cell>
          <cell r="D1489">
            <v>1</v>
          </cell>
        </row>
        <row r="1490">
          <cell r="B1490" t="str">
            <v>Q146B0616T1F61-4</v>
          </cell>
          <cell r="C1490" t="str">
            <v>六角头螺栓、弹簧垫圈和平垫圈组合件</v>
          </cell>
          <cell r="D1490">
            <v>3</v>
          </cell>
        </row>
        <row r="1491">
          <cell r="B1491" t="str">
            <v>Q146B0820T1F83S-5</v>
          </cell>
          <cell r="C1491" t="str">
            <v>六角头螺栓、弹簧垫圈和平垫组合件</v>
          </cell>
          <cell r="D1491">
            <v>4</v>
          </cell>
        </row>
        <row r="1492">
          <cell r="B1492" t="str">
            <v>Q146B0830T1F83S-5</v>
          </cell>
          <cell r="C1492" t="str">
            <v>六角头螺栓、弹簧垫圈和平垫组合件</v>
          </cell>
          <cell r="D1492">
            <v>6</v>
          </cell>
        </row>
        <row r="1493">
          <cell r="B1493" t="str">
            <v>Q1840612T1F36-4</v>
          </cell>
          <cell r="C1493" t="str">
            <v>六角法兰面螺栓 粗牙</v>
          </cell>
          <cell r="D1493">
            <v>31</v>
          </cell>
        </row>
        <row r="1494">
          <cell r="B1494" t="str">
            <v>Q1840612T1F61-4</v>
          </cell>
          <cell r="C1494" t="str">
            <v>六角法兰面螺栓 粗牙</v>
          </cell>
          <cell r="D1494">
            <v>33</v>
          </cell>
        </row>
        <row r="1495">
          <cell r="B1495" t="str">
            <v>Q1840616T1F36-4</v>
          </cell>
          <cell r="C1495" t="str">
            <v>六角法兰面螺栓 粗牙</v>
          </cell>
          <cell r="D1495">
            <v>48</v>
          </cell>
        </row>
        <row r="1496">
          <cell r="B1496" t="str">
            <v>Q1840616T1F61-4</v>
          </cell>
          <cell r="C1496" t="str">
            <v>六角法兰面螺栓 粗牙</v>
          </cell>
          <cell r="D1496">
            <v>33</v>
          </cell>
        </row>
        <row r="1497">
          <cell r="B1497" t="str">
            <v>Q1840616T1F84-4</v>
          </cell>
          <cell r="C1497" t="str">
            <v>六角法兰面螺栓 粗牙</v>
          </cell>
          <cell r="D1497">
            <v>31</v>
          </cell>
        </row>
        <row r="1498">
          <cell r="B1498" t="str">
            <v>Q1840620T1F36-4</v>
          </cell>
          <cell r="C1498" t="str">
            <v>六角法兰面螺栓 粗牙</v>
          </cell>
          <cell r="D1498">
            <v>4</v>
          </cell>
        </row>
        <row r="1499">
          <cell r="B1499" t="str">
            <v>Q1840620T1F61-4</v>
          </cell>
          <cell r="C1499" t="str">
            <v>六角法兰面螺栓 粗牙</v>
          </cell>
          <cell r="D1499">
            <v>18</v>
          </cell>
        </row>
        <row r="1500">
          <cell r="B1500" t="str">
            <v>Q1840620T1F70-4</v>
          </cell>
          <cell r="C1500" t="str">
            <v>六角法兰面螺栓 粗牙</v>
          </cell>
          <cell r="D1500">
            <v>4</v>
          </cell>
        </row>
        <row r="1501">
          <cell r="B1501" t="str">
            <v>Q1840625T1F84-4</v>
          </cell>
          <cell r="C1501" t="str">
            <v>六角法兰面螺栓 粗牙</v>
          </cell>
          <cell r="D1501">
            <v>9</v>
          </cell>
        </row>
        <row r="1502">
          <cell r="B1502" t="str">
            <v>Q1840630T1F36-4</v>
          </cell>
          <cell r="C1502" t="str">
            <v>六角法兰面螺栓 粗牙</v>
          </cell>
          <cell r="D1502">
            <v>4</v>
          </cell>
        </row>
        <row r="1503">
          <cell r="B1503" t="str">
            <v>Q1840816T1F61-5</v>
          </cell>
          <cell r="C1503" t="str">
            <v>六角法兰面螺栓 粗牙</v>
          </cell>
          <cell r="D1503">
            <v>6</v>
          </cell>
        </row>
        <row r="1504">
          <cell r="B1504" t="str">
            <v>Q1840816T1F84-5</v>
          </cell>
          <cell r="C1504" t="str">
            <v>六角法兰面螺栓 粗牙</v>
          </cell>
          <cell r="D1504">
            <v>4</v>
          </cell>
        </row>
        <row r="1505">
          <cell r="B1505" t="str">
            <v>Q1840820T1F61-5</v>
          </cell>
          <cell r="C1505" t="str">
            <v>六角法兰面螺栓 粗牙</v>
          </cell>
          <cell r="D1505">
            <v>7</v>
          </cell>
        </row>
        <row r="1506">
          <cell r="B1506" t="str">
            <v>Q1840820TF81-5</v>
          </cell>
          <cell r="C1506" t="str">
            <v>六角法兰面螺栓 粗牙</v>
          </cell>
          <cell r="D1506">
            <v>16</v>
          </cell>
        </row>
        <row r="1507">
          <cell r="B1507" t="str">
            <v>Q1840830T1F81-5</v>
          </cell>
          <cell r="C1507" t="str">
            <v>六角法兰面螺栓 粗牙</v>
          </cell>
          <cell r="D1507">
            <v>5</v>
          </cell>
        </row>
        <row r="1508">
          <cell r="B1508" t="str">
            <v>Q1840835TF61-5</v>
          </cell>
          <cell r="C1508" t="str">
            <v>六角法兰面螺栓 粗牙</v>
          </cell>
          <cell r="D1508">
            <v>1</v>
          </cell>
        </row>
        <row r="1509">
          <cell r="B1509" t="str">
            <v>Q1840890T1F81S-5</v>
          </cell>
          <cell r="C1509" t="str">
            <v>六角法兰面螺栓 粗牙</v>
          </cell>
          <cell r="D1509">
            <v>1</v>
          </cell>
        </row>
        <row r="1510">
          <cell r="B1510" t="str">
            <v>Q1851020TF81-5</v>
          </cell>
          <cell r="C1510" t="str">
            <v>六角法兰面螺栓 细牙</v>
          </cell>
          <cell r="D1510">
            <v>4</v>
          </cell>
        </row>
        <row r="1511">
          <cell r="B1511" t="str">
            <v>Q1851025TF81-5</v>
          </cell>
          <cell r="C1511" t="str">
            <v>六角法兰面螺栓 细牙</v>
          </cell>
          <cell r="D1511">
            <v>14</v>
          </cell>
        </row>
        <row r="1512">
          <cell r="B1512" t="str">
            <v>Q1851035TF81S-5</v>
          </cell>
          <cell r="C1512" t="str">
            <v>六角法兰面螺栓 细牙</v>
          </cell>
          <cell r="D1512">
            <v>2</v>
          </cell>
        </row>
        <row r="1513">
          <cell r="B1513" t="str">
            <v>Q1851040TF81-5</v>
          </cell>
          <cell r="C1513" t="str">
            <v>六角法兰面螺栓 细牙</v>
          </cell>
          <cell r="D1513">
            <v>2</v>
          </cell>
        </row>
        <row r="1514">
          <cell r="B1514" t="str">
            <v>Q1851045TF81-5</v>
          </cell>
          <cell r="C1514" t="str">
            <v>六角法兰面螺栓 细牙</v>
          </cell>
          <cell r="D1514">
            <v>6</v>
          </cell>
        </row>
        <row r="1515">
          <cell r="B1515" t="str">
            <v>Q1851060TF81-5</v>
          </cell>
          <cell r="C1515" t="str">
            <v>六角法兰面螺栓 细牙</v>
          </cell>
          <cell r="D1515">
            <v>4</v>
          </cell>
        </row>
        <row r="1516">
          <cell r="B1516" t="str">
            <v>Q1851090TF81-5</v>
          </cell>
          <cell r="C1516" t="str">
            <v>六角法兰面螺栓 细牙</v>
          </cell>
          <cell r="D1516">
            <v>8</v>
          </cell>
        </row>
        <row r="1517">
          <cell r="B1517" t="str">
            <v>Q18512100TF81-5</v>
          </cell>
          <cell r="C1517" t="str">
            <v>六角法兰面螺栓 细牙</v>
          </cell>
          <cell r="D1517">
            <v>5</v>
          </cell>
        </row>
        <row r="1518">
          <cell r="B1518" t="str">
            <v>Q1851240TF81-5</v>
          </cell>
          <cell r="C1518" t="str">
            <v>六角法兰面螺栓 细牙</v>
          </cell>
          <cell r="D1518">
            <v>12</v>
          </cell>
        </row>
        <row r="1519">
          <cell r="B1519" t="str">
            <v>Q1851255TF81-5</v>
          </cell>
          <cell r="C1519" t="str">
            <v>六角法兰面螺栓 细牙</v>
          </cell>
          <cell r="D1519">
            <v>8</v>
          </cell>
        </row>
        <row r="1520">
          <cell r="B1520" t="str">
            <v>Q1851265TF81-5</v>
          </cell>
          <cell r="C1520" t="str">
            <v>六角法兰面螺栓 细牙</v>
          </cell>
          <cell r="D1520">
            <v>10</v>
          </cell>
        </row>
        <row r="1521">
          <cell r="B1521" t="str">
            <v>Q1851290TF81-5</v>
          </cell>
          <cell r="C1521" t="str">
            <v>六角法兰面螺栓 细牙</v>
          </cell>
          <cell r="D1521">
            <v>6</v>
          </cell>
        </row>
        <row r="1522">
          <cell r="B1522" t="str">
            <v>Q1851490TF81-6</v>
          </cell>
          <cell r="C1522" t="str">
            <v>六角法兰面螺栓 细牙</v>
          </cell>
          <cell r="D1522">
            <v>2</v>
          </cell>
        </row>
        <row r="1523">
          <cell r="B1523" t="str">
            <v>Q1860616T1F84-4</v>
          </cell>
          <cell r="C1523" t="str">
            <v>六角法兰面螺栓-加大系列</v>
          </cell>
          <cell r="D1523">
            <v>8</v>
          </cell>
        </row>
        <row r="1524">
          <cell r="B1524" t="str">
            <v>Q1860820T1F36-5</v>
          </cell>
          <cell r="C1524" t="str">
            <v>六角法兰面螺栓-加大系列</v>
          </cell>
          <cell r="D1524">
            <v>6</v>
          </cell>
        </row>
        <row r="1525">
          <cell r="B1525" t="str">
            <v>Q1861020T1F62-6</v>
          </cell>
          <cell r="C1525" t="str">
            <v>六角法兰面螺栓-加大系列</v>
          </cell>
          <cell r="D1525">
            <v>10</v>
          </cell>
        </row>
        <row r="1526">
          <cell r="B1526" t="str">
            <v>Q1861025TF81-6</v>
          </cell>
          <cell r="C1526" t="str">
            <v>六角法兰面螺栓-加大系列 粗牙</v>
          </cell>
          <cell r="D1526">
            <v>6</v>
          </cell>
        </row>
        <row r="1527">
          <cell r="B1527" t="str">
            <v>Q2140310T23F61-1</v>
          </cell>
          <cell r="C1527" t="str">
            <v>十字盘头螺钉</v>
          </cell>
          <cell r="D1527">
            <v>4</v>
          </cell>
        </row>
        <row r="1528">
          <cell r="B1528" t="str">
            <v>Q2140616T23F36-4</v>
          </cell>
          <cell r="C1528" t="str">
            <v>十字槽盘头螺钉</v>
          </cell>
          <cell r="D1528">
            <v>7</v>
          </cell>
        </row>
        <row r="1529">
          <cell r="B1529" t="str">
            <v>Q2140620T23F36-4</v>
          </cell>
          <cell r="C1529" t="str">
            <v>十字槽盘头螺钉</v>
          </cell>
          <cell r="D1529">
            <v>10</v>
          </cell>
        </row>
        <row r="1530">
          <cell r="B1530" t="str">
            <v>Q215B0616T1F61-4</v>
          </cell>
          <cell r="C1530" t="str">
            <v>内六角花形盘头螺钉</v>
          </cell>
          <cell r="D1530">
            <v>2</v>
          </cell>
        </row>
        <row r="1531">
          <cell r="B1531" t="str">
            <v>Q215B0820T1F84-5</v>
          </cell>
          <cell r="C1531" t="str">
            <v>内六花型盘头螺钉</v>
          </cell>
          <cell r="D1531">
            <v>12</v>
          </cell>
        </row>
        <row r="1532">
          <cell r="B1532" t="str">
            <v>Q221B4216T99F36-0</v>
          </cell>
          <cell r="C1532" t="str">
            <v>十字槽盘头自攻螺钉和平垫圈组合件 C型</v>
          </cell>
          <cell r="D1532">
            <v>2</v>
          </cell>
        </row>
        <row r="1533">
          <cell r="B1533" t="str">
            <v>Q221B4816T99F36-0</v>
          </cell>
          <cell r="C1533" t="str">
            <v>十字槽盘头自攻螺钉和平垫圈组合件 C型</v>
          </cell>
          <cell r="D1533">
            <v>62</v>
          </cell>
        </row>
        <row r="1534">
          <cell r="B1534" t="str">
            <v>Q221B4816T99F84-0</v>
          </cell>
          <cell r="C1534" t="str">
            <v>十字槽盘头自攻螺钉和平垫圈组合件 C型</v>
          </cell>
          <cell r="D1534">
            <v>86</v>
          </cell>
        </row>
        <row r="1535">
          <cell r="B1535" t="str">
            <v>Q221B4819T99F84-0</v>
          </cell>
          <cell r="C1535" t="str">
            <v>十字槽盘头自攻螺钉和平垫圈组合件 C型</v>
          </cell>
          <cell r="D1535">
            <v>31</v>
          </cell>
        </row>
        <row r="1536">
          <cell r="B1536" t="str">
            <v>Q2540625T23F36-4</v>
          </cell>
          <cell r="C1536" t="str">
            <v>十字槽沉头螺钉</v>
          </cell>
          <cell r="D1536">
            <v>4</v>
          </cell>
        </row>
        <row r="1537">
          <cell r="B1537" t="str">
            <v>Q2580816T1F84-5</v>
          </cell>
          <cell r="C1537" t="str">
            <v>内六角花形沉头螺钉</v>
          </cell>
          <cell r="D1537">
            <v>2</v>
          </cell>
        </row>
        <row r="1538">
          <cell r="B1538" t="str">
            <v>Q2580816T1F85-5</v>
          </cell>
          <cell r="C1538" t="str">
            <v>内六角花形沉头螺钉</v>
          </cell>
          <cell r="D1538">
            <v>8</v>
          </cell>
        </row>
        <row r="1539">
          <cell r="B1539" t="str">
            <v>Q2712910T99F71-0</v>
          </cell>
          <cell r="C1539" t="str">
            <v>十字槽盘头自攻螺钉 C型</v>
          </cell>
          <cell r="D1539">
            <v>10</v>
          </cell>
        </row>
        <row r="1540">
          <cell r="B1540" t="str">
            <v>Q2714816T99F36-0</v>
          </cell>
          <cell r="C1540" t="str">
            <v>十字槽盘头自攻螺钉 C型</v>
          </cell>
          <cell r="D1540">
            <v>4</v>
          </cell>
        </row>
        <row r="1541">
          <cell r="B1541" t="str">
            <v>Q2714822T99F84-0</v>
          </cell>
          <cell r="C1541" t="str">
            <v>十字槽盘头自攻螺钉 C型</v>
          </cell>
          <cell r="D1541">
            <v>4</v>
          </cell>
        </row>
        <row r="1542">
          <cell r="B1542" t="str">
            <v>Q2724210T99F61-0</v>
          </cell>
          <cell r="C1542" t="str">
            <v>十字槽盘头自攻螺钉 F型</v>
          </cell>
          <cell r="D1542">
            <v>21</v>
          </cell>
        </row>
        <row r="1543">
          <cell r="B1543" t="str">
            <v>Q2733510T99F84-0</v>
          </cell>
          <cell r="C1543" t="str">
            <v>十字槽大半圆头自攻螺钉</v>
          </cell>
          <cell r="D1543">
            <v>24</v>
          </cell>
        </row>
        <row r="1544">
          <cell r="B1544" t="str">
            <v>Q2734213T99F84-0</v>
          </cell>
          <cell r="C1544" t="str">
            <v>十字槽大半圆头自攻螺钉 C型</v>
          </cell>
          <cell r="D1544">
            <v>35</v>
          </cell>
        </row>
        <row r="1545">
          <cell r="B1545" t="str">
            <v>Q2734816T99F84-0</v>
          </cell>
          <cell r="C1545" t="str">
            <v>十字槽大半圆头自攻螺钉 C型</v>
          </cell>
          <cell r="D1545">
            <v>16</v>
          </cell>
        </row>
        <row r="1546">
          <cell r="B1546" t="str">
            <v>Q32006T2F36-4</v>
          </cell>
          <cell r="C1546" t="str">
            <v>六角法兰面螺母 粗牙</v>
          </cell>
          <cell r="D1546">
            <v>19</v>
          </cell>
        </row>
        <row r="1547">
          <cell r="B1547" t="str">
            <v>Q32006T2F61-4</v>
          </cell>
          <cell r="C1547" t="str">
            <v>六角法兰面螺母 粗牙</v>
          </cell>
          <cell r="D1547">
            <v>62</v>
          </cell>
        </row>
        <row r="1548">
          <cell r="B1548" t="str">
            <v>Q32008T2F70-5</v>
          </cell>
          <cell r="C1548" t="str">
            <v>六角法兰面螺母 粗牙</v>
          </cell>
          <cell r="D1548">
            <v>2</v>
          </cell>
        </row>
        <row r="1549">
          <cell r="B1549" t="str">
            <v>Q32008TF81-5</v>
          </cell>
          <cell r="C1549" t="str">
            <v>六角法兰面螺母 粗牙</v>
          </cell>
          <cell r="D1549">
            <v>6</v>
          </cell>
        </row>
        <row r="1550">
          <cell r="B1550" t="str">
            <v>Q33010T13F81-6</v>
          </cell>
          <cell r="C1550" t="str">
            <v>六角法兰面锁紧螺母 粗牙</v>
          </cell>
          <cell r="D1550">
            <v>2</v>
          </cell>
        </row>
        <row r="1551">
          <cell r="B1551" t="str">
            <v>Q33808T13F81-5</v>
          </cell>
          <cell r="C1551" t="str">
            <v>非金属嵌件六角法兰面锁紧螺母 粗牙</v>
          </cell>
          <cell r="D1551">
            <v>6</v>
          </cell>
        </row>
        <row r="1552">
          <cell r="B1552" t="str">
            <v>Q33910T13F81-5</v>
          </cell>
          <cell r="C1552" t="str">
            <v>非金属嵌件六角法兰面锁紧螺母 细牙</v>
          </cell>
          <cell r="D1552">
            <v>22</v>
          </cell>
        </row>
        <row r="1553">
          <cell r="B1553" t="str">
            <v>Q33912T13F81-5</v>
          </cell>
          <cell r="C1553" t="str">
            <v>非金属嵌件六角法兰面锁紧螺母</v>
          </cell>
          <cell r="D1553">
            <v>20</v>
          </cell>
        </row>
        <row r="1554">
          <cell r="B1554" t="str">
            <v>Q33914T13F81-6</v>
          </cell>
          <cell r="C1554" t="str">
            <v>非金属嵌件六角法兰面锁紧螺母 细牙</v>
          </cell>
          <cell r="D1554">
            <v>10</v>
          </cell>
        </row>
        <row r="1555">
          <cell r="B1555" t="str">
            <v>Q673C17T99F61-0</v>
          </cell>
          <cell r="C1555" t="str">
            <v>A型钢带弹性软管夹箍</v>
          </cell>
          <cell r="D1555">
            <v>6</v>
          </cell>
        </row>
        <row r="1556">
          <cell r="B1556" t="str">
            <v>Q673C24T99F61-0</v>
          </cell>
          <cell r="C1556" t="str">
            <v>A型钢带弹性软管夹箍</v>
          </cell>
          <cell r="D1556">
            <v>7</v>
          </cell>
        </row>
        <row r="1557">
          <cell r="B1557" t="str">
            <v>Q673C27T99F61-0</v>
          </cell>
          <cell r="C1557" t="str">
            <v>A型钢带弹性软管夹箍</v>
          </cell>
          <cell r="D1557">
            <v>33</v>
          </cell>
        </row>
        <row r="1558">
          <cell r="B1558" t="str">
            <v>1000201-CA01</v>
          </cell>
          <cell r="C1558" t="str">
            <v>交流放电枪总成</v>
          </cell>
          <cell r="D1558">
            <v>1</v>
          </cell>
        </row>
        <row r="1559">
          <cell r="B1559" t="str">
            <v>8312900-CA01</v>
          </cell>
          <cell r="C1559" t="str">
            <v>压缩机搭铁线</v>
          </cell>
          <cell r="D1559">
            <v>1</v>
          </cell>
        </row>
        <row r="1560">
          <cell r="B1560" t="str">
            <v>2105111-CA01</v>
          </cell>
          <cell r="C1560" t="str">
            <v>二合一支架</v>
          </cell>
          <cell r="D1560">
            <v>2</v>
          </cell>
        </row>
        <row r="1561">
          <cell r="B1561" t="str">
            <v>2105120-CA01</v>
          </cell>
          <cell r="C1561" t="str">
            <v>二合一电源总成</v>
          </cell>
          <cell r="D1561">
            <v>1</v>
          </cell>
        </row>
        <row r="1562">
          <cell r="B1562" t="str">
            <v>2105120-CA03</v>
          </cell>
          <cell r="C1562" t="str">
            <v>二合一电源总成</v>
          </cell>
          <cell r="D1562">
            <v>1</v>
          </cell>
        </row>
        <row r="1563">
          <cell r="B1563" t="str">
            <v>2911414-CA01</v>
          </cell>
          <cell r="C1563" t="str">
            <v>右车身连接板</v>
          </cell>
          <cell r="D1563">
            <v>1</v>
          </cell>
        </row>
        <row r="1564">
          <cell r="B1564" t="str">
            <v>3.0.01.10.00103</v>
          </cell>
          <cell r="C1564" t="str">
            <v>尾门控制器</v>
          </cell>
          <cell r="D1564">
            <v>1</v>
          </cell>
        </row>
        <row r="1565">
          <cell r="B1565" t="str">
            <v>3.0.01.10.00110</v>
          </cell>
          <cell r="C1565" t="str">
            <v>主车身控制器</v>
          </cell>
          <cell r="D1565">
            <v>1</v>
          </cell>
        </row>
        <row r="1566">
          <cell r="B1566" t="str">
            <v>3.0.01.10.00112</v>
          </cell>
          <cell r="C1566" t="str">
            <v>整车控制器</v>
          </cell>
          <cell r="D1566">
            <v>1</v>
          </cell>
        </row>
        <row r="1567">
          <cell r="B1567" t="str">
            <v>3.0.01.10.00114</v>
          </cell>
          <cell r="C1567" t="str">
            <v>智能座舱主机系统</v>
          </cell>
          <cell r="D1567">
            <v>1</v>
          </cell>
        </row>
        <row r="1568">
          <cell r="B1568" t="str">
            <v>3.0.01.10.00122</v>
          </cell>
          <cell r="C1568" t="str">
            <v>仪表显示屏</v>
          </cell>
          <cell r="D1568">
            <v>1</v>
          </cell>
        </row>
        <row r="1569">
          <cell r="B1569" t="str">
            <v>3.0.01.10.00135</v>
          </cell>
          <cell r="C1569" t="str">
            <v>门板氛围灯</v>
          </cell>
          <cell r="D1569">
            <v>4</v>
          </cell>
        </row>
        <row r="1570">
          <cell r="B1570" t="str">
            <v>3.0.01.10.00139</v>
          </cell>
          <cell r="C1570" t="str">
            <v>中控显示屏</v>
          </cell>
          <cell r="D1570">
            <v>1</v>
          </cell>
        </row>
        <row r="1571">
          <cell r="B1571" t="str">
            <v>3.0.01.10.00140</v>
          </cell>
          <cell r="C1571" t="str">
            <v>副驾显示屏</v>
          </cell>
          <cell r="D1571">
            <v>1</v>
          </cell>
        </row>
        <row r="1572">
          <cell r="B1572" t="str">
            <v>3.0.01.10.00155</v>
          </cell>
          <cell r="C1572" t="str">
            <v>蓝牙钥匙控制器</v>
          </cell>
          <cell r="D1572">
            <v>1</v>
          </cell>
        </row>
        <row r="1573">
          <cell r="B1573" t="str">
            <v>3.0.01.10.00156</v>
          </cell>
          <cell r="C1573" t="str">
            <v>座椅控制器</v>
          </cell>
          <cell r="D1573">
            <v>1</v>
          </cell>
        </row>
        <row r="1574">
          <cell r="B1574" t="str">
            <v>3.0.01.10.00162</v>
          </cell>
          <cell r="C1574" t="str">
            <v>左B柱从蓝牙天线</v>
          </cell>
          <cell r="D1574">
            <v>1</v>
          </cell>
        </row>
        <row r="1575">
          <cell r="B1575" t="str">
            <v>3.0.01.10.00163</v>
          </cell>
          <cell r="C1575" t="str">
            <v>右B柱从蓝牙天线</v>
          </cell>
          <cell r="D1575">
            <v>1</v>
          </cell>
        </row>
        <row r="1576">
          <cell r="B1576" t="str">
            <v>3.0.01.10.00164</v>
          </cell>
          <cell r="C1576" t="str">
            <v>尾门从蓝牙天线</v>
          </cell>
          <cell r="D1576">
            <v>1</v>
          </cell>
        </row>
        <row r="1577">
          <cell r="B1577" t="str">
            <v>3.0.01.30.00021</v>
          </cell>
          <cell r="C1577" t="str">
            <v>整机_LPC11_PBP_动力电池包总成_01</v>
          </cell>
          <cell r="D1577">
            <v>1</v>
          </cell>
        </row>
        <row r="1578">
          <cell r="B1578" t="str">
            <v>3.0.01.30.00022</v>
          </cell>
          <cell r="C1578" t="str">
            <v>动力电池包总成</v>
          </cell>
          <cell r="D1578">
            <v>1</v>
          </cell>
        </row>
        <row r="1579">
          <cell r="B1579" t="str">
            <v>3401110-CA01</v>
          </cell>
          <cell r="C1579" t="str">
            <v>机械转向管柱带上中间轴总成</v>
          </cell>
          <cell r="D1579">
            <v>1</v>
          </cell>
        </row>
        <row r="1580">
          <cell r="B1580" t="str">
            <v>3401120-CA01</v>
          </cell>
          <cell r="C1580" t="str">
            <v>下中间轴总成</v>
          </cell>
          <cell r="D1580">
            <v>1</v>
          </cell>
        </row>
        <row r="1581">
          <cell r="B1581" t="str">
            <v>3602010-TB18</v>
          </cell>
          <cell r="C1581" t="str">
            <v>倒车超声波探头</v>
          </cell>
          <cell r="D1581">
            <v>8</v>
          </cell>
        </row>
        <row r="1582">
          <cell r="B1582" t="str">
            <v>3602020-TB18</v>
          </cell>
          <cell r="C1582" t="str">
            <v>自动泊车超声波探头</v>
          </cell>
          <cell r="D1582">
            <v>4</v>
          </cell>
        </row>
        <row r="1583">
          <cell r="B1583" t="str">
            <v>3923104-CA01</v>
          </cell>
          <cell r="C1583" t="str">
            <v>胎压标贴</v>
          </cell>
          <cell r="D1583">
            <v>1</v>
          </cell>
        </row>
        <row r="1584">
          <cell r="B1584" t="str">
            <v>6508110-CA02</v>
          </cell>
          <cell r="C1584" t="str">
            <v>左前门外手柄</v>
          </cell>
          <cell r="D1584">
            <v>1</v>
          </cell>
        </row>
        <row r="1585">
          <cell r="B1585" t="str">
            <v>6508110-CA03</v>
          </cell>
          <cell r="C1585" t="str">
            <v>左前门外手柄</v>
          </cell>
          <cell r="D1585">
            <v>1</v>
          </cell>
        </row>
        <row r="1586">
          <cell r="B1586" t="str">
            <v>6508110-CA04</v>
          </cell>
          <cell r="C1586" t="str">
            <v>左前门外手柄</v>
          </cell>
          <cell r="D1586">
            <v>1</v>
          </cell>
        </row>
        <row r="1587">
          <cell r="B1587" t="str">
            <v>6508110-CA05</v>
          </cell>
          <cell r="C1587" t="str">
            <v>左前门外手柄</v>
          </cell>
          <cell r="D1587">
            <v>1</v>
          </cell>
        </row>
        <row r="1588">
          <cell r="B1588" t="str">
            <v>6508110-CA06</v>
          </cell>
          <cell r="C1588" t="str">
            <v>左前门外手柄</v>
          </cell>
          <cell r="D1588">
            <v>1</v>
          </cell>
        </row>
        <row r="1589">
          <cell r="B1589" t="str">
            <v>6508110-CA07</v>
          </cell>
          <cell r="C1589" t="str">
            <v>左前门外手柄</v>
          </cell>
          <cell r="D1589">
            <v>1</v>
          </cell>
        </row>
        <row r="1590">
          <cell r="B1590" t="str">
            <v>6508110-CA08</v>
          </cell>
          <cell r="C1590" t="str">
            <v>左前门外手柄</v>
          </cell>
          <cell r="D1590">
            <v>1</v>
          </cell>
        </row>
        <row r="1591">
          <cell r="B1591" t="str">
            <v>6508120-CA02</v>
          </cell>
          <cell r="C1591" t="str">
            <v>右前门外手柄</v>
          </cell>
          <cell r="D1591">
            <v>1</v>
          </cell>
        </row>
        <row r="1592">
          <cell r="B1592" t="str">
            <v>6508120-CA03</v>
          </cell>
          <cell r="C1592" t="str">
            <v>右前门外手柄</v>
          </cell>
          <cell r="D1592">
            <v>1</v>
          </cell>
        </row>
        <row r="1593">
          <cell r="B1593" t="str">
            <v>6508120-CA04</v>
          </cell>
          <cell r="C1593" t="str">
            <v>右前门外手柄</v>
          </cell>
          <cell r="D1593">
            <v>1</v>
          </cell>
        </row>
        <row r="1594">
          <cell r="B1594" t="str">
            <v>6508120-CA05</v>
          </cell>
          <cell r="C1594" t="str">
            <v>右前门外手柄</v>
          </cell>
          <cell r="D1594">
            <v>1</v>
          </cell>
        </row>
        <row r="1595">
          <cell r="B1595" t="str">
            <v>6508120-CA06</v>
          </cell>
          <cell r="C1595" t="str">
            <v>右前门外手柄</v>
          </cell>
          <cell r="D1595">
            <v>1</v>
          </cell>
        </row>
        <row r="1596">
          <cell r="B1596" t="str">
            <v>6508120-CA07</v>
          </cell>
          <cell r="C1596" t="str">
            <v>右前门外手柄</v>
          </cell>
          <cell r="D1596">
            <v>1</v>
          </cell>
        </row>
        <row r="1597">
          <cell r="B1597" t="str">
            <v>6508120-CA08</v>
          </cell>
          <cell r="C1597" t="str">
            <v>右前门外手柄</v>
          </cell>
          <cell r="D1597">
            <v>1</v>
          </cell>
        </row>
        <row r="1598">
          <cell r="B1598" t="str">
            <v>6508210-CA02</v>
          </cell>
          <cell r="C1598" t="str">
            <v>左后门外手柄</v>
          </cell>
          <cell r="D1598">
            <v>1</v>
          </cell>
        </row>
        <row r="1599">
          <cell r="B1599" t="str">
            <v>6508210-CA03</v>
          </cell>
          <cell r="C1599" t="str">
            <v>左后门外手柄</v>
          </cell>
          <cell r="D1599">
            <v>1</v>
          </cell>
        </row>
        <row r="1600">
          <cell r="B1600" t="str">
            <v>6508210-CA04</v>
          </cell>
          <cell r="C1600" t="str">
            <v>左后门外手柄</v>
          </cell>
          <cell r="D1600">
            <v>1</v>
          </cell>
        </row>
        <row r="1601">
          <cell r="B1601" t="str">
            <v>6508210-CA05</v>
          </cell>
          <cell r="C1601" t="str">
            <v>左后门外手柄</v>
          </cell>
          <cell r="D1601">
            <v>1</v>
          </cell>
        </row>
        <row r="1602">
          <cell r="B1602" t="str">
            <v>6508210-CA06</v>
          </cell>
          <cell r="C1602" t="str">
            <v>左后门外手柄</v>
          </cell>
          <cell r="D1602">
            <v>1</v>
          </cell>
        </row>
        <row r="1603">
          <cell r="B1603" t="str">
            <v>6508210-CA07</v>
          </cell>
          <cell r="C1603" t="str">
            <v>左后门外手柄</v>
          </cell>
          <cell r="D1603">
            <v>1</v>
          </cell>
        </row>
        <row r="1604">
          <cell r="B1604" t="str">
            <v>6508210-CA08</v>
          </cell>
          <cell r="C1604" t="str">
            <v>左后门外手柄</v>
          </cell>
          <cell r="D1604">
            <v>1</v>
          </cell>
        </row>
        <row r="1605">
          <cell r="B1605" t="str">
            <v>6508220-CA02</v>
          </cell>
          <cell r="C1605" t="str">
            <v>右后门外手柄</v>
          </cell>
          <cell r="D1605">
            <v>1</v>
          </cell>
        </row>
        <row r="1606">
          <cell r="B1606" t="str">
            <v>6508220-CA03</v>
          </cell>
          <cell r="C1606" t="str">
            <v>右后门外手柄</v>
          </cell>
          <cell r="D1606">
            <v>1</v>
          </cell>
        </row>
        <row r="1607">
          <cell r="B1607" t="str">
            <v>6508220-CA04</v>
          </cell>
          <cell r="C1607" t="str">
            <v>右后门外手柄</v>
          </cell>
          <cell r="D1607">
            <v>1</v>
          </cell>
        </row>
        <row r="1608">
          <cell r="B1608" t="str">
            <v>6508220-CA05</v>
          </cell>
          <cell r="C1608" t="str">
            <v>右后门外手柄</v>
          </cell>
          <cell r="D1608">
            <v>1</v>
          </cell>
        </row>
        <row r="1609">
          <cell r="B1609" t="str">
            <v>6508220-CA06</v>
          </cell>
          <cell r="C1609" t="str">
            <v>右后门外手柄</v>
          </cell>
          <cell r="D1609">
            <v>1</v>
          </cell>
        </row>
        <row r="1610">
          <cell r="B1610" t="str">
            <v>6508220-CA07</v>
          </cell>
          <cell r="C1610" t="str">
            <v>右后门外手柄</v>
          </cell>
          <cell r="D1610">
            <v>1</v>
          </cell>
        </row>
        <row r="1611">
          <cell r="B1611" t="str">
            <v>6508220-CA08</v>
          </cell>
          <cell r="C1611" t="str">
            <v>右后门外手柄</v>
          </cell>
          <cell r="D1611">
            <v>1</v>
          </cell>
        </row>
        <row r="1612">
          <cell r="B1612" t="str">
            <v>2105100-TB01</v>
          </cell>
          <cell r="C1612" t="str">
            <v>交流充电枪总成-含充电盒</v>
          </cell>
          <cell r="D1612">
            <v>1</v>
          </cell>
        </row>
        <row r="1613">
          <cell r="B1613" t="str">
            <v>8033010-CA01</v>
          </cell>
          <cell r="C1613" t="str">
            <v>水加热器总成</v>
          </cell>
          <cell r="D1613">
            <v>1</v>
          </cell>
        </row>
        <row r="1614">
          <cell r="B1614" t="str">
            <v>8033010-CA02</v>
          </cell>
          <cell r="C1614" t="str">
            <v>水加热器总成</v>
          </cell>
          <cell r="D1614">
            <v>1</v>
          </cell>
        </row>
        <row r="1615">
          <cell r="B1615" t="str">
            <v>F32414T1F36-000</v>
          </cell>
          <cell r="C1615" t="str">
            <v>六角法兰面承面带齿螺母 细牙</v>
          </cell>
          <cell r="D1615">
            <v>1</v>
          </cell>
        </row>
        <row r="1616">
          <cell r="B1616" t="str">
            <v>F39L79T99F-000</v>
          </cell>
          <cell r="C1616" t="str">
            <v>塑料螺母座</v>
          </cell>
          <cell r="D1616">
            <v>42</v>
          </cell>
        </row>
        <row r="1617">
          <cell r="B1617" t="str">
            <v>F401B14T28F81-000</v>
          </cell>
          <cell r="C1617" t="str">
            <v>平垫圈</v>
          </cell>
          <cell r="D1617">
            <v>6</v>
          </cell>
        </row>
        <row r="1618">
          <cell r="B1618" t="str">
            <v>F6972816T99F-000</v>
          </cell>
          <cell r="C1618" t="str">
            <v>后排座垫前端固定卡座</v>
          </cell>
          <cell r="D1618">
            <v>2</v>
          </cell>
        </row>
        <row r="1619">
          <cell r="B1619" t="str">
            <v>F69P2614T99F-000</v>
          </cell>
          <cell r="C1619" t="str">
            <v>金属卡片</v>
          </cell>
          <cell r="D1619">
            <v>4</v>
          </cell>
        </row>
        <row r="1620">
          <cell r="B1620" t="str">
            <v>F69U08T99F-000</v>
          </cell>
          <cell r="C1620" t="str">
            <v>定位塑料密封卡扣</v>
          </cell>
          <cell r="D1620">
            <v>2</v>
          </cell>
        </row>
        <row r="1621">
          <cell r="B1621" t="str">
            <v>Q140B0835T1F81L-5</v>
          </cell>
          <cell r="C1621" t="str">
            <v>六角头螺栓与平垫圈组合件 粗牙</v>
          </cell>
          <cell r="D1621">
            <v>2</v>
          </cell>
        </row>
        <row r="1622">
          <cell r="B1622" t="str">
            <v>Q146B0820T1F70-5</v>
          </cell>
          <cell r="C1622" t="str">
            <v>六角头螺栓、弹簧垫圈和平垫圈组合件</v>
          </cell>
          <cell r="D1622">
            <v>2</v>
          </cell>
        </row>
        <row r="1623">
          <cell r="B1623" t="str">
            <v>Q1840870TF81-5</v>
          </cell>
          <cell r="C1623" t="str">
            <v>六角法兰面螺栓 粗牙</v>
          </cell>
          <cell r="D1623">
            <v>2</v>
          </cell>
        </row>
        <row r="1624">
          <cell r="B1624" t="str">
            <v>Q1851065TF81-5</v>
          </cell>
          <cell r="C1624" t="str">
            <v>六角法兰面螺栓 细牙</v>
          </cell>
          <cell r="D1624">
            <v>10</v>
          </cell>
        </row>
        <row r="1625">
          <cell r="B1625" t="str">
            <v>Q1851080TF81-5</v>
          </cell>
          <cell r="C1625" t="str">
            <v>六角法兰面螺栓 细牙</v>
          </cell>
          <cell r="D1625">
            <v>2</v>
          </cell>
        </row>
        <row r="1626">
          <cell r="B1626" t="str">
            <v>Q1851480TF81-6</v>
          </cell>
          <cell r="C1626" t="str">
            <v>六角法兰面螺栓 细牙</v>
          </cell>
          <cell r="D1626">
            <v>2</v>
          </cell>
        </row>
        <row r="1627">
          <cell r="B1627" t="str">
            <v>Q215B0530T23F36-4</v>
          </cell>
          <cell r="C1627" t="str">
            <v>内六角花形盘头螺钉</v>
          </cell>
          <cell r="D1627">
            <v>6</v>
          </cell>
        </row>
        <row r="1628">
          <cell r="B1628" t="str">
            <v>Q218B0612T1F61-4</v>
          </cell>
          <cell r="C1628" t="str">
            <v>内六角圆柱头螺钉</v>
          </cell>
          <cell r="D1628">
            <v>2</v>
          </cell>
        </row>
        <row r="1629">
          <cell r="B1629" t="str">
            <v>Q2734219T99F36-0</v>
          </cell>
          <cell r="C1629" t="str">
            <v>十字槽大半圆头自攻螺钉 C型</v>
          </cell>
          <cell r="D1629">
            <v>2</v>
          </cell>
        </row>
        <row r="1630">
          <cell r="B1630" t="str">
            <v>Q32006T2F70-4</v>
          </cell>
          <cell r="C1630" t="str">
            <v>六角法兰面螺母 粗牙</v>
          </cell>
          <cell r="D1630">
            <v>1</v>
          </cell>
        </row>
        <row r="1631">
          <cell r="B1631" t="str">
            <v>Q32008T2F36-5</v>
          </cell>
          <cell r="C1631" t="str">
            <v>六角法兰面螺母 粗牙</v>
          </cell>
          <cell r="D1631">
            <v>13</v>
          </cell>
        </row>
        <row r="1632">
          <cell r="B1632" t="str">
            <v>Q32008T2F61-5</v>
          </cell>
          <cell r="C1632" t="str">
            <v>六角法兰面螺母 粗牙</v>
          </cell>
          <cell r="D1632">
            <v>15</v>
          </cell>
        </row>
        <row r="1633">
          <cell r="B1633" t="str">
            <v>Q673C15T99F61-0</v>
          </cell>
          <cell r="C1633" t="str">
            <v>A型钢带弹性软管夹箍</v>
          </cell>
          <cell r="D1633">
            <v>3</v>
          </cell>
        </row>
        <row r="1634">
          <cell r="B1634" t="str">
            <v>3.0.01.10.00090</v>
          </cell>
          <cell r="C1634" t="str">
            <v>倒车超声波探头</v>
          </cell>
          <cell r="D1634">
            <v>4</v>
          </cell>
        </row>
        <row r="1635">
          <cell r="B1635" t="str">
            <v>3.0.01.10.00082</v>
          </cell>
          <cell r="C1635" t="str">
            <v>自动泊车超声波探头</v>
          </cell>
          <cell r="D1635">
            <v>4</v>
          </cell>
        </row>
        <row r="1636">
          <cell r="B1636" t="str">
            <v>3.0.01.10.00088</v>
          </cell>
          <cell r="C1636" t="str">
            <v>倒车超声波探头</v>
          </cell>
          <cell r="D1636">
            <v>8</v>
          </cell>
        </row>
        <row r="1637">
          <cell r="B1637" t="str">
            <v>3.0.01.10.00079</v>
          </cell>
          <cell r="C1637" t="str">
            <v>自动泊车超声波探头</v>
          </cell>
          <cell r="D1637">
            <v>8</v>
          </cell>
        </row>
        <row r="1638">
          <cell r="B1638" t="str">
            <v>3.0.01.10.00146</v>
          </cell>
          <cell r="C1638" t="str">
            <v>倒车超声波探头</v>
          </cell>
          <cell r="D1638">
            <v>8</v>
          </cell>
        </row>
        <row r="1639">
          <cell r="B1639" t="str">
            <v>3.0.01.10.00145</v>
          </cell>
          <cell r="C1639" t="str">
            <v>自动泊车超声波探头</v>
          </cell>
          <cell r="D1639">
            <v>4</v>
          </cell>
        </row>
        <row r="1640">
          <cell r="B1640" t="str">
            <v>3602010-TB19</v>
          </cell>
          <cell r="C1640" t="str">
            <v>倒车超声波探头</v>
          </cell>
          <cell r="D1640">
            <v>8</v>
          </cell>
        </row>
        <row r="1641">
          <cell r="B1641" t="str">
            <v>3602020-TB19</v>
          </cell>
          <cell r="C1641" t="str">
            <v>自动泊车超声波探头</v>
          </cell>
          <cell r="D1641">
            <v>4</v>
          </cell>
        </row>
        <row r="1642">
          <cell r="B1642" t="str">
            <v>3602010-TB21</v>
          </cell>
          <cell r="C1642" t="str">
            <v>倒车超声波探头</v>
          </cell>
          <cell r="D1642">
            <v>8</v>
          </cell>
        </row>
        <row r="1643">
          <cell r="B1643" t="str">
            <v>3602020-TB21</v>
          </cell>
          <cell r="C1643" t="str">
            <v>自动泊车超声波探头</v>
          </cell>
          <cell r="D1643">
            <v>4</v>
          </cell>
        </row>
        <row r="1644">
          <cell r="B1644" t="str">
            <v>3602010-TB22</v>
          </cell>
          <cell r="C1644" t="str">
            <v>倒车超声波探头</v>
          </cell>
          <cell r="D1644">
            <v>8</v>
          </cell>
        </row>
        <row r="1645">
          <cell r="B1645" t="str">
            <v>3602020-TB22</v>
          </cell>
          <cell r="C1645" t="str">
            <v>自动泊车超声波探头</v>
          </cell>
          <cell r="D1645">
            <v>4</v>
          </cell>
        </row>
        <row r="1646">
          <cell r="B1646" t="str">
            <v>3504200-CA01</v>
          </cell>
          <cell r="C1646" t="str">
            <v>制动踏板总成</v>
          </cell>
          <cell r="D1646">
            <v>1</v>
          </cell>
        </row>
        <row r="1647">
          <cell r="B1647" t="str">
            <v>5640610-CA01</v>
          </cell>
          <cell r="C1647" t="str">
            <v>后电机包覆上</v>
          </cell>
          <cell r="D1647">
            <v>1</v>
          </cell>
        </row>
        <row r="1648">
          <cell r="B1648" t="str">
            <v>5640620-CA01</v>
          </cell>
          <cell r="C1648" t="str">
            <v>后电机包覆下</v>
          </cell>
          <cell r="D1648">
            <v>1</v>
          </cell>
        </row>
        <row r="1649">
          <cell r="B1649" t="str">
            <v>8031550-CA01</v>
          </cell>
          <cell r="C1649" t="str">
            <v>空调加注标签</v>
          </cell>
          <cell r="D1649">
            <v>1</v>
          </cell>
        </row>
        <row r="1650">
          <cell r="B1650" t="str">
            <v>1108200-CA01</v>
          </cell>
          <cell r="C1650" t="str">
            <v>加速踏板螺栓装饰盖</v>
          </cell>
          <cell r="D1650">
            <v>1</v>
          </cell>
        </row>
        <row r="1651">
          <cell r="B1651" t="str">
            <v>8061007-CA01</v>
          </cell>
          <cell r="C1651" t="str">
            <v>非标M10六角法兰面螺母 粗牙</v>
          </cell>
          <cell r="D1651">
            <v>2</v>
          </cell>
        </row>
        <row r="1652">
          <cell r="B1652" t="str">
            <v>8063007-CA01</v>
          </cell>
          <cell r="C1652" t="str">
            <v>前洗涤管路1</v>
          </cell>
          <cell r="D1652">
            <v>1</v>
          </cell>
        </row>
        <row r="1653">
          <cell r="B1653" t="str">
            <v>8063008-CA01</v>
          </cell>
          <cell r="C1653" t="str">
            <v>前洗涤管路带喷嘴</v>
          </cell>
          <cell r="D1653">
            <v>2</v>
          </cell>
        </row>
        <row r="1654">
          <cell r="B1654" t="str">
            <v>3.2.49.08.00154-000</v>
          </cell>
          <cell r="C1654" t="str">
            <v>齿轮油（BOT350M3）</v>
          </cell>
          <cell r="D1654">
            <v>0.01</v>
          </cell>
        </row>
        <row r="1655">
          <cell r="B1655" t="str">
            <v>2912111-CA03</v>
          </cell>
          <cell r="C1655" t="str">
            <v>后螺旋弹簧</v>
          </cell>
          <cell r="D1655">
            <v>2</v>
          </cell>
        </row>
        <row r="1656">
          <cell r="B1656" t="str">
            <v>5310007-CA01</v>
          </cell>
          <cell r="C1656" t="str">
            <v>前门锁执行器隔音块</v>
          </cell>
          <cell r="D1656">
            <v>2</v>
          </cell>
        </row>
        <row r="1657">
          <cell r="B1657" t="str">
            <v>5320007-CA01</v>
          </cell>
          <cell r="C1657" t="str">
            <v>后门锁执行器隔音块</v>
          </cell>
          <cell r="D1657">
            <v>2</v>
          </cell>
        </row>
        <row r="1658">
          <cell r="B1658" t="str">
            <v>8022010-CA19</v>
          </cell>
          <cell r="C1658" t="str">
            <v>倒车超声波探头</v>
          </cell>
          <cell r="D1658">
            <v>8</v>
          </cell>
        </row>
        <row r="1659">
          <cell r="B1659" t="str">
            <v>F440B0412T29F-0</v>
          </cell>
          <cell r="C1659" t="str">
            <v>开口型平圆头抽芯铆钉</v>
          </cell>
          <cell r="D1659">
            <v>8</v>
          </cell>
        </row>
        <row r="1660">
          <cell r="B1660" t="str">
            <v>Q401B04T16F81-0</v>
          </cell>
          <cell r="C1660" t="str">
            <v>平垫圈</v>
          </cell>
          <cell r="D1660">
            <v>8</v>
          </cell>
        </row>
        <row r="1661">
          <cell r="B1661" t="str">
            <v>Q1840845TF81-5</v>
          </cell>
          <cell r="C1661" t="str">
            <v>六角法兰面螺栓 粗牙</v>
          </cell>
          <cell r="D1661">
            <v>8</v>
          </cell>
        </row>
        <row r="1662">
          <cell r="B1662" t="str">
            <v>5810621-CA01</v>
          </cell>
          <cell r="C1662" t="str">
            <v>驾驶员座椅外侧滑轨下护盖</v>
          </cell>
          <cell r="D1662">
            <v>1</v>
          </cell>
        </row>
        <row r="1663">
          <cell r="B1663" t="str">
            <v>5810622-CA01</v>
          </cell>
          <cell r="C1663" t="str">
            <v>驾驶员座椅内侧滑轨下护盖</v>
          </cell>
          <cell r="D1663">
            <v>1</v>
          </cell>
        </row>
        <row r="1664">
          <cell r="B1664" t="str">
            <v>5820621-CA01</v>
          </cell>
          <cell r="C1664" t="str">
            <v>副驾驶员座椅外侧滑轨下护盖</v>
          </cell>
          <cell r="D1664">
            <v>1</v>
          </cell>
        </row>
        <row r="1665">
          <cell r="B1665" t="str">
            <v>5820622-CA01</v>
          </cell>
          <cell r="C1665" t="str">
            <v>副驾驶员座椅内侧滑轨下护盖</v>
          </cell>
          <cell r="D1665">
            <v>1</v>
          </cell>
        </row>
        <row r="1666">
          <cell r="B1666" t="str">
            <v>2915110-CA03</v>
          </cell>
          <cell r="C1666" t="str">
            <v>后减震器总成</v>
          </cell>
          <cell r="D1666">
            <v>2</v>
          </cell>
        </row>
        <row r="1667">
          <cell r="B1667" t="str">
            <v>2203011-CA01</v>
          </cell>
          <cell r="C1667" t="str">
            <v>驱动轴锁紧螺母</v>
          </cell>
          <cell r="D1667">
            <v>2</v>
          </cell>
        </row>
        <row r="1668">
          <cell r="B1668" t="str">
            <v>5230161-CA01</v>
          </cell>
          <cell r="C1668" t="str">
            <v>保险丝盒衬板</v>
          </cell>
          <cell r="D1668">
            <v>1</v>
          </cell>
        </row>
        <row r="1669">
          <cell r="B1669" t="str">
            <v>5230171-CA01</v>
          </cell>
          <cell r="C1669" t="str">
            <v>大灯竖梁衬板</v>
          </cell>
          <cell r="D1669">
            <v>1</v>
          </cell>
        </row>
        <row r="1670">
          <cell r="B1670" t="str">
            <v>3721030-CA01</v>
          </cell>
          <cell r="C1670" t="str">
            <v>行车警示喇叭总成</v>
          </cell>
          <cell r="D1670">
            <v>1</v>
          </cell>
        </row>
        <row r="1671">
          <cell r="B1671" t="str">
            <v>5620405-CA01</v>
          </cell>
          <cell r="C1671" t="str">
            <v>电池安装点饰板2（玄黑）</v>
          </cell>
          <cell r="D1671">
            <v>2</v>
          </cell>
        </row>
        <row r="1672">
          <cell r="B1672" t="str">
            <v>5620406-CA01</v>
          </cell>
          <cell r="C1672" t="str">
            <v>电池安装点饰板4（玄黑）</v>
          </cell>
          <cell r="D1672">
            <v>2</v>
          </cell>
        </row>
        <row r="1673">
          <cell r="B1673" t="str">
            <v>6501601-CA01</v>
          </cell>
          <cell r="C1673" t="str">
            <v>能源消耗量标识</v>
          </cell>
          <cell r="D1673">
            <v>1</v>
          </cell>
        </row>
        <row r="1674">
          <cell r="B1674" t="str">
            <v>6501601-CA02</v>
          </cell>
          <cell r="C1674" t="str">
            <v>能源消耗量标识</v>
          </cell>
          <cell r="D1674">
            <v>1</v>
          </cell>
        </row>
        <row r="1675">
          <cell r="B1675" t="str">
            <v>1001570-CA03</v>
          </cell>
          <cell r="C1675" t="str">
            <v>后电机右前悬置软垫总成</v>
          </cell>
          <cell r="D1675">
            <v>1</v>
          </cell>
        </row>
        <row r="1676">
          <cell r="B1676" t="str">
            <v>1001550-CA03</v>
          </cell>
          <cell r="C1676" t="str">
            <v>后电机后悬置软垫总成</v>
          </cell>
          <cell r="D1676">
            <v>1</v>
          </cell>
        </row>
        <row r="1677">
          <cell r="B1677" t="str">
            <v>1001560-CA03</v>
          </cell>
          <cell r="C1677" t="str">
            <v>后电机左前悬置软垫总成</v>
          </cell>
          <cell r="D1677">
            <v>1</v>
          </cell>
        </row>
        <row r="1678">
          <cell r="B1678" t="str">
            <v>3504300-CA01</v>
          </cell>
          <cell r="C1678" t="str">
            <v>销轴</v>
          </cell>
          <cell r="D1678">
            <v>1</v>
          </cell>
        </row>
        <row r="1679">
          <cell r="B1679" t="str">
            <v>8013160-CA01</v>
          </cell>
          <cell r="C1679" t="str">
            <v>组合开关(岩灰)</v>
          </cell>
          <cell r="D1679">
            <v>1</v>
          </cell>
        </row>
        <row r="1680">
          <cell r="B1680" t="str">
            <v>8052120-CA02</v>
          </cell>
          <cell r="C1680" t="str">
            <v>环绕扬声器总成</v>
          </cell>
          <cell r="D1680">
            <v>2</v>
          </cell>
        </row>
        <row r="1681">
          <cell r="B1681" t="str">
            <v>8052120-CA01</v>
          </cell>
          <cell r="C1681" t="str">
            <v>中音扬声器总成</v>
          </cell>
          <cell r="D1681">
            <v>1</v>
          </cell>
        </row>
        <row r="1682">
          <cell r="B1682" t="str">
            <v>8052130-CA02</v>
          </cell>
          <cell r="C1682" t="str">
            <v>高音扬声器总成</v>
          </cell>
          <cell r="D1682">
            <v>2</v>
          </cell>
        </row>
        <row r="1683">
          <cell r="B1683" t="str">
            <v>8052130-CA01</v>
          </cell>
          <cell r="C1683" t="str">
            <v>高音扬声器总成</v>
          </cell>
          <cell r="D1683">
            <v>2</v>
          </cell>
        </row>
        <row r="1684">
          <cell r="B1684" t="str">
            <v>5721100-CA13</v>
          </cell>
          <cell r="C1684" t="str">
            <v>驾驶员安全气囊总成(雾紫)</v>
          </cell>
          <cell r="D1684">
            <v>1</v>
          </cell>
        </row>
        <row r="1685">
          <cell r="B1685" t="str">
            <v>3100100-CA02</v>
          </cell>
          <cell r="C1685" t="str">
            <v>车轮总成</v>
          </cell>
          <cell r="D1685">
            <v>4</v>
          </cell>
        </row>
        <row r="1686">
          <cell r="B1686" t="str">
            <v>8013150-CA01</v>
          </cell>
          <cell r="C1686" t="str">
            <v>时钟弹簧</v>
          </cell>
          <cell r="D1686">
            <v>1</v>
          </cell>
        </row>
        <row r="1687">
          <cell r="B1687" t="str">
            <v>5710100-CA33</v>
          </cell>
          <cell r="C1687" t="str">
            <v>方向盘总成(选装包雾紫)</v>
          </cell>
          <cell r="D1687">
            <v>1</v>
          </cell>
        </row>
        <row r="1688">
          <cell r="B1688" t="str">
            <v>5710100-CA31</v>
          </cell>
          <cell r="C1688" t="str">
            <v>方向盘总成(选装玄黑)</v>
          </cell>
          <cell r="D1688">
            <v>1</v>
          </cell>
        </row>
        <row r="1689">
          <cell r="B1689" t="str">
            <v>5710100-CA32</v>
          </cell>
          <cell r="C1689" t="str">
            <v>方向盘总成（选装岩灰）</v>
          </cell>
          <cell r="D1689">
            <v>1</v>
          </cell>
        </row>
        <row r="1690">
          <cell r="B1690" t="str">
            <v>5710100-CA23</v>
          </cell>
          <cell r="C1690" t="str">
            <v>方向盘总成(基础版雾紫)</v>
          </cell>
          <cell r="D1690">
            <v>1</v>
          </cell>
        </row>
        <row r="1691">
          <cell r="B1691" t="str">
            <v>8052110-CA01</v>
          </cell>
          <cell r="C1691" t="str">
            <v>低音扬声器总成</v>
          </cell>
          <cell r="D1691">
            <v>2</v>
          </cell>
        </row>
        <row r="1692">
          <cell r="B1692" t="str">
            <v>8052110-CA02</v>
          </cell>
          <cell r="C1692" t="str">
            <v>低音扬声器总成</v>
          </cell>
          <cell r="D1692">
            <v>4</v>
          </cell>
        </row>
        <row r="1693">
          <cell r="B1693" t="str">
            <v>8052140-CA01</v>
          </cell>
          <cell r="C1693" t="str">
            <v>重低音扬声器总成</v>
          </cell>
          <cell r="D1693">
            <v>1</v>
          </cell>
        </row>
        <row r="1694">
          <cell r="B1694" t="str">
            <v>Q2715519T99F38-0</v>
          </cell>
          <cell r="C1694" t="str">
            <v>十字槽盘头自攻螺钉C型</v>
          </cell>
          <cell r="D1694">
            <v>2</v>
          </cell>
        </row>
        <row r="1695">
          <cell r="B1695" t="str">
            <v>8052150-CA01</v>
          </cell>
          <cell r="C1695" t="str">
            <v>全频扬声器总成</v>
          </cell>
          <cell r="D1695">
            <v>2</v>
          </cell>
        </row>
        <row r="1696">
          <cell r="B1696" t="str">
            <v>8052190-CA01</v>
          </cell>
          <cell r="C1696" t="str">
            <v>功率放大器</v>
          </cell>
          <cell r="D1696">
            <v>1</v>
          </cell>
        </row>
        <row r="1697">
          <cell r="B1697" t="str">
            <v>5510510-CA13</v>
          </cell>
          <cell r="C1697" t="str">
            <v>转向管柱上护罩总成（雾紫）</v>
          </cell>
          <cell r="D1697">
            <v>1</v>
          </cell>
        </row>
        <row r="1698">
          <cell r="B1698" t="str">
            <v>5510520-CA13</v>
          </cell>
          <cell r="C1698" t="str">
            <v>转向管柱下护罩总成（雾紫）</v>
          </cell>
          <cell r="D1698">
            <v>1</v>
          </cell>
        </row>
        <row r="1699">
          <cell r="B1699" t="str">
            <v>5230151-CA01</v>
          </cell>
          <cell r="C1699" t="str">
            <v>电池包保温衬板</v>
          </cell>
          <cell r="D1699">
            <v>1</v>
          </cell>
        </row>
        <row r="1700">
          <cell r="B1700" t="str">
            <v>5620200-CA03</v>
          </cell>
          <cell r="C1700" t="str">
            <v>副驾地毯总成</v>
          </cell>
          <cell r="D1700">
            <v>1</v>
          </cell>
        </row>
        <row r="1701">
          <cell r="B1701" t="str">
            <v>5620300-CA03</v>
          </cell>
          <cell r="C1701" t="str">
            <v>后地毯总成</v>
          </cell>
          <cell r="D1701">
            <v>1</v>
          </cell>
        </row>
        <row r="1702">
          <cell r="B1702" t="str">
            <v>5620100-CA03</v>
          </cell>
          <cell r="C1702" t="str">
            <v>主驾地毯总成</v>
          </cell>
          <cell r="D1702">
            <v>1</v>
          </cell>
        </row>
        <row r="1703">
          <cell r="B1703" t="str">
            <v>8082080-CA01</v>
          </cell>
          <cell r="C1703" t="str">
            <v>备用电源支架（灰色）</v>
          </cell>
          <cell r="D1703">
            <v>1</v>
          </cell>
        </row>
        <row r="1704">
          <cell r="B1704" t="str">
            <v>9010010-CA01</v>
          </cell>
          <cell r="C1704" t="str">
            <v>随车手册套装</v>
          </cell>
          <cell r="D1704">
            <v>1</v>
          </cell>
        </row>
        <row r="1705">
          <cell r="B1705" t="str">
            <v>5410233-CA02</v>
          </cell>
          <cell r="C1705" t="str">
            <v>左B柱下内饰板盖板</v>
          </cell>
          <cell r="D1705">
            <v>1</v>
          </cell>
        </row>
        <row r="1706">
          <cell r="B1706" t="str">
            <v>5410233-CA01</v>
          </cell>
          <cell r="C1706" t="str">
            <v>左B柱下内饰板盖板</v>
          </cell>
          <cell r="D1706">
            <v>1</v>
          </cell>
        </row>
        <row r="1707">
          <cell r="B1707" t="str">
            <v>5410243-CA01</v>
          </cell>
          <cell r="C1707" t="str">
            <v>右B柱下内饰板盖板</v>
          </cell>
          <cell r="D1707">
            <v>1</v>
          </cell>
        </row>
        <row r="1708">
          <cell r="B1708" t="str">
            <v>5410243-CA02</v>
          </cell>
          <cell r="C1708" t="str">
            <v>右B柱下内饰板盖板</v>
          </cell>
          <cell r="D170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:DE695"/>
  <sheetViews>
    <sheetView showGridLines="0" zoomScale="85" zoomScaleNormal="85" workbookViewId="0">
      <pane xSplit="2" ySplit="3" topLeftCell="C675" activePane="bottomRight" state="frozen"/>
      <selection/>
      <selection pane="topRight"/>
      <selection pane="bottomLeft"/>
      <selection pane="bottomRight" activeCell="D696" sqref="D696"/>
    </sheetView>
  </sheetViews>
  <sheetFormatPr defaultColWidth="41.6666666666667" defaultRowHeight="17.4" customHeight="1"/>
  <cols>
    <col min="1" max="1" width="7" customWidth="1"/>
    <col min="2" max="2" width="15.5583333333333" customWidth="1"/>
    <col min="3" max="3" width="33.5583333333333" customWidth="1"/>
    <col min="4" max="4" width="29.2166666666667" customWidth="1"/>
    <col min="5" max="5" width="53.4416666666667" style="200" customWidth="1"/>
    <col min="6" max="6" width="21.2166666666667" customWidth="1"/>
    <col min="7" max="7" width="11.775" customWidth="1"/>
    <col min="8" max="8" width="9.66666666666667" customWidth="1"/>
    <col min="9" max="9" width="8.55833333333333" customWidth="1"/>
    <col min="10" max="10" width="8" customWidth="1"/>
    <col min="11" max="11" width="10.8833333333333" customWidth="1"/>
    <col min="12" max="12" width="11.2166666666667" customWidth="1"/>
    <col min="13" max="13" width="10.8833333333333" customWidth="1"/>
    <col min="14" max="14" width="10" customWidth="1"/>
    <col min="15" max="15" width="7.33333333333333" customWidth="1"/>
    <col min="16" max="34" width="7.88333333333333" customWidth="1"/>
    <col min="35" max="35" width="11.8833333333333" customWidth="1"/>
    <col min="36" max="44" width="7.88333333333333" customWidth="1"/>
    <col min="45" max="45" width="8.10833333333333" customWidth="1"/>
    <col min="46" max="46" width="7.88333333333333" customWidth="1"/>
    <col min="47" max="47" width="10.775" customWidth="1"/>
    <col min="48" max="61" width="7.88333333333333" customWidth="1"/>
    <col min="62" max="62" width="11.5583333333333" customWidth="1"/>
    <col min="63" max="63" width="11" customWidth="1"/>
    <col min="64" max="68" width="7.88333333333333" customWidth="1"/>
    <col min="69" max="69" width="8.66666666666667" customWidth="1"/>
    <col min="70" max="74" width="7.88333333333333" customWidth="1"/>
    <col min="75" max="75" width="7.44166666666667" customWidth="1"/>
    <col min="76" max="76" width="8.21666666666667" customWidth="1"/>
    <col min="77" max="77" width="7.10833333333333" customWidth="1"/>
    <col min="78" max="89" width="7.88333333333333" customWidth="1"/>
    <col min="90" max="90" width="7.775" customWidth="1"/>
    <col min="91" max="105" width="7.88333333333333" customWidth="1"/>
    <col min="106" max="106" width="7.44166666666667" customWidth="1"/>
    <col min="107" max="107" width="8.21666666666667" customWidth="1"/>
    <col min="108" max="108" width="8.55833333333333" customWidth="1"/>
    <col min="109" max="109" width="21.8833333333333" customWidth="1"/>
    <col min="110" max="128" width="9" customWidth="1"/>
  </cols>
  <sheetData>
    <row r="1" s="196" customFormat="1" customHeight="1" spans="1:109">
      <c r="A1" s="201">
        <v>46143</v>
      </c>
      <c r="B1" s="201"/>
      <c r="C1" s="202"/>
      <c r="D1" s="203"/>
      <c r="E1" s="204" t="s">
        <v>0</v>
      </c>
      <c r="F1" s="205"/>
      <c r="G1" s="205"/>
      <c r="H1" s="205"/>
      <c r="I1" s="205"/>
      <c r="J1" s="205"/>
      <c r="K1" s="205"/>
      <c r="L1" s="205"/>
      <c r="M1" s="218"/>
      <c r="N1" s="205"/>
      <c r="O1" s="205"/>
      <c r="P1" s="219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7"/>
      <c r="AU1" s="219"/>
      <c r="AV1" s="225"/>
      <c r="AW1" s="225"/>
      <c r="AX1" s="225"/>
      <c r="AY1" s="225"/>
      <c r="AZ1" s="225"/>
      <c r="BA1" s="225"/>
      <c r="BB1" s="225"/>
      <c r="BC1" s="225"/>
      <c r="BD1" s="225"/>
      <c r="BE1" s="225"/>
      <c r="BF1" s="225"/>
      <c r="BG1" s="225"/>
      <c r="BH1" s="225"/>
      <c r="BI1" s="225"/>
      <c r="BJ1" s="225"/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19"/>
      <c r="CA1" s="225"/>
      <c r="CB1" s="225"/>
      <c r="CC1" s="225"/>
      <c r="CD1" s="225"/>
      <c r="CE1" s="225"/>
      <c r="CF1" s="225"/>
      <c r="CG1" s="225"/>
      <c r="CH1" s="225"/>
      <c r="CI1" s="225"/>
      <c r="CJ1" s="225"/>
      <c r="CK1" s="225"/>
      <c r="CL1" s="225"/>
      <c r="CM1" s="225"/>
      <c r="CN1" s="225"/>
      <c r="CO1" s="225"/>
      <c r="CP1" s="225"/>
      <c r="CQ1" s="225"/>
      <c r="CR1" s="225"/>
      <c r="CS1" s="225"/>
      <c r="CT1" s="225"/>
      <c r="CU1" s="225"/>
      <c r="CV1" s="225"/>
      <c r="CW1" s="225"/>
      <c r="CX1" s="225"/>
      <c r="CY1" s="225"/>
      <c r="CZ1" s="225"/>
      <c r="DA1" s="225"/>
      <c r="DB1" s="225"/>
      <c r="DC1" s="225"/>
      <c r="DD1" s="225"/>
      <c r="DE1" s="232"/>
    </row>
    <row r="2" s="197" customFormat="1" customHeight="1" spans="1:109">
      <c r="A2" s="205" t="s">
        <v>1</v>
      </c>
      <c r="B2" s="206" t="s">
        <v>2</v>
      </c>
      <c r="C2" s="205" t="s">
        <v>3</v>
      </c>
      <c r="D2" s="205" t="s">
        <v>4</v>
      </c>
      <c r="E2" s="207" t="s">
        <v>5</v>
      </c>
      <c r="F2" s="208" t="s">
        <v>6</v>
      </c>
      <c r="G2" s="209" t="s">
        <v>7</v>
      </c>
      <c r="H2" s="209" t="s">
        <v>8</v>
      </c>
      <c r="I2" s="209" t="s">
        <v>9</v>
      </c>
      <c r="J2" s="209" t="s">
        <v>10</v>
      </c>
      <c r="K2" s="209" t="s">
        <v>11</v>
      </c>
      <c r="L2" s="209" t="s">
        <v>12</v>
      </c>
      <c r="M2" s="218" t="s">
        <v>13</v>
      </c>
      <c r="N2" s="209" t="s">
        <v>14</v>
      </c>
      <c r="O2" s="220" t="s">
        <v>15</v>
      </c>
      <c r="P2" s="221" t="s">
        <v>16</v>
      </c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8"/>
      <c r="AU2" s="205" t="s">
        <v>17</v>
      </c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29"/>
      <c r="BZ2" s="205" t="s">
        <v>18</v>
      </c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29"/>
      <c r="DE2" s="233"/>
    </row>
    <row r="3" s="198" customFormat="1" customHeight="1" spans="1:109">
      <c r="A3" s="205"/>
      <c r="B3" s="210"/>
      <c r="C3" s="205"/>
      <c r="D3" s="205"/>
      <c r="E3" s="207"/>
      <c r="F3" s="208"/>
      <c r="G3" s="209"/>
      <c r="H3" s="209"/>
      <c r="I3" s="209"/>
      <c r="J3" s="209"/>
      <c r="K3" s="209"/>
      <c r="L3" s="209"/>
      <c r="M3" s="218"/>
      <c r="N3" s="209"/>
      <c r="O3" s="222"/>
      <c r="P3" s="223">
        <v>46143</v>
      </c>
      <c r="Q3" s="223">
        <v>46144</v>
      </c>
      <c r="R3" s="223">
        <v>46145</v>
      </c>
      <c r="S3" s="223">
        <v>46146</v>
      </c>
      <c r="T3" s="223">
        <v>46147</v>
      </c>
      <c r="U3" s="223">
        <v>46148</v>
      </c>
      <c r="V3" s="223">
        <v>46149</v>
      </c>
      <c r="W3" s="223">
        <v>46150</v>
      </c>
      <c r="X3" s="223">
        <v>46151</v>
      </c>
      <c r="Y3" s="223">
        <v>46152</v>
      </c>
      <c r="Z3" s="223">
        <v>46153</v>
      </c>
      <c r="AA3" s="223">
        <v>46154</v>
      </c>
      <c r="AB3" s="223">
        <v>46155</v>
      </c>
      <c r="AC3" s="223">
        <v>46156</v>
      </c>
      <c r="AD3" s="223">
        <v>46157</v>
      </c>
      <c r="AE3" s="223">
        <v>46158</v>
      </c>
      <c r="AF3" s="223">
        <v>46159</v>
      </c>
      <c r="AG3" s="223">
        <v>46160</v>
      </c>
      <c r="AH3" s="223">
        <v>46161</v>
      </c>
      <c r="AI3" s="223">
        <v>46162</v>
      </c>
      <c r="AJ3" s="223">
        <v>46163</v>
      </c>
      <c r="AK3" s="223">
        <v>46164</v>
      </c>
      <c r="AL3" s="223">
        <v>46165</v>
      </c>
      <c r="AM3" s="223">
        <v>46166</v>
      </c>
      <c r="AN3" s="223">
        <v>46167</v>
      </c>
      <c r="AO3" s="223">
        <v>46168</v>
      </c>
      <c r="AP3" s="223">
        <v>46169</v>
      </c>
      <c r="AQ3" s="223">
        <v>46170</v>
      </c>
      <c r="AR3" s="223">
        <v>46171</v>
      </c>
      <c r="AS3" s="223">
        <v>46172</v>
      </c>
      <c r="AT3" s="223">
        <v>46173</v>
      </c>
      <c r="AU3" s="223">
        <v>46143</v>
      </c>
      <c r="AV3" s="223">
        <v>46144</v>
      </c>
      <c r="AW3" s="223">
        <v>46145</v>
      </c>
      <c r="AX3" s="223">
        <v>46146</v>
      </c>
      <c r="AY3" s="223">
        <v>46147</v>
      </c>
      <c r="AZ3" s="223">
        <v>46148</v>
      </c>
      <c r="BA3" s="223">
        <v>46149</v>
      </c>
      <c r="BB3" s="223">
        <v>46150</v>
      </c>
      <c r="BC3" s="223">
        <v>46151</v>
      </c>
      <c r="BD3" s="223">
        <v>46152</v>
      </c>
      <c r="BE3" s="223">
        <v>46153</v>
      </c>
      <c r="BF3" s="223">
        <v>46154</v>
      </c>
      <c r="BG3" s="223">
        <v>46155</v>
      </c>
      <c r="BH3" s="223">
        <v>46156</v>
      </c>
      <c r="BI3" s="223">
        <v>46157</v>
      </c>
      <c r="BJ3" s="223">
        <v>46158</v>
      </c>
      <c r="BK3" s="223">
        <v>46159</v>
      </c>
      <c r="BL3" s="223">
        <v>46160</v>
      </c>
      <c r="BM3" s="223">
        <v>46161</v>
      </c>
      <c r="BN3" s="223">
        <v>46162</v>
      </c>
      <c r="BO3" s="223">
        <v>46163</v>
      </c>
      <c r="BP3" s="223">
        <v>46164</v>
      </c>
      <c r="BQ3" s="223">
        <v>46165</v>
      </c>
      <c r="BR3" s="223">
        <v>46166</v>
      </c>
      <c r="BS3" s="223">
        <v>46167</v>
      </c>
      <c r="BT3" s="223">
        <v>46168</v>
      </c>
      <c r="BU3" s="223">
        <v>46169</v>
      </c>
      <c r="BV3" s="223">
        <v>46170</v>
      </c>
      <c r="BW3" s="223">
        <v>46171</v>
      </c>
      <c r="BX3" s="223">
        <v>46172</v>
      </c>
      <c r="BY3" s="223">
        <v>46173</v>
      </c>
      <c r="BZ3" s="223">
        <v>46143</v>
      </c>
      <c r="CA3" s="223">
        <v>46144</v>
      </c>
      <c r="CB3" s="223">
        <v>46145</v>
      </c>
      <c r="CC3" s="223">
        <v>46146</v>
      </c>
      <c r="CD3" s="223">
        <v>46147</v>
      </c>
      <c r="CE3" s="223">
        <v>46148</v>
      </c>
      <c r="CF3" s="223">
        <v>46149</v>
      </c>
      <c r="CG3" s="223">
        <v>46150</v>
      </c>
      <c r="CH3" s="223">
        <v>46151</v>
      </c>
      <c r="CI3" s="223">
        <v>46152</v>
      </c>
      <c r="CJ3" s="223">
        <v>46153</v>
      </c>
      <c r="CK3" s="223">
        <v>46154</v>
      </c>
      <c r="CL3" s="223">
        <v>46155</v>
      </c>
      <c r="CM3" s="223">
        <v>46156</v>
      </c>
      <c r="CN3" s="223">
        <v>46157</v>
      </c>
      <c r="CO3" s="223">
        <v>46158</v>
      </c>
      <c r="CP3" s="223">
        <v>46159</v>
      </c>
      <c r="CQ3" s="223">
        <v>46160</v>
      </c>
      <c r="CR3" s="223">
        <v>46161</v>
      </c>
      <c r="CS3" s="223">
        <v>46162</v>
      </c>
      <c r="CT3" s="223">
        <v>46163</v>
      </c>
      <c r="CU3" s="223">
        <v>46164</v>
      </c>
      <c r="CV3" s="223">
        <v>46165</v>
      </c>
      <c r="CW3" s="223">
        <v>46166</v>
      </c>
      <c r="CX3" s="223">
        <v>46167</v>
      </c>
      <c r="CY3" s="223">
        <v>46168</v>
      </c>
      <c r="CZ3" s="223">
        <v>46169</v>
      </c>
      <c r="DA3" s="223">
        <v>46170</v>
      </c>
      <c r="DB3" s="223">
        <v>46171</v>
      </c>
      <c r="DC3" s="223">
        <v>46172</v>
      </c>
      <c r="DD3" s="223">
        <v>46173</v>
      </c>
      <c r="DE3" s="234"/>
    </row>
    <row r="4" s="199" customFormat="1" customHeight="1" spans="1:109">
      <c r="A4" s="150">
        <v>1</v>
      </c>
      <c r="B4" s="211" t="s">
        <v>19</v>
      </c>
      <c r="C4" s="212" t="s">
        <v>20</v>
      </c>
      <c r="D4" s="213" t="s">
        <v>21</v>
      </c>
      <c r="E4" s="214" t="s">
        <v>22</v>
      </c>
      <c r="F4" s="213">
        <f>IFERROR(VLOOKUP(D4,基础信息!D:F,3,FALSE),"0")</f>
        <v>224</v>
      </c>
      <c r="G4" s="150">
        <v>0</v>
      </c>
      <c r="H4" s="215">
        <f>SUMIF(合格品入库记录!E:E,日报!D4,合格品入库记录!G:G)</f>
        <v>1792</v>
      </c>
      <c r="I4" s="215">
        <f>SUMIF(合格品出库记录!E:E,日报!D4,合格品出库记录!G:G)</f>
        <v>0</v>
      </c>
      <c r="J4" s="215">
        <f>SUMIF(领跑良品退回!E:E,D4,领跑良品退回!G:G)</f>
        <v>0</v>
      </c>
      <c r="K4" s="215">
        <f t="shared" ref="K4:K67" si="0">M4+L4</f>
        <v>2485</v>
      </c>
      <c r="L4" s="215">
        <f>SUMIF(不良品库存!D:D,D:D,不良品库存!F:F)</f>
        <v>693</v>
      </c>
      <c r="M4" s="224">
        <f t="shared" ref="M4:M67" si="1">G4+H4-I4+J4</f>
        <v>1792</v>
      </c>
      <c r="N4" s="213">
        <v>5376</v>
      </c>
      <c r="O4" s="211">
        <v>1</v>
      </c>
      <c r="P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1792</v>
      </c>
      <c r="U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" s="235"/>
    </row>
    <row r="5" s="199" customFormat="1" customHeight="1" spans="1:109">
      <c r="A5" s="150">
        <v>2</v>
      </c>
      <c r="B5" s="216" t="s">
        <v>19</v>
      </c>
      <c r="C5" s="151" t="s">
        <v>20</v>
      </c>
      <c r="D5" s="150" t="s">
        <v>23</v>
      </c>
      <c r="E5" s="217" t="s">
        <v>24</v>
      </c>
      <c r="F5" s="213">
        <f>IFERROR(VLOOKUP(D5,基础信息!D:F,3,FALSE),"0")</f>
        <v>750</v>
      </c>
      <c r="G5" s="150">
        <v>0</v>
      </c>
      <c r="H5" s="215">
        <f>SUMIF(合格品入库记录!E:E,日报!D5,合格品入库记录!G:G)</f>
        <v>4500</v>
      </c>
      <c r="I5" s="215">
        <f>SUMIF(合格品出库记录!E:E,日报!D5,合格品出库记录!G:G)</f>
        <v>0</v>
      </c>
      <c r="J5" s="215">
        <f>SUMIF(领跑良品退回!E:E,D5,领跑良品退回!G:G)</f>
        <v>0</v>
      </c>
      <c r="K5" s="215">
        <f t="shared" si="0"/>
        <v>4588</v>
      </c>
      <c r="L5" s="215">
        <f>SUMIF(不良品库存!D:D,D:D,不良品库存!F:F)</f>
        <v>88</v>
      </c>
      <c r="M5" s="224">
        <f t="shared" si="1"/>
        <v>4500</v>
      </c>
      <c r="N5" s="213">
        <v>13500</v>
      </c>
      <c r="O5" s="216">
        <v>3</v>
      </c>
      <c r="P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4500</v>
      </c>
      <c r="U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" s="235"/>
    </row>
    <row r="6" s="199" customFormat="1" customHeight="1" spans="1:109">
      <c r="A6" s="150">
        <v>3</v>
      </c>
      <c r="B6" s="211" t="s">
        <v>19</v>
      </c>
      <c r="C6" s="212" t="s">
        <v>20</v>
      </c>
      <c r="D6" s="213" t="s">
        <v>25</v>
      </c>
      <c r="E6" s="214" t="s">
        <v>26</v>
      </c>
      <c r="F6" s="213">
        <f>IFERROR(VLOOKUP(D6,基础信息!D:F,3,FALSE),"0")</f>
        <v>750</v>
      </c>
      <c r="G6" s="150">
        <v>0</v>
      </c>
      <c r="H6" s="215">
        <f>SUMIF(合格品入库记录!E:E,日报!D6,合格品入库记录!G:G)</f>
        <v>1500</v>
      </c>
      <c r="I6" s="215">
        <f>SUMIF(合格品出库记录!E:E,日报!D6,合格品出库记录!G:G)</f>
        <v>0</v>
      </c>
      <c r="J6" s="215">
        <f>SUMIF(领跑良品退回!E:E,D6,领跑良品退回!G:G)</f>
        <v>0</v>
      </c>
      <c r="K6" s="215">
        <f t="shared" si="0"/>
        <v>1501</v>
      </c>
      <c r="L6" s="215">
        <f>SUMIF(不良品库存!D:D,D:D,不良品库存!F:F)</f>
        <v>1</v>
      </c>
      <c r="M6" s="224">
        <f t="shared" si="1"/>
        <v>1500</v>
      </c>
      <c r="N6" s="213">
        <v>18000</v>
      </c>
      <c r="O6" s="211">
        <v>1</v>
      </c>
      <c r="P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1500</v>
      </c>
      <c r="U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" s="235"/>
    </row>
    <row r="7" s="199" customFormat="1" customHeight="1" spans="1:109">
      <c r="A7" s="150">
        <v>4</v>
      </c>
      <c r="B7" s="216" t="s">
        <v>19</v>
      </c>
      <c r="C7" s="151" t="s">
        <v>20</v>
      </c>
      <c r="D7" s="150" t="s">
        <v>27</v>
      </c>
      <c r="E7" s="214" t="s">
        <v>28</v>
      </c>
      <c r="F7" s="213" t="str">
        <f>IFERROR(VLOOKUP(D7,基础信息!D:F,3,FALSE),"0")</f>
        <v>0</v>
      </c>
      <c r="G7" s="150">
        <v>500</v>
      </c>
      <c r="H7" s="215">
        <f>SUMIF(合格品入库记录!E:E,日报!D7,合格品入库记录!G:G)</f>
        <v>680</v>
      </c>
      <c r="I7" s="215">
        <f>SUMIF(合格品出库记录!E:E,日报!D7,合格品出库记录!G:G)</f>
        <v>0</v>
      </c>
      <c r="J7" s="215">
        <f>SUMIF(领跑良品退回!E:E,D7,领跑良品退回!G:G)</f>
        <v>0</v>
      </c>
      <c r="K7" s="215">
        <f t="shared" si="0"/>
        <v>1308</v>
      </c>
      <c r="L7" s="215">
        <f>SUMIF(不良品库存!D:D,D:D,不良品库存!F:F)</f>
        <v>128</v>
      </c>
      <c r="M7" s="224">
        <f t="shared" si="1"/>
        <v>1180</v>
      </c>
      <c r="N7" s="213" t="e">
        <v>#N/A</v>
      </c>
      <c r="O7" s="216">
        <v>1</v>
      </c>
      <c r="P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680</v>
      </c>
      <c r="U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" s="235"/>
    </row>
    <row r="8" s="199" customFormat="1" customHeight="1" spans="1:109">
      <c r="A8" s="150">
        <v>5</v>
      </c>
      <c r="B8" s="211" t="s">
        <v>19</v>
      </c>
      <c r="C8" s="212" t="s">
        <v>20</v>
      </c>
      <c r="D8" s="213" t="s">
        <v>29</v>
      </c>
      <c r="E8" s="214" t="s">
        <v>30</v>
      </c>
      <c r="F8" s="213">
        <f>IFERROR(VLOOKUP(D8,基础信息!D:F,3,FALSE),"0")</f>
        <v>366</v>
      </c>
      <c r="G8" s="150">
        <v>0</v>
      </c>
      <c r="H8" s="215">
        <f>SUMIF(合格品入库记录!E:E,日报!D8,合格品入库记录!G:G)</f>
        <v>1098</v>
      </c>
      <c r="I8" s="215">
        <f>SUMIF(合格品出库记录!E:E,日报!D8,合格品出库记录!G:G)</f>
        <v>0</v>
      </c>
      <c r="J8" s="215">
        <f>SUMIF(领跑良品退回!E:E,D8,领跑良品退回!G:G)</f>
        <v>0</v>
      </c>
      <c r="K8" s="215">
        <f t="shared" si="0"/>
        <v>1101</v>
      </c>
      <c r="L8" s="215">
        <f>SUMIF(不良品库存!D:D,D:D,不良品库存!F:F)</f>
        <v>3</v>
      </c>
      <c r="M8" s="224">
        <f t="shared" si="1"/>
        <v>1098</v>
      </c>
      <c r="N8" s="213">
        <v>8784</v>
      </c>
      <c r="O8" s="211">
        <v>1</v>
      </c>
      <c r="P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1098</v>
      </c>
      <c r="U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" s="235"/>
    </row>
    <row r="9" s="199" customFormat="1" customHeight="1" spans="1:109">
      <c r="A9" s="150">
        <v>6</v>
      </c>
      <c r="B9" s="216" t="s">
        <v>19</v>
      </c>
      <c r="C9" s="151" t="s">
        <v>20</v>
      </c>
      <c r="D9" s="150" t="s">
        <v>31</v>
      </c>
      <c r="E9" s="217" t="s">
        <v>32</v>
      </c>
      <c r="F9" s="213" t="str">
        <f>IFERROR(VLOOKUP(D9,基础信息!D:F,3,FALSE),"0")</f>
        <v>0</v>
      </c>
      <c r="G9" s="150">
        <v>521</v>
      </c>
      <c r="H9" s="215">
        <f>SUMIF(合格品入库记录!E:E,日报!D9,合格品入库记录!G:G)</f>
        <v>680</v>
      </c>
      <c r="I9" s="215">
        <f>SUMIF(合格品出库记录!E:E,日报!D9,合格品出库记录!G:G)</f>
        <v>0</v>
      </c>
      <c r="J9" s="215">
        <f>SUMIF(领跑良品退回!E:E,D9,领跑良品退回!G:G)</f>
        <v>0</v>
      </c>
      <c r="K9" s="215">
        <f t="shared" si="0"/>
        <v>1257</v>
      </c>
      <c r="L9" s="215">
        <f>SUMIF(不良品库存!D:D,D:D,不良品库存!F:F)</f>
        <v>56</v>
      </c>
      <c r="M9" s="224">
        <f t="shared" si="1"/>
        <v>1201</v>
      </c>
      <c r="N9" s="213" t="e">
        <v>#N/A</v>
      </c>
      <c r="O9" s="216">
        <v>1</v>
      </c>
      <c r="P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680</v>
      </c>
      <c r="U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" s="235"/>
    </row>
    <row r="10" s="199" customFormat="1" customHeight="1" spans="1:109">
      <c r="A10" s="150">
        <v>7</v>
      </c>
      <c r="B10" s="211" t="s">
        <v>19</v>
      </c>
      <c r="C10" s="212" t="s">
        <v>20</v>
      </c>
      <c r="D10" s="213" t="s">
        <v>33</v>
      </c>
      <c r="E10" s="214" t="s">
        <v>34</v>
      </c>
      <c r="F10" s="213">
        <f>IFERROR(VLOOKUP(D10,基础信息!D:F,3,FALSE),"0")</f>
        <v>300</v>
      </c>
      <c r="G10" s="150">
        <v>1006</v>
      </c>
      <c r="H10" s="215">
        <f>SUMIF(合格品入库记录!E:E,日报!D10,合格品入库记录!G:G)</f>
        <v>0</v>
      </c>
      <c r="I10" s="215">
        <f>SUMIF(合格品出库记录!E:E,日报!D10,合格品出库记录!G:G)</f>
        <v>0</v>
      </c>
      <c r="J10" s="215">
        <f>SUMIF(领跑良品退回!E:E,D10,领跑良品退回!G:G)</f>
        <v>0</v>
      </c>
      <c r="K10" s="215">
        <f t="shared" si="0"/>
        <v>1015</v>
      </c>
      <c r="L10" s="215">
        <f>SUMIF(不良品库存!D:D,D:D,不良品库存!F:F)</f>
        <v>9</v>
      </c>
      <c r="M10" s="224">
        <f t="shared" si="1"/>
        <v>1006</v>
      </c>
      <c r="N10" s="213">
        <v>7200</v>
      </c>
      <c r="O10" s="211">
        <v>1</v>
      </c>
      <c r="P1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" s="235"/>
    </row>
    <row r="11" s="199" customFormat="1" customHeight="1" spans="1:109">
      <c r="A11" s="150">
        <v>8</v>
      </c>
      <c r="B11" s="216" t="s">
        <v>19</v>
      </c>
      <c r="C11" s="151" t="s">
        <v>20</v>
      </c>
      <c r="D11" s="150" t="s">
        <v>35</v>
      </c>
      <c r="E11" s="217" t="s">
        <v>36</v>
      </c>
      <c r="F11" s="213" t="str">
        <f>IFERROR(VLOOKUP(D11,基础信息!D:F,3,FALSE),"0")</f>
        <v>0</v>
      </c>
      <c r="G11" s="150">
        <v>4471</v>
      </c>
      <c r="H11" s="215">
        <f>SUMIF(合格品入库记录!E:E,日报!D11,合格品入库记录!G:G)</f>
        <v>0</v>
      </c>
      <c r="I11" s="215">
        <f>SUMIF(合格品出库记录!E:E,日报!D11,合格品出库记录!G:G)</f>
        <v>0</v>
      </c>
      <c r="J11" s="215">
        <f>SUMIF(领跑良品退回!E:E,D11,领跑良品退回!G:G)</f>
        <v>0</v>
      </c>
      <c r="K11" s="215">
        <f t="shared" si="0"/>
        <v>4497</v>
      </c>
      <c r="L11" s="215">
        <f>SUMIF(不良品库存!D:D,D:D,不良品库存!F:F)</f>
        <v>26</v>
      </c>
      <c r="M11" s="224">
        <f t="shared" si="1"/>
        <v>4471</v>
      </c>
      <c r="N11" s="213" t="e">
        <v>#N/A</v>
      </c>
      <c r="O11" s="216">
        <v>1</v>
      </c>
      <c r="P1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" s="235"/>
    </row>
    <row r="12" s="199" customFormat="1" customHeight="1" spans="1:109">
      <c r="A12" s="150">
        <v>9</v>
      </c>
      <c r="B12" s="211" t="s">
        <v>19</v>
      </c>
      <c r="C12" s="212" t="s">
        <v>20</v>
      </c>
      <c r="D12" s="213" t="s">
        <v>37</v>
      </c>
      <c r="E12" s="214" t="s">
        <v>38</v>
      </c>
      <c r="F12" s="213" t="str">
        <f>IFERROR(VLOOKUP(D12,基础信息!D:F,3,FALSE),"0")</f>
        <v>0</v>
      </c>
      <c r="G12" s="150">
        <v>4471</v>
      </c>
      <c r="H12" s="215">
        <f>SUMIF(合格品入库记录!E:E,日报!D12,合格品入库记录!G:G)</f>
        <v>0</v>
      </c>
      <c r="I12" s="215">
        <f>SUMIF(合格品出库记录!E:E,日报!D12,合格品出库记录!G:G)</f>
        <v>0</v>
      </c>
      <c r="J12" s="215">
        <f>SUMIF(领跑良品退回!E:E,D12,领跑良品退回!G:G)</f>
        <v>0</v>
      </c>
      <c r="K12" s="215">
        <f t="shared" si="0"/>
        <v>4490</v>
      </c>
      <c r="L12" s="215">
        <f>SUMIF(不良品库存!D:D,D:D,不良品库存!F:F)</f>
        <v>19</v>
      </c>
      <c r="M12" s="224">
        <f t="shared" si="1"/>
        <v>4471</v>
      </c>
      <c r="N12" s="213" t="e">
        <v>#N/A</v>
      </c>
      <c r="O12" s="211">
        <v>1</v>
      </c>
      <c r="P1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" s="235"/>
    </row>
    <row r="13" s="199" customFormat="1" customHeight="1" spans="1:109">
      <c r="A13" s="150">
        <v>10</v>
      </c>
      <c r="B13" s="216" t="s">
        <v>19</v>
      </c>
      <c r="C13" s="151" t="s">
        <v>20</v>
      </c>
      <c r="D13" s="150" t="s">
        <v>39</v>
      </c>
      <c r="E13" s="217" t="s">
        <v>40</v>
      </c>
      <c r="F13" s="213">
        <f>IFERROR(VLOOKUP(D13,基础信息!D:F,3,FALSE),"0")</f>
        <v>155</v>
      </c>
      <c r="G13" s="150">
        <v>3650</v>
      </c>
      <c r="H13" s="215">
        <f>SUMIF(合格品入库记录!E:E,日报!D13,合格品入库记录!G:G)</f>
        <v>0</v>
      </c>
      <c r="I13" s="215">
        <f>SUMIF(合格品出库记录!E:E,日报!D13,合格品出库记录!G:G)</f>
        <v>0</v>
      </c>
      <c r="J13" s="215">
        <f>SUMIF(领跑良品退回!E:E,D13,领跑良品退回!G:G)</f>
        <v>0</v>
      </c>
      <c r="K13" s="215">
        <f t="shared" si="0"/>
        <v>3650</v>
      </c>
      <c r="L13" s="215">
        <f>SUMIF(不良品库存!D:D,D:D,不良品库存!F:F)</f>
        <v>0</v>
      </c>
      <c r="M13" s="224">
        <f t="shared" si="1"/>
        <v>3650</v>
      </c>
      <c r="N13" s="213">
        <v>3720</v>
      </c>
      <c r="O13" s="216">
        <v>1</v>
      </c>
      <c r="P1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" s="235"/>
    </row>
    <row r="14" s="199" customFormat="1" customHeight="1" spans="1:109">
      <c r="A14" s="150">
        <v>11</v>
      </c>
      <c r="B14" s="211" t="s">
        <v>19</v>
      </c>
      <c r="C14" s="212" t="s">
        <v>20</v>
      </c>
      <c r="D14" s="213" t="s">
        <v>41</v>
      </c>
      <c r="E14" s="214" t="s">
        <v>42</v>
      </c>
      <c r="F14" s="213">
        <f>IFERROR(VLOOKUP(D14,基础信息!D:F,3,FALSE),"0")</f>
        <v>276</v>
      </c>
      <c r="G14" s="150">
        <v>1347</v>
      </c>
      <c r="H14" s="215">
        <f>SUMIF(合格品入库记录!E:E,日报!D14,合格品入库记录!G:G)</f>
        <v>0</v>
      </c>
      <c r="I14" s="215">
        <f>SUMIF(合格品出库记录!E:E,日报!D14,合格品出库记录!G:G)</f>
        <v>0</v>
      </c>
      <c r="J14" s="215">
        <f>SUMIF(领跑良品退回!E:E,D14,领跑良品退回!G:G)</f>
        <v>0</v>
      </c>
      <c r="K14" s="215">
        <f t="shared" si="0"/>
        <v>1347</v>
      </c>
      <c r="L14" s="215">
        <f>SUMIF(不良品库存!D:D,D:D,不良品库存!F:F)</f>
        <v>0</v>
      </c>
      <c r="M14" s="224">
        <f t="shared" si="1"/>
        <v>1347</v>
      </c>
      <c r="N14" s="213">
        <v>9936</v>
      </c>
      <c r="O14" s="211">
        <v>1</v>
      </c>
      <c r="P1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" s="235"/>
    </row>
    <row r="15" s="199" customFormat="1" customHeight="1" spans="1:109">
      <c r="A15" s="150">
        <v>12</v>
      </c>
      <c r="B15" s="216" t="s">
        <v>19</v>
      </c>
      <c r="C15" s="151" t="s">
        <v>20</v>
      </c>
      <c r="D15" s="150" t="s">
        <v>43</v>
      </c>
      <c r="E15" s="217" t="s">
        <v>44</v>
      </c>
      <c r="F15" s="213">
        <f>IFERROR(VLOOKUP(D15,基础信息!D:F,3,FALSE),"0")</f>
        <v>1400</v>
      </c>
      <c r="G15" s="150">
        <v>32232</v>
      </c>
      <c r="H15" s="215">
        <f>SUMIF(合格品入库记录!E:E,日报!D15,合格品入库记录!G:G)</f>
        <v>1400</v>
      </c>
      <c r="I15" s="215">
        <f>SUMIF(合格品出库记录!E:E,日报!D15,合格品出库记录!G:G)</f>
        <v>0</v>
      </c>
      <c r="J15" s="215">
        <f>SUMIF(领跑良品退回!E:E,D15,领跑良品退回!G:G)</f>
        <v>0</v>
      </c>
      <c r="K15" s="215">
        <f t="shared" si="0"/>
        <v>33632</v>
      </c>
      <c r="L15" s="215">
        <f>SUMIF(不良品库存!D:D,D:D,不良品库存!F:F)</f>
        <v>0</v>
      </c>
      <c r="M15" s="224">
        <f t="shared" si="1"/>
        <v>33632</v>
      </c>
      <c r="N15" s="213">
        <v>33600</v>
      </c>
      <c r="O15" s="216">
        <v>12</v>
      </c>
      <c r="P1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1400</v>
      </c>
      <c r="U1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" s="235"/>
    </row>
    <row r="16" s="199" customFormat="1" ht="16.8" customHeight="1" spans="1:109">
      <c r="A16" s="150">
        <v>13</v>
      </c>
      <c r="B16" s="211" t="s">
        <v>19</v>
      </c>
      <c r="C16" s="212" t="s">
        <v>20</v>
      </c>
      <c r="D16" s="213" t="s">
        <v>45</v>
      </c>
      <c r="E16" s="214" t="s">
        <v>46</v>
      </c>
      <c r="F16" s="213" t="str">
        <f>IFERROR(VLOOKUP(D16,基础信息!D:F,3,FALSE),"0")</f>
        <v>0</v>
      </c>
      <c r="G16" s="150">
        <v>0</v>
      </c>
      <c r="H16" s="215">
        <f>SUMIF(合格品入库记录!E:E,日报!D16,合格品入库记录!G:G)</f>
        <v>0</v>
      </c>
      <c r="I16" s="215">
        <f>SUMIF(合格品出库记录!E:E,日报!D16,合格品出库记录!G:G)</f>
        <v>0</v>
      </c>
      <c r="J16" s="215">
        <f>SUMIF(领跑良品退回!E:E,D16,领跑良品退回!G:G)</f>
        <v>0</v>
      </c>
      <c r="K16" s="215">
        <f t="shared" si="0"/>
        <v>0</v>
      </c>
      <c r="L16" s="215">
        <f>SUMIF(不良品库存!D:D,D:D,不良品库存!F:F)</f>
        <v>0</v>
      </c>
      <c r="M16" s="224">
        <f t="shared" si="1"/>
        <v>0</v>
      </c>
      <c r="N16" s="213" t="e">
        <v>#N/A</v>
      </c>
      <c r="O16" s="211">
        <v>8</v>
      </c>
      <c r="P1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" s="235"/>
    </row>
    <row r="17" s="199" customFormat="1" ht="16.8" customHeight="1" spans="1:109">
      <c r="A17" s="150">
        <v>14</v>
      </c>
      <c r="B17" s="237" t="s">
        <v>47</v>
      </c>
      <c r="C17" s="238" t="s">
        <v>48</v>
      </c>
      <c r="D17" s="239" t="s">
        <v>49</v>
      </c>
      <c r="E17" s="240" t="s">
        <v>50</v>
      </c>
      <c r="F17" s="213">
        <f>IFERROR(VLOOKUP(D17,基础信息!D:F,3,FALSE),"0")</f>
        <v>20</v>
      </c>
      <c r="G17" s="150">
        <v>51</v>
      </c>
      <c r="H17" s="215">
        <f>SUMIF(合格品入库记录!E:E,日报!D17,合格品入库记录!G:G)</f>
        <v>0</v>
      </c>
      <c r="I17" s="215">
        <f>SUMIF(合格品出库记录!E:E,日报!D17,合格品出库记录!G:G)</f>
        <v>0</v>
      </c>
      <c r="J17" s="215">
        <f>SUMIF(领跑良品退回!E:E,D17,领跑良品退回!G:G)</f>
        <v>0</v>
      </c>
      <c r="K17" s="215">
        <f t="shared" si="0"/>
        <v>51</v>
      </c>
      <c r="L17" s="215">
        <f>SUMIF(不良品库存!D:D,D:D,不良品库存!F:F)</f>
        <v>0</v>
      </c>
      <c r="M17" s="224">
        <f t="shared" si="1"/>
        <v>51</v>
      </c>
      <c r="N17" s="213" t="e">
        <v>#N/A</v>
      </c>
      <c r="O17" s="216"/>
      <c r="P1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" s="235"/>
    </row>
    <row r="18" s="199" customFormat="1" ht="16.8" customHeight="1" spans="1:109">
      <c r="A18" s="150">
        <v>15</v>
      </c>
      <c r="B18" s="241" t="s">
        <v>47</v>
      </c>
      <c r="C18" s="242" t="s">
        <v>48</v>
      </c>
      <c r="D18" s="243" t="s">
        <v>51</v>
      </c>
      <c r="E18" s="244" t="s">
        <v>52</v>
      </c>
      <c r="F18" s="213">
        <f>IFERROR(VLOOKUP(D18,基础信息!D:F,3,FALSE),"0")</f>
        <v>70</v>
      </c>
      <c r="G18" s="150">
        <v>7470</v>
      </c>
      <c r="H18" s="215">
        <f>SUMIF(合格品入库记录!E:E,日报!D18,合格品入库记录!G:G)</f>
        <v>0</v>
      </c>
      <c r="I18" s="215">
        <f>SUMIF(合格品出库记录!E:E,日报!D18,合格品出库记录!G:G)</f>
        <v>1120</v>
      </c>
      <c r="J18" s="215">
        <f>SUMIF(领跑良品退回!E:E,D18,领跑良品退回!G:G)</f>
        <v>0</v>
      </c>
      <c r="K18" s="215">
        <f t="shared" si="0"/>
        <v>6350</v>
      </c>
      <c r="L18" s="215">
        <f>SUMIF(不良品库存!D:D,D:D,不良品库存!F:F)</f>
        <v>0</v>
      </c>
      <c r="M18" s="224">
        <f t="shared" si="1"/>
        <v>6350</v>
      </c>
      <c r="N18" s="213">
        <v>1680</v>
      </c>
      <c r="O18" s="211"/>
      <c r="P1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" s="213">
        <f>IF(SUMIFS(合格品出库记录!$G:$G,合格品出库记录!$E:$E,日报!$D:$D,合格品出库记录!$A:$A,日报!AV$3)&lt;&gt;0,SUMIFS(合格品出库记录!$G:$G,合格品出库记录!$E:$E,日报!$D:$D,合格品出库记录!$A:$A,日报!AV$3),"")</f>
        <v>560</v>
      </c>
      <c r="AW1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560</v>
      </c>
      <c r="AY1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" s="235"/>
    </row>
    <row r="19" s="199" customFormat="1" ht="16.8" customHeight="1" spans="1:109">
      <c r="A19" s="150">
        <v>16</v>
      </c>
      <c r="B19" s="237" t="s">
        <v>47</v>
      </c>
      <c r="C19" s="238" t="s">
        <v>48</v>
      </c>
      <c r="D19" s="239" t="s">
        <v>53</v>
      </c>
      <c r="E19" s="240" t="s">
        <v>54</v>
      </c>
      <c r="F19" s="213">
        <f>IFERROR(VLOOKUP(D19,基础信息!D:F,3,FALSE),"0")</f>
        <v>48</v>
      </c>
      <c r="G19" s="150">
        <v>4566</v>
      </c>
      <c r="H19" s="215">
        <f>SUMIF(合格品入库记录!E:E,日报!D19,合格品入库记录!G:G)</f>
        <v>0</v>
      </c>
      <c r="I19" s="215">
        <f>SUMIF(合格品出库记录!E:E,日报!D19,合格品出库记录!G:G)</f>
        <v>768</v>
      </c>
      <c r="J19" s="215">
        <f>SUMIF(领跑良品退回!E:E,D19,领跑良品退回!G:G)</f>
        <v>0</v>
      </c>
      <c r="K19" s="215">
        <f t="shared" si="0"/>
        <v>3798</v>
      </c>
      <c r="L19" s="215">
        <f>SUMIF(不良品库存!D:D,D:D,不良品库存!F:F)</f>
        <v>0</v>
      </c>
      <c r="M19" s="224">
        <f t="shared" si="1"/>
        <v>3798</v>
      </c>
      <c r="N19" s="213">
        <v>2304</v>
      </c>
      <c r="O19" s="216"/>
      <c r="P1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" s="150">
        <f>IF(SUMIFS(合格品出库记录!$G:$G,合格品出库记录!$E:$E,日报!$D:$D,合格品出库记录!$A:$A,日报!AU$3)&lt;&gt;0,SUMIFS(合格品出库记录!$G:$G,合格品出库记录!$E:$E,日报!$D:$D,合格品出库记录!$A:$A,日报!AU$3),"")</f>
        <v>384</v>
      </c>
      <c r="AV1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384</v>
      </c>
      <c r="AY1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" s="235"/>
    </row>
    <row r="20" s="199" customFormat="1" ht="16.8" customHeight="1" spans="1:109">
      <c r="A20" s="150">
        <v>17</v>
      </c>
      <c r="B20" s="241" t="s">
        <v>47</v>
      </c>
      <c r="C20" s="242" t="s">
        <v>48</v>
      </c>
      <c r="D20" s="243" t="s">
        <v>55</v>
      </c>
      <c r="E20" s="244" t="s">
        <v>56</v>
      </c>
      <c r="F20" s="213">
        <f>IFERROR(VLOOKUP(D20,基础信息!D:F,3,FALSE),"0")</f>
        <v>20</v>
      </c>
      <c r="G20" s="150">
        <v>0</v>
      </c>
      <c r="H20" s="215">
        <f>SUMIF(合格品入库记录!E:E,日报!D20,合格品入库记录!G:G)</f>
        <v>0</v>
      </c>
      <c r="I20" s="215">
        <f>SUMIF(合格品出库记录!E:E,日报!D20,合格品出库记录!G:G)</f>
        <v>0</v>
      </c>
      <c r="J20" s="215">
        <f>SUMIF(领跑良品退回!E:E,D20,领跑良品退回!G:G)</f>
        <v>0</v>
      </c>
      <c r="K20" s="215">
        <f t="shared" si="0"/>
        <v>0</v>
      </c>
      <c r="L20" s="215">
        <f>SUMIF(不良品库存!D:D,D:D,不良品库存!F:F)</f>
        <v>0</v>
      </c>
      <c r="M20" s="224">
        <f t="shared" si="1"/>
        <v>0</v>
      </c>
      <c r="N20" s="213" t="e">
        <v>#N/A</v>
      </c>
      <c r="O20" s="211"/>
      <c r="P2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" s="235"/>
    </row>
    <row r="21" s="199" customFormat="1" ht="16.8" customHeight="1" spans="1:109">
      <c r="A21" s="150">
        <v>18</v>
      </c>
      <c r="B21" s="237" t="s">
        <v>47</v>
      </c>
      <c r="C21" s="238" t="s">
        <v>48</v>
      </c>
      <c r="D21" s="239" t="s">
        <v>57</v>
      </c>
      <c r="E21" s="240" t="s">
        <v>58</v>
      </c>
      <c r="F21" s="213">
        <f>IFERROR(VLOOKUP(D21,基础信息!D:F,3,FALSE),"0")</f>
        <v>100</v>
      </c>
      <c r="G21" s="150">
        <v>0</v>
      </c>
      <c r="H21" s="215">
        <f>SUMIF(合格品入库记录!E:E,日报!D21,合格品入库记录!G:G)</f>
        <v>0</v>
      </c>
      <c r="I21" s="215">
        <f>SUMIF(合格品出库记录!E:E,日报!D21,合格品出库记录!G:G)</f>
        <v>0</v>
      </c>
      <c r="J21" s="215">
        <f>SUMIF(领跑良品退回!E:E,D21,领跑良品退回!G:G)</f>
        <v>0</v>
      </c>
      <c r="K21" s="215">
        <f t="shared" si="0"/>
        <v>0</v>
      </c>
      <c r="L21" s="215">
        <f>SUMIF(不良品库存!D:D,D:D,不良品库存!F:F)</f>
        <v>0</v>
      </c>
      <c r="M21" s="224">
        <f t="shared" si="1"/>
        <v>0</v>
      </c>
      <c r="N21" s="213" t="e">
        <v>#N/A</v>
      </c>
      <c r="O21" s="216"/>
      <c r="P2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" s="235"/>
    </row>
    <row r="22" s="199" customFormat="1" ht="16.8" customHeight="1" spans="1:109">
      <c r="A22" s="150">
        <v>19</v>
      </c>
      <c r="B22" s="241" t="s">
        <v>47</v>
      </c>
      <c r="C22" s="242" t="s">
        <v>48</v>
      </c>
      <c r="D22" s="243" t="s">
        <v>59</v>
      </c>
      <c r="E22" s="244" t="s">
        <v>60</v>
      </c>
      <c r="F22" s="213">
        <f>IFERROR(VLOOKUP(D22,基础信息!D:F,3,FALSE),"0")</f>
        <v>1500</v>
      </c>
      <c r="G22" s="150">
        <v>753</v>
      </c>
      <c r="H22" s="215">
        <f>SUMIF(合格品入库记录!E:E,日报!D22,合格品入库记录!G:G)</f>
        <v>0</v>
      </c>
      <c r="I22" s="215">
        <f>SUMIF(合格品出库记录!E:E,日报!D22,合格品出库记录!G:G)</f>
        <v>0</v>
      </c>
      <c r="J22" s="215">
        <f>SUMIF(领跑良品退回!E:E,D22,领跑良品退回!G:G)</f>
        <v>0</v>
      </c>
      <c r="K22" s="215">
        <f t="shared" si="0"/>
        <v>753</v>
      </c>
      <c r="L22" s="215">
        <f>SUMIF(不良品库存!D:D,D:D,不良品库存!F:F)</f>
        <v>0</v>
      </c>
      <c r="M22" s="224">
        <f t="shared" si="1"/>
        <v>753</v>
      </c>
      <c r="N22" s="213" t="e">
        <v>#N/A</v>
      </c>
      <c r="O22" s="211"/>
      <c r="P2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" s="235"/>
    </row>
    <row r="23" s="199" customFormat="1" ht="16.8" customHeight="1" spans="1:109">
      <c r="A23" s="150">
        <v>20</v>
      </c>
      <c r="B23" s="237" t="s">
        <v>47</v>
      </c>
      <c r="C23" s="238" t="s">
        <v>48</v>
      </c>
      <c r="D23" s="239" t="s">
        <v>61</v>
      </c>
      <c r="E23" s="240" t="s">
        <v>62</v>
      </c>
      <c r="F23" s="213">
        <f>IFERROR(VLOOKUP(D23,基础信息!D:F,3,FALSE),"0")</f>
        <v>200</v>
      </c>
      <c r="G23" s="150">
        <v>151</v>
      </c>
      <c r="H23" s="215">
        <f>SUMIF(合格品入库记录!E:E,日报!D23,合格品入库记录!G:G)</f>
        <v>0</v>
      </c>
      <c r="I23" s="215">
        <f>SUMIF(合格品出库记录!E:E,日报!D23,合格品出库记录!G:G)</f>
        <v>0</v>
      </c>
      <c r="J23" s="215">
        <f>SUMIF(领跑良品退回!E:E,D23,领跑良品退回!G:G)</f>
        <v>0</v>
      </c>
      <c r="K23" s="215">
        <f t="shared" si="0"/>
        <v>151</v>
      </c>
      <c r="L23" s="215">
        <f>SUMIF(不良品库存!D:D,D:D,不良品库存!F:F)</f>
        <v>0</v>
      </c>
      <c r="M23" s="224">
        <f t="shared" si="1"/>
        <v>151</v>
      </c>
      <c r="N23" s="213" t="e">
        <v>#N/A</v>
      </c>
      <c r="O23" s="216"/>
      <c r="P2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" s="235"/>
    </row>
    <row r="24" s="199" customFormat="1" ht="16.8" customHeight="1" spans="1:109">
      <c r="A24" s="150">
        <v>21</v>
      </c>
      <c r="B24" s="241" t="s">
        <v>47</v>
      </c>
      <c r="C24" s="242" t="s">
        <v>48</v>
      </c>
      <c r="D24" s="243" t="s">
        <v>63</v>
      </c>
      <c r="E24" s="244" t="s">
        <v>64</v>
      </c>
      <c r="F24" s="213">
        <f>IFERROR(VLOOKUP(D24,基础信息!D:F,3,FALSE),"0")</f>
        <v>2000</v>
      </c>
      <c r="G24" s="150">
        <v>2000</v>
      </c>
      <c r="H24" s="215">
        <f>SUMIF(合格品入库记录!E:E,日报!D24,合格品入库记录!G:G)</f>
        <v>0</v>
      </c>
      <c r="I24" s="215">
        <f>SUMIF(合格品出库记录!E:E,日报!D24,合格品出库记录!G:G)</f>
        <v>0</v>
      </c>
      <c r="J24" s="215">
        <f>SUMIF(领跑良品退回!E:E,D24,领跑良品退回!G:G)</f>
        <v>0</v>
      </c>
      <c r="K24" s="215">
        <f t="shared" si="0"/>
        <v>2000</v>
      </c>
      <c r="L24" s="215">
        <f>SUMIF(不良品库存!D:D,D:D,不良品库存!F:F)</f>
        <v>0</v>
      </c>
      <c r="M24" s="224">
        <f t="shared" si="1"/>
        <v>2000</v>
      </c>
      <c r="N24" s="213">
        <v>48000</v>
      </c>
      <c r="O24" s="211"/>
      <c r="P2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" s="235"/>
    </row>
    <row r="25" s="199" customFormat="1" ht="16.8" customHeight="1" spans="1:109">
      <c r="A25" s="150">
        <v>22</v>
      </c>
      <c r="B25" s="237" t="s">
        <v>47</v>
      </c>
      <c r="C25" s="238" t="s">
        <v>48</v>
      </c>
      <c r="D25" s="239" t="s">
        <v>65</v>
      </c>
      <c r="E25" s="240" t="s">
        <v>66</v>
      </c>
      <c r="F25" s="213">
        <f>IFERROR(VLOOKUP(D25,基础信息!D:F,3,FALSE),"0")</f>
        <v>70</v>
      </c>
      <c r="G25" s="150">
        <v>2165</v>
      </c>
      <c r="H25" s="215">
        <f>SUMIF(合格品入库记录!E:E,日报!D25,合格品入库记录!G:G)</f>
        <v>0</v>
      </c>
      <c r="I25" s="215">
        <f>SUMIF(合格品出库记录!E:E,日报!D25,合格品出库记录!G:G)</f>
        <v>490</v>
      </c>
      <c r="J25" s="215">
        <f>SUMIF(领跑良品退回!E:E,D25,领跑良品退回!G:G)</f>
        <v>0</v>
      </c>
      <c r="K25" s="215">
        <f t="shared" si="0"/>
        <v>1675</v>
      </c>
      <c r="L25" s="215">
        <f>SUMIF(不良品库存!D:D,D:D,不良品库存!F:F)</f>
        <v>0</v>
      </c>
      <c r="M25" s="224">
        <f t="shared" si="1"/>
        <v>1675</v>
      </c>
      <c r="N25" s="213">
        <v>1680</v>
      </c>
      <c r="O25" s="216"/>
      <c r="P2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490</v>
      </c>
      <c r="AY2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" s="235"/>
    </row>
    <row r="26" s="199" customFormat="1" ht="16.8" customHeight="1" spans="1:109">
      <c r="A26" s="150">
        <v>23</v>
      </c>
      <c r="B26" s="241" t="s">
        <v>47</v>
      </c>
      <c r="C26" s="242" t="s">
        <v>48</v>
      </c>
      <c r="D26" s="243" t="s">
        <v>67</v>
      </c>
      <c r="E26" s="244" t="s">
        <v>54</v>
      </c>
      <c r="F26" s="213">
        <v>12</v>
      </c>
      <c r="G26" s="150">
        <v>920</v>
      </c>
      <c r="H26" s="215">
        <f>SUMIF(合格品入库记录!E:E,日报!D26,合格品入库记录!G:G)</f>
        <v>0</v>
      </c>
      <c r="I26" s="215">
        <f>SUMIF(合格品出库记录!E:E,日报!D26,合格品出库记录!G:G)</f>
        <v>0</v>
      </c>
      <c r="J26" s="215">
        <f>SUMIF(领跑良品退回!E:E,D26,领跑良品退回!G:G)</f>
        <v>0</v>
      </c>
      <c r="K26" s="215">
        <f t="shared" si="0"/>
        <v>920</v>
      </c>
      <c r="L26" s="215">
        <f>SUMIF(不良品库存!D:D,D:D,不良品库存!F:F)</f>
        <v>0</v>
      </c>
      <c r="M26" s="224">
        <f t="shared" si="1"/>
        <v>920</v>
      </c>
      <c r="N26" s="213">
        <v>1680</v>
      </c>
      <c r="O26" s="211">
        <v>1</v>
      </c>
      <c r="P2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" s="235"/>
    </row>
    <row r="27" s="199" customFormat="1" ht="16.8" customHeight="1" spans="1:109">
      <c r="A27" s="150">
        <v>24</v>
      </c>
      <c r="B27" s="237" t="s">
        <v>47</v>
      </c>
      <c r="C27" s="238" t="s">
        <v>48</v>
      </c>
      <c r="D27" s="239" t="s">
        <v>68</v>
      </c>
      <c r="E27" s="240" t="s">
        <v>56</v>
      </c>
      <c r="F27" s="213">
        <v>90</v>
      </c>
      <c r="G27" s="150">
        <v>1140</v>
      </c>
      <c r="H27" s="215">
        <f>SUMIF(合格品入库记录!E:E,日报!D27,合格品入库记录!G:G)</f>
        <v>0</v>
      </c>
      <c r="I27" s="215">
        <f>SUMIF(合格品出库记录!E:E,日报!D27,合格品出库记录!G:G)</f>
        <v>0</v>
      </c>
      <c r="J27" s="215">
        <f>SUMIF(领跑良品退回!E:E,D27,领跑良品退回!G:G)</f>
        <v>0</v>
      </c>
      <c r="K27" s="215">
        <f t="shared" si="0"/>
        <v>1140</v>
      </c>
      <c r="L27" s="215">
        <f>SUMIF(不良品库存!D:D,D:D,不良品库存!F:F)</f>
        <v>0</v>
      </c>
      <c r="M27" s="224">
        <f t="shared" si="1"/>
        <v>1140</v>
      </c>
      <c r="N27" s="213">
        <v>960</v>
      </c>
      <c r="O27" s="216">
        <v>1</v>
      </c>
      <c r="P2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" s="235"/>
    </row>
    <row r="28" s="199" customFormat="1" ht="16.8" customHeight="1" spans="1:109">
      <c r="A28" s="150">
        <v>25</v>
      </c>
      <c r="B28" s="241" t="s">
        <v>47</v>
      </c>
      <c r="C28" s="242" t="s">
        <v>48</v>
      </c>
      <c r="D28" s="243" t="s">
        <v>69</v>
      </c>
      <c r="E28" s="244" t="s">
        <v>70</v>
      </c>
      <c r="F28" s="213">
        <v>50</v>
      </c>
      <c r="G28" s="150">
        <v>1865</v>
      </c>
      <c r="H28" s="215">
        <f>SUMIF(合格品入库记录!E:E,日报!D28,合格品入库记录!G:G)</f>
        <v>0</v>
      </c>
      <c r="I28" s="215">
        <f>SUMIF(合格品出库记录!E:E,日报!D28,合格品出库记录!G:G)</f>
        <v>0</v>
      </c>
      <c r="J28" s="215">
        <f>SUMIF(领跑良品退回!E:E,D28,领跑良品退回!G:G)</f>
        <v>0</v>
      </c>
      <c r="K28" s="215">
        <f t="shared" si="0"/>
        <v>1865</v>
      </c>
      <c r="L28" s="215">
        <f>SUMIF(不良品库存!D:D,D:D,不良品库存!F:F)</f>
        <v>0</v>
      </c>
      <c r="M28" s="224">
        <f t="shared" si="1"/>
        <v>1865</v>
      </c>
      <c r="N28" s="213">
        <v>2880</v>
      </c>
      <c r="O28" s="211">
        <v>1</v>
      </c>
      <c r="P2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" s="235"/>
    </row>
    <row r="29" s="199" customFormat="1" ht="16.8" customHeight="1" spans="1:109">
      <c r="A29" s="150">
        <v>26</v>
      </c>
      <c r="B29" s="237" t="s">
        <v>47</v>
      </c>
      <c r="C29" s="238" t="s">
        <v>48</v>
      </c>
      <c r="D29" s="239" t="s">
        <v>71</v>
      </c>
      <c r="E29" s="240" t="s">
        <v>62</v>
      </c>
      <c r="F29" s="213">
        <v>550</v>
      </c>
      <c r="G29" s="150">
        <v>1580</v>
      </c>
      <c r="H29" s="215">
        <f>SUMIF(合格品入库记录!E:E,日报!D29,合格品入库记录!G:G)</f>
        <v>1000</v>
      </c>
      <c r="I29" s="215">
        <f>SUMIF(合格品出库记录!E:E,日报!D29,合格品出库记录!G:G)</f>
        <v>600</v>
      </c>
      <c r="J29" s="215">
        <f>SUMIF(领跑良品退回!E:E,D29,领跑良品退回!G:G)</f>
        <v>0</v>
      </c>
      <c r="K29" s="215">
        <f t="shared" si="0"/>
        <v>1980</v>
      </c>
      <c r="L29" s="215">
        <f>SUMIF(不良品库存!D:D,D:D,不良品库存!F:F)</f>
        <v>0</v>
      </c>
      <c r="M29" s="224">
        <f t="shared" si="1"/>
        <v>1980</v>
      </c>
      <c r="N29" s="213">
        <v>2400</v>
      </c>
      <c r="O29" s="216">
        <v>1</v>
      </c>
      <c r="P29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1000</v>
      </c>
      <c r="Q2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300</v>
      </c>
      <c r="AX29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300</v>
      </c>
      <c r="AY2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" s="235"/>
    </row>
    <row r="30" s="199" customFormat="1" ht="16.8" customHeight="1" spans="1:109">
      <c r="A30" s="150">
        <v>27</v>
      </c>
      <c r="B30" s="241" t="s">
        <v>47</v>
      </c>
      <c r="C30" s="242" t="s">
        <v>48</v>
      </c>
      <c r="D30" s="243" t="s">
        <v>72</v>
      </c>
      <c r="E30" s="244" t="s">
        <v>64</v>
      </c>
      <c r="F30" s="213">
        <v>140</v>
      </c>
      <c r="G30" s="150">
        <v>3000</v>
      </c>
      <c r="H30" s="215">
        <f>SUMIF(合格品入库记录!E:E,日报!D30,合格品入库记录!G:G)</f>
        <v>0</v>
      </c>
      <c r="I30" s="215">
        <f>SUMIF(合格品出库记录!E:E,日报!D30,合格品出库记录!G:G)</f>
        <v>1500</v>
      </c>
      <c r="J30" s="215">
        <f>SUMIF(领跑良品退回!E:E,D30,领跑良品退回!G:G)</f>
        <v>0</v>
      </c>
      <c r="K30" s="215">
        <f t="shared" si="0"/>
        <v>1500</v>
      </c>
      <c r="L30" s="215">
        <f>SUMIF(不良品库存!D:D,D:D,不良品库存!F:F)</f>
        <v>0</v>
      </c>
      <c r="M30" s="224">
        <f t="shared" si="1"/>
        <v>1500</v>
      </c>
      <c r="N30" s="213">
        <v>48000</v>
      </c>
      <c r="O30" s="211">
        <v>1</v>
      </c>
      <c r="P3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1500</v>
      </c>
      <c r="AY3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" s="235"/>
    </row>
    <row r="31" s="199" customFormat="1" ht="16.8" customHeight="1" spans="1:109">
      <c r="A31" s="150">
        <v>28</v>
      </c>
      <c r="B31" s="237" t="s">
        <v>47</v>
      </c>
      <c r="C31" s="238" t="s">
        <v>48</v>
      </c>
      <c r="D31" s="239" t="s">
        <v>73</v>
      </c>
      <c r="E31" s="240" t="s">
        <v>74</v>
      </c>
      <c r="F31" s="213">
        <v>100</v>
      </c>
      <c r="G31" s="150">
        <v>263</v>
      </c>
      <c r="H31" s="215">
        <f>SUMIF(合格品入库记录!E:E,日报!D31,合格品入库记录!G:G)</f>
        <v>0</v>
      </c>
      <c r="I31" s="215">
        <f>SUMIF(合格品出库记录!E:E,日报!D31,合格品出库记录!G:G)</f>
        <v>0</v>
      </c>
      <c r="J31" s="215">
        <f>SUMIF(领跑良品退回!E:E,D31,领跑良品退回!G:G)</f>
        <v>0</v>
      </c>
      <c r="K31" s="215">
        <f t="shared" si="0"/>
        <v>263</v>
      </c>
      <c r="L31" s="215">
        <f>SUMIF(不良品库存!D:D,D:D,不良品库存!F:F)</f>
        <v>0</v>
      </c>
      <c r="M31" s="224">
        <f t="shared" si="1"/>
        <v>263</v>
      </c>
      <c r="N31" s="213">
        <v>1200</v>
      </c>
      <c r="O31" s="216">
        <v>1</v>
      </c>
      <c r="P3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" s="235"/>
    </row>
    <row r="32" s="199" customFormat="1" ht="16.8" customHeight="1" spans="1:109">
      <c r="A32" s="150">
        <v>29</v>
      </c>
      <c r="B32" s="241" t="s">
        <v>47</v>
      </c>
      <c r="C32" s="242" t="s">
        <v>48</v>
      </c>
      <c r="D32" s="243" t="s">
        <v>75</v>
      </c>
      <c r="E32" s="244" t="s">
        <v>76</v>
      </c>
      <c r="F32" s="213">
        <v>25</v>
      </c>
      <c r="G32" s="150">
        <v>107</v>
      </c>
      <c r="H32" s="215">
        <f>SUMIF(合格品入库记录!E:E,日报!D32,合格品入库记录!G:G)</f>
        <v>0</v>
      </c>
      <c r="I32" s="215">
        <f>SUMIF(合格品出库记录!E:E,日报!D32,合格品出库记录!G:G)</f>
        <v>0</v>
      </c>
      <c r="J32" s="215">
        <f>SUMIF(领跑良品退回!E:E,D32,领跑良品退回!G:G)</f>
        <v>0</v>
      </c>
      <c r="K32" s="215">
        <f t="shared" si="0"/>
        <v>107</v>
      </c>
      <c r="L32" s="215">
        <f>SUMIF(不良品库存!D:D,D:D,不良品库存!F:F)</f>
        <v>0</v>
      </c>
      <c r="M32" s="224">
        <f t="shared" si="1"/>
        <v>107</v>
      </c>
      <c r="N32" s="213">
        <v>360</v>
      </c>
      <c r="O32" s="211">
        <v>1</v>
      </c>
      <c r="P3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" s="235"/>
    </row>
    <row r="33" s="199" customFormat="1" ht="16.8" customHeight="1" spans="1:109">
      <c r="A33" s="150">
        <v>30</v>
      </c>
      <c r="B33" s="237" t="s">
        <v>47</v>
      </c>
      <c r="C33" s="238" t="s">
        <v>48</v>
      </c>
      <c r="D33" s="239" t="s">
        <v>77</v>
      </c>
      <c r="E33" s="240" t="s">
        <v>66</v>
      </c>
      <c r="F33" s="213">
        <v>40</v>
      </c>
      <c r="G33" s="150">
        <v>270</v>
      </c>
      <c r="H33" s="215">
        <f>SUMIF(合格品入库记录!E:E,日报!D33,合格品入库记录!G:G)</f>
        <v>0</v>
      </c>
      <c r="I33" s="215">
        <f>SUMIF(合格品出库记录!E:E,日报!D33,合格品出库记录!G:G)</f>
        <v>0</v>
      </c>
      <c r="J33" s="215">
        <f>SUMIF(领跑良品退回!E:E,D33,领跑良品退回!G:G)</f>
        <v>0</v>
      </c>
      <c r="K33" s="215">
        <f t="shared" si="0"/>
        <v>270</v>
      </c>
      <c r="L33" s="215">
        <f>SUMIF(不良品库存!D:D,D:D,不良品库存!F:F)</f>
        <v>0</v>
      </c>
      <c r="M33" s="224">
        <f t="shared" si="1"/>
        <v>270</v>
      </c>
      <c r="N33" s="213">
        <v>1680</v>
      </c>
      <c r="O33" s="216">
        <v>1</v>
      </c>
      <c r="P3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" s="235"/>
    </row>
    <row r="34" s="199" customFormat="1" ht="16.8" customHeight="1" spans="1:109">
      <c r="A34" s="150">
        <v>31</v>
      </c>
      <c r="B34" s="241" t="s">
        <v>47</v>
      </c>
      <c r="C34" s="242" t="s">
        <v>48</v>
      </c>
      <c r="D34" s="243" t="s">
        <v>78</v>
      </c>
      <c r="E34" s="244" t="s">
        <v>54</v>
      </c>
      <c r="F34" s="213">
        <v>200</v>
      </c>
      <c r="G34" s="150">
        <v>88</v>
      </c>
      <c r="H34" s="215">
        <f>SUMIF(合格品入库记录!E:E,日报!D34,合格品入库记录!G:G)</f>
        <v>0</v>
      </c>
      <c r="I34" s="215">
        <f>SUMIF(合格品出库记录!E:E,日报!D34,合格品出库记录!G:G)</f>
        <v>0</v>
      </c>
      <c r="J34" s="215">
        <f>SUMIF(领跑良品退回!E:E,D34,领跑良品退回!G:G)</f>
        <v>0</v>
      </c>
      <c r="K34" s="215">
        <f t="shared" si="0"/>
        <v>88</v>
      </c>
      <c r="L34" s="215">
        <f>SUMIF(不良品库存!D:D,D:D,不良品库存!F:F)</f>
        <v>0</v>
      </c>
      <c r="M34" s="224">
        <f t="shared" si="1"/>
        <v>88</v>
      </c>
      <c r="N34" s="213">
        <v>1152</v>
      </c>
      <c r="O34" s="211">
        <v>1</v>
      </c>
      <c r="P3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" s="235"/>
    </row>
    <row r="35" s="199" customFormat="1" ht="16.8" customHeight="1" spans="1:109">
      <c r="A35" s="150">
        <v>32</v>
      </c>
      <c r="B35" s="237" t="s">
        <v>47</v>
      </c>
      <c r="C35" s="238" t="s">
        <v>48</v>
      </c>
      <c r="D35" s="239" t="s">
        <v>79</v>
      </c>
      <c r="E35" s="240" t="s">
        <v>80</v>
      </c>
      <c r="F35" s="213">
        <v>2000</v>
      </c>
      <c r="G35" s="150">
        <v>2780</v>
      </c>
      <c r="H35" s="215">
        <f>SUMIF(合格品入库记录!E:E,日报!D35,合格品入库记录!G:G)</f>
        <v>500</v>
      </c>
      <c r="I35" s="215">
        <f>SUMIF(合格品出库记录!E:E,日报!D35,合格品出库记录!G:G)</f>
        <v>440</v>
      </c>
      <c r="J35" s="215">
        <f>SUMIF(领跑良品退回!E:E,D35,领跑良品退回!G:G)</f>
        <v>0</v>
      </c>
      <c r="K35" s="215">
        <f t="shared" si="0"/>
        <v>2840</v>
      </c>
      <c r="L35" s="215">
        <f>SUMIF(不良品库存!D:D,D:D,不良品库存!F:F)</f>
        <v>0</v>
      </c>
      <c r="M35" s="224">
        <f t="shared" si="1"/>
        <v>2840</v>
      </c>
      <c r="N35" s="213">
        <v>1920</v>
      </c>
      <c r="O35" s="216">
        <v>1</v>
      </c>
      <c r="P35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500</v>
      </c>
      <c r="Q3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" s="213">
        <f>IF(SUMIFS(合格品出库记录!$G:$G,合格品出库记录!$E:$E,日报!$D:$D,合格品出库记录!$A:$A,日报!AU$3)&lt;&gt;0,SUMIFS(合格品出库记录!$G:$G,合格品出库记录!$E:$E,日报!$D:$D,合格品出库记录!$A:$A,日报!AU$3),"")</f>
        <v>220</v>
      </c>
      <c r="AV3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220</v>
      </c>
      <c r="AY3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" s="235"/>
    </row>
    <row r="36" s="199" customFormat="1" ht="16.8" customHeight="1" spans="1:109">
      <c r="A36" s="150">
        <v>33</v>
      </c>
      <c r="B36" s="241" t="s">
        <v>47</v>
      </c>
      <c r="C36" s="242" t="s">
        <v>48</v>
      </c>
      <c r="D36" s="243" t="s">
        <v>81</v>
      </c>
      <c r="E36" s="244" t="s">
        <v>56</v>
      </c>
      <c r="F36" s="213">
        <v>200</v>
      </c>
      <c r="G36" s="150">
        <v>9</v>
      </c>
      <c r="H36" s="215">
        <f>SUMIF(合格品入库记录!E:E,日报!D36,合格品入库记录!G:G)</f>
        <v>0</v>
      </c>
      <c r="I36" s="215">
        <f>SUMIF(合格品出库记录!E:E,日报!D36,合格品出库记录!G:G)</f>
        <v>0</v>
      </c>
      <c r="J36" s="215">
        <f>SUMIF(领跑良品退回!E:E,D36,领跑良品退回!G:G)</f>
        <v>0</v>
      </c>
      <c r="K36" s="215">
        <f t="shared" si="0"/>
        <v>9</v>
      </c>
      <c r="L36" s="215">
        <f>SUMIF(不良品库存!D:D,D:D,不良品库存!F:F)</f>
        <v>0</v>
      </c>
      <c r="M36" s="224">
        <f t="shared" si="1"/>
        <v>9</v>
      </c>
      <c r="N36" s="213">
        <v>720</v>
      </c>
      <c r="O36" s="211">
        <v>1</v>
      </c>
      <c r="P3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" s="235"/>
    </row>
    <row r="37" s="199" customFormat="1" ht="16.8" customHeight="1" spans="1:109">
      <c r="A37" s="150">
        <v>34</v>
      </c>
      <c r="B37" s="237" t="s">
        <v>47</v>
      </c>
      <c r="C37" s="238" t="s">
        <v>48</v>
      </c>
      <c r="D37" s="239" t="s">
        <v>82</v>
      </c>
      <c r="E37" s="240" t="s">
        <v>60</v>
      </c>
      <c r="F37" s="213">
        <v>41</v>
      </c>
      <c r="G37" s="150">
        <v>6000</v>
      </c>
      <c r="H37" s="215">
        <f>SUMIF(合格品入库记录!E:E,日报!D37,合格品入库记录!G:G)</f>
        <v>0</v>
      </c>
      <c r="I37" s="215">
        <f>SUMIF(合格品出库记录!E:E,日报!D37,合格品出库记录!G:G)</f>
        <v>2000</v>
      </c>
      <c r="J37" s="215">
        <f>SUMIF(领跑良品退回!E:E,D37,领跑良品退回!G:G)</f>
        <v>0</v>
      </c>
      <c r="K37" s="215">
        <f t="shared" si="0"/>
        <v>4000</v>
      </c>
      <c r="L37" s="215">
        <f>SUMIF(不良品库存!D:D,D:D,不良品库存!F:F)</f>
        <v>0</v>
      </c>
      <c r="M37" s="224">
        <f t="shared" si="1"/>
        <v>4000</v>
      </c>
      <c r="N37" s="213">
        <v>48000</v>
      </c>
      <c r="O37" s="216">
        <v>1</v>
      </c>
      <c r="P3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2000</v>
      </c>
      <c r="AY3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" s="235"/>
    </row>
    <row r="38" s="199" customFormat="1" ht="16.8" customHeight="1" spans="1:109">
      <c r="A38" s="150">
        <v>35</v>
      </c>
      <c r="B38" s="241" t="s">
        <v>47</v>
      </c>
      <c r="C38" s="242" t="s">
        <v>48</v>
      </c>
      <c r="D38" s="243" t="s">
        <v>83</v>
      </c>
      <c r="E38" s="244" t="s">
        <v>84</v>
      </c>
      <c r="F38" s="213">
        <v>2500</v>
      </c>
      <c r="G38" s="150">
        <v>57</v>
      </c>
      <c r="H38" s="215">
        <f>SUMIF(合格品入库记录!E:E,日报!D38,合格品入库记录!G:G)</f>
        <v>0</v>
      </c>
      <c r="I38" s="215">
        <f>SUMIF(合格品出库记录!E:E,日报!D38,合格品出库记录!G:G)</f>
        <v>0</v>
      </c>
      <c r="J38" s="215">
        <f>SUMIF(领跑良品退回!E:E,D38,领跑良品退回!G:G)</f>
        <v>0</v>
      </c>
      <c r="K38" s="215">
        <f t="shared" si="0"/>
        <v>57</v>
      </c>
      <c r="L38" s="215">
        <f>SUMIF(不良品库存!D:D,D:D,不良品库存!F:F)</f>
        <v>0</v>
      </c>
      <c r="M38" s="224">
        <f t="shared" si="1"/>
        <v>57</v>
      </c>
      <c r="N38" s="213">
        <v>1200</v>
      </c>
      <c r="O38" s="211">
        <v>1</v>
      </c>
      <c r="P3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" s="235"/>
    </row>
    <row r="39" s="199" customFormat="1" ht="16.8" customHeight="1" spans="1:109">
      <c r="A39" s="150">
        <v>36</v>
      </c>
      <c r="B39" s="237" t="s">
        <v>47</v>
      </c>
      <c r="C39" s="238" t="s">
        <v>48</v>
      </c>
      <c r="D39" s="239" t="s">
        <v>85</v>
      </c>
      <c r="E39" s="240" t="s">
        <v>70</v>
      </c>
      <c r="F39" s="213">
        <v>500</v>
      </c>
      <c r="G39" s="150">
        <v>481</v>
      </c>
      <c r="H39" s="215">
        <f>SUMIF(合格品入库记录!E:E,日报!D39,合格品入库记录!G:G)</f>
        <v>0</v>
      </c>
      <c r="I39" s="215">
        <f>SUMIF(合格品出库记录!E:E,日报!D39,合格品出库记录!G:G)</f>
        <v>0</v>
      </c>
      <c r="J39" s="215">
        <f>SUMIF(领跑良品退回!E:E,D39,领跑良品退回!G:G)</f>
        <v>0</v>
      </c>
      <c r="K39" s="215">
        <f t="shared" si="0"/>
        <v>481</v>
      </c>
      <c r="L39" s="215">
        <f>SUMIF(不良品库存!D:D,D:D,不良品库存!F:F)</f>
        <v>0</v>
      </c>
      <c r="M39" s="224">
        <f t="shared" si="1"/>
        <v>481</v>
      </c>
      <c r="N39" s="213">
        <v>960</v>
      </c>
      <c r="O39" s="216">
        <v>1</v>
      </c>
      <c r="P3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" s="235"/>
    </row>
    <row r="40" s="199" customFormat="1" ht="16.8" customHeight="1" spans="1:109">
      <c r="A40" s="150">
        <v>37</v>
      </c>
      <c r="B40" s="241" t="s">
        <v>47</v>
      </c>
      <c r="C40" s="242" t="s">
        <v>48</v>
      </c>
      <c r="D40" s="243" t="s">
        <v>86</v>
      </c>
      <c r="E40" s="244" t="s">
        <v>70</v>
      </c>
      <c r="F40" s="213">
        <v>500</v>
      </c>
      <c r="G40" s="150">
        <v>1000</v>
      </c>
      <c r="H40" s="215">
        <f>SUMIF(合格品入库记录!E:E,日报!D40,合格品入库记录!G:G)</f>
        <v>0</v>
      </c>
      <c r="I40" s="215">
        <f>SUMIF(合格品出库记录!E:E,日报!D40,合格品出库记录!G:G)</f>
        <v>0</v>
      </c>
      <c r="J40" s="215">
        <f>SUMIF(领跑良品退回!E:E,D40,领跑良品退回!G:G)</f>
        <v>0</v>
      </c>
      <c r="K40" s="215">
        <f t="shared" si="0"/>
        <v>1000</v>
      </c>
      <c r="L40" s="215">
        <f>SUMIF(不良品库存!D:D,D:D,不良品库存!F:F)</f>
        <v>0</v>
      </c>
      <c r="M40" s="224">
        <f t="shared" si="1"/>
        <v>1000</v>
      </c>
      <c r="N40" s="213">
        <v>12000</v>
      </c>
      <c r="O40" s="211">
        <v>1</v>
      </c>
      <c r="P4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" s="235"/>
    </row>
    <row r="41" s="199" customFormat="1" ht="16.8" customHeight="1" spans="1:109">
      <c r="A41" s="150">
        <v>38</v>
      </c>
      <c r="B41" s="237" t="s">
        <v>47</v>
      </c>
      <c r="C41" s="238" t="s">
        <v>48</v>
      </c>
      <c r="D41" s="239" t="s">
        <v>87</v>
      </c>
      <c r="E41" s="240" t="s">
        <v>88</v>
      </c>
      <c r="F41" s="213">
        <f>IFERROR(VLOOKUP(D41,基础信息!D:F,3,FALSE),"0")</f>
        <v>15</v>
      </c>
      <c r="G41" s="150">
        <v>6</v>
      </c>
      <c r="H41" s="215">
        <f>SUMIF(合格品入库记录!E:E,日报!D41,合格品入库记录!G:G)</f>
        <v>0</v>
      </c>
      <c r="I41" s="215">
        <f>SUMIF(合格品出库记录!E:E,日报!D41,合格品出库记录!G:G)</f>
        <v>0</v>
      </c>
      <c r="J41" s="215">
        <f>SUMIF(领跑良品退回!E:E,D41,领跑良品退回!G:G)</f>
        <v>0</v>
      </c>
      <c r="K41" s="215">
        <f t="shared" si="0"/>
        <v>6</v>
      </c>
      <c r="L41" s="215">
        <f>SUMIF(不良品库存!D:D,D:D,不良品库存!F:F)</f>
        <v>0</v>
      </c>
      <c r="M41" s="224">
        <f t="shared" si="1"/>
        <v>6</v>
      </c>
      <c r="N41" s="213">
        <v>360</v>
      </c>
      <c r="O41" s="216"/>
      <c r="P4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" s="235"/>
    </row>
    <row r="42" s="199" customFormat="1" ht="16.8" customHeight="1" spans="1:109">
      <c r="A42" s="150">
        <v>39</v>
      </c>
      <c r="B42" s="241" t="s">
        <v>47</v>
      </c>
      <c r="C42" s="242" t="s">
        <v>48</v>
      </c>
      <c r="D42" s="243" t="s">
        <v>89</v>
      </c>
      <c r="E42" s="244" t="s">
        <v>90</v>
      </c>
      <c r="F42" s="213">
        <f>IFERROR(VLOOKUP(D42,基础信息!D:F,3,FALSE),"0")</f>
        <v>15</v>
      </c>
      <c r="G42" s="150">
        <v>197</v>
      </c>
      <c r="H42" s="215">
        <f>SUMIF(合格品入库记录!E:E,日报!D42,合格品入库记录!G:G)</f>
        <v>0</v>
      </c>
      <c r="I42" s="215">
        <f>SUMIF(合格品出库记录!E:E,日报!D42,合格品出库记录!G:G)</f>
        <v>0</v>
      </c>
      <c r="J42" s="215">
        <f>SUMIF(领跑良品退回!E:E,D42,领跑良品退回!G:G)</f>
        <v>0</v>
      </c>
      <c r="K42" s="215">
        <f t="shared" si="0"/>
        <v>197</v>
      </c>
      <c r="L42" s="215">
        <f>SUMIF(不良品库存!D:D,D:D,不良品库存!F:F)</f>
        <v>0</v>
      </c>
      <c r="M42" s="224">
        <f t="shared" si="1"/>
        <v>197</v>
      </c>
      <c r="N42" s="213">
        <v>360</v>
      </c>
      <c r="O42" s="211"/>
      <c r="P4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" s="235"/>
    </row>
    <row r="43" s="199" customFormat="1" ht="16.8" customHeight="1" spans="1:109">
      <c r="A43" s="150">
        <v>40</v>
      </c>
      <c r="B43" s="237" t="s">
        <v>47</v>
      </c>
      <c r="C43" s="238" t="s">
        <v>48</v>
      </c>
      <c r="D43" s="239" t="s">
        <v>91</v>
      </c>
      <c r="E43" s="240" t="s">
        <v>92</v>
      </c>
      <c r="F43" s="213">
        <f>IFERROR(VLOOKUP(D43,基础信息!D:F,3,FALSE),"0")</f>
        <v>50</v>
      </c>
      <c r="G43" s="150">
        <v>39</v>
      </c>
      <c r="H43" s="215">
        <f>SUMIF(合格品入库记录!E:E,日报!D43,合格品入库记录!G:G)</f>
        <v>0</v>
      </c>
      <c r="I43" s="215">
        <f>SUMIF(合格品出库记录!E:E,日报!D43,合格品出库记录!G:G)</f>
        <v>0</v>
      </c>
      <c r="J43" s="215">
        <f>SUMIF(领跑良品退回!E:E,D43,领跑良品退回!G:G)</f>
        <v>0</v>
      </c>
      <c r="K43" s="215">
        <f t="shared" si="0"/>
        <v>39</v>
      </c>
      <c r="L43" s="215">
        <f>SUMIF(不良品库存!D:D,D:D,不良品库存!F:F)</f>
        <v>0</v>
      </c>
      <c r="M43" s="224">
        <f t="shared" si="1"/>
        <v>39</v>
      </c>
      <c r="N43" s="213">
        <v>1200</v>
      </c>
      <c r="O43" s="216"/>
      <c r="P4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" s="235"/>
    </row>
    <row r="44" s="199" customFormat="1" ht="16.8" customHeight="1" spans="1:109">
      <c r="A44" s="150">
        <v>41</v>
      </c>
      <c r="B44" s="241" t="s">
        <v>47</v>
      </c>
      <c r="C44" s="242" t="s">
        <v>48</v>
      </c>
      <c r="D44" s="243" t="s">
        <v>93</v>
      </c>
      <c r="E44" s="244" t="s">
        <v>58</v>
      </c>
      <c r="F44" s="213">
        <f>IFERROR(VLOOKUP(D44,基础信息!D:F,3,FALSE),"0")</f>
        <v>10</v>
      </c>
      <c r="G44" s="150">
        <v>14</v>
      </c>
      <c r="H44" s="215">
        <f>SUMIF(合格品入库记录!E:E,日报!D44,合格品入库记录!G:G)</f>
        <v>0</v>
      </c>
      <c r="I44" s="215">
        <f>SUMIF(合格品出库记录!E:E,日报!D44,合格品出库记录!G:G)</f>
        <v>0</v>
      </c>
      <c r="J44" s="215">
        <f>SUMIF(领跑良品退回!E:E,D44,领跑良品退回!G:G)</f>
        <v>0</v>
      </c>
      <c r="K44" s="215">
        <f t="shared" si="0"/>
        <v>14</v>
      </c>
      <c r="L44" s="215">
        <f>SUMIF(不良品库存!D:D,D:D,不良品库存!F:F)</f>
        <v>0</v>
      </c>
      <c r="M44" s="224">
        <f t="shared" si="1"/>
        <v>14</v>
      </c>
      <c r="N44" s="213">
        <v>240</v>
      </c>
      <c r="O44" s="211"/>
      <c r="P4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" s="235"/>
    </row>
    <row r="45" s="199" customFormat="1" ht="16.8" customHeight="1" spans="1:109">
      <c r="A45" s="150">
        <v>42</v>
      </c>
      <c r="B45" s="237" t="s">
        <v>47</v>
      </c>
      <c r="C45" s="238" t="s">
        <v>48</v>
      </c>
      <c r="D45" s="239" t="s">
        <v>94</v>
      </c>
      <c r="E45" s="240" t="s">
        <v>95</v>
      </c>
      <c r="F45" s="213">
        <f>IFERROR(VLOOKUP(D45,基础信息!D:F,3,FALSE),"0")</f>
        <v>20</v>
      </c>
      <c r="G45" s="150">
        <v>0</v>
      </c>
      <c r="H45" s="215">
        <f>SUMIF(合格品入库记录!E:E,日报!D45,合格品入库记录!G:G)</f>
        <v>0</v>
      </c>
      <c r="I45" s="215">
        <f>SUMIF(合格品出库记录!E:E,日报!D45,合格品出库记录!G:G)</f>
        <v>0</v>
      </c>
      <c r="J45" s="215">
        <f>SUMIF(领跑良品退回!E:E,D45,领跑良品退回!G:G)</f>
        <v>0</v>
      </c>
      <c r="K45" s="215">
        <f t="shared" si="0"/>
        <v>0</v>
      </c>
      <c r="L45" s="215">
        <f>SUMIF(不良品库存!D:D,D:D,不良品库存!F:F)</f>
        <v>0</v>
      </c>
      <c r="M45" s="224">
        <f t="shared" si="1"/>
        <v>0</v>
      </c>
      <c r="N45" s="213" t="e">
        <v>#N/A</v>
      </c>
      <c r="O45" s="216"/>
      <c r="P4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" s="235"/>
    </row>
    <row r="46" s="199" customFormat="1" ht="16.8" customHeight="1" spans="1:109">
      <c r="A46" s="150">
        <v>43</v>
      </c>
      <c r="B46" s="241" t="s">
        <v>47</v>
      </c>
      <c r="C46" s="242" t="s">
        <v>48</v>
      </c>
      <c r="D46" s="243" t="s">
        <v>96</v>
      </c>
      <c r="E46" s="244" t="s">
        <v>56</v>
      </c>
      <c r="F46" s="213">
        <f>IFERROR(VLOOKUP(D46,基础信息!D:F,3,FALSE),"0")</f>
        <v>20</v>
      </c>
      <c r="G46" s="150">
        <v>0</v>
      </c>
      <c r="H46" s="215">
        <f>SUMIF(合格品入库记录!E:E,日报!D46,合格品入库记录!G:G)</f>
        <v>0</v>
      </c>
      <c r="I46" s="215">
        <f>SUMIF(合格品出库记录!E:E,日报!D46,合格品出库记录!G:G)</f>
        <v>0</v>
      </c>
      <c r="J46" s="215">
        <f>SUMIF(领跑良品退回!E:E,D46,领跑良品退回!G:G)</f>
        <v>0</v>
      </c>
      <c r="K46" s="215">
        <f t="shared" si="0"/>
        <v>0</v>
      </c>
      <c r="L46" s="215">
        <f>SUMIF(不良品库存!D:D,D:D,不良品库存!F:F)</f>
        <v>0</v>
      </c>
      <c r="M46" s="224">
        <f t="shared" si="1"/>
        <v>0</v>
      </c>
      <c r="N46" s="213" t="e">
        <v>#N/A</v>
      </c>
      <c r="O46" s="211"/>
      <c r="P4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" s="235"/>
    </row>
    <row r="47" s="199" customFormat="1" ht="16.8" customHeight="1" spans="1:109">
      <c r="A47" s="150">
        <v>44</v>
      </c>
      <c r="B47" s="237" t="s">
        <v>47</v>
      </c>
      <c r="C47" s="238" t="s">
        <v>48</v>
      </c>
      <c r="D47" s="239" t="s">
        <v>97</v>
      </c>
      <c r="E47" s="240" t="s">
        <v>98</v>
      </c>
      <c r="F47" s="213">
        <f>IFERROR(VLOOKUP(D47,基础信息!D:F,3,FALSE),"0")</f>
        <v>0</v>
      </c>
      <c r="G47" s="150">
        <v>0</v>
      </c>
      <c r="H47" s="215">
        <f>SUMIF(合格品入库记录!E:E,日报!D47,合格品入库记录!G:G)</f>
        <v>0</v>
      </c>
      <c r="I47" s="215">
        <f>SUMIF(合格品出库记录!E:E,日报!D47,合格品出库记录!G:G)</f>
        <v>0</v>
      </c>
      <c r="J47" s="215">
        <f>SUMIF(领跑良品退回!E:E,D47,领跑良品退回!G:G)</f>
        <v>0</v>
      </c>
      <c r="K47" s="215">
        <f t="shared" si="0"/>
        <v>0</v>
      </c>
      <c r="L47" s="215">
        <f>SUMIF(不良品库存!D:D,D:D,不良品库存!F:F)</f>
        <v>0</v>
      </c>
      <c r="M47" s="224">
        <f t="shared" si="1"/>
        <v>0</v>
      </c>
      <c r="N47" s="213" t="e">
        <v>#N/A</v>
      </c>
      <c r="O47" s="216"/>
      <c r="P4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" s="235"/>
    </row>
    <row r="48" s="199" customFormat="1" ht="16.8" customHeight="1" spans="1:109">
      <c r="A48" s="150">
        <v>45</v>
      </c>
      <c r="B48" s="241" t="s">
        <v>47</v>
      </c>
      <c r="C48" s="242" t="s">
        <v>48</v>
      </c>
      <c r="D48" s="243" t="s">
        <v>99</v>
      </c>
      <c r="E48" s="244" t="s">
        <v>100</v>
      </c>
      <c r="F48" s="213">
        <f>IFERROR(VLOOKUP(D48,基础信息!D:F,3,FALSE),"0")</f>
        <v>0</v>
      </c>
      <c r="G48" s="150">
        <v>0</v>
      </c>
      <c r="H48" s="215">
        <f>SUMIF(合格品入库记录!E:E,日报!D48,合格品入库记录!G:G)</f>
        <v>0</v>
      </c>
      <c r="I48" s="215">
        <f>SUMIF(合格品出库记录!E:E,日报!D48,合格品出库记录!G:G)</f>
        <v>0</v>
      </c>
      <c r="J48" s="215">
        <f>SUMIF(领跑良品退回!E:E,D48,领跑良品退回!G:G)</f>
        <v>0</v>
      </c>
      <c r="K48" s="215">
        <f t="shared" si="0"/>
        <v>0</v>
      </c>
      <c r="L48" s="215">
        <f>SUMIF(不良品库存!D:D,D:D,不良品库存!F:F)</f>
        <v>0</v>
      </c>
      <c r="M48" s="224">
        <f t="shared" si="1"/>
        <v>0</v>
      </c>
      <c r="N48" s="213" t="e">
        <v>#N/A</v>
      </c>
      <c r="O48" s="211"/>
      <c r="P4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" s="235"/>
    </row>
    <row r="49" s="199" customFormat="1" ht="16.8" customHeight="1" spans="1:109">
      <c r="A49" s="150">
        <v>46</v>
      </c>
      <c r="B49" s="237" t="s">
        <v>47</v>
      </c>
      <c r="C49" s="238" t="s">
        <v>48</v>
      </c>
      <c r="D49" s="239" t="s">
        <v>101</v>
      </c>
      <c r="E49" s="240" t="s">
        <v>70</v>
      </c>
      <c r="F49" s="213">
        <f>IFERROR(VLOOKUP(D49,基础信息!D:F,3,FALSE),"0")</f>
        <v>40</v>
      </c>
      <c r="G49" s="150">
        <v>265</v>
      </c>
      <c r="H49" s="215">
        <f>SUMIF(合格品入库记录!E:E,日报!D49,合格品入库记录!G:G)</f>
        <v>0</v>
      </c>
      <c r="I49" s="215">
        <f>SUMIF(合格品出库记录!E:E,日报!D49,合格品出库记录!G:G)</f>
        <v>0</v>
      </c>
      <c r="J49" s="215">
        <f>SUMIF(领跑良品退回!E:E,D49,领跑良品退回!G:G)</f>
        <v>0</v>
      </c>
      <c r="K49" s="215">
        <f t="shared" si="0"/>
        <v>265</v>
      </c>
      <c r="L49" s="215">
        <f>SUMIF(不良品库存!D:D,D:D,不良品库存!F:F)</f>
        <v>0</v>
      </c>
      <c r="M49" s="224">
        <f t="shared" si="1"/>
        <v>265</v>
      </c>
      <c r="N49" s="213">
        <v>960</v>
      </c>
      <c r="O49" s="216"/>
      <c r="P4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" s="235"/>
    </row>
    <row r="50" s="199" customFormat="1" ht="16.8" customHeight="1" spans="1:109">
      <c r="A50" s="150">
        <v>47</v>
      </c>
      <c r="B50" s="241" t="s">
        <v>47</v>
      </c>
      <c r="C50" s="242" t="s">
        <v>48</v>
      </c>
      <c r="D50" s="243" t="s">
        <v>102</v>
      </c>
      <c r="E50" s="244" t="s">
        <v>56</v>
      </c>
      <c r="F50" s="213">
        <f>IFERROR(VLOOKUP(D50,基础信息!D:F,3,FALSE),"0")</f>
        <v>10</v>
      </c>
      <c r="G50" s="150">
        <v>248</v>
      </c>
      <c r="H50" s="215">
        <f>SUMIF(合格品入库记录!E:E,日报!D50,合格品入库记录!G:G)</f>
        <v>2</v>
      </c>
      <c r="I50" s="215">
        <f>SUMIF(合格品出库记录!E:E,日报!D50,合格品出库记录!G:G)</f>
        <v>0</v>
      </c>
      <c r="J50" s="215">
        <f>SUMIF(领跑良品退回!E:E,D50,领跑良品退回!G:G)</f>
        <v>0</v>
      </c>
      <c r="K50" s="215">
        <f t="shared" si="0"/>
        <v>250</v>
      </c>
      <c r="L50" s="215">
        <f>SUMIF(不良品库存!D:D,D:D,不良品库存!F:F)</f>
        <v>0</v>
      </c>
      <c r="M50" s="224">
        <f t="shared" si="1"/>
        <v>250</v>
      </c>
      <c r="N50" s="213">
        <v>240</v>
      </c>
      <c r="O50" s="211"/>
      <c r="P5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</v>
      </c>
      <c r="V5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" s="235"/>
    </row>
    <row r="51" s="199" customFormat="1" ht="16.8" customHeight="1" spans="1:109">
      <c r="A51" s="150">
        <v>48</v>
      </c>
      <c r="B51" s="216" t="s">
        <v>103</v>
      </c>
      <c r="C51" s="151" t="s">
        <v>104</v>
      </c>
      <c r="D51" s="150" t="s">
        <v>105</v>
      </c>
      <c r="E51" s="217" t="s">
        <v>106</v>
      </c>
      <c r="F51" s="213">
        <f>IFERROR(VLOOKUP(D51,基础信息!D:F,3,FALSE),"0")</f>
        <v>0</v>
      </c>
      <c r="G51" s="150">
        <v>22</v>
      </c>
      <c r="H51" s="215">
        <f>SUMIF(合格品入库记录!E:E,日报!D51,合格品入库记录!G:G)</f>
        <v>0</v>
      </c>
      <c r="I51" s="215">
        <f>SUMIF(合格品出库记录!E:E,日报!D51,合格品出库记录!G:G)</f>
        <v>0</v>
      </c>
      <c r="J51" s="215">
        <f>SUMIF(领跑良品退回!E:E,D51,领跑良品退回!G:G)</f>
        <v>0</v>
      </c>
      <c r="K51" s="215">
        <f t="shared" si="0"/>
        <v>22</v>
      </c>
      <c r="L51" s="215">
        <f>SUMIF(不良品库存!D:D,D:D,不良品库存!F:F)</f>
        <v>0</v>
      </c>
      <c r="M51" s="224">
        <f t="shared" si="1"/>
        <v>22</v>
      </c>
      <c r="N51" s="213" t="e">
        <v>#N/A</v>
      </c>
      <c r="O51" s="216"/>
      <c r="P5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" s="235"/>
    </row>
    <row r="52" s="199" customFormat="1" ht="16.8" customHeight="1" spans="1:109">
      <c r="A52" s="150">
        <v>49</v>
      </c>
      <c r="B52" s="211" t="s">
        <v>103</v>
      </c>
      <c r="C52" s="212" t="s">
        <v>104</v>
      </c>
      <c r="D52" s="213" t="s">
        <v>107</v>
      </c>
      <c r="E52" s="214" t="s">
        <v>108</v>
      </c>
      <c r="F52" s="213">
        <f>IFERROR(VLOOKUP(D52,基础信息!D:F,3,FALSE),"0")</f>
        <v>0</v>
      </c>
      <c r="G52" s="150">
        <v>10</v>
      </c>
      <c r="H52" s="215">
        <f>SUMIF(合格品入库记录!E:E,日报!D52,合格品入库记录!G:G)</f>
        <v>0</v>
      </c>
      <c r="I52" s="215">
        <f>SUMIF(合格品出库记录!E:E,日报!D52,合格品出库记录!G:G)</f>
        <v>0</v>
      </c>
      <c r="J52" s="215">
        <f>SUMIF(领跑良品退回!E:E,D52,领跑良品退回!G:G)</f>
        <v>0</v>
      </c>
      <c r="K52" s="215">
        <f t="shared" si="0"/>
        <v>10</v>
      </c>
      <c r="L52" s="215">
        <f>SUMIF(不良品库存!D:D,D:D,不良品库存!F:F)</f>
        <v>0</v>
      </c>
      <c r="M52" s="224">
        <f t="shared" si="1"/>
        <v>10</v>
      </c>
      <c r="N52" s="213">
        <v>0</v>
      </c>
      <c r="O52" s="211"/>
      <c r="P5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" s="235"/>
    </row>
    <row r="53" s="199" customFormat="1" ht="16.8" customHeight="1" spans="1:109">
      <c r="A53" s="150">
        <v>50</v>
      </c>
      <c r="B53" s="216" t="s">
        <v>103</v>
      </c>
      <c r="C53" s="151" t="s">
        <v>104</v>
      </c>
      <c r="D53" s="150" t="s">
        <v>109</v>
      </c>
      <c r="E53" s="217" t="s">
        <v>110</v>
      </c>
      <c r="F53" s="213">
        <f>IFERROR(VLOOKUP(D53,基础信息!D:F,3,FALSE),"0")</f>
        <v>15</v>
      </c>
      <c r="G53" s="150">
        <v>718</v>
      </c>
      <c r="H53" s="215">
        <f>SUMIF(合格品入库记录!E:E,日报!D53,合格品入库记录!G:G)</f>
        <v>0</v>
      </c>
      <c r="I53" s="215">
        <f>SUMIF(合格品出库记录!E:E,日报!D53,合格品出库记录!G:G)</f>
        <v>0</v>
      </c>
      <c r="J53" s="215">
        <f>SUMIF(领跑良品退回!E:E,D53,领跑良品退回!G:G)</f>
        <v>0</v>
      </c>
      <c r="K53" s="215">
        <f t="shared" si="0"/>
        <v>718</v>
      </c>
      <c r="L53" s="215">
        <f>SUMIF(不良品库存!D:D,D:D,不良品库存!F:F)</f>
        <v>0</v>
      </c>
      <c r="M53" s="224">
        <f t="shared" si="1"/>
        <v>718</v>
      </c>
      <c r="N53" s="213">
        <v>180</v>
      </c>
      <c r="O53" s="216"/>
      <c r="P5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" s="235"/>
    </row>
    <row r="54" s="199" customFormat="1" ht="16.8" customHeight="1" spans="1:109">
      <c r="A54" s="150">
        <v>51</v>
      </c>
      <c r="B54" s="211" t="s">
        <v>103</v>
      </c>
      <c r="C54" s="212" t="s">
        <v>104</v>
      </c>
      <c r="D54" s="213" t="s">
        <v>111</v>
      </c>
      <c r="E54" s="214" t="s">
        <v>112</v>
      </c>
      <c r="F54" s="213">
        <f>IFERROR(VLOOKUP(D54,基础信息!D:F,3,FALSE),"0")</f>
        <v>0</v>
      </c>
      <c r="G54" s="150">
        <v>0</v>
      </c>
      <c r="H54" s="215">
        <f>SUMIF(合格品入库记录!E:E,日报!D54,合格品入库记录!G:G)</f>
        <v>0</v>
      </c>
      <c r="I54" s="215">
        <f>SUMIF(合格品出库记录!E:E,日报!D54,合格品出库记录!G:G)</f>
        <v>0</v>
      </c>
      <c r="J54" s="215">
        <f>SUMIF(领跑良品退回!E:E,D54,领跑良品退回!G:G)</f>
        <v>0</v>
      </c>
      <c r="K54" s="215">
        <f t="shared" si="0"/>
        <v>0</v>
      </c>
      <c r="L54" s="215">
        <f>SUMIF(不良品库存!D:D,D:D,不良品库存!F:F)</f>
        <v>0</v>
      </c>
      <c r="M54" s="224">
        <f t="shared" si="1"/>
        <v>0</v>
      </c>
      <c r="N54" s="213">
        <v>0</v>
      </c>
      <c r="O54" s="211"/>
      <c r="P5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" s="235"/>
    </row>
    <row r="55" s="199" customFormat="1" ht="16.8" customHeight="1" spans="1:109">
      <c r="A55" s="150">
        <v>52</v>
      </c>
      <c r="B55" s="216" t="s">
        <v>103</v>
      </c>
      <c r="C55" s="151" t="s">
        <v>104</v>
      </c>
      <c r="D55" s="150" t="s">
        <v>113</v>
      </c>
      <c r="E55" s="217" t="s">
        <v>114</v>
      </c>
      <c r="F55" s="213">
        <f>IFERROR(VLOOKUP(D55,基础信息!D:F,3,FALSE),"0")</f>
        <v>0</v>
      </c>
      <c r="G55" s="150">
        <v>63</v>
      </c>
      <c r="H55" s="215">
        <f>SUMIF(合格品入库记录!E:E,日报!D55,合格品入库记录!G:G)</f>
        <v>0</v>
      </c>
      <c r="I55" s="215">
        <f>SUMIF(合格品出库记录!E:E,日报!D55,合格品出库记录!G:G)</f>
        <v>0</v>
      </c>
      <c r="J55" s="215">
        <f>SUMIF(领跑良品退回!E:E,D55,领跑良品退回!G:G)</f>
        <v>0</v>
      </c>
      <c r="K55" s="215">
        <f t="shared" si="0"/>
        <v>63</v>
      </c>
      <c r="L55" s="215">
        <f>SUMIF(不良品库存!D:D,D:D,不良品库存!F:F)</f>
        <v>0</v>
      </c>
      <c r="M55" s="224">
        <f t="shared" si="1"/>
        <v>63</v>
      </c>
      <c r="N55" s="213">
        <v>0</v>
      </c>
      <c r="O55" s="216"/>
      <c r="P5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" s="235"/>
    </row>
    <row r="56" s="199" customFormat="1" ht="16.8" customHeight="1" spans="1:109">
      <c r="A56" s="150">
        <v>53</v>
      </c>
      <c r="B56" s="211" t="s">
        <v>103</v>
      </c>
      <c r="C56" s="212" t="s">
        <v>104</v>
      </c>
      <c r="D56" s="213" t="s">
        <v>115</v>
      </c>
      <c r="E56" s="214" t="s">
        <v>116</v>
      </c>
      <c r="F56" s="213">
        <f>IFERROR(VLOOKUP(D56,基础信息!D:F,3,FALSE),"0")</f>
        <v>200</v>
      </c>
      <c r="G56" s="150">
        <v>36</v>
      </c>
      <c r="H56" s="215">
        <f>SUMIF(合格品入库记录!E:E,日报!D56,合格品入库记录!G:G)</f>
        <v>0</v>
      </c>
      <c r="I56" s="215">
        <f>SUMIF(合格品出库记录!E:E,日报!D56,合格品出库记录!G:G)</f>
        <v>0</v>
      </c>
      <c r="J56" s="215">
        <f>SUMIF(领跑良品退回!E:E,D56,领跑良品退回!G:G)</f>
        <v>0</v>
      </c>
      <c r="K56" s="215">
        <f t="shared" si="0"/>
        <v>36</v>
      </c>
      <c r="L56" s="215">
        <f>SUMIF(不良品库存!D:D,D:D,不良品库存!F:F)</f>
        <v>0</v>
      </c>
      <c r="M56" s="224">
        <f t="shared" si="1"/>
        <v>36</v>
      </c>
      <c r="N56" s="213">
        <v>4000</v>
      </c>
      <c r="O56" s="211"/>
      <c r="P5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" s="235"/>
    </row>
    <row r="57" s="199" customFormat="1" ht="16.8" customHeight="1" spans="1:109">
      <c r="A57" s="150">
        <v>54</v>
      </c>
      <c r="B57" s="216" t="s">
        <v>103</v>
      </c>
      <c r="C57" s="151" t="s">
        <v>104</v>
      </c>
      <c r="D57" s="150" t="s">
        <v>117</v>
      </c>
      <c r="E57" s="217" t="s">
        <v>118</v>
      </c>
      <c r="F57" s="213">
        <f>IFERROR(VLOOKUP(D57,基础信息!D:F,3,FALSE),"0")</f>
        <v>200</v>
      </c>
      <c r="G57" s="150">
        <v>0</v>
      </c>
      <c r="H57" s="215">
        <f>SUMIF(合格品入库记录!E:E,日报!D57,合格品入库记录!G:G)</f>
        <v>262</v>
      </c>
      <c r="I57" s="215">
        <f>SUMIF(合格品出库记录!E:E,日报!D57,合格品出库记录!G:G)</f>
        <v>0</v>
      </c>
      <c r="J57" s="215">
        <f>SUMIF(领跑良品退回!E:E,D57,领跑良品退回!G:G)</f>
        <v>0</v>
      </c>
      <c r="K57" s="215">
        <f t="shared" si="0"/>
        <v>262</v>
      </c>
      <c r="L57" s="215">
        <f>SUMIF(不良品库存!D:D,D:D,不良品库存!F:F)</f>
        <v>0</v>
      </c>
      <c r="M57" s="224">
        <f t="shared" si="1"/>
        <v>262</v>
      </c>
      <c r="N57" s="213">
        <v>4000</v>
      </c>
      <c r="O57" s="216"/>
      <c r="P5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262</v>
      </c>
      <c r="W5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" s="235"/>
    </row>
    <row r="58" s="199" customFormat="1" ht="16.8" customHeight="1" spans="1:109">
      <c r="A58" s="150">
        <v>55</v>
      </c>
      <c r="B58" s="211" t="s">
        <v>103</v>
      </c>
      <c r="C58" s="212" t="s">
        <v>104</v>
      </c>
      <c r="D58" s="213" t="s">
        <v>119</v>
      </c>
      <c r="E58" s="214" t="s">
        <v>120</v>
      </c>
      <c r="F58" s="213">
        <f>IFERROR(VLOOKUP(D58,基础信息!D:F,3,FALSE),"0")</f>
        <v>200</v>
      </c>
      <c r="G58" s="150">
        <v>127</v>
      </c>
      <c r="H58" s="215">
        <f>SUMIF(合格品入库记录!E:E,日报!D58,合格品入库记录!G:G)</f>
        <v>0</v>
      </c>
      <c r="I58" s="215">
        <f>SUMIF(合格品出库记录!E:E,日报!D58,合格品出库记录!G:G)</f>
        <v>0</v>
      </c>
      <c r="J58" s="215">
        <f>SUMIF(领跑良品退回!E:E,D58,领跑良品退回!G:G)</f>
        <v>0</v>
      </c>
      <c r="K58" s="215">
        <f t="shared" si="0"/>
        <v>127</v>
      </c>
      <c r="L58" s="215">
        <f>SUMIF(不良品库存!D:D,D:D,不良品库存!F:F)</f>
        <v>0</v>
      </c>
      <c r="M58" s="224">
        <f t="shared" si="1"/>
        <v>127</v>
      </c>
      <c r="N58" s="213">
        <v>2400</v>
      </c>
      <c r="O58" s="211"/>
      <c r="P5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" s="235"/>
    </row>
    <row r="59" s="199" customFormat="1" ht="16.8" customHeight="1" spans="1:109">
      <c r="A59" s="150">
        <v>56</v>
      </c>
      <c r="B59" s="216" t="s">
        <v>103</v>
      </c>
      <c r="C59" s="151" t="s">
        <v>104</v>
      </c>
      <c r="D59" s="150" t="s">
        <v>121</v>
      </c>
      <c r="E59" s="217" t="s">
        <v>122</v>
      </c>
      <c r="F59" s="213">
        <f>IFERROR(VLOOKUP(D59,基础信息!D:F,3,FALSE),"0")</f>
        <v>0</v>
      </c>
      <c r="G59" s="150">
        <v>0</v>
      </c>
      <c r="H59" s="215">
        <f>SUMIF(合格品入库记录!E:E,日报!D59,合格品入库记录!G:G)</f>
        <v>0</v>
      </c>
      <c r="I59" s="215">
        <f>SUMIF(合格品出库记录!E:E,日报!D59,合格品出库记录!G:G)</f>
        <v>0</v>
      </c>
      <c r="J59" s="215">
        <f>SUMIF(领跑良品退回!E:E,D59,领跑良品退回!G:G)</f>
        <v>0</v>
      </c>
      <c r="K59" s="215">
        <f t="shared" si="0"/>
        <v>0</v>
      </c>
      <c r="L59" s="215">
        <f>SUMIF(不良品库存!D:D,D:D,不良品库存!F:F)</f>
        <v>0</v>
      </c>
      <c r="M59" s="224">
        <f t="shared" si="1"/>
        <v>0</v>
      </c>
      <c r="N59" s="213" t="e">
        <v>#N/A</v>
      </c>
      <c r="O59" s="216"/>
      <c r="P5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" s="235"/>
    </row>
    <row r="60" s="199" customFormat="1" ht="16.8" customHeight="1" spans="1:109">
      <c r="A60" s="150">
        <v>57</v>
      </c>
      <c r="B60" s="211" t="s">
        <v>103</v>
      </c>
      <c r="C60" s="212" t="s">
        <v>104</v>
      </c>
      <c r="D60" s="213" t="s">
        <v>123</v>
      </c>
      <c r="E60" s="214" t="s">
        <v>124</v>
      </c>
      <c r="F60" s="213">
        <f>IFERROR(VLOOKUP(D60,基础信息!D:F,3,FALSE),"0")</f>
        <v>0</v>
      </c>
      <c r="G60" s="150">
        <v>0</v>
      </c>
      <c r="H60" s="215">
        <f>SUMIF(合格品入库记录!E:E,日报!D60,合格品入库记录!G:G)</f>
        <v>0</v>
      </c>
      <c r="I60" s="215">
        <f>SUMIF(合格品出库记录!E:E,日报!D60,合格品出库记录!G:G)</f>
        <v>0</v>
      </c>
      <c r="J60" s="215">
        <f>SUMIF(领跑良品退回!E:E,D60,领跑良品退回!G:G)</f>
        <v>0</v>
      </c>
      <c r="K60" s="215">
        <f t="shared" si="0"/>
        <v>0</v>
      </c>
      <c r="L60" s="215">
        <f>SUMIF(不良品库存!D:D,D:D,不良品库存!F:F)</f>
        <v>0</v>
      </c>
      <c r="M60" s="224">
        <f t="shared" si="1"/>
        <v>0</v>
      </c>
      <c r="N60" s="213" t="e">
        <v>#N/A</v>
      </c>
      <c r="O60" s="211"/>
      <c r="P6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" s="235"/>
    </row>
    <row r="61" s="199" customFormat="1" ht="16.8" customHeight="1" spans="1:109">
      <c r="A61" s="150">
        <v>58</v>
      </c>
      <c r="B61" s="216" t="s">
        <v>103</v>
      </c>
      <c r="C61" s="151" t="s">
        <v>104</v>
      </c>
      <c r="D61" s="150" t="s">
        <v>125</v>
      </c>
      <c r="E61" s="217" t="s">
        <v>126</v>
      </c>
      <c r="F61" s="213">
        <f>IFERROR(VLOOKUP(D61,基础信息!D:F,3,FALSE),"0")</f>
        <v>10</v>
      </c>
      <c r="G61" s="150">
        <v>2</v>
      </c>
      <c r="H61" s="215">
        <f>SUMIF(合格品入库记录!E:E,日报!D61,合格品入库记录!G:G)</f>
        <v>0</v>
      </c>
      <c r="I61" s="215">
        <f>SUMIF(合格品出库记录!E:E,日报!D61,合格品出库记录!G:G)</f>
        <v>0</v>
      </c>
      <c r="J61" s="215">
        <f>SUMIF(领跑良品退回!E:E,D61,领跑良品退回!G:G)</f>
        <v>0</v>
      </c>
      <c r="K61" s="215">
        <f t="shared" si="0"/>
        <v>2</v>
      </c>
      <c r="L61" s="215">
        <f>SUMIF(不良品库存!D:D,D:D,不良品库存!F:F)</f>
        <v>0</v>
      </c>
      <c r="M61" s="224">
        <f t="shared" si="1"/>
        <v>2</v>
      </c>
      <c r="N61" s="213">
        <v>1280</v>
      </c>
      <c r="O61" s="216"/>
      <c r="P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" s="235"/>
    </row>
    <row r="62" s="199" customFormat="1" ht="16.8" customHeight="1" spans="1:109">
      <c r="A62" s="150">
        <v>59</v>
      </c>
      <c r="B62" s="211" t="s">
        <v>103</v>
      </c>
      <c r="C62" s="212" t="s">
        <v>104</v>
      </c>
      <c r="D62" s="213" t="s">
        <v>127</v>
      </c>
      <c r="E62" s="214" t="s">
        <v>128</v>
      </c>
      <c r="F62" s="213">
        <f>IFERROR(VLOOKUP(D62,基础信息!D:F,3,FALSE),"0")</f>
        <v>10</v>
      </c>
      <c r="G62" s="150">
        <v>482</v>
      </c>
      <c r="H62" s="215">
        <f>SUMIF(合格品入库记录!E:E,日报!D62,合格品入库记录!G:G)</f>
        <v>0</v>
      </c>
      <c r="I62" s="215">
        <f>SUMIF(合格品出库记录!E:E,日报!D62,合格品出库记录!G:G)</f>
        <v>0</v>
      </c>
      <c r="J62" s="215">
        <f>SUMIF(领跑良品退回!E:E,D62,领跑良品退回!G:G)</f>
        <v>0</v>
      </c>
      <c r="K62" s="215">
        <f t="shared" si="0"/>
        <v>532</v>
      </c>
      <c r="L62" s="215">
        <f>SUMIF(不良品库存!D:D,D:D,不良品库存!F:F)</f>
        <v>50</v>
      </c>
      <c r="M62" s="224">
        <f t="shared" si="1"/>
        <v>482</v>
      </c>
      <c r="N62" s="213">
        <v>1280</v>
      </c>
      <c r="O62" s="211"/>
      <c r="P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" s="235"/>
    </row>
    <row r="63" s="199" customFormat="1" ht="16.8" customHeight="1" spans="1:109">
      <c r="A63" s="150">
        <v>60</v>
      </c>
      <c r="B63" s="216" t="s">
        <v>103</v>
      </c>
      <c r="C63" s="151" t="s">
        <v>104</v>
      </c>
      <c r="D63" s="150" t="s">
        <v>129</v>
      </c>
      <c r="E63" s="217" t="s">
        <v>130</v>
      </c>
      <c r="F63" s="213">
        <f>IFERROR(VLOOKUP(D63,基础信息!D:F,3,FALSE),"0")</f>
        <v>0</v>
      </c>
      <c r="G63" s="150">
        <v>0</v>
      </c>
      <c r="H63" s="215">
        <f>SUMIF(合格品入库记录!E:E,日报!D63,合格品入库记录!G:G)</f>
        <v>0</v>
      </c>
      <c r="I63" s="215">
        <f>SUMIF(合格品出库记录!E:E,日报!D63,合格品出库记录!G:G)</f>
        <v>0</v>
      </c>
      <c r="J63" s="215">
        <f>SUMIF(领跑良品退回!E:E,D63,领跑良品退回!G:G)</f>
        <v>0</v>
      </c>
      <c r="K63" s="215">
        <f t="shared" si="0"/>
        <v>0</v>
      </c>
      <c r="L63" s="215">
        <f>SUMIF(不良品库存!D:D,D:D,不良品库存!F:F)</f>
        <v>0</v>
      </c>
      <c r="M63" s="224">
        <f t="shared" si="1"/>
        <v>0</v>
      </c>
      <c r="N63" s="213" t="e">
        <v>#N/A</v>
      </c>
      <c r="O63" s="216"/>
      <c r="P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" s="235"/>
    </row>
    <row r="64" s="199" customFormat="1" ht="16.8" customHeight="1" spans="1:109">
      <c r="A64" s="150">
        <v>61</v>
      </c>
      <c r="B64" s="211" t="s">
        <v>103</v>
      </c>
      <c r="C64" s="212" t="s">
        <v>104</v>
      </c>
      <c r="D64" s="213" t="s">
        <v>131</v>
      </c>
      <c r="E64" s="214" t="s">
        <v>132</v>
      </c>
      <c r="F64" s="213">
        <f>IFERROR(VLOOKUP(D64,基础信息!D:F,3,FALSE),"0")</f>
        <v>10</v>
      </c>
      <c r="G64" s="150">
        <v>35</v>
      </c>
      <c r="H64" s="215">
        <f>SUMIF(合格品入库记录!E:E,日报!D64,合格品入库记录!G:G)</f>
        <v>0</v>
      </c>
      <c r="I64" s="215">
        <f>SUMIF(合格品出库记录!E:E,日报!D64,合格品出库记录!G:G)</f>
        <v>0</v>
      </c>
      <c r="J64" s="215">
        <f>SUMIF(领跑良品退回!E:E,D64,领跑良品退回!G:G)</f>
        <v>0</v>
      </c>
      <c r="K64" s="215">
        <f t="shared" si="0"/>
        <v>35</v>
      </c>
      <c r="L64" s="215">
        <f>SUMIF(不良品库存!D:D,D:D,不良品库存!F:F)</f>
        <v>0</v>
      </c>
      <c r="M64" s="224">
        <f t="shared" si="1"/>
        <v>35</v>
      </c>
      <c r="N64" s="213">
        <v>1920</v>
      </c>
      <c r="O64" s="211"/>
      <c r="P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" s="235"/>
    </row>
    <row r="65" s="199" customFormat="1" ht="16.8" customHeight="1" spans="1:109">
      <c r="A65" s="150">
        <v>62</v>
      </c>
      <c r="B65" s="216" t="s">
        <v>103</v>
      </c>
      <c r="C65" s="151" t="s">
        <v>104</v>
      </c>
      <c r="D65" s="150" t="s">
        <v>133</v>
      </c>
      <c r="E65" s="217" t="s">
        <v>134</v>
      </c>
      <c r="F65" s="213">
        <f>IFERROR(VLOOKUP(D65,基础信息!D:F,3,FALSE),"0")</f>
        <v>10</v>
      </c>
      <c r="G65" s="150">
        <v>675</v>
      </c>
      <c r="H65" s="215">
        <f>SUMIF(合格品入库记录!E:E,日报!D65,合格品入库记录!G:G)</f>
        <v>0</v>
      </c>
      <c r="I65" s="215">
        <f>SUMIF(合格品出库记录!E:E,日报!D65,合格品出库记录!G:G)</f>
        <v>0</v>
      </c>
      <c r="J65" s="215">
        <f>SUMIF(领跑良品退回!E:E,D65,领跑良品退回!G:G)</f>
        <v>0</v>
      </c>
      <c r="K65" s="215">
        <f t="shared" si="0"/>
        <v>675</v>
      </c>
      <c r="L65" s="215">
        <f>SUMIF(不良品库存!D:D,D:D,不良品库存!F:F)</f>
        <v>0</v>
      </c>
      <c r="M65" s="224">
        <f t="shared" si="1"/>
        <v>675</v>
      </c>
      <c r="N65" s="213">
        <v>0</v>
      </c>
      <c r="O65" s="216"/>
      <c r="P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" s="235"/>
    </row>
    <row r="66" s="199" customFormat="1" ht="16.8" customHeight="1" spans="1:109">
      <c r="A66" s="150">
        <v>63</v>
      </c>
      <c r="B66" s="211" t="s">
        <v>103</v>
      </c>
      <c r="C66" s="212" t="s">
        <v>104</v>
      </c>
      <c r="D66" s="213" t="s">
        <v>135</v>
      </c>
      <c r="E66" s="214" t="s">
        <v>136</v>
      </c>
      <c r="F66" s="213">
        <f>IFERROR(VLOOKUP(D66,基础信息!D:F,3,FALSE),"0")</f>
        <v>10</v>
      </c>
      <c r="G66" s="150">
        <v>1030</v>
      </c>
      <c r="H66" s="215">
        <f>SUMIF(合格品入库记录!E:E,日报!D66,合格品入库记录!G:G)</f>
        <v>0</v>
      </c>
      <c r="I66" s="215">
        <f>SUMIF(合格品出库记录!E:E,日报!D66,合格品出库记录!G:G)</f>
        <v>0</v>
      </c>
      <c r="J66" s="215">
        <f>SUMIF(领跑良品退回!E:E,D66,领跑良品退回!G:G)</f>
        <v>0</v>
      </c>
      <c r="K66" s="215">
        <f t="shared" si="0"/>
        <v>1030</v>
      </c>
      <c r="L66" s="215">
        <f>SUMIF(不良品库存!D:D,D:D,不良品库存!F:F)</f>
        <v>0</v>
      </c>
      <c r="M66" s="224">
        <f t="shared" si="1"/>
        <v>1030</v>
      </c>
      <c r="N66" s="213">
        <v>0</v>
      </c>
      <c r="O66" s="211"/>
      <c r="P6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" s="235"/>
    </row>
    <row r="67" s="199" customFormat="1" ht="16.8" customHeight="1" spans="1:109">
      <c r="A67" s="150">
        <v>64</v>
      </c>
      <c r="B67" s="216" t="s">
        <v>103</v>
      </c>
      <c r="C67" s="151" t="s">
        <v>104</v>
      </c>
      <c r="D67" s="150" t="s">
        <v>137</v>
      </c>
      <c r="E67" s="217" t="s">
        <v>138</v>
      </c>
      <c r="F67" s="213">
        <f>IFERROR(VLOOKUP(D67,基础信息!D:F,3,FALSE),"0")</f>
        <v>0</v>
      </c>
      <c r="G67" s="150">
        <v>0</v>
      </c>
      <c r="H67" s="215">
        <f>SUMIF(合格品入库记录!E:E,日报!D67,合格品入库记录!G:G)</f>
        <v>0</v>
      </c>
      <c r="I67" s="215">
        <f>SUMIF(合格品出库记录!E:E,日报!D67,合格品出库记录!G:G)</f>
        <v>0</v>
      </c>
      <c r="J67" s="215">
        <f>SUMIF(领跑良品退回!E:E,D67,领跑良品退回!G:G)</f>
        <v>0</v>
      </c>
      <c r="K67" s="215">
        <f t="shared" si="0"/>
        <v>0</v>
      </c>
      <c r="L67" s="215">
        <f>SUMIF(不良品库存!D:D,D:D,不良品库存!F:F)</f>
        <v>0</v>
      </c>
      <c r="M67" s="224">
        <f t="shared" si="1"/>
        <v>0</v>
      </c>
      <c r="N67" s="213" t="e">
        <v>#N/A</v>
      </c>
      <c r="O67" s="216"/>
      <c r="P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" s="235"/>
    </row>
    <row r="68" s="199" customFormat="1" ht="16.8" customHeight="1" spans="1:109">
      <c r="A68" s="150">
        <v>65</v>
      </c>
      <c r="B68" s="211" t="s">
        <v>103</v>
      </c>
      <c r="C68" s="212" t="s">
        <v>104</v>
      </c>
      <c r="D68" s="213" t="s">
        <v>139</v>
      </c>
      <c r="E68" s="214" t="s">
        <v>140</v>
      </c>
      <c r="F68" s="213">
        <f>IFERROR(VLOOKUP(D68,基础信息!D:F,3,FALSE),"0")</f>
        <v>0</v>
      </c>
      <c r="G68" s="150">
        <v>42</v>
      </c>
      <c r="H68" s="215">
        <f>SUMIF(合格品入库记录!E:E,日报!D68,合格品入库记录!G:G)</f>
        <v>0</v>
      </c>
      <c r="I68" s="215">
        <f>SUMIF(合格品出库记录!E:E,日报!D68,合格品出库记录!G:G)</f>
        <v>0</v>
      </c>
      <c r="J68" s="215">
        <f>SUMIF(领跑良品退回!E:E,D68,领跑良品退回!G:G)</f>
        <v>0</v>
      </c>
      <c r="K68" s="215">
        <f t="shared" ref="K68:K131" si="2">M68+L68</f>
        <v>42</v>
      </c>
      <c r="L68" s="215">
        <f>SUMIF(不良品库存!D:D,D:D,不良品库存!F:F)</f>
        <v>0</v>
      </c>
      <c r="M68" s="224">
        <f t="shared" ref="M68:M131" si="3">G68+H68-I68+J68</f>
        <v>42</v>
      </c>
      <c r="N68" s="213">
        <v>0</v>
      </c>
      <c r="O68" s="211"/>
      <c r="P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" s="235"/>
    </row>
    <row r="69" s="199" customFormat="1" ht="16.8" customHeight="1" spans="1:109">
      <c r="A69" s="150">
        <v>66</v>
      </c>
      <c r="B69" s="216" t="s">
        <v>103</v>
      </c>
      <c r="C69" s="151" t="s">
        <v>104</v>
      </c>
      <c r="D69" s="150" t="s">
        <v>141</v>
      </c>
      <c r="E69" s="217" t="s">
        <v>142</v>
      </c>
      <c r="F69" s="213">
        <f>IFERROR(VLOOKUP(D69,基础信息!D:F,3,FALSE),"0")</f>
        <v>200</v>
      </c>
      <c r="G69" s="150">
        <v>19</v>
      </c>
      <c r="H69" s="215">
        <f>SUMIF(合格品入库记录!E:E,日报!D69,合格品入库记录!G:G)</f>
        <v>0</v>
      </c>
      <c r="I69" s="215">
        <f>SUMIF(合格品出库记录!E:E,日报!D69,合格品出库记录!G:G)</f>
        <v>0</v>
      </c>
      <c r="J69" s="215">
        <f>SUMIF(领跑良品退回!E:E,D69,领跑良品退回!G:G)</f>
        <v>0</v>
      </c>
      <c r="K69" s="215">
        <f t="shared" si="2"/>
        <v>19</v>
      </c>
      <c r="L69" s="215">
        <f>SUMIF(不良品库存!D:D,D:D,不良品库存!F:F)</f>
        <v>0</v>
      </c>
      <c r="M69" s="224">
        <f t="shared" si="3"/>
        <v>19</v>
      </c>
      <c r="N69" s="213">
        <v>2400</v>
      </c>
      <c r="O69" s="216"/>
      <c r="P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" s="235"/>
    </row>
    <row r="70" s="199" customFormat="1" ht="16.8" customHeight="1" spans="1:109">
      <c r="A70" s="150">
        <v>67</v>
      </c>
      <c r="B70" s="211" t="s">
        <v>103</v>
      </c>
      <c r="C70" s="212" t="s">
        <v>104</v>
      </c>
      <c r="D70" s="213" t="s">
        <v>143</v>
      </c>
      <c r="E70" s="214" t="s">
        <v>144</v>
      </c>
      <c r="F70" s="213">
        <f>IFERROR(VLOOKUP(D70,基础信息!D:F,3,FALSE),"0")</f>
        <v>200</v>
      </c>
      <c r="G70" s="150">
        <v>19</v>
      </c>
      <c r="H70" s="215">
        <f>SUMIF(合格品入库记录!E:E,日报!D70,合格品入库记录!G:G)</f>
        <v>0</v>
      </c>
      <c r="I70" s="215">
        <f>SUMIF(合格品出库记录!E:E,日报!D70,合格品出库记录!G:G)</f>
        <v>0</v>
      </c>
      <c r="J70" s="215">
        <f>SUMIF(领跑良品退回!E:E,D70,领跑良品退回!G:G)</f>
        <v>0</v>
      </c>
      <c r="K70" s="215">
        <f t="shared" si="2"/>
        <v>19</v>
      </c>
      <c r="L70" s="215">
        <f>SUMIF(不良品库存!D:D,D:D,不良品库存!F:F)</f>
        <v>0</v>
      </c>
      <c r="M70" s="224">
        <f t="shared" si="3"/>
        <v>19</v>
      </c>
      <c r="N70" s="213">
        <v>2400</v>
      </c>
      <c r="O70" s="211">
        <v>1</v>
      </c>
      <c r="P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0" s="235"/>
    </row>
    <row r="71" s="199" customFormat="1" ht="16.8" customHeight="1" spans="1:109">
      <c r="A71" s="150">
        <v>68</v>
      </c>
      <c r="B71" s="216" t="s">
        <v>103</v>
      </c>
      <c r="C71" s="151" t="s">
        <v>104</v>
      </c>
      <c r="D71" s="150" t="s">
        <v>145</v>
      </c>
      <c r="E71" s="217" t="s">
        <v>146</v>
      </c>
      <c r="F71" s="213">
        <f>IFERROR(VLOOKUP(D71,基础信息!D:F,3,FALSE),"0")</f>
        <v>0</v>
      </c>
      <c r="G71" s="150">
        <v>0</v>
      </c>
      <c r="H71" s="215">
        <f>SUMIF(合格品入库记录!E:E,日报!D71,合格品入库记录!G:G)</f>
        <v>0</v>
      </c>
      <c r="I71" s="215">
        <f>SUMIF(合格品出库记录!E:E,日报!D71,合格品出库记录!G:G)</f>
        <v>0</v>
      </c>
      <c r="J71" s="215">
        <f>SUMIF(领跑良品退回!E:E,D71,领跑良品退回!G:G)</f>
        <v>0</v>
      </c>
      <c r="K71" s="215">
        <f t="shared" si="2"/>
        <v>0</v>
      </c>
      <c r="L71" s="215">
        <f>SUMIF(不良品库存!D:D,D:D,不良品库存!F:F)</f>
        <v>0</v>
      </c>
      <c r="M71" s="224">
        <f t="shared" si="3"/>
        <v>0</v>
      </c>
      <c r="N71" s="213">
        <v>0</v>
      </c>
      <c r="O71" s="216">
        <v>1</v>
      </c>
      <c r="P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1" s="235"/>
    </row>
    <row r="72" s="199" customFormat="1" ht="16.8" customHeight="1" spans="1:109">
      <c r="A72" s="150">
        <v>69</v>
      </c>
      <c r="B72" s="211" t="s">
        <v>103</v>
      </c>
      <c r="C72" s="212" t="s">
        <v>104</v>
      </c>
      <c r="D72" s="213" t="s">
        <v>147</v>
      </c>
      <c r="E72" s="214" t="s">
        <v>148</v>
      </c>
      <c r="F72" s="213" t="str">
        <f>IFERROR(VLOOKUP(D72,基础信息!D:F,3,FALSE),"0")</f>
        <v>0</v>
      </c>
      <c r="G72" s="150">
        <v>0</v>
      </c>
      <c r="H72" s="215">
        <f>SUMIF(合格品入库记录!E:E,日报!D72,合格品入库记录!G:G)</f>
        <v>0</v>
      </c>
      <c r="I72" s="215">
        <f>SUMIF(合格品出库记录!E:E,日报!D72,合格品出库记录!G:G)</f>
        <v>0</v>
      </c>
      <c r="J72" s="215">
        <f>SUMIF(领跑良品退回!E:E,D72,领跑良品退回!G:G)</f>
        <v>0</v>
      </c>
      <c r="K72" s="215">
        <f t="shared" si="2"/>
        <v>0</v>
      </c>
      <c r="L72" s="215">
        <f>SUMIF(不良品库存!D:D,D:D,不良品库存!F:F)</f>
        <v>0</v>
      </c>
      <c r="M72" s="224">
        <f t="shared" si="3"/>
        <v>0</v>
      </c>
      <c r="N72" s="213" t="e">
        <v>#N/A</v>
      </c>
      <c r="O72" s="211">
        <v>1</v>
      </c>
      <c r="P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2" s="235"/>
    </row>
    <row r="73" s="199" customFormat="1" ht="16.8" customHeight="1" spans="1:109">
      <c r="A73" s="150">
        <v>70</v>
      </c>
      <c r="B73" s="216" t="s">
        <v>103</v>
      </c>
      <c r="C73" s="151" t="s">
        <v>104</v>
      </c>
      <c r="D73" s="150" t="s">
        <v>149</v>
      </c>
      <c r="E73" s="217" t="s">
        <v>150</v>
      </c>
      <c r="F73" s="213">
        <f>IFERROR(VLOOKUP(D73,基础信息!D:F,3,FALSE),"0")</f>
        <v>0</v>
      </c>
      <c r="G73" s="150">
        <v>0</v>
      </c>
      <c r="H73" s="215">
        <f>SUMIF(合格品入库记录!E:E,日报!D73,合格品入库记录!G:G)</f>
        <v>0</v>
      </c>
      <c r="I73" s="215">
        <f>SUMIF(合格品出库记录!E:E,日报!D73,合格品出库记录!G:G)</f>
        <v>0</v>
      </c>
      <c r="J73" s="215">
        <f>SUMIF(领跑良品退回!E:E,D73,领跑良品退回!G:G)</f>
        <v>0</v>
      </c>
      <c r="K73" s="215">
        <f t="shared" si="2"/>
        <v>0</v>
      </c>
      <c r="L73" s="215">
        <f>SUMIF(不良品库存!D:D,D:D,不良品库存!F:F)</f>
        <v>0</v>
      </c>
      <c r="M73" s="224">
        <f t="shared" si="3"/>
        <v>0</v>
      </c>
      <c r="N73" s="213" t="e">
        <v>#N/A</v>
      </c>
      <c r="O73" s="216">
        <v>1</v>
      </c>
      <c r="P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3" s="235"/>
    </row>
    <row r="74" s="199" customFormat="1" ht="16.8" customHeight="1" spans="1:109">
      <c r="A74" s="150">
        <v>71</v>
      </c>
      <c r="B74" s="211" t="s">
        <v>103</v>
      </c>
      <c r="C74" s="212" t="s">
        <v>104</v>
      </c>
      <c r="D74" s="213" t="s">
        <v>151</v>
      </c>
      <c r="E74" s="214" t="s">
        <v>152</v>
      </c>
      <c r="F74" s="213">
        <f>IFERROR(VLOOKUP(D74,基础信息!D:F,3,FALSE),"0")</f>
        <v>0</v>
      </c>
      <c r="G74" s="150">
        <v>0</v>
      </c>
      <c r="H74" s="215">
        <f>SUMIF(合格品入库记录!E:E,日报!D74,合格品入库记录!G:G)</f>
        <v>0</v>
      </c>
      <c r="I74" s="215">
        <f>SUMIF(合格品出库记录!E:E,日报!D74,合格品出库记录!G:G)</f>
        <v>0</v>
      </c>
      <c r="J74" s="215">
        <f>SUMIF(领跑良品退回!E:E,D74,领跑良品退回!G:G)</f>
        <v>0</v>
      </c>
      <c r="K74" s="215">
        <f t="shared" si="2"/>
        <v>0</v>
      </c>
      <c r="L74" s="215">
        <f>SUMIF(不良品库存!D:D,D:D,不良品库存!F:F)</f>
        <v>0</v>
      </c>
      <c r="M74" s="224">
        <f t="shared" si="3"/>
        <v>0</v>
      </c>
      <c r="N74" s="213" t="e">
        <v>#N/A</v>
      </c>
      <c r="O74" s="211">
        <v>1</v>
      </c>
      <c r="P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4" s="235"/>
    </row>
    <row r="75" s="199" customFormat="1" ht="16.8" customHeight="1" spans="1:109">
      <c r="A75" s="150">
        <v>72</v>
      </c>
      <c r="B75" s="216" t="s">
        <v>103</v>
      </c>
      <c r="C75" s="151" t="s">
        <v>104</v>
      </c>
      <c r="D75" s="150" t="s">
        <v>153</v>
      </c>
      <c r="E75" s="217" t="s">
        <v>154</v>
      </c>
      <c r="F75" s="213">
        <f>IFERROR(VLOOKUP(D75,基础信息!D:F,3,FALSE),"0")</f>
        <v>0</v>
      </c>
      <c r="G75" s="150">
        <v>0</v>
      </c>
      <c r="H75" s="215">
        <f>SUMIF(合格品入库记录!E:E,日报!D75,合格品入库记录!G:G)</f>
        <v>0</v>
      </c>
      <c r="I75" s="215">
        <f>SUMIF(合格品出库记录!E:E,日报!D75,合格品出库记录!G:G)</f>
        <v>0</v>
      </c>
      <c r="J75" s="215">
        <f>SUMIF(领跑良品退回!E:E,D75,领跑良品退回!G:G)</f>
        <v>0</v>
      </c>
      <c r="K75" s="215">
        <f t="shared" si="2"/>
        <v>0</v>
      </c>
      <c r="L75" s="215">
        <f>SUMIF(不良品库存!D:D,D:D,不良品库存!F:F)</f>
        <v>0</v>
      </c>
      <c r="M75" s="224">
        <f t="shared" si="3"/>
        <v>0</v>
      </c>
      <c r="N75" s="213" t="e">
        <v>#N/A</v>
      </c>
      <c r="O75" s="216">
        <v>1</v>
      </c>
      <c r="P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5" s="235"/>
    </row>
    <row r="76" s="199" customFormat="1" ht="16.8" customHeight="1" spans="1:109">
      <c r="A76" s="150">
        <v>73</v>
      </c>
      <c r="B76" s="211" t="s">
        <v>103</v>
      </c>
      <c r="C76" s="212" t="s">
        <v>104</v>
      </c>
      <c r="D76" s="213" t="s">
        <v>155</v>
      </c>
      <c r="E76" s="214" t="s">
        <v>156</v>
      </c>
      <c r="F76" s="213">
        <f>IFERROR(VLOOKUP(D76,基础信息!D:F,3,FALSE),"0")</f>
        <v>0</v>
      </c>
      <c r="G76" s="150">
        <v>0</v>
      </c>
      <c r="H76" s="215">
        <f>SUMIF(合格品入库记录!E:E,日报!D76,合格品入库记录!G:G)</f>
        <v>0</v>
      </c>
      <c r="I76" s="215">
        <f>SUMIF(合格品出库记录!E:E,日报!D76,合格品出库记录!G:G)</f>
        <v>0</v>
      </c>
      <c r="J76" s="215">
        <f>SUMIF(领跑良品退回!E:E,D76,领跑良品退回!G:G)</f>
        <v>0</v>
      </c>
      <c r="K76" s="215">
        <f t="shared" si="2"/>
        <v>0</v>
      </c>
      <c r="L76" s="215">
        <f>SUMIF(不良品库存!D:D,D:D,不良品库存!F:F)</f>
        <v>0</v>
      </c>
      <c r="M76" s="224">
        <f t="shared" si="3"/>
        <v>0</v>
      </c>
      <c r="N76" s="213" t="e">
        <v>#N/A</v>
      </c>
      <c r="O76" s="211">
        <v>1</v>
      </c>
      <c r="P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6" s="235"/>
    </row>
    <row r="77" s="199" customFormat="1" ht="16.8" customHeight="1" spans="1:109">
      <c r="A77" s="150">
        <v>74</v>
      </c>
      <c r="B77" s="216" t="s">
        <v>103</v>
      </c>
      <c r="C77" s="151" t="s">
        <v>104</v>
      </c>
      <c r="D77" s="150" t="s">
        <v>157</v>
      </c>
      <c r="E77" s="217" t="s">
        <v>158</v>
      </c>
      <c r="F77" s="213">
        <f>IFERROR(VLOOKUP(D77,基础信息!D:F,3,FALSE),"0")</f>
        <v>0</v>
      </c>
      <c r="G77" s="150">
        <v>0</v>
      </c>
      <c r="H77" s="215">
        <f>SUMIF(合格品入库记录!E:E,日报!D77,合格品入库记录!G:G)</f>
        <v>0</v>
      </c>
      <c r="I77" s="215">
        <f>SUMIF(合格品出库记录!E:E,日报!D77,合格品出库记录!G:G)</f>
        <v>0</v>
      </c>
      <c r="J77" s="215">
        <f>SUMIF(领跑良品退回!E:E,D77,领跑良品退回!G:G)</f>
        <v>0</v>
      </c>
      <c r="K77" s="215">
        <f t="shared" si="2"/>
        <v>0</v>
      </c>
      <c r="L77" s="215">
        <f>SUMIF(不良品库存!D:D,D:D,不良品库存!F:F)</f>
        <v>0</v>
      </c>
      <c r="M77" s="224">
        <f t="shared" si="3"/>
        <v>0</v>
      </c>
      <c r="N77" s="213" t="e">
        <v>#N/A</v>
      </c>
      <c r="O77" s="216">
        <v>1</v>
      </c>
      <c r="P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7" s="235"/>
    </row>
    <row r="78" s="199" customFormat="1" ht="16.8" customHeight="1" spans="1:109">
      <c r="A78" s="150">
        <v>75</v>
      </c>
      <c r="B78" s="211" t="s">
        <v>103</v>
      </c>
      <c r="C78" s="212" t="s">
        <v>104</v>
      </c>
      <c r="D78" s="213" t="s">
        <v>159</v>
      </c>
      <c r="E78" s="214" t="s">
        <v>160</v>
      </c>
      <c r="F78" s="213">
        <f>IFERROR(VLOOKUP(D78,基础信息!D:F,3,FALSE),"0")</f>
        <v>0</v>
      </c>
      <c r="G78" s="150">
        <v>0</v>
      </c>
      <c r="H78" s="215">
        <f>SUMIF(合格品入库记录!E:E,日报!D78,合格品入库记录!G:G)</f>
        <v>0</v>
      </c>
      <c r="I78" s="215">
        <f>SUMIF(合格品出库记录!E:E,日报!D78,合格品出库记录!G:G)</f>
        <v>0</v>
      </c>
      <c r="J78" s="215">
        <f>SUMIF(领跑良品退回!E:E,D78,领跑良品退回!G:G)</f>
        <v>0</v>
      </c>
      <c r="K78" s="215">
        <f t="shared" si="2"/>
        <v>0</v>
      </c>
      <c r="L78" s="215">
        <f>SUMIF(不良品库存!D:D,D:D,不良品库存!F:F)</f>
        <v>0</v>
      </c>
      <c r="M78" s="224">
        <f t="shared" si="3"/>
        <v>0</v>
      </c>
      <c r="N78" s="213" t="e">
        <v>#N/A</v>
      </c>
      <c r="O78" s="211">
        <v>1</v>
      </c>
      <c r="P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8" s="235"/>
    </row>
    <row r="79" s="199" customFormat="1" ht="16.8" customHeight="1" spans="1:109">
      <c r="A79" s="150">
        <v>76</v>
      </c>
      <c r="B79" s="216" t="s">
        <v>103</v>
      </c>
      <c r="C79" s="151" t="s">
        <v>104</v>
      </c>
      <c r="D79" s="150" t="s">
        <v>161</v>
      </c>
      <c r="E79" s="217" t="s">
        <v>162</v>
      </c>
      <c r="F79" s="213">
        <f>IFERROR(VLOOKUP(D79,基础信息!D:F,3,FALSE),"0")</f>
        <v>0</v>
      </c>
      <c r="G79" s="150">
        <v>0</v>
      </c>
      <c r="H79" s="215">
        <f>SUMIF(合格品入库记录!E:E,日报!D79,合格品入库记录!G:G)</f>
        <v>0</v>
      </c>
      <c r="I79" s="215">
        <f>SUMIF(合格品出库记录!E:E,日报!D79,合格品出库记录!G:G)</f>
        <v>0</v>
      </c>
      <c r="J79" s="215">
        <f>SUMIF(领跑良品退回!E:E,D79,领跑良品退回!G:G)</f>
        <v>0</v>
      </c>
      <c r="K79" s="215">
        <f t="shared" si="2"/>
        <v>0</v>
      </c>
      <c r="L79" s="215">
        <f>SUMIF(不良品库存!D:D,D:D,不良品库存!F:F)</f>
        <v>0</v>
      </c>
      <c r="M79" s="224">
        <f t="shared" si="3"/>
        <v>0</v>
      </c>
      <c r="N79" s="213" t="e">
        <v>#N/A</v>
      </c>
      <c r="O79" s="216">
        <v>1</v>
      </c>
      <c r="P7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9" s="235"/>
    </row>
    <row r="80" s="199" customFormat="1" ht="16.8" customHeight="1" spans="1:109">
      <c r="A80" s="150">
        <v>77</v>
      </c>
      <c r="B80" s="211" t="s">
        <v>103</v>
      </c>
      <c r="C80" s="212" t="s">
        <v>104</v>
      </c>
      <c r="D80" s="213" t="s">
        <v>163</v>
      </c>
      <c r="E80" s="214" t="s">
        <v>164</v>
      </c>
      <c r="F80" s="213">
        <f>IFERROR(VLOOKUP(D80,基础信息!D:F,3,FALSE),"0")</f>
        <v>0</v>
      </c>
      <c r="G80" s="150">
        <v>30</v>
      </c>
      <c r="H80" s="215">
        <f>SUMIF(合格品入库记录!E:E,日报!D80,合格品入库记录!G:G)</f>
        <v>0</v>
      </c>
      <c r="I80" s="215">
        <f>SUMIF(合格品出库记录!E:E,日报!D80,合格品出库记录!G:G)</f>
        <v>0</v>
      </c>
      <c r="J80" s="215">
        <f>SUMIF(领跑良品退回!E:E,D80,领跑良品退回!G:G)</f>
        <v>0</v>
      </c>
      <c r="K80" s="215">
        <f t="shared" si="2"/>
        <v>30</v>
      </c>
      <c r="L80" s="215">
        <f>SUMIF(不良品库存!D:D,D:D,不良品库存!F:F)</f>
        <v>0</v>
      </c>
      <c r="M80" s="224">
        <f t="shared" si="3"/>
        <v>30</v>
      </c>
      <c r="N80" s="213">
        <v>0</v>
      </c>
      <c r="O80" s="211">
        <v>1</v>
      </c>
      <c r="P8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0" s="235"/>
    </row>
    <row r="81" s="199" customFormat="1" ht="16.8" customHeight="1" spans="1:109">
      <c r="A81" s="150">
        <v>78</v>
      </c>
      <c r="B81" s="216" t="s">
        <v>103</v>
      </c>
      <c r="C81" s="151" t="s">
        <v>104</v>
      </c>
      <c r="D81" s="150" t="s">
        <v>165</v>
      </c>
      <c r="E81" s="217" t="s">
        <v>166</v>
      </c>
      <c r="F81" s="213">
        <f>IFERROR(VLOOKUP(D81,基础信息!D:F,3,FALSE),"0")</f>
        <v>0</v>
      </c>
      <c r="G81" s="150">
        <v>93</v>
      </c>
      <c r="H81" s="215">
        <f>SUMIF(合格品入库记录!E:E,日报!D81,合格品入库记录!G:G)</f>
        <v>0</v>
      </c>
      <c r="I81" s="215">
        <f>SUMIF(合格品出库记录!E:E,日报!D81,合格品出库记录!G:G)</f>
        <v>0</v>
      </c>
      <c r="J81" s="215">
        <f>SUMIF(领跑良品退回!E:E,D81,领跑良品退回!G:G)</f>
        <v>0</v>
      </c>
      <c r="K81" s="215">
        <f t="shared" si="2"/>
        <v>93</v>
      </c>
      <c r="L81" s="215">
        <f>SUMIF(不良品库存!D:D,D:D,不良品库存!F:F)</f>
        <v>0</v>
      </c>
      <c r="M81" s="224">
        <f t="shared" si="3"/>
        <v>93</v>
      </c>
      <c r="N81" s="213">
        <v>0</v>
      </c>
      <c r="O81" s="216">
        <v>1</v>
      </c>
      <c r="P8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1" s="235"/>
    </row>
    <row r="82" s="199" customFormat="1" ht="16.8" customHeight="1" spans="1:109">
      <c r="A82" s="150">
        <v>79</v>
      </c>
      <c r="B82" s="211" t="s">
        <v>103</v>
      </c>
      <c r="C82" s="212" t="s">
        <v>104</v>
      </c>
      <c r="D82" s="213" t="s">
        <v>167</v>
      </c>
      <c r="E82" s="214" t="s">
        <v>168</v>
      </c>
      <c r="F82" s="213">
        <f>IFERROR(VLOOKUP(D82,基础信息!D:F,3,FALSE),"0")</f>
        <v>0</v>
      </c>
      <c r="G82" s="150">
        <v>0</v>
      </c>
      <c r="H82" s="215">
        <f>SUMIF(合格品入库记录!E:E,日报!D82,合格品入库记录!G:G)</f>
        <v>0</v>
      </c>
      <c r="I82" s="215">
        <f>SUMIF(合格品出库记录!E:E,日报!D82,合格品出库记录!G:G)</f>
        <v>0</v>
      </c>
      <c r="J82" s="215">
        <f>SUMIF(领跑良品退回!E:E,D82,领跑良品退回!G:G)</f>
        <v>0</v>
      </c>
      <c r="K82" s="215">
        <f t="shared" si="2"/>
        <v>0</v>
      </c>
      <c r="L82" s="215">
        <f>SUMIF(不良品库存!D:D,D:D,不良品库存!F:F)</f>
        <v>0</v>
      </c>
      <c r="M82" s="224">
        <f t="shared" si="3"/>
        <v>0</v>
      </c>
      <c r="N82" s="213" t="e">
        <v>#N/A</v>
      </c>
      <c r="O82" s="211">
        <v>1</v>
      </c>
      <c r="P8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2" s="235"/>
    </row>
    <row r="83" s="199" customFormat="1" ht="16.8" customHeight="1" spans="1:109">
      <c r="A83" s="150">
        <v>80</v>
      </c>
      <c r="B83" s="216" t="s">
        <v>103</v>
      </c>
      <c r="C83" s="151" t="s">
        <v>104</v>
      </c>
      <c r="D83" s="150" t="s">
        <v>169</v>
      </c>
      <c r="E83" s="217" t="s">
        <v>170</v>
      </c>
      <c r="F83" s="213">
        <f>IFERROR(VLOOKUP(D83,基础信息!D:F,3,FALSE),"0")</f>
        <v>0</v>
      </c>
      <c r="G83" s="150">
        <v>0</v>
      </c>
      <c r="H83" s="215">
        <f>SUMIF(合格品入库记录!E:E,日报!D83,合格品入库记录!G:G)</f>
        <v>0</v>
      </c>
      <c r="I83" s="215">
        <f>SUMIF(合格品出库记录!E:E,日报!D83,合格品出库记录!G:G)</f>
        <v>0</v>
      </c>
      <c r="J83" s="215">
        <f>SUMIF(领跑良品退回!E:E,D83,领跑良品退回!G:G)</f>
        <v>0</v>
      </c>
      <c r="K83" s="215">
        <f t="shared" si="2"/>
        <v>0</v>
      </c>
      <c r="L83" s="215">
        <f>SUMIF(不良品库存!D:D,D:D,不良品库存!F:F)</f>
        <v>0</v>
      </c>
      <c r="M83" s="224">
        <f t="shared" si="3"/>
        <v>0</v>
      </c>
      <c r="N83" s="213">
        <v>0</v>
      </c>
      <c r="O83" s="216">
        <v>1</v>
      </c>
      <c r="P8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3" s="235"/>
    </row>
    <row r="84" s="199" customFormat="1" ht="16.8" customHeight="1" spans="1:109">
      <c r="A84" s="150">
        <v>81</v>
      </c>
      <c r="B84" s="241" t="s">
        <v>103</v>
      </c>
      <c r="C84" s="242" t="s">
        <v>104</v>
      </c>
      <c r="D84" s="243" t="s">
        <v>171</v>
      </c>
      <c r="E84" s="244" t="s">
        <v>172</v>
      </c>
      <c r="F84" s="213" t="str">
        <f>IFERROR(VLOOKUP(D84,基础信息!D:F,3,FALSE),"0")</f>
        <v>0</v>
      </c>
      <c r="G84" s="150">
        <v>35</v>
      </c>
      <c r="H84" s="215">
        <f>SUMIF(合格品入库记录!E:E,日报!D84,合格品入库记录!G:G)</f>
        <v>0</v>
      </c>
      <c r="I84" s="215">
        <f>SUMIF(合格品出库记录!E:E,日报!D84,合格品出库记录!G:G)</f>
        <v>0</v>
      </c>
      <c r="J84" s="215">
        <f>SUMIF(领跑良品退回!E:E,D84,领跑良品退回!G:G)</f>
        <v>0</v>
      </c>
      <c r="K84" s="215">
        <f t="shared" si="2"/>
        <v>35</v>
      </c>
      <c r="L84" s="215">
        <f>SUMIF(不良品库存!D:D,D:D,不良品库存!F:F)</f>
        <v>0</v>
      </c>
      <c r="M84" s="224">
        <f t="shared" si="3"/>
        <v>35</v>
      </c>
      <c r="N84" s="213">
        <v>0</v>
      </c>
      <c r="O84" s="211">
        <v>1</v>
      </c>
      <c r="P8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4" s="235"/>
    </row>
    <row r="85" s="199" customFormat="1" ht="16.8" customHeight="1" spans="1:109">
      <c r="A85" s="150">
        <v>82</v>
      </c>
      <c r="B85" s="237" t="s">
        <v>103</v>
      </c>
      <c r="C85" s="238" t="s">
        <v>104</v>
      </c>
      <c r="D85" s="239" t="s">
        <v>173</v>
      </c>
      <c r="E85" s="240" t="s">
        <v>174</v>
      </c>
      <c r="F85" s="213" t="str">
        <f>IFERROR(VLOOKUP(D85,基础信息!D:F,3,FALSE),"0")</f>
        <v>0</v>
      </c>
      <c r="G85" s="150">
        <v>0</v>
      </c>
      <c r="H85" s="215">
        <f>SUMIF(合格品入库记录!E:E,日报!D85,合格品入库记录!G:G)</f>
        <v>0</v>
      </c>
      <c r="I85" s="215">
        <f>SUMIF(合格品出库记录!E:E,日报!D85,合格品出库记录!G:G)</f>
        <v>0</v>
      </c>
      <c r="J85" s="215">
        <f>SUMIF(领跑良品退回!E:E,D85,领跑良品退回!G:G)</f>
        <v>0</v>
      </c>
      <c r="K85" s="215">
        <f t="shared" si="2"/>
        <v>0</v>
      </c>
      <c r="L85" s="215">
        <f>SUMIF(不良品库存!D:D,D:D,不良品库存!F:F)</f>
        <v>0</v>
      </c>
      <c r="M85" s="224">
        <f t="shared" si="3"/>
        <v>0</v>
      </c>
      <c r="N85" s="213">
        <v>0</v>
      </c>
      <c r="O85" s="216">
        <v>1</v>
      </c>
      <c r="P8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5" s="235"/>
    </row>
    <row r="86" s="199" customFormat="1" ht="16.8" customHeight="1" spans="1:109">
      <c r="A86" s="150">
        <v>83</v>
      </c>
      <c r="B86" s="241" t="s">
        <v>103</v>
      </c>
      <c r="C86" s="242" t="s">
        <v>104</v>
      </c>
      <c r="D86" s="243" t="s">
        <v>175</v>
      </c>
      <c r="E86" s="244" t="s">
        <v>176</v>
      </c>
      <c r="F86" s="213" t="str">
        <f>IFERROR(VLOOKUP(D86,基础信息!D:F,3,FALSE),"0")</f>
        <v>0</v>
      </c>
      <c r="G86" s="150">
        <v>25</v>
      </c>
      <c r="H86" s="215">
        <f>SUMIF(合格品入库记录!E:E,日报!D86,合格品入库记录!G:G)</f>
        <v>0</v>
      </c>
      <c r="I86" s="215">
        <f>SUMIF(合格品出库记录!E:E,日报!D86,合格品出库记录!G:G)</f>
        <v>0</v>
      </c>
      <c r="J86" s="215">
        <f>SUMIF(领跑良品退回!E:E,D86,领跑良品退回!G:G)</f>
        <v>0</v>
      </c>
      <c r="K86" s="215">
        <f t="shared" si="2"/>
        <v>25</v>
      </c>
      <c r="L86" s="215">
        <f>SUMIF(不良品库存!D:D,D:D,不良品库存!F:F)</f>
        <v>0</v>
      </c>
      <c r="M86" s="224">
        <f t="shared" si="3"/>
        <v>25</v>
      </c>
      <c r="N86" s="213">
        <v>0</v>
      </c>
      <c r="O86" s="211">
        <v>1</v>
      </c>
      <c r="P8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6" s="235"/>
    </row>
    <row r="87" s="199" customFormat="1" ht="16.8" customHeight="1" spans="1:109">
      <c r="A87" s="150">
        <v>84</v>
      </c>
      <c r="B87" s="237" t="s">
        <v>103</v>
      </c>
      <c r="C87" s="238" t="s">
        <v>104</v>
      </c>
      <c r="D87" s="239" t="s">
        <v>177</v>
      </c>
      <c r="E87" s="240" t="s">
        <v>178</v>
      </c>
      <c r="F87" s="213">
        <f>IFERROR(VLOOKUP(D87,基础信息!D:F,3,FALSE),"0")</f>
        <v>0</v>
      </c>
      <c r="G87" s="150">
        <v>0</v>
      </c>
      <c r="H87" s="215">
        <f>SUMIF(合格品入库记录!E:E,日报!D87,合格品入库记录!G:G)</f>
        <v>0</v>
      </c>
      <c r="I87" s="215">
        <f>SUMIF(合格品出库记录!E:E,日报!D87,合格品出库记录!G:G)</f>
        <v>0</v>
      </c>
      <c r="J87" s="215">
        <f>SUMIF(领跑良品退回!E:E,D87,领跑良品退回!G:G)</f>
        <v>0</v>
      </c>
      <c r="K87" s="215">
        <f t="shared" si="2"/>
        <v>0</v>
      </c>
      <c r="L87" s="215">
        <f>SUMIF(不良品库存!D:D,D:D,不良品库存!F:F)</f>
        <v>0</v>
      </c>
      <c r="M87" s="224">
        <f t="shared" si="3"/>
        <v>0</v>
      </c>
      <c r="N87" s="213" t="e">
        <v>#N/A</v>
      </c>
      <c r="O87" s="216">
        <v>1</v>
      </c>
      <c r="P8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7" s="235"/>
    </row>
    <row r="88" s="199" customFormat="1" ht="16.8" customHeight="1" spans="1:109">
      <c r="A88" s="150">
        <v>85</v>
      </c>
      <c r="B88" s="241" t="s">
        <v>103</v>
      </c>
      <c r="C88" s="242" t="s">
        <v>104</v>
      </c>
      <c r="D88" s="243" t="s">
        <v>179</v>
      </c>
      <c r="E88" s="244" t="s">
        <v>180</v>
      </c>
      <c r="F88" s="213">
        <f>IFERROR(VLOOKUP(D88,基础信息!D:F,3,FALSE),"0")</f>
        <v>0</v>
      </c>
      <c r="G88" s="150">
        <v>0</v>
      </c>
      <c r="H88" s="215">
        <f>SUMIF(合格品入库记录!E:E,日报!D88,合格品入库记录!G:G)</f>
        <v>0</v>
      </c>
      <c r="I88" s="215">
        <f>SUMIF(合格品出库记录!E:E,日报!D88,合格品出库记录!G:G)</f>
        <v>0</v>
      </c>
      <c r="J88" s="215">
        <f>SUMIF(领跑良品退回!E:E,D88,领跑良品退回!G:G)</f>
        <v>0</v>
      </c>
      <c r="K88" s="215">
        <f t="shared" si="2"/>
        <v>0</v>
      </c>
      <c r="L88" s="215">
        <f>SUMIF(不良品库存!D:D,D:D,不良品库存!F:F)</f>
        <v>0</v>
      </c>
      <c r="M88" s="224">
        <f t="shared" si="3"/>
        <v>0</v>
      </c>
      <c r="N88" s="213" t="e">
        <v>#N/A</v>
      </c>
      <c r="O88" s="211">
        <v>1</v>
      </c>
      <c r="P8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8" s="235"/>
    </row>
    <row r="89" s="199" customFormat="1" ht="16.8" customHeight="1" spans="1:109">
      <c r="A89" s="150">
        <v>86</v>
      </c>
      <c r="B89" s="237" t="s">
        <v>103</v>
      </c>
      <c r="C89" s="238" t="s">
        <v>104</v>
      </c>
      <c r="D89" s="239" t="s">
        <v>181</v>
      </c>
      <c r="E89" s="240" t="s">
        <v>182</v>
      </c>
      <c r="F89" s="213">
        <f>IFERROR(VLOOKUP(D89,基础信息!D:F,3,FALSE),"0")</f>
        <v>0</v>
      </c>
      <c r="G89" s="150">
        <v>0</v>
      </c>
      <c r="H89" s="215">
        <f>SUMIF(合格品入库记录!E:E,日报!D89,合格品入库记录!G:G)</f>
        <v>0</v>
      </c>
      <c r="I89" s="215">
        <f>SUMIF(合格品出库记录!E:E,日报!D89,合格品出库记录!G:G)</f>
        <v>0</v>
      </c>
      <c r="J89" s="215">
        <f>SUMIF(领跑良品退回!E:E,D89,领跑良品退回!G:G)</f>
        <v>0</v>
      </c>
      <c r="K89" s="215">
        <f t="shared" si="2"/>
        <v>0</v>
      </c>
      <c r="L89" s="215">
        <f>SUMIF(不良品库存!D:D,D:D,不良品库存!F:F)</f>
        <v>0</v>
      </c>
      <c r="M89" s="224">
        <f t="shared" si="3"/>
        <v>0</v>
      </c>
      <c r="N89" s="213" t="e">
        <v>#N/A</v>
      </c>
      <c r="O89" s="216"/>
      <c r="P8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9" s="235"/>
    </row>
    <row r="90" s="199" customFormat="1" ht="16.8" customHeight="1" spans="1:109">
      <c r="A90" s="150">
        <v>87</v>
      </c>
      <c r="B90" s="241" t="s">
        <v>103</v>
      </c>
      <c r="C90" s="242" t="s">
        <v>104</v>
      </c>
      <c r="D90" s="243" t="s">
        <v>183</v>
      </c>
      <c r="E90" s="244" t="s">
        <v>184</v>
      </c>
      <c r="F90" s="213" t="str">
        <f>IFERROR(VLOOKUP(D90,基础信息!D:F,3,FALSE),"0")</f>
        <v>0</v>
      </c>
      <c r="G90" s="150">
        <v>90</v>
      </c>
      <c r="H90" s="215">
        <f>SUMIF(合格品入库记录!E:E,日报!D90,合格品入库记录!G:G)</f>
        <v>0</v>
      </c>
      <c r="I90" s="215">
        <f>SUMIF(合格品出库记录!E:E,日报!D90,合格品出库记录!G:G)</f>
        <v>0</v>
      </c>
      <c r="J90" s="215">
        <f>SUMIF(领跑良品退回!E:E,D90,领跑良品退回!G:G)</f>
        <v>0</v>
      </c>
      <c r="K90" s="215">
        <f t="shared" si="2"/>
        <v>90</v>
      </c>
      <c r="L90" s="215">
        <f>SUMIF(不良品库存!D:D,D:D,不良品库存!F:F)</f>
        <v>0</v>
      </c>
      <c r="M90" s="224">
        <f t="shared" si="3"/>
        <v>90</v>
      </c>
      <c r="N90" s="213">
        <v>1728</v>
      </c>
      <c r="O90" s="211"/>
      <c r="P9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0" s="235"/>
    </row>
    <row r="91" s="199" customFormat="1" ht="16.8" customHeight="1" spans="1:109">
      <c r="A91" s="150">
        <v>88</v>
      </c>
      <c r="B91" s="237" t="s">
        <v>103</v>
      </c>
      <c r="C91" s="238" t="s">
        <v>104</v>
      </c>
      <c r="D91" s="239" t="s">
        <v>185</v>
      </c>
      <c r="E91" s="240" t="s">
        <v>186</v>
      </c>
      <c r="F91" s="213">
        <f>IFERROR(VLOOKUP(D91,基础信息!D:F,3,FALSE),"0")</f>
        <v>12</v>
      </c>
      <c r="G91" s="150">
        <v>0</v>
      </c>
      <c r="H91" s="215">
        <f>SUMIF(合格品入库记录!E:E,日报!D91,合格品入库记录!G:G)</f>
        <v>0</v>
      </c>
      <c r="I91" s="215">
        <f>SUMIF(合格品出库记录!E:E,日报!D91,合格品出库记录!G:G)</f>
        <v>0</v>
      </c>
      <c r="J91" s="215">
        <f>SUMIF(领跑良品退回!E:E,D91,领跑良品退回!G:G)</f>
        <v>0</v>
      </c>
      <c r="K91" s="215">
        <f t="shared" si="2"/>
        <v>0</v>
      </c>
      <c r="L91" s="215">
        <f>SUMIF(不良品库存!D:D,D:D,不良品库存!F:F)</f>
        <v>0</v>
      </c>
      <c r="M91" s="224">
        <f t="shared" si="3"/>
        <v>0</v>
      </c>
      <c r="N91" s="213">
        <v>288</v>
      </c>
      <c r="O91" s="216"/>
      <c r="P9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1" s="235"/>
    </row>
    <row r="92" s="199" customFormat="1" ht="16.8" customHeight="1" spans="1:109">
      <c r="A92" s="150">
        <v>89</v>
      </c>
      <c r="B92" s="241" t="s">
        <v>103</v>
      </c>
      <c r="C92" s="242" t="s">
        <v>104</v>
      </c>
      <c r="D92" s="243" t="s">
        <v>187</v>
      </c>
      <c r="E92" s="244" t="s">
        <v>188</v>
      </c>
      <c r="F92" s="213">
        <f>IFERROR(VLOOKUP(D92,基础信息!D:F,3,FALSE),"0")</f>
        <v>15</v>
      </c>
      <c r="G92" s="150">
        <v>5</v>
      </c>
      <c r="H92" s="215">
        <f>SUMIF(合格品入库记录!E:E,日报!D92,合格品入库记录!G:G)</f>
        <v>0</v>
      </c>
      <c r="I92" s="215">
        <f>SUMIF(合格品出库记录!E:E,日报!D92,合格品出库记录!G:G)</f>
        <v>0</v>
      </c>
      <c r="J92" s="215">
        <f>SUMIF(领跑良品退回!E:E,D92,领跑良品退回!G:G)</f>
        <v>0</v>
      </c>
      <c r="K92" s="215">
        <f t="shared" si="2"/>
        <v>5</v>
      </c>
      <c r="L92" s="215">
        <f>SUMIF(不良品库存!D:D,D:D,不良品库存!F:F)</f>
        <v>0</v>
      </c>
      <c r="M92" s="224">
        <f t="shared" si="3"/>
        <v>5</v>
      </c>
      <c r="N92" s="213">
        <v>360</v>
      </c>
      <c r="O92" s="211"/>
      <c r="P9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2" s="235"/>
    </row>
    <row r="93" s="199" customFormat="1" ht="16.8" customHeight="1" spans="1:109">
      <c r="A93" s="150">
        <v>90</v>
      </c>
      <c r="B93" s="237" t="s">
        <v>103</v>
      </c>
      <c r="C93" s="238" t="s">
        <v>104</v>
      </c>
      <c r="D93" s="239" t="s">
        <v>189</v>
      </c>
      <c r="E93" s="240" t="s">
        <v>190</v>
      </c>
      <c r="F93" s="213">
        <f>IFERROR(VLOOKUP(D93,基础信息!D:F,3,FALSE),"0")</f>
        <v>30</v>
      </c>
      <c r="G93" s="150">
        <v>0</v>
      </c>
      <c r="H93" s="215">
        <f>SUMIF(合格品入库记录!E:E,日报!D93,合格品入库记录!G:G)</f>
        <v>0</v>
      </c>
      <c r="I93" s="215">
        <f>SUMIF(合格品出库记录!E:E,日报!D93,合格品出库记录!G:G)</f>
        <v>0</v>
      </c>
      <c r="J93" s="215">
        <f>SUMIF(领跑良品退回!E:E,D93,领跑良品退回!G:G)</f>
        <v>0</v>
      </c>
      <c r="K93" s="215">
        <f t="shared" si="2"/>
        <v>0</v>
      </c>
      <c r="L93" s="215">
        <f>SUMIF(不良品库存!D:D,D:D,不良品库存!F:F)</f>
        <v>0</v>
      </c>
      <c r="M93" s="224">
        <f t="shared" si="3"/>
        <v>0</v>
      </c>
      <c r="N93" s="213">
        <v>480</v>
      </c>
      <c r="O93" s="216"/>
      <c r="P9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3" s="235"/>
    </row>
    <row r="94" s="199" customFormat="1" ht="16.8" customHeight="1" spans="1:109">
      <c r="A94" s="150">
        <v>91</v>
      </c>
      <c r="B94" s="211" t="s">
        <v>103</v>
      </c>
      <c r="C94" s="212" t="s">
        <v>104</v>
      </c>
      <c r="D94" s="213" t="s">
        <v>191</v>
      </c>
      <c r="E94" s="214" t="s">
        <v>192</v>
      </c>
      <c r="F94" s="213">
        <f>IFERROR(VLOOKUP(D94,基础信息!D:F,3,FALSE),"0")</f>
        <v>10</v>
      </c>
      <c r="G94" s="150">
        <v>3</v>
      </c>
      <c r="H94" s="215">
        <f>SUMIF(合格品入库记录!E:E,日报!D94,合格品入库记录!G:G)</f>
        <v>0</v>
      </c>
      <c r="I94" s="215">
        <f>SUMIF(合格品出库记录!E:E,日报!D94,合格品出库记录!G:G)</f>
        <v>1</v>
      </c>
      <c r="J94" s="215">
        <f>SUMIF(领跑良品退回!E:E,D94,领跑良品退回!G:G)</f>
        <v>0</v>
      </c>
      <c r="K94" s="215">
        <f t="shared" si="2"/>
        <v>2</v>
      </c>
      <c r="L94" s="215">
        <f>SUMIF(不良品库存!D:D,D:D,不良品库存!F:F)</f>
        <v>0</v>
      </c>
      <c r="M94" s="224">
        <f t="shared" si="3"/>
        <v>2</v>
      </c>
      <c r="N94" s="213" t="e">
        <v>#N/A</v>
      </c>
      <c r="O94" s="211"/>
      <c r="P9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</v>
      </c>
      <c r="AY9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4" s="235"/>
    </row>
    <row r="95" s="199" customFormat="1" ht="16.8" customHeight="1" spans="1:109">
      <c r="A95" s="150">
        <v>92</v>
      </c>
      <c r="B95" s="216" t="s">
        <v>103</v>
      </c>
      <c r="C95" s="151" t="s">
        <v>104</v>
      </c>
      <c r="D95" s="150" t="s">
        <v>193</v>
      </c>
      <c r="E95" s="217" t="s">
        <v>194</v>
      </c>
      <c r="F95" s="213">
        <f>IFERROR(VLOOKUP(D95,基础信息!D:F,3,FALSE),"0")</f>
        <v>11</v>
      </c>
      <c r="G95" s="150">
        <v>14</v>
      </c>
      <c r="H95" s="215">
        <f>SUMIF(合格品入库记录!E:E,日报!D95,合格品入库记录!G:G)</f>
        <v>0</v>
      </c>
      <c r="I95" s="215">
        <f>SUMIF(合格品出库记录!E:E,日报!D95,合格品出库记录!G:G)</f>
        <v>0</v>
      </c>
      <c r="J95" s="215">
        <f>SUMIF(领跑良品退回!E:E,D95,领跑良品退回!G:G)</f>
        <v>0</v>
      </c>
      <c r="K95" s="215">
        <f t="shared" si="2"/>
        <v>14</v>
      </c>
      <c r="L95" s="215">
        <f>SUMIF(不良品库存!D:D,D:D,不良品库存!F:F)</f>
        <v>0</v>
      </c>
      <c r="M95" s="224">
        <f t="shared" si="3"/>
        <v>14</v>
      </c>
      <c r="N95" s="213">
        <v>132</v>
      </c>
      <c r="O95" s="216"/>
      <c r="P9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5" s="235"/>
    </row>
    <row r="96" s="199" customFormat="1" ht="16.8" customHeight="1" spans="1:109">
      <c r="A96" s="150">
        <v>93</v>
      </c>
      <c r="B96" s="241" t="s">
        <v>103</v>
      </c>
      <c r="C96" s="242" t="s">
        <v>104</v>
      </c>
      <c r="D96" s="243" t="s">
        <v>195</v>
      </c>
      <c r="E96" s="244" t="s">
        <v>196</v>
      </c>
      <c r="F96" s="213" t="str">
        <f>IFERROR(VLOOKUP(D96,基础信息!D:F,3,FALSE),"0")</f>
        <v>0</v>
      </c>
      <c r="G96" s="150">
        <v>0</v>
      </c>
      <c r="H96" s="215">
        <f>SUMIF(合格品入库记录!E:E,日报!D96,合格品入库记录!G:G)</f>
        <v>0</v>
      </c>
      <c r="I96" s="215">
        <f>SUMIF(合格品出库记录!E:E,日报!D96,合格品出库记录!G:G)</f>
        <v>0</v>
      </c>
      <c r="J96" s="215">
        <f>SUMIF(领跑良品退回!E:E,D96,领跑良品退回!G:G)</f>
        <v>0</v>
      </c>
      <c r="K96" s="215">
        <f t="shared" si="2"/>
        <v>0</v>
      </c>
      <c r="L96" s="215">
        <f>SUMIF(不良品库存!D:D,D:D,不良品库存!F:F)</f>
        <v>0</v>
      </c>
      <c r="M96" s="224">
        <f t="shared" si="3"/>
        <v>0</v>
      </c>
      <c r="N96" s="213" t="e">
        <v>#N/A</v>
      </c>
      <c r="O96" s="211"/>
      <c r="P9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6" s="235"/>
    </row>
    <row r="97" s="199" customFormat="1" ht="16.8" customHeight="1" spans="1:109">
      <c r="A97" s="150">
        <v>94</v>
      </c>
      <c r="B97" s="237" t="s">
        <v>103</v>
      </c>
      <c r="C97" s="238" t="s">
        <v>104</v>
      </c>
      <c r="D97" s="239" t="s">
        <v>197</v>
      </c>
      <c r="E97" s="240" t="s">
        <v>198</v>
      </c>
      <c r="F97" s="213" t="str">
        <f>IFERROR(VLOOKUP(D97,基础信息!D:F,3,FALSE),"0")</f>
        <v>0</v>
      </c>
      <c r="G97" s="150">
        <v>0</v>
      </c>
      <c r="H97" s="215">
        <f>SUMIF(合格品入库记录!E:E,日报!D97,合格品入库记录!G:G)</f>
        <v>0</v>
      </c>
      <c r="I97" s="215">
        <f>SUMIF(合格品出库记录!E:E,日报!D97,合格品出库记录!G:G)</f>
        <v>0</v>
      </c>
      <c r="J97" s="215">
        <f>SUMIF(领跑良品退回!E:E,D97,领跑良品退回!G:G)</f>
        <v>0</v>
      </c>
      <c r="K97" s="215">
        <f t="shared" si="2"/>
        <v>0</v>
      </c>
      <c r="L97" s="215">
        <f>SUMIF(不良品库存!D:D,D:D,不良品库存!F:F)</f>
        <v>0</v>
      </c>
      <c r="M97" s="224">
        <f t="shared" si="3"/>
        <v>0</v>
      </c>
      <c r="N97" s="213">
        <v>0</v>
      </c>
      <c r="O97" s="216"/>
      <c r="P9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7" s="235"/>
    </row>
    <row r="98" s="199" customFormat="1" ht="16.8" customHeight="1" spans="1:109">
      <c r="A98" s="150">
        <v>95</v>
      </c>
      <c r="B98" s="241" t="s">
        <v>103</v>
      </c>
      <c r="C98" s="242" t="s">
        <v>104</v>
      </c>
      <c r="D98" s="243" t="s">
        <v>199</v>
      </c>
      <c r="E98" s="244" t="s">
        <v>200</v>
      </c>
      <c r="F98" s="213" t="str">
        <f>IFERROR(VLOOKUP(D98,基础信息!D:F,3,FALSE),"0")</f>
        <v>0</v>
      </c>
      <c r="G98" s="150">
        <v>0</v>
      </c>
      <c r="H98" s="215">
        <f>SUMIF(合格品入库记录!E:E,日报!D98,合格品入库记录!G:G)</f>
        <v>0</v>
      </c>
      <c r="I98" s="215">
        <f>SUMIF(合格品出库记录!E:E,日报!D98,合格品出库记录!G:G)</f>
        <v>0</v>
      </c>
      <c r="J98" s="215">
        <f>SUMIF(领跑良品退回!E:E,D98,领跑良品退回!G:G)</f>
        <v>0</v>
      </c>
      <c r="K98" s="215">
        <f t="shared" si="2"/>
        <v>0</v>
      </c>
      <c r="L98" s="215">
        <f>SUMIF(不良品库存!D:D,D:D,不良品库存!F:F)</f>
        <v>0</v>
      </c>
      <c r="M98" s="224">
        <f t="shared" si="3"/>
        <v>0</v>
      </c>
      <c r="N98" s="213" t="e">
        <v>#N/A</v>
      </c>
      <c r="O98" s="211"/>
      <c r="P9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8" s="235"/>
    </row>
    <row r="99" s="199" customFormat="1" ht="16.8" customHeight="1" spans="1:109">
      <c r="A99" s="150">
        <v>96</v>
      </c>
      <c r="B99" s="216" t="s">
        <v>103</v>
      </c>
      <c r="C99" s="151" t="s">
        <v>104</v>
      </c>
      <c r="D99" s="150" t="s">
        <v>201</v>
      </c>
      <c r="E99" s="217" t="s">
        <v>202</v>
      </c>
      <c r="F99" s="213">
        <f>IFERROR(VLOOKUP(D99,基础信息!D:F,3,FALSE),"0")</f>
        <v>15</v>
      </c>
      <c r="G99" s="150">
        <v>44</v>
      </c>
      <c r="H99" s="215">
        <f>SUMIF(合格品入库记录!E:E,日报!D99,合格品入库记录!G:G)</f>
        <v>1080</v>
      </c>
      <c r="I99" s="215">
        <f>SUMIF(合格品出库记录!E:E,日报!D99,合格品出库记录!G:G)</f>
        <v>630</v>
      </c>
      <c r="J99" s="215">
        <f>SUMIF(领跑良品退回!E:E,D99,领跑良品退回!G:G)</f>
        <v>0</v>
      </c>
      <c r="K99" s="215">
        <f t="shared" si="2"/>
        <v>494</v>
      </c>
      <c r="L99" s="215">
        <f>SUMIF(不良品库存!D:D,D:D,不良品库存!F:F)</f>
        <v>0</v>
      </c>
      <c r="M99" s="224">
        <f t="shared" si="3"/>
        <v>494</v>
      </c>
      <c r="N99" s="213">
        <v>4320</v>
      </c>
      <c r="O99" s="216"/>
      <c r="P99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600</v>
      </c>
      <c r="Q9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9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480</v>
      </c>
      <c r="U9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630</v>
      </c>
      <c r="AX9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9" s="235"/>
    </row>
    <row r="100" s="199" customFormat="1" ht="16.8" customHeight="1" spans="1:109">
      <c r="A100" s="150">
        <v>97</v>
      </c>
      <c r="B100" s="241" t="s">
        <v>103</v>
      </c>
      <c r="C100" s="242" t="s">
        <v>104</v>
      </c>
      <c r="D100" s="243" t="s">
        <v>203</v>
      </c>
      <c r="E100" s="244" t="s">
        <v>204</v>
      </c>
      <c r="F100" s="213" t="str">
        <f>IFERROR(VLOOKUP(D100,基础信息!D:F,3,FALSE),"0")</f>
        <v>0</v>
      </c>
      <c r="G100" s="150">
        <v>1920</v>
      </c>
      <c r="H100" s="215">
        <f>SUMIF(合格品入库记录!E:E,日报!D100,合格品入库记录!G:G)</f>
        <v>0</v>
      </c>
      <c r="I100" s="215">
        <f>SUMIF(合格品出库记录!E:E,日报!D100,合格品出库记录!G:G)</f>
        <v>0</v>
      </c>
      <c r="J100" s="215">
        <f>SUMIF(领跑良品退回!E:E,D100,领跑良品退回!G:G)</f>
        <v>0</v>
      </c>
      <c r="K100" s="215">
        <f t="shared" si="2"/>
        <v>1920</v>
      </c>
      <c r="L100" s="215">
        <f>SUMIF(不良品库存!D:D,D:D,不良品库存!F:F)</f>
        <v>0</v>
      </c>
      <c r="M100" s="224">
        <f t="shared" si="3"/>
        <v>1920</v>
      </c>
      <c r="N100" s="213">
        <v>0</v>
      </c>
      <c r="O100" s="211"/>
      <c r="P10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0" s="235"/>
    </row>
    <row r="101" s="199" customFormat="1" ht="16.8" customHeight="1" spans="1:109">
      <c r="A101" s="150">
        <v>98</v>
      </c>
      <c r="B101" s="237" t="s">
        <v>103</v>
      </c>
      <c r="C101" s="238" t="s">
        <v>104</v>
      </c>
      <c r="D101" s="239" t="s">
        <v>205</v>
      </c>
      <c r="E101" s="240" t="s">
        <v>206</v>
      </c>
      <c r="F101" s="213">
        <f>IFERROR(VLOOKUP(D101,基础信息!D:F,3,FALSE),"0")</f>
        <v>0</v>
      </c>
      <c r="G101" s="150">
        <v>0</v>
      </c>
      <c r="H101" s="215">
        <f>SUMIF(合格品入库记录!E:E,日报!D101,合格品入库记录!G:G)</f>
        <v>0</v>
      </c>
      <c r="I101" s="215">
        <f>SUMIF(合格品出库记录!E:E,日报!D101,合格品出库记录!G:G)</f>
        <v>0</v>
      </c>
      <c r="J101" s="215">
        <f>SUMIF(领跑良品退回!E:E,D101,领跑良品退回!G:G)</f>
        <v>0</v>
      </c>
      <c r="K101" s="215">
        <f t="shared" si="2"/>
        <v>0</v>
      </c>
      <c r="L101" s="215">
        <f>SUMIF(不良品库存!D:D,D:D,不良品库存!F:F)</f>
        <v>0</v>
      </c>
      <c r="M101" s="224">
        <f t="shared" si="3"/>
        <v>0</v>
      </c>
      <c r="N101" s="213">
        <v>0</v>
      </c>
      <c r="O101" s="216"/>
      <c r="P10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1" s="235"/>
    </row>
    <row r="102" s="199" customFormat="1" ht="16.8" customHeight="1" spans="1:109">
      <c r="A102" s="150">
        <v>99</v>
      </c>
      <c r="B102" s="241" t="s">
        <v>103</v>
      </c>
      <c r="C102" s="242" t="s">
        <v>104</v>
      </c>
      <c r="D102" s="243" t="s">
        <v>207</v>
      </c>
      <c r="E102" s="244" t="s">
        <v>208</v>
      </c>
      <c r="F102" s="213">
        <f>IFERROR(VLOOKUP(D102,基础信息!D:F,3,FALSE),"0")</f>
        <v>20</v>
      </c>
      <c r="G102" s="150">
        <v>4</v>
      </c>
      <c r="H102" s="215">
        <f>SUMIF(合格品入库记录!E:E,日报!D102,合格品入库记录!G:G)</f>
        <v>0</v>
      </c>
      <c r="I102" s="215">
        <f>SUMIF(合格品出库记录!E:E,日报!D102,合格品出库记录!G:G)</f>
        <v>1</v>
      </c>
      <c r="J102" s="215">
        <f>SUMIF(领跑良品退回!E:E,D102,领跑良品退回!G:G)</f>
        <v>0</v>
      </c>
      <c r="K102" s="215">
        <f t="shared" si="2"/>
        <v>3</v>
      </c>
      <c r="L102" s="215">
        <f>SUMIF(不良品库存!D:D,D:D,不良品库存!F:F)</f>
        <v>0</v>
      </c>
      <c r="M102" s="224">
        <f t="shared" si="3"/>
        <v>3</v>
      </c>
      <c r="N102" s="213">
        <v>1440</v>
      </c>
      <c r="O102" s="211"/>
      <c r="P10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2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</v>
      </c>
      <c r="AY10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2" s="235"/>
    </row>
    <row r="103" s="199" customFormat="1" ht="16.8" customHeight="1" spans="1:109">
      <c r="A103" s="150">
        <v>100</v>
      </c>
      <c r="B103" s="237" t="s">
        <v>103</v>
      </c>
      <c r="C103" s="238" t="s">
        <v>104</v>
      </c>
      <c r="D103" s="239" t="s">
        <v>209</v>
      </c>
      <c r="E103" s="240" t="s">
        <v>210</v>
      </c>
      <c r="F103" s="213">
        <f>IFERROR(VLOOKUP(D103,基础信息!D:F,3,FALSE),"0")</f>
        <v>11</v>
      </c>
      <c r="G103" s="150">
        <v>20</v>
      </c>
      <c r="H103" s="215">
        <f>SUMIF(合格品入库记录!E:E,日报!D103,合格品入库记录!G:G)</f>
        <v>0</v>
      </c>
      <c r="I103" s="215">
        <f>SUMIF(合格品出库记录!E:E,日报!D103,合格品出库记录!G:G)</f>
        <v>7</v>
      </c>
      <c r="J103" s="215">
        <f>SUMIF(领跑良品退回!E:E,D103,领跑良品退回!G:G)</f>
        <v>0</v>
      </c>
      <c r="K103" s="215">
        <f t="shared" si="2"/>
        <v>13</v>
      </c>
      <c r="L103" s="215">
        <f>SUMIF(不良品库存!D:D,D:D,不良品库存!F:F)</f>
        <v>0</v>
      </c>
      <c r="M103" s="224">
        <f t="shared" si="3"/>
        <v>13</v>
      </c>
      <c r="N103" s="213">
        <v>4158</v>
      </c>
      <c r="O103" s="216"/>
      <c r="P10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7</v>
      </c>
      <c r="AY10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3" s="235"/>
    </row>
    <row r="104" s="199" customFormat="1" ht="16.8" customHeight="1" spans="1:109">
      <c r="A104" s="150">
        <v>101</v>
      </c>
      <c r="B104" s="241" t="s">
        <v>103</v>
      </c>
      <c r="C104" s="242" t="s">
        <v>104</v>
      </c>
      <c r="D104" s="243" t="s">
        <v>211</v>
      </c>
      <c r="E104" s="244" t="s">
        <v>212</v>
      </c>
      <c r="F104" s="213">
        <f>IFERROR(VLOOKUP(D104,基础信息!D:F,3,FALSE),"0")</f>
        <v>0</v>
      </c>
      <c r="G104" s="150">
        <v>23</v>
      </c>
      <c r="H104" s="215">
        <f>SUMIF(合格品入库记录!E:E,日报!D104,合格品入库记录!G:G)</f>
        <v>0</v>
      </c>
      <c r="I104" s="215">
        <f>SUMIF(合格品出库记录!E:E,日报!D104,合格品出库记录!G:G)</f>
        <v>0</v>
      </c>
      <c r="J104" s="215">
        <f>SUMIF(领跑良品退回!E:E,D104,领跑良品退回!G:G)</f>
        <v>0</v>
      </c>
      <c r="K104" s="215">
        <f t="shared" si="2"/>
        <v>23</v>
      </c>
      <c r="L104" s="215">
        <f>SUMIF(不良品库存!D:D,D:D,不良品库存!F:F)</f>
        <v>0</v>
      </c>
      <c r="M104" s="224">
        <f t="shared" si="3"/>
        <v>23</v>
      </c>
      <c r="N104" s="213">
        <v>0</v>
      </c>
      <c r="O104" s="211"/>
      <c r="P10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4" s="235"/>
    </row>
    <row r="105" s="199" customFormat="1" ht="16.8" customHeight="1" spans="1:109">
      <c r="A105" s="150">
        <v>102</v>
      </c>
      <c r="B105" s="237" t="s">
        <v>103</v>
      </c>
      <c r="C105" s="238" t="s">
        <v>104</v>
      </c>
      <c r="D105" s="239" t="s">
        <v>213</v>
      </c>
      <c r="E105" s="240" t="s">
        <v>214</v>
      </c>
      <c r="F105" s="213">
        <f>IFERROR(VLOOKUP(D105,基础信息!D:F,3,FALSE),"0")</f>
        <v>0</v>
      </c>
      <c r="G105" s="150">
        <v>15</v>
      </c>
      <c r="H105" s="215">
        <f>SUMIF(合格品入库记录!E:E,日报!D105,合格品入库记录!G:G)</f>
        <v>0</v>
      </c>
      <c r="I105" s="215">
        <f>SUMIF(合格品出库记录!E:E,日报!D105,合格品出库记录!G:G)</f>
        <v>0</v>
      </c>
      <c r="J105" s="215">
        <f>SUMIF(领跑良品退回!E:E,D105,领跑良品退回!G:G)</f>
        <v>0</v>
      </c>
      <c r="K105" s="215">
        <f t="shared" si="2"/>
        <v>15</v>
      </c>
      <c r="L105" s="215">
        <f>SUMIF(不良品库存!D:D,D:D,不良品库存!F:F)</f>
        <v>0</v>
      </c>
      <c r="M105" s="224">
        <f t="shared" si="3"/>
        <v>15</v>
      </c>
      <c r="N105" s="213">
        <v>0</v>
      </c>
      <c r="O105" s="216"/>
      <c r="P10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5" s="235"/>
    </row>
    <row r="106" s="199" customFormat="1" ht="16.8" customHeight="1" spans="1:109">
      <c r="A106" s="150">
        <v>103</v>
      </c>
      <c r="B106" s="241" t="s">
        <v>103</v>
      </c>
      <c r="C106" s="242" t="s">
        <v>104</v>
      </c>
      <c r="D106" s="243" t="s">
        <v>215</v>
      </c>
      <c r="E106" s="244" t="s">
        <v>216</v>
      </c>
      <c r="F106" s="213">
        <f>IFERROR(VLOOKUP(D106,基础信息!D:F,3,FALSE),"0")</f>
        <v>7</v>
      </c>
      <c r="G106" s="150">
        <v>12</v>
      </c>
      <c r="H106" s="215">
        <f>SUMIF(合格品入库记录!E:E,日报!D106,合格品入库记录!G:G)</f>
        <v>0</v>
      </c>
      <c r="I106" s="215">
        <f>SUMIF(合格品出库记录!E:E,日报!D106,合格品出库记录!G:G)</f>
        <v>0</v>
      </c>
      <c r="J106" s="215">
        <f>SUMIF(领跑良品退回!E:E,D106,领跑良品退回!G:G)</f>
        <v>0</v>
      </c>
      <c r="K106" s="215">
        <f t="shared" si="2"/>
        <v>12</v>
      </c>
      <c r="L106" s="215">
        <f>SUMIF(不良品库存!D:D,D:D,不良品库存!F:F)</f>
        <v>0</v>
      </c>
      <c r="M106" s="224">
        <f t="shared" si="3"/>
        <v>12</v>
      </c>
      <c r="N106" s="213">
        <v>2016</v>
      </c>
      <c r="O106" s="211"/>
      <c r="P10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6" s="235"/>
    </row>
    <row r="107" s="199" customFormat="1" ht="16.8" customHeight="1" spans="1:109">
      <c r="A107" s="150">
        <v>104</v>
      </c>
      <c r="B107" s="237" t="s">
        <v>103</v>
      </c>
      <c r="C107" s="238" t="s">
        <v>104</v>
      </c>
      <c r="D107" s="239" t="s">
        <v>217</v>
      </c>
      <c r="E107" s="240" t="s">
        <v>218</v>
      </c>
      <c r="F107" s="213">
        <f>IFERROR(VLOOKUP(D107,基础信息!D:F,3,FALSE),"0")</f>
        <v>7</v>
      </c>
      <c r="G107" s="150">
        <v>34</v>
      </c>
      <c r="H107" s="215">
        <f>SUMIF(合格品入库记录!E:E,日报!D107,合格品入库记录!G:G)</f>
        <v>0</v>
      </c>
      <c r="I107" s="215">
        <f>SUMIF(合格品出库记录!E:E,日报!D107,合格品出库记录!G:G)</f>
        <v>0</v>
      </c>
      <c r="J107" s="215">
        <f>SUMIF(领跑良品退回!E:E,D107,领跑良品退回!G:G)</f>
        <v>0</v>
      </c>
      <c r="K107" s="215">
        <f t="shared" si="2"/>
        <v>34</v>
      </c>
      <c r="L107" s="215">
        <f>SUMIF(不良品库存!D:D,D:D,不良品库存!F:F)</f>
        <v>0</v>
      </c>
      <c r="M107" s="224">
        <f t="shared" si="3"/>
        <v>34</v>
      </c>
      <c r="N107" s="213">
        <v>2016</v>
      </c>
      <c r="O107" s="216"/>
      <c r="P10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7" s="235"/>
    </row>
    <row r="108" s="199" customFormat="1" ht="16.8" customHeight="1" spans="1:109">
      <c r="A108" s="150">
        <v>105</v>
      </c>
      <c r="B108" s="241" t="s">
        <v>103</v>
      </c>
      <c r="C108" s="242" t="s">
        <v>104</v>
      </c>
      <c r="D108" s="243" t="s">
        <v>219</v>
      </c>
      <c r="E108" s="214" t="s">
        <v>220</v>
      </c>
      <c r="F108" s="213">
        <f>IFERROR(VLOOKUP(D108,基础信息!D:F,3,FALSE),"0")</f>
        <v>0</v>
      </c>
      <c r="G108" s="150">
        <v>0</v>
      </c>
      <c r="H108" s="215">
        <f>SUMIF(合格品入库记录!E:E,日报!D108,合格品入库记录!G:G)</f>
        <v>0</v>
      </c>
      <c r="I108" s="215">
        <f>SUMIF(合格品出库记录!E:E,日报!D108,合格品出库记录!G:G)</f>
        <v>0</v>
      </c>
      <c r="J108" s="215">
        <f>SUMIF(领跑良品退回!E:E,D108,领跑良品退回!G:G)</f>
        <v>0</v>
      </c>
      <c r="K108" s="215">
        <f t="shared" si="2"/>
        <v>0</v>
      </c>
      <c r="L108" s="215">
        <f>SUMIF(不良品库存!D:D,D:D,不良品库存!F:F)</f>
        <v>0</v>
      </c>
      <c r="M108" s="224">
        <f t="shared" si="3"/>
        <v>0</v>
      </c>
      <c r="N108" s="213">
        <v>0</v>
      </c>
      <c r="O108" s="211"/>
      <c r="P10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8" s="235"/>
    </row>
    <row r="109" s="199" customFormat="1" ht="16.8" customHeight="1" spans="1:109">
      <c r="A109" s="150">
        <v>106</v>
      </c>
      <c r="B109" s="237" t="s">
        <v>103</v>
      </c>
      <c r="C109" s="238" t="s">
        <v>104</v>
      </c>
      <c r="D109" s="239" t="s">
        <v>221</v>
      </c>
      <c r="E109" s="240" t="s">
        <v>222</v>
      </c>
      <c r="F109" s="213">
        <f>IFERROR(VLOOKUP(D109,基础信息!D:F,3,FALSE),"0")</f>
        <v>0</v>
      </c>
      <c r="G109" s="150">
        <v>700</v>
      </c>
      <c r="H109" s="215">
        <f>SUMIF(合格品入库记录!E:E,日报!D109,合格品入库记录!G:G)</f>
        <v>0</v>
      </c>
      <c r="I109" s="215">
        <f>SUMIF(合格品出库记录!E:E,日报!D109,合格品出库记录!G:G)</f>
        <v>0</v>
      </c>
      <c r="J109" s="215">
        <f>SUMIF(领跑良品退回!E:E,D109,领跑良品退回!G:G)</f>
        <v>0</v>
      </c>
      <c r="K109" s="215">
        <f t="shared" si="2"/>
        <v>800</v>
      </c>
      <c r="L109" s="215">
        <f>SUMIF(不良品库存!D:D,D:D,不良品库存!F:F)</f>
        <v>100</v>
      </c>
      <c r="M109" s="224">
        <f t="shared" si="3"/>
        <v>700</v>
      </c>
      <c r="N109" s="213">
        <v>0</v>
      </c>
      <c r="O109" s="216"/>
      <c r="P10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9" s="235"/>
    </row>
    <row r="110" s="199" customFormat="1" ht="16.8" customHeight="1" spans="1:109">
      <c r="A110" s="150">
        <v>107</v>
      </c>
      <c r="B110" s="241" t="s">
        <v>103</v>
      </c>
      <c r="C110" s="242" t="s">
        <v>104</v>
      </c>
      <c r="D110" s="243" t="s">
        <v>223</v>
      </c>
      <c r="E110" s="244" t="s">
        <v>224</v>
      </c>
      <c r="F110" s="213">
        <f>IFERROR(VLOOKUP(D110,基础信息!D:F,3,FALSE),"0")</f>
        <v>0</v>
      </c>
      <c r="G110" s="150">
        <v>0</v>
      </c>
      <c r="H110" s="215">
        <f>SUMIF(合格品入库记录!E:E,日报!D110,合格品入库记录!G:G)</f>
        <v>0</v>
      </c>
      <c r="I110" s="215">
        <f>SUMIF(合格品出库记录!E:E,日报!D110,合格品出库记录!G:G)</f>
        <v>0</v>
      </c>
      <c r="J110" s="215">
        <f>SUMIF(领跑良品退回!E:E,D110,领跑良品退回!G:G)</f>
        <v>0</v>
      </c>
      <c r="K110" s="215">
        <f t="shared" si="2"/>
        <v>0</v>
      </c>
      <c r="L110" s="215">
        <f>SUMIF(不良品库存!D:D,D:D,不良品库存!F:F)</f>
        <v>0</v>
      </c>
      <c r="M110" s="224">
        <f t="shared" si="3"/>
        <v>0</v>
      </c>
      <c r="N110" s="213" t="e">
        <v>#N/A</v>
      </c>
      <c r="O110" s="211"/>
      <c r="P11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0" s="235"/>
    </row>
    <row r="111" s="199" customFormat="1" ht="16.8" customHeight="1" spans="1:109">
      <c r="A111" s="150">
        <v>108</v>
      </c>
      <c r="B111" s="216" t="s">
        <v>225</v>
      </c>
      <c r="C111" s="151" t="s">
        <v>226</v>
      </c>
      <c r="D111" s="150" t="s">
        <v>227</v>
      </c>
      <c r="E111" s="217" t="s">
        <v>228</v>
      </c>
      <c r="F111" s="213">
        <f>IFERROR(VLOOKUP(D111,基础信息!D:F,3,FALSE),"0")</f>
        <v>210</v>
      </c>
      <c r="G111" s="150">
        <v>5990</v>
      </c>
      <c r="H111" s="215">
        <f>SUMIF(合格品入库记录!E:E,日报!D111,合格品入库记录!G:G)</f>
        <v>0</v>
      </c>
      <c r="I111" s="215">
        <f>SUMIF(合格品出库记录!E:E,日报!D111,合格品出库记录!G:G)</f>
        <v>420</v>
      </c>
      <c r="J111" s="215">
        <f>SUMIF(领跑良品退回!E:E,D111,领跑良品退回!G:G)</f>
        <v>0</v>
      </c>
      <c r="K111" s="215">
        <f t="shared" si="2"/>
        <v>5570</v>
      </c>
      <c r="L111" s="215">
        <f>SUMIF(不良品库存!D:D,D:D,不良品库存!F:F)</f>
        <v>0</v>
      </c>
      <c r="M111" s="224">
        <f t="shared" si="3"/>
        <v>5570</v>
      </c>
      <c r="N111" s="213">
        <v>8400</v>
      </c>
      <c r="O111" s="216">
        <v>4</v>
      </c>
      <c r="P11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1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420</v>
      </c>
      <c r="AY11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1" s="235"/>
    </row>
    <row r="112" s="199" customFormat="1" ht="16.8" customHeight="1" spans="1:109">
      <c r="A112" s="150">
        <v>109</v>
      </c>
      <c r="B112" s="211" t="s">
        <v>225</v>
      </c>
      <c r="C112" s="212" t="s">
        <v>226</v>
      </c>
      <c r="D112" s="213" t="s">
        <v>229</v>
      </c>
      <c r="E112" s="214" t="s">
        <v>230</v>
      </c>
      <c r="F112" s="213">
        <f>IFERROR(VLOOKUP(D112,基础信息!D:F,3,FALSE),"0")</f>
        <v>110</v>
      </c>
      <c r="G112" s="150">
        <v>3800</v>
      </c>
      <c r="H112" s="215">
        <f>SUMIF(合格品入库记录!E:E,日报!D112,合格品入库记录!G:G)</f>
        <v>0</v>
      </c>
      <c r="I112" s="215">
        <f>SUMIF(合格品出库记录!E:E,日报!D112,合格品出库记录!G:G)</f>
        <v>0</v>
      </c>
      <c r="J112" s="215">
        <f>SUMIF(领跑良品退回!E:E,D112,领跑良品退回!G:G)</f>
        <v>0</v>
      </c>
      <c r="K112" s="215">
        <f t="shared" si="2"/>
        <v>3800</v>
      </c>
      <c r="L112" s="215">
        <f>SUMIF(不良品库存!D:D,D:D,不良品库存!F:F)</f>
        <v>0</v>
      </c>
      <c r="M112" s="224">
        <f t="shared" si="3"/>
        <v>3800</v>
      </c>
      <c r="N112" s="213">
        <v>4400</v>
      </c>
      <c r="O112" s="211">
        <v>4</v>
      </c>
      <c r="P11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2" s="235"/>
    </row>
    <row r="113" s="199" customFormat="1" ht="16.8" customHeight="1" spans="1:109">
      <c r="A113" s="150">
        <v>110</v>
      </c>
      <c r="B113" s="216" t="s">
        <v>225</v>
      </c>
      <c r="C113" s="151" t="s">
        <v>226</v>
      </c>
      <c r="D113" s="150" t="s">
        <v>231</v>
      </c>
      <c r="E113" s="217" t="s">
        <v>232</v>
      </c>
      <c r="F113" s="213">
        <f>IFERROR(VLOOKUP(D113,基础信息!D:F,3,FALSE),"0")</f>
        <v>0</v>
      </c>
      <c r="G113" s="150">
        <v>0</v>
      </c>
      <c r="H113" s="215">
        <f>SUMIF(合格品入库记录!E:E,日报!D113,合格品入库记录!G:G)</f>
        <v>0</v>
      </c>
      <c r="I113" s="215">
        <f>SUMIF(合格品出库记录!E:E,日报!D113,合格品出库记录!G:G)</f>
        <v>0</v>
      </c>
      <c r="J113" s="215">
        <f>SUMIF(领跑良品退回!E:E,D113,领跑良品退回!G:G)</f>
        <v>0</v>
      </c>
      <c r="K113" s="215">
        <f t="shared" si="2"/>
        <v>0</v>
      </c>
      <c r="L113" s="215">
        <f>SUMIF(不良品库存!D:D,D:D,不良品库存!F:F)</f>
        <v>0</v>
      </c>
      <c r="M113" s="224">
        <f t="shared" si="3"/>
        <v>0</v>
      </c>
      <c r="N113" s="213" t="e">
        <v>#N/A</v>
      </c>
      <c r="O113" s="216">
        <v>2</v>
      </c>
      <c r="P11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3" s="235"/>
    </row>
    <row r="114" s="199" customFormat="1" ht="16.8" customHeight="1" spans="1:109">
      <c r="A114" s="150">
        <v>111</v>
      </c>
      <c r="B114" s="211" t="s">
        <v>225</v>
      </c>
      <c r="C114" s="212" t="s">
        <v>226</v>
      </c>
      <c r="D114" s="213" t="s">
        <v>233</v>
      </c>
      <c r="E114" s="214" t="s">
        <v>234</v>
      </c>
      <c r="F114" s="213">
        <f>IFERROR(VLOOKUP(D114,基础信息!D:F,3,FALSE),"0")</f>
        <v>48</v>
      </c>
      <c r="G114" s="150">
        <v>1137</v>
      </c>
      <c r="H114" s="215">
        <f>SUMIF(合格品入库记录!E:E,日报!D114,合格品入库记录!G:G)</f>
        <v>0</v>
      </c>
      <c r="I114" s="215">
        <f>SUMIF(合格品出库记录!E:E,日报!D114,合格品出库记录!G:G)</f>
        <v>0</v>
      </c>
      <c r="J114" s="215">
        <f>SUMIF(领跑良品退回!E:E,D114,领跑良品退回!G:G)</f>
        <v>0</v>
      </c>
      <c r="K114" s="215">
        <f t="shared" si="2"/>
        <v>1137</v>
      </c>
      <c r="L114" s="215">
        <f>SUMIF(不良品库存!D:D,D:D,不良品库存!F:F)</f>
        <v>0</v>
      </c>
      <c r="M114" s="224">
        <f t="shared" si="3"/>
        <v>1137</v>
      </c>
      <c r="N114" s="213">
        <v>3840</v>
      </c>
      <c r="O114" s="211">
        <v>14</v>
      </c>
      <c r="P11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4" s="235"/>
    </row>
    <row r="115" s="199" customFormat="1" ht="16.8" customHeight="1" spans="1:109">
      <c r="A115" s="150">
        <v>112</v>
      </c>
      <c r="B115" s="216" t="s">
        <v>225</v>
      </c>
      <c r="C115" s="151" t="s">
        <v>226</v>
      </c>
      <c r="D115" s="150" t="s">
        <v>235</v>
      </c>
      <c r="E115" s="217" t="s">
        <v>236</v>
      </c>
      <c r="F115" s="213">
        <f>IFERROR(VLOOKUP(D115,基础信息!D:F,3,FALSE),"0")</f>
        <v>180</v>
      </c>
      <c r="G115" s="150">
        <v>2100</v>
      </c>
      <c r="H115" s="215">
        <f>SUMIF(合格品入库记录!E:E,日报!D115,合格品入库记录!G:G)</f>
        <v>0</v>
      </c>
      <c r="I115" s="215">
        <f>SUMIF(合格品出库记录!E:E,日报!D115,合格品出库记录!G:G)</f>
        <v>0</v>
      </c>
      <c r="J115" s="215">
        <f>SUMIF(领跑良品退回!E:E,D115,领跑良品退回!G:G)</f>
        <v>0</v>
      </c>
      <c r="K115" s="215">
        <f t="shared" si="2"/>
        <v>2100</v>
      </c>
      <c r="L115" s="215">
        <f>SUMIF(不良品库存!D:D,D:D,不良品库存!F:F)</f>
        <v>0</v>
      </c>
      <c r="M115" s="224">
        <f t="shared" si="3"/>
        <v>2100</v>
      </c>
      <c r="N115" s="213">
        <v>3600</v>
      </c>
      <c r="O115" s="216">
        <v>1</v>
      </c>
      <c r="P11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5" s="235"/>
    </row>
    <row r="116" s="199" customFormat="1" ht="16.8" customHeight="1" spans="1:109">
      <c r="A116" s="150">
        <v>113</v>
      </c>
      <c r="B116" s="211" t="s">
        <v>225</v>
      </c>
      <c r="C116" s="212" t="s">
        <v>226</v>
      </c>
      <c r="D116" s="213" t="s">
        <v>237</v>
      </c>
      <c r="E116" s="214" t="s">
        <v>238</v>
      </c>
      <c r="F116" s="213">
        <f>IFERROR(VLOOKUP(D116,基础信息!D:F,3,FALSE),"0")</f>
        <v>280</v>
      </c>
      <c r="G116" s="150">
        <v>1638</v>
      </c>
      <c r="H116" s="215">
        <f>SUMIF(合格品入库记录!E:E,日报!D116,合格品入库记录!G:G)</f>
        <v>0</v>
      </c>
      <c r="I116" s="215">
        <f>SUMIF(合格品出库记录!E:E,日报!D116,合格品出库记录!G:G)</f>
        <v>0</v>
      </c>
      <c r="J116" s="215">
        <f>SUMIF(领跑良品退回!E:E,D116,领跑良品退回!G:G)</f>
        <v>0</v>
      </c>
      <c r="K116" s="215">
        <f t="shared" si="2"/>
        <v>1638</v>
      </c>
      <c r="L116" s="215">
        <f>SUMIF(不良品库存!D:D,D:D,不良品库存!F:F)</f>
        <v>0</v>
      </c>
      <c r="M116" s="224">
        <f t="shared" si="3"/>
        <v>1638</v>
      </c>
      <c r="N116" s="213">
        <v>5600</v>
      </c>
      <c r="O116" s="211">
        <v>3</v>
      </c>
      <c r="P11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6" s="235"/>
    </row>
    <row r="117" s="199" customFormat="1" ht="16.8" customHeight="1" spans="1:109">
      <c r="A117" s="150">
        <v>114</v>
      </c>
      <c r="B117" s="216" t="s">
        <v>225</v>
      </c>
      <c r="C117" s="151" t="s">
        <v>226</v>
      </c>
      <c r="D117" s="150" t="s">
        <v>239</v>
      </c>
      <c r="E117" s="217" t="s">
        <v>240</v>
      </c>
      <c r="F117" s="213">
        <f>IFERROR(VLOOKUP(D117,基础信息!D:F,3,FALSE),"0")</f>
        <v>180</v>
      </c>
      <c r="G117" s="150">
        <v>1145</v>
      </c>
      <c r="H117" s="215">
        <f>SUMIF(合格品入库记录!E:E,日报!D117,合格品入库记录!G:G)</f>
        <v>0</v>
      </c>
      <c r="I117" s="215">
        <f>SUMIF(合格品出库记录!E:E,日报!D117,合格品出库记录!G:G)</f>
        <v>0</v>
      </c>
      <c r="J117" s="215">
        <f>SUMIF(领跑良品退回!E:E,D117,领跑良品退回!G:G)</f>
        <v>0</v>
      </c>
      <c r="K117" s="215">
        <f t="shared" si="2"/>
        <v>1145</v>
      </c>
      <c r="L117" s="215">
        <f>SUMIF(不良品库存!D:D,D:D,不良品库存!F:F)</f>
        <v>0</v>
      </c>
      <c r="M117" s="224">
        <f t="shared" si="3"/>
        <v>1145</v>
      </c>
      <c r="N117" s="213">
        <v>3600</v>
      </c>
      <c r="O117" s="216">
        <v>1</v>
      </c>
      <c r="P11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7" s="235"/>
    </row>
    <row r="118" s="199" customFormat="1" ht="16.8" customHeight="1" spans="1:109">
      <c r="A118" s="150">
        <v>115</v>
      </c>
      <c r="B118" s="211" t="s">
        <v>225</v>
      </c>
      <c r="C118" s="212" t="s">
        <v>226</v>
      </c>
      <c r="D118" s="213" t="s">
        <v>241</v>
      </c>
      <c r="E118" s="214" t="s">
        <v>242</v>
      </c>
      <c r="F118" s="213">
        <f>IFERROR(VLOOKUP(D118,基础信息!D:F,3,FALSE),"0")</f>
        <v>216</v>
      </c>
      <c r="G118" s="150">
        <v>1311</v>
      </c>
      <c r="H118" s="215">
        <f>SUMIF(合格品入库记录!E:E,日报!D118,合格品入库记录!G:G)</f>
        <v>0</v>
      </c>
      <c r="I118" s="215">
        <f>SUMIF(合格品出库记录!E:E,日报!D118,合格品出库记录!G:G)</f>
        <v>0</v>
      </c>
      <c r="J118" s="215">
        <f>SUMIF(领跑良品退回!E:E,D118,领跑良品退回!G:G)</f>
        <v>0</v>
      </c>
      <c r="K118" s="215">
        <f t="shared" si="2"/>
        <v>1311</v>
      </c>
      <c r="L118" s="215">
        <f>SUMIF(不良品库存!D:D,D:D,不良品库存!F:F)</f>
        <v>0</v>
      </c>
      <c r="M118" s="224">
        <f t="shared" si="3"/>
        <v>1311</v>
      </c>
      <c r="N118" s="213">
        <v>4320</v>
      </c>
      <c r="O118" s="211">
        <v>2</v>
      </c>
      <c r="P11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8" s="235"/>
    </row>
    <row r="119" s="199" customFormat="1" ht="16.8" customHeight="1" spans="1:109">
      <c r="A119" s="150">
        <v>116</v>
      </c>
      <c r="B119" s="216" t="s">
        <v>225</v>
      </c>
      <c r="C119" s="151" t="s">
        <v>226</v>
      </c>
      <c r="D119" s="150" t="s">
        <v>243</v>
      </c>
      <c r="E119" s="217" t="s">
        <v>244</v>
      </c>
      <c r="F119" s="213">
        <f>IFERROR(VLOOKUP(D119,基础信息!D:F,3,FALSE),"0")</f>
        <v>30</v>
      </c>
      <c r="G119" s="150">
        <v>191</v>
      </c>
      <c r="H119" s="215">
        <f>SUMIF(合格品入库记录!E:E,日报!D119,合格品入库记录!G:G)</f>
        <v>0</v>
      </c>
      <c r="I119" s="215">
        <f>SUMIF(合格品出库记录!E:E,日报!D119,合格品出库记录!G:G)</f>
        <v>0</v>
      </c>
      <c r="J119" s="215">
        <f>SUMIF(领跑良品退回!E:E,D119,领跑良品退回!G:G)</f>
        <v>0</v>
      </c>
      <c r="K119" s="215">
        <f t="shared" si="2"/>
        <v>191</v>
      </c>
      <c r="L119" s="215">
        <f>SUMIF(不良品库存!D:D,D:D,不良品库存!F:F)</f>
        <v>0</v>
      </c>
      <c r="M119" s="224">
        <f t="shared" si="3"/>
        <v>191</v>
      </c>
      <c r="N119" s="213">
        <v>3600</v>
      </c>
      <c r="O119" s="216">
        <v>6</v>
      </c>
      <c r="P11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9" s="235"/>
    </row>
    <row r="120" s="199" customFormat="1" ht="16.8" customHeight="1" spans="1:109">
      <c r="A120" s="150">
        <v>117</v>
      </c>
      <c r="B120" s="211" t="s">
        <v>225</v>
      </c>
      <c r="C120" s="212" t="s">
        <v>226</v>
      </c>
      <c r="D120" s="213" t="s">
        <v>245</v>
      </c>
      <c r="E120" s="214" t="s">
        <v>246</v>
      </c>
      <c r="F120" s="213">
        <f>IFERROR(VLOOKUP(D120,基础信息!D:F,3,FALSE),"0")</f>
        <v>72</v>
      </c>
      <c r="G120" s="150">
        <v>1039</v>
      </c>
      <c r="H120" s="215">
        <f>SUMIF(合格品入库记录!E:E,日报!D120,合格品入库记录!G:G)</f>
        <v>0</v>
      </c>
      <c r="I120" s="215">
        <f>SUMIF(合格品出库记录!E:E,日报!D120,合格品出库记录!G:G)</f>
        <v>0</v>
      </c>
      <c r="J120" s="215">
        <f>SUMIF(领跑良品退回!E:E,D120,领跑良品退回!G:G)</f>
        <v>0</v>
      </c>
      <c r="K120" s="215">
        <f t="shared" si="2"/>
        <v>1039</v>
      </c>
      <c r="L120" s="215">
        <f>SUMIF(不良品库存!D:D,D:D,不良品库存!F:F)</f>
        <v>0</v>
      </c>
      <c r="M120" s="224">
        <f t="shared" si="3"/>
        <v>1039</v>
      </c>
      <c r="N120" s="213">
        <v>2880</v>
      </c>
      <c r="O120" s="211">
        <v>2</v>
      </c>
      <c r="P12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0" s="235"/>
    </row>
    <row r="121" s="199" customFormat="1" ht="16.8" customHeight="1" spans="1:109">
      <c r="A121" s="150">
        <v>118</v>
      </c>
      <c r="B121" s="216" t="s">
        <v>225</v>
      </c>
      <c r="C121" s="151" t="s">
        <v>226</v>
      </c>
      <c r="D121" s="150" t="s">
        <v>247</v>
      </c>
      <c r="E121" s="217" t="s">
        <v>248</v>
      </c>
      <c r="F121" s="213">
        <f>IFERROR(VLOOKUP(D121,基础信息!D:F,3,FALSE),"0")</f>
        <v>500</v>
      </c>
      <c r="G121" s="150">
        <v>1169</v>
      </c>
      <c r="H121" s="215">
        <f>SUMIF(合格品入库记录!E:E,日报!D121,合格品入库记录!G:G)</f>
        <v>0</v>
      </c>
      <c r="I121" s="215">
        <f>SUMIF(合格品出库记录!E:E,日报!D121,合格品出库记录!G:G)</f>
        <v>0</v>
      </c>
      <c r="J121" s="215">
        <f>SUMIF(领跑良品退回!E:E,D121,领跑良品退回!G:G)</f>
        <v>0</v>
      </c>
      <c r="K121" s="215">
        <f t="shared" si="2"/>
        <v>1169</v>
      </c>
      <c r="L121" s="215">
        <f>SUMIF(不良品库存!D:D,D:D,不良品库存!F:F)</f>
        <v>0</v>
      </c>
      <c r="M121" s="224">
        <f t="shared" si="3"/>
        <v>1169</v>
      </c>
      <c r="N121" s="213">
        <v>10000</v>
      </c>
      <c r="O121" s="216">
        <v>3</v>
      </c>
      <c r="P12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1" s="235"/>
    </row>
    <row r="122" s="199" customFormat="1" ht="16.8" customHeight="1" spans="1:109">
      <c r="A122" s="150">
        <v>119</v>
      </c>
      <c r="B122" s="211" t="s">
        <v>225</v>
      </c>
      <c r="C122" s="212" t="s">
        <v>226</v>
      </c>
      <c r="D122" s="213" t="s">
        <v>249</v>
      </c>
      <c r="E122" s="214" t="s">
        <v>246</v>
      </c>
      <c r="F122" s="213">
        <f>IFERROR(VLOOKUP(D122,基础信息!D:F,3,FALSE),"0")</f>
        <v>72</v>
      </c>
      <c r="G122" s="150">
        <v>0</v>
      </c>
      <c r="H122" s="215">
        <f>SUMIF(合格品入库记录!E:E,日报!D122,合格品入库记录!G:G)</f>
        <v>0</v>
      </c>
      <c r="I122" s="215">
        <f>SUMIF(合格品出库记录!E:E,日报!D122,合格品出库记录!G:G)</f>
        <v>0</v>
      </c>
      <c r="J122" s="215">
        <f>SUMIF(领跑良品退回!E:E,D122,领跑良品退回!G:G)</f>
        <v>0</v>
      </c>
      <c r="K122" s="215">
        <f t="shared" si="2"/>
        <v>0</v>
      </c>
      <c r="L122" s="215">
        <f>SUMIF(不良品库存!D:D,D:D,不良品库存!F:F)</f>
        <v>0</v>
      </c>
      <c r="M122" s="224">
        <f t="shared" si="3"/>
        <v>0</v>
      </c>
      <c r="N122" s="213">
        <v>1440</v>
      </c>
      <c r="O122" s="211">
        <v>2</v>
      </c>
      <c r="P12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2" s="235"/>
    </row>
    <row r="123" s="199" customFormat="1" ht="16.8" customHeight="1" spans="1:109">
      <c r="A123" s="150">
        <v>120</v>
      </c>
      <c r="B123" s="216" t="s">
        <v>225</v>
      </c>
      <c r="C123" s="151" t="s">
        <v>226</v>
      </c>
      <c r="D123" s="150" t="s">
        <v>250</v>
      </c>
      <c r="E123" s="217" t="s">
        <v>244</v>
      </c>
      <c r="F123" s="213">
        <f>IFERROR(VLOOKUP(D123,基础信息!D:F,3,FALSE),"0")</f>
        <v>30</v>
      </c>
      <c r="G123" s="150">
        <v>254</v>
      </c>
      <c r="H123" s="215">
        <f>SUMIF(合格品入库记录!E:E,日报!D123,合格品入库记录!G:G)</f>
        <v>0</v>
      </c>
      <c r="I123" s="215">
        <f>SUMIF(合格品出库记录!E:E,日报!D123,合格品出库记录!G:G)</f>
        <v>0</v>
      </c>
      <c r="J123" s="215">
        <f>SUMIF(领跑良品退回!E:E,D123,领跑良品退回!G:G)</f>
        <v>0</v>
      </c>
      <c r="K123" s="215">
        <f t="shared" si="2"/>
        <v>254</v>
      </c>
      <c r="L123" s="215">
        <f>SUMIF(不良品库存!D:D,D:D,不良品库存!F:F)</f>
        <v>0</v>
      </c>
      <c r="M123" s="224">
        <f t="shared" si="3"/>
        <v>254</v>
      </c>
      <c r="N123" s="213">
        <v>1800</v>
      </c>
      <c r="O123" s="216">
        <v>6</v>
      </c>
      <c r="P12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3" s="235"/>
    </row>
    <row r="124" s="199" customFormat="1" ht="16.8" customHeight="1" spans="1:109">
      <c r="A124" s="150">
        <v>121</v>
      </c>
      <c r="B124" s="211" t="s">
        <v>225</v>
      </c>
      <c r="C124" s="212" t="s">
        <v>226</v>
      </c>
      <c r="D124" s="213" t="s">
        <v>251</v>
      </c>
      <c r="E124" s="214" t="s">
        <v>252</v>
      </c>
      <c r="F124" s="213">
        <f>IFERROR(VLOOKUP(D124,基础信息!D:F,3,FALSE),"0")</f>
        <v>0</v>
      </c>
      <c r="G124" s="150">
        <v>0</v>
      </c>
      <c r="H124" s="215">
        <f>SUMIF(合格品入库记录!E:E,日报!D124,合格品入库记录!G:G)</f>
        <v>0</v>
      </c>
      <c r="I124" s="215">
        <f>SUMIF(合格品出库记录!E:E,日报!D124,合格品出库记录!G:G)</f>
        <v>0</v>
      </c>
      <c r="J124" s="215">
        <f>SUMIF(领跑良品退回!E:E,D124,领跑良品退回!G:G)</f>
        <v>0</v>
      </c>
      <c r="K124" s="215">
        <f t="shared" si="2"/>
        <v>0</v>
      </c>
      <c r="L124" s="215">
        <f>SUMIF(不良品库存!D:D,D:D,不良品库存!F:F)</f>
        <v>0</v>
      </c>
      <c r="M124" s="224">
        <f t="shared" si="3"/>
        <v>0</v>
      </c>
      <c r="N124" s="213" t="e">
        <v>#N/A</v>
      </c>
      <c r="O124" s="211">
        <v>10</v>
      </c>
      <c r="P12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4" s="235"/>
    </row>
    <row r="125" s="199" customFormat="1" ht="16.8" customHeight="1" spans="1:109">
      <c r="A125" s="150">
        <v>122</v>
      </c>
      <c r="B125" s="216" t="s">
        <v>225</v>
      </c>
      <c r="C125" s="151" t="s">
        <v>226</v>
      </c>
      <c r="D125" s="150" t="s">
        <v>253</v>
      </c>
      <c r="E125" s="217" t="s">
        <v>254</v>
      </c>
      <c r="F125" s="213">
        <f>IFERROR(VLOOKUP(D125,基础信息!D:F,3,FALSE),"0")</f>
        <v>36</v>
      </c>
      <c r="G125" s="150">
        <v>148</v>
      </c>
      <c r="H125" s="215">
        <f>SUMIF(合格品入库记录!E:E,日报!D125,合格品入库记录!G:G)</f>
        <v>0</v>
      </c>
      <c r="I125" s="215">
        <f>SUMIF(合格品出库记录!E:E,日报!D125,合格品出库记录!G:G)</f>
        <v>0</v>
      </c>
      <c r="J125" s="215">
        <f>SUMIF(领跑良品退回!E:E,D125,领跑良品退回!G:G)</f>
        <v>0</v>
      </c>
      <c r="K125" s="215">
        <f t="shared" si="2"/>
        <v>148</v>
      </c>
      <c r="L125" s="215">
        <f>SUMIF(不良品库存!D:D,D:D,不良品库存!F:F)</f>
        <v>0</v>
      </c>
      <c r="M125" s="224">
        <f t="shared" si="3"/>
        <v>148</v>
      </c>
      <c r="N125" s="213">
        <v>720</v>
      </c>
      <c r="O125" s="216">
        <v>6</v>
      </c>
      <c r="P12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5" s="235"/>
    </row>
    <row r="126" s="199" customFormat="1" ht="16.8" customHeight="1" spans="1:109">
      <c r="A126" s="150">
        <v>123</v>
      </c>
      <c r="B126" s="211" t="s">
        <v>225</v>
      </c>
      <c r="C126" s="212" t="s">
        <v>226</v>
      </c>
      <c r="D126" s="213" t="s">
        <v>255</v>
      </c>
      <c r="E126" s="214" t="s">
        <v>256</v>
      </c>
      <c r="F126" s="213">
        <f>IFERROR(VLOOKUP(D126,基础信息!D:F,3,FALSE),"0")</f>
        <v>72</v>
      </c>
      <c r="G126" s="150">
        <v>0</v>
      </c>
      <c r="H126" s="215">
        <f>SUMIF(合格品入库记录!E:E,日报!D126,合格品入库记录!G:G)</f>
        <v>0</v>
      </c>
      <c r="I126" s="215">
        <f>SUMIF(合格品出库记录!E:E,日报!D126,合格品出库记录!G:G)</f>
        <v>0</v>
      </c>
      <c r="J126" s="215">
        <f>SUMIF(领跑良品退回!E:E,D126,领跑良品退回!G:G)</f>
        <v>0</v>
      </c>
      <c r="K126" s="215">
        <f t="shared" si="2"/>
        <v>0</v>
      </c>
      <c r="L126" s="215">
        <f>SUMIF(不良品库存!D:D,D:D,不良品库存!F:F)</f>
        <v>0</v>
      </c>
      <c r="M126" s="224">
        <f t="shared" si="3"/>
        <v>0</v>
      </c>
      <c r="N126" s="213" t="e">
        <v>#N/A</v>
      </c>
      <c r="O126" s="211">
        <v>4</v>
      </c>
      <c r="P12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6" s="235"/>
    </row>
    <row r="127" s="199" customFormat="1" ht="16.8" customHeight="1" spans="1:109">
      <c r="A127" s="150">
        <v>124</v>
      </c>
      <c r="B127" s="216" t="s">
        <v>225</v>
      </c>
      <c r="C127" s="151" t="s">
        <v>226</v>
      </c>
      <c r="D127" s="150" t="s">
        <v>257</v>
      </c>
      <c r="E127" s="217" t="s">
        <v>252</v>
      </c>
      <c r="F127" s="213">
        <f>IFERROR(VLOOKUP(D127,基础信息!D:F,3,FALSE),"0")</f>
        <v>30</v>
      </c>
      <c r="G127" s="150">
        <v>13915</v>
      </c>
      <c r="H127" s="215">
        <f>SUMIF(合格品入库记录!E:E,日报!D127,合格品入库记录!G:G)</f>
        <v>6000</v>
      </c>
      <c r="I127" s="215">
        <f>SUMIF(合格品出库记录!E:E,日报!D127,合格品出库记录!G:G)</f>
        <v>0</v>
      </c>
      <c r="J127" s="215">
        <f>SUMIF(领跑良品退回!E:E,D127,领跑良品退回!G:G)</f>
        <v>0</v>
      </c>
      <c r="K127" s="215">
        <f t="shared" si="2"/>
        <v>19915</v>
      </c>
      <c r="L127" s="215">
        <f>SUMIF(不良品库存!D:D,D:D,不良品库存!F:F)</f>
        <v>0</v>
      </c>
      <c r="M127" s="224">
        <f t="shared" si="3"/>
        <v>19915</v>
      </c>
      <c r="N127" s="213">
        <v>8400</v>
      </c>
      <c r="O127" s="216">
        <v>6</v>
      </c>
      <c r="P12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7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6000</v>
      </c>
      <c r="V12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7" s="235"/>
    </row>
    <row r="128" s="199" customFormat="1" ht="16.8" customHeight="1" spans="1:109">
      <c r="A128" s="150">
        <v>125</v>
      </c>
      <c r="B128" s="211" t="s">
        <v>225</v>
      </c>
      <c r="C128" s="212" t="s">
        <v>226</v>
      </c>
      <c r="D128" s="213" t="s">
        <v>258</v>
      </c>
      <c r="E128" s="214" t="s">
        <v>232</v>
      </c>
      <c r="F128" s="213">
        <f>IFERROR(VLOOKUP(D128,基础信息!D:F,3,FALSE),"0")</f>
        <v>60</v>
      </c>
      <c r="G128" s="150">
        <v>369</v>
      </c>
      <c r="H128" s="215">
        <f>SUMIF(合格品入库记录!E:E,日报!D128,合格品入库记录!G:G)</f>
        <v>0</v>
      </c>
      <c r="I128" s="215">
        <f>SUMIF(合格品出库记录!E:E,日报!D128,合格品出库记录!G:G)</f>
        <v>0</v>
      </c>
      <c r="J128" s="215">
        <f>SUMIF(领跑良品退回!E:E,D128,领跑良品退回!G:G)</f>
        <v>0</v>
      </c>
      <c r="K128" s="215">
        <f t="shared" si="2"/>
        <v>369</v>
      </c>
      <c r="L128" s="215">
        <f>SUMIF(不良品库存!D:D,D:D,不良品库存!F:F)</f>
        <v>0</v>
      </c>
      <c r="M128" s="224">
        <f t="shared" si="3"/>
        <v>369</v>
      </c>
      <c r="N128" s="213">
        <v>1200</v>
      </c>
      <c r="O128" s="211">
        <v>2</v>
      </c>
      <c r="P12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8" s="235"/>
    </row>
    <row r="129" s="199" customFormat="1" ht="16.8" customHeight="1" spans="1:109">
      <c r="A129" s="150">
        <v>126</v>
      </c>
      <c r="B129" s="216" t="s">
        <v>259</v>
      </c>
      <c r="C129" s="151" t="s">
        <v>260</v>
      </c>
      <c r="D129" s="150" t="s">
        <v>261</v>
      </c>
      <c r="E129" s="217" t="s">
        <v>262</v>
      </c>
      <c r="F129" s="213">
        <f>IFERROR(VLOOKUP(D129,基础信息!D:F,3,FALSE),"0")</f>
        <v>12</v>
      </c>
      <c r="G129" s="150">
        <v>183</v>
      </c>
      <c r="H129" s="215">
        <f>SUMIF(合格品入库记录!E:E,日报!D129,合格品入库记录!G:G)</f>
        <v>0</v>
      </c>
      <c r="I129" s="215">
        <f>SUMIF(合格品出库记录!E:E,日报!D129,合格品出库记录!G:G)</f>
        <v>0</v>
      </c>
      <c r="J129" s="215">
        <f>SUMIF(领跑良品退回!E:E,D129,领跑良品退回!G:G)</f>
        <v>0</v>
      </c>
      <c r="K129" s="215">
        <f t="shared" si="2"/>
        <v>183</v>
      </c>
      <c r="L129" s="215">
        <f>SUMIF(不良品库存!D:D,D:D,不良品库存!F:F)</f>
        <v>0</v>
      </c>
      <c r="M129" s="224">
        <f t="shared" si="3"/>
        <v>183</v>
      </c>
      <c r="N129" s="213">
        <v>1296</v>
      </c>
      <c r="O129" s="216">
        <v>3</v>
      </c>
      <c r="P12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9" s="235"/>
    </row>
    <row r="130" s="199" customFormat="1" ht="16.8" customHeight="1" spans="1:109">
      <c r="A130" s="150">
        <v>127</v>
      </c>
      <c r="B130" s="211" t="s">
        <v>259</v>
      </c>
      <c r="C130" s="212" t="s">
        <v>260</v>
      </c>
      <c r="D130" s="213" t="s">
        <v>263</v>
      </c>
      <c r="E130" s="214" t="s">
        <v>264</v>
      </c>
      <c r="F130" s="213">
        <f>IFERROR(VLOOKUP(D130,基础信息!D:F,3,FALSE),"0")</f>
        <v>24</v>
      </c>
      <c r="G130" s="150">
        <v>39</v>
      </c>
      <c r="H130" s="215">
        <f>SUMIF(合格品入库记录!E:E,日报!D130,合格品入库记录!G:G)</f>
        <v>0</v>
      </c>
      <c r="I130" s="215">
        <f>SUMIF(合格品出库记录!E:E,日报!D130,合格品出库记录!G:G)</f>
        <v>0</v>
      </c>
      <c r="J130" s="215">
        <f>SUMIF(领跑良品退回!E:E,D130,领跑良品退回!G:G)</f>
        <v>0</v>
      </c>
      <c r="K130" s="215">
        <f t="shared" si="2"/>
        <v>39</v>
      </c>
      <c r="L130" s="215">
        <f>SUMIF(不良品库存!D:D,D:D,不良品库存!F:F)</f>
        <v>0</v>
      </c>
      <c r="M130" s="224">
        <f t="shared" si="3"/>
        <v>39</v>
      </c>
      <c r="N130" s="213">
        <v>576</v>
      </c>
      <c r="O130" s="211">
        <v>1</v>
      </c>
      <c r="P13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0" s="235"/>
    </row>
    <row r="131" s="199" customFormat="1" ht="16.8" customHeight="1" spans="1:109">
      <c r="A131" s="150">
        <v>128</v>
      </c>
      <c r="B131" s="216" t="s">
        <v>259</v>
      </c>
      <c r="C131" s="151" t="s">
        <v>260</v>
      </c>
      <c r="D131" s="150" t="s">
        <v>265</v>
      </c>
      <c r="E131" s="217" t="s">
        <v>266</v>
      </c>
      <c r="F131" s="213">
        <f>IFERROR(VLOOKUP(D131,基础信息!D:F,3,FALSE),"0")</f>
        <v>20</v>
      </c>
      <c r="G131" s="150">
        <v>143</v>
      </c>
      <c r="H131" s="215">
        <f>SUMIF(合格品入库记录!E:E,日报!D131,合格品入库记录!G:G)</f>
        <v>0</v>
      </c>
      <c r="I131" s="215">
        <f>SUMIF(合格品出库记录!E:E,日报!D131,合格品出库记录!G:G)</f>
        <v>0</v>
      </c>
      <c r="J131" s="215">
        <f>SUMIF(领跑良品退回!E:E,D131,领跑良品退回!G:G)</f>
        <v>0</v>
      </c>
      <c r="K131" s="215">
        <f t="shared" si="2"/>
        <v>143</v>
      </c>
      <c r="L131" s="215">
        <f>SUMIF(不良品库存!D:D,D:D,不良品库存!F:F)</f>
        <v>0</v>
      </c>
      <c r="M131" s="224">
        <f t="shared" si="3"/>
        <v>143</v>
      </c>
      <c r="N131" s="213">
        <v>360</v>
      </c>
      <c r="O131" s="216">
        <v>5</v>
      </c>
      <c r="P13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1" s="235"/>
    </row>
    <row r="132" s="199" customFormat="1" ht="16.8" customHeight="1" spans="1:109">
      <c r="A132" s="150">
        <v>129</v>
      </c>
      <c r="B132" s="211" t="s">
        <v>259</v>
      </c>
      <c r="C132" s="212" t="s">
        <v>260</v>
      </c>
      <c r="D132" s="213" t="s">
        <v>267</v>
      </c>
      <c r="E132" s="214" t="s">
        <v>268</v>
      </c>
      <c r="F132" s="213">
        <f>IFERROR(VLOOKUP(D132,基础信息!D:F,3,FALSE),"0")</f>
        <v>22</v>
      </c>
      <c r="G132" s="150">
        <v>0</v>
      </c>
      <c r="H132" s="215">
        <f>SUMIF(合格品入库记录!E:E,日报!D132,合格品入库记录!G:G)</f>
        <v>0</v>
      </c>
      <c r="I132" s="215">
        <f>SUMIF(合格品出库记录!E:E,日报!D132,合格品出库记录!G:G)</f>
        <v>0</v>
      </c>
      <c r="J132" s="215">
        <f>SUMIF(领跑良品退回!E:E,D132,领跑良品退回!G:G)</f>
        <v>0</v>
      </c>
      <c r="K132" s="215">
        <f t="shared" ref="K132:K191" si="4">M132+L132</f>
        <v>0</v>
      </c>
      <c r="L132" s="215">
        <f>SUMIF(不良品库存!D:D,D:D,不良品库存!F:F)</f>
        <v>0</v>
      </c>
      <c r="M132" s="224">
        <f t="shared" ref="M132:M191" si="5">G132+H132-I132+J132</f>
        <v>0</v>
      </c>
      <c r="N132" s="213" t="e">
        <v>#N/A</v>
      </c>
      <c r="O132" s="211">
        <v>1</v>
      </c>
      <c r="P13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2" s="235"/>
    </row>
    <row r="133" s="199" customFormat="1" ht="16.8" customHeight="1" spans="1:109">
      <c r="A133" s="150">
        <v>130</v>
      </c>
      <c r="B133" s="216" t="s">
        <v>259</v>
      </c>
      <c r="C133" s="151" t="s">
        <v>260</v>
      </c>
      <c r="D133" s="150" t="s">
        <v>269</v>
      </c>
      <c r="E133" s="217" t="s">
        <v>270</v>
      </c>
      <c r="F133" s="213">
        <f>IFERROR(VLOOKUP(D133,基础信息!D:F,3,FALSE),"0")</f>
        <v>1600</v>
      </c>
      <c r="G133" s="150">
        <v>1051</v>
      </c>
      <c r="H133" s="215">
        <f>SUMIF(合格品入库记录!E:E,日报!D133,合格品入库记录!G:G)</f>
        <v>0</v>
      </c>
      <c r="I133" s="215">
        <f>SUMIF(合格品出库记录!E:E,日报!D133,合格品出库记录!G:G)</f>
        <v>195</v>
      </c>
      <c r="J133" s="215">
        <f>SUMIF(领跑良品退回!E:E,D133,领跑良品退回!G:G)</f>
        <v>0</v>
      </c>
      <c r="K133" s="215">
        <f t="shared" si="4"/>
        <v>856</v>
      </c>
      <c r="L133" s="215">
        <f>SUMIF(不良品库存!D:D,D:D,不良品库存!F:F)</f>
        <v>0</v>
      </c>
      <c r="M133" s="224">
        <f t="shared" si="5"/>
        <v>856</v>
      </c>
      <c r="N133" s="213">
        <v>25600</v>
      </c>
      <c r="O133" s="216">
        <v>2</v>
      </c>
      <c r="P13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13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3" s="235"/>
    </row>
    <row r="134" s="199" customFormat="1" ht="16.8" customHeight="1" spans="1:109">
      <c r="A134" s="150">
        <v>131</v>
      </c>
      <c r="B134" s="211" t="s">
        <v>259</v>
      </c>
      <c r="C134" s="212" t="s">
        <v>260</v>
      </c>
      <c r="D134" s="213" t="s">
        <v>271</v>
      </c>
      <c r="E134" s="214" t="s">
        <v>272</v>
      </c>
      <c r="F134" s="213">
        <f>IFERROR(VLOOKUP(D134,基础信息!D:F,3,FALSE),"0")</f>
        <v>60</v>
      </c>
      <c r="G134" s="150">
        <v>0</v>
      </c>
      <c r="H134" s="215">
        <f>SUMIF(合格品入库记录!E:E,日报!D134,合格品入库记录!G:G)</f>
        <v>0</v>
      </c>
      <c r="I134" s="215">
        <f>SUMIF(合格品出库记录!E:E,日报!D134,合格品出库记录!G:G)</f>
        <v>0</v>
      </c>
      <c r="J134" s="215">
        <f>SUMIF(领跑良品退回!E:E,D134,领跑良品退回!G:G)</f>
        <v>0</v>
      </c>
      <c r="K134" s="215">
        <f t="shared" si="4"/>
        <v>0</v>
      </c>
      <c r="L134" s="215">
        <f>SUMIF(不良品库存!D:D,D:D,不良品库存!F:F)</f>
        <v>0</v>
      </c>
      <c r="M134" s="224">
        <f t="shared" si="5"/>
        <v>0</v>
      </c>
      <c r="N134" s="213" t="e">
        <v>#N/A</v>
      </c>
      <c r="O134" s="211">
        <v>1</v>
      </c>
      <c r="P13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4" s="235"/>
    </row>
    <row r="135" s="199" customFormat="1" ht="16.8" customHeight="1" spans="1:109">
      <c r="A135" s="150">
        <v>132</v>
      </c>
      <c r="B135" s="216" t="s">
        <v>259</v>
      </c>
      <c r="C135" s="151" t="s">
        <v>260</v>
      </c>
      <c r="D135" s="150" t="s">
        <v>273</v>
      </c>
      <c r="E135" s="217" t="s">
        <v>274</v>
      </c>
      <c r="F135" s="213">
        <f>IFERROR(VLOOKUP(D135,基础信息!D:F,3,FALSE),"0")</f>
        <v>3000</v>
      </c>
      <c r="G135" s="150">
        <v>1225</v>
      </c>
      <c r="H135" s="215">
        <f>SUMIF(合格品入库记录!E:E,日报!D135,合格品入库记录!G:G)</f>
        <v>0</v>
      </c>
      <c r="I135" s="215">
        <f>SUMIF(合格品出库记录!E:E,日报!D135,合格品出库记录!G:G)</f>
        <v>0</v>
      </c>
      <c r="J135" s="215">
        <f>SUMIF(领跑良品退回!E:E,D135,领跑良品退回!G:G)</f>
        <v>0</v>
      </c>
      <c r="K135" s="215">
        <f t="shared" si="4"/>
        <v>1225</v>
      </c>
      <c r="L135" s="215">
        <f>SUMIF(不良品库存!D:D,D:D,不良品库存!F:F)</f>
        <v>0</v>
      </c>
      <c r="M135" s="224">
        <f t="shared" si="5"/>
        <v>1225</v>
      </c>
      <c r="N135" s="213">
        <v>48000</v>
      </c>
      <c r="O135" s="216">
        <v>2</v>
      </c>
      <c r="P13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5" s="235"/>
    </row>
    <row r="136" s="199" customFormat="1" ht="16.8" customHeight="1" spans="1:109">
      <c r="A136" s="150">
        <v>133</v>
      </c>
      <c r="B136" s="211" t="s">
        <v>259</v>
      </c>
      <c r="C136" s="212" t="s">
        <v>260</v>
      </c>
      <c r="D136" s="213" t="s">
        <v>275</v>
      </c>
      <c r="E136" s="214" t="s">
        <v>276</v>
      </c>
      <c r="F136" s="213">
        <f>IFERROR(VLOOKUP(D136,基础信息!D:F,3,FALSE),"0")</f>
        <v>200</v>
      </c>
      <c r="G136" s="150">
        <v>66</v>
      </c>
      <c r="H136" s="215">
        <f>SUMIF(合格品入库记录!E:E,日报!D136,合格品入库记录!G:G)</f>
        <v>0</v>
      </c>
      <c r="I136" s="215">
        <f>SUMIF(合格品出库记录!E:E,日报!D136,合格品出库记录!G:G)</f>
        <v>0</v>
      </c>
      <c r="J136" s="215">
        <f>SUMIF(领跑良品退回!E:E,D136,领跑良品退回!G:G)</f>
        <v>0</v>
      </c>
      <c r="K136" s="215">
        <f t="shared" si="4"/>
        <v>66</v>
      </c>
      <c r="L136" s="215">
        <f>SUMIF(不良品库存!D:D,D:D,不良品库存!F:F)</f>
        <v>0</v>
      </c>
      <c r="M136" s="224">
        <f t="shared" si="5"/>
        <v>66</v>
      </c>
      <c r="N136" s="213">
        <v>3200</v>
      </c>
      <c r="O136" s="211">
        <v>1</v>
      </c>
      <c r="P13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6" s="235"/>
    </row>
    <row r="137" s="199" customFormat="1" ht="16.8" customHeight="1" spans="1:109">
      <c r="A137" s="150">
        <v>134</v>
      </c>
      <c r="B137" s="216" t="s">
        <v>259</v>
      </c>
      <c r="C137" s="151" t="s">
        <v>260</v>
      </c>
      <c r="D137" s="150" t="s">
        <v>277</v>
      </c>
      <c r="E137" s="217" t="s">
        <v>278</v>
      </c>
      <c r="F137" s="213">
        <f>IFERROR(VLOOKUP(D137,基础信息!D:F,3,FALSE),"0")</f>
        <v>25</v>
      </c>
      <c r="G137" s="150">
        <v>15</v>
      </c>
      <c r="H137" s="215">
        <f>SUMIF(合格品入库记录!E:E,日报!D137,合格品入库记录!G:G)</f>
        <v>0</v>
      </c>
      <c r="I137" s="215">
        <f>SUMIF(合格品出库记录!E:E,日报!D137,合格品出库记录!G:G)</f>
        <v>0</v>
      </c>
      <c r="J137" s="215">
        <f>SUMIF(领跑良品退回!E:E,D137,领跑良品退回!G:G)</f>
        <v>0</v>
      </c>
      <c r="K137" s="215">
        <f t="shared" si="4"/>
        <v>15</v>
      </c>
      <c r="L137" s="215">
        <f>SUMIF(不良品库存!D:D,D:D,不良品库存!F:F)</f>
        <v>0</v>
      </c>
      <c r="M137" s="224">
        <f t="shared" si="5"/>
        <v>15</v>
      </c>
      <c r="N137" s="213">
        <v>0</v>
      </c>
      <c r="O137" s="216">
        <v>1</v>
      </c>
      <c r="P13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7" s="235"/>
    </row>
    <row r="138" s="199" customFormat="1" ht="16.8" customHeight="1" spans="1:109">
      <c r="A138" s="150">
        <v>135</v>
      </c>
      <c r="B138" s="211" t="s">
        <v>259</v>
      </c>
      <c r="C138" s="212" t="s">
        <v>260</v>
      </c>
      <c r="D138" s="213" t="s">
        <v>279</v>
      </c>
      <c r="E138" s="214" t="s">
        <v>280</v>
      </c>
      <c r="F138" s="213">
        <f>IFERROR(VLOOKUP(D138,基础信息!D:F,3,FALSE),"0")</f>
        <v>12</v>
      </c>
      <c r="G138" s="150">
        <v>1046</v>
      </c>
      <c r="H138" s="215">
        <f>SUMIF(合格品入库记录!E:E,日报!D138,合格品入库记录!G:G)</f>
        <v>0</v>
      </c>
      <c r="I138" s="215">
        <f>SUMIF(合格品出库记录!E:E,日报!D138,合格品出库记录!G:G)</f>
        <v>195</v>
      </c>
      <c r="J138" s="215">
        <f>SUMIF(领跑良品退回!E:E,D138,领跑良品退回!G:G)</f>
        <v>0</v>
      </c>
      <c r="K138" s="215">
        <f t="shared" si="4"/>
        <v>851</v>
      </c>
      <c r="L138" s="215">
        <f>SUMIF(不良品库存!D:D,D:D,不良品库存!F:F)</f>
        <v>0</v>
      </c>
      <c r="M138" s="224">
        <f t="shared" si="5"/>
        <v>851</v>
      </c>
      <c r="N138" s="213">
        <v>192</v>
      </c>
      <c r="O138" s="211">
        <v>1</v>
      </c>
      <c r="P13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13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8" s="235"/>
    </row>
    <row r="139" s="199" customFormat="1" ht="16.8" customHeight="1" spans="1:109">
      <c r="A139" s="150">
        <v>136</v>
      </c>
      <c r="B139" s="216" t="s">
        <v>259</v>
      </c>
      <c r="C139" s="151" t="s">
        <v>260</v>
      </c>
      <c r="D139" s="150" t="s">
        <v>281</v>
      </c>
      <c r="E139" s="217" t="s">
        <v>282</v>
      </c>
      <c r="F139" s="213">
        <f>IFERROR(VLOOKUP(D139,基础信息!D:F,3,FALSE),"0")</f>
        <v>200</v>
      </c>
      <c r="G139" s="150">
        <v>936</v>
      </c>
      <c r="H139" s="215">
        <f>SUMIF(合格品入库记录!E:E,日报!D139,合格品入库记录!G:G)</f>
        <v>0</v>
      </c>
      <c r="I139" s="215">
        <f>SUMIF(合格品出库记录!E:E,日报!D139,合格品出库记录!G:G)</f>
        <v>195</v>
      </c>
      <c r="J139" s="215">
        <f>SUMIF(领跑良品退回!E:E,D139,领跑良品退回!G:G)</f>
        <v>0</v>
      </c>
      <c r="K139" s="215">
        <f t="shared" si="4"/>
        <v>741</v>
      </c>
      <c r="L139" s="215">
        <f>SUMIF(不良品库存!D:D,D:D,不良品库存!F:F)</f>
        <v>0</v>
      </c>
      <c r="M139" s="224">
        <f t="shared" si="5"/>
        <v>741</v>
      </c>
      <c r="N139" s="213">
        <v>3200</v>
      </c>
      <c r="O139" s="216">
        <v>2</v>
      </c>
      <c r="P13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13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9" s="235"/>
    </row>
    <row r="140" s="199" customFormat="1" ht="16.8" customHeight="1" spans="1:109">
      <c r="A140" s="150">
        <v>137</v>
      </c>
      <c r="B140" s="211" t="s">
        <v>259</v>
      </c>
      <c r="C140" s="212" t="s">
        <v>260</v>
      </c>
      <c r="D140" s="213" t="s">
        <v>283</v>
      </c>
      <c r="E140" s="214" t="s">
        <v>284</v>
      </c>
      <c r="F140" s="213">
        <f>IFERROR(VLOOKUP(D140,基础信息!D:F,3,FALSE),"0")</f>
        <v>18</v>
      </c>
      <c r="G140" s="150">
        <v>927</v>
      </c>
      <c r="H140" s="215">
        <f>SUMIF(合格品入库记录!E:E,日报!D140,合格品入库记录!G:G)</f>
        <v>0</v>
      </c>
      <c r="I140" s="215">
        <f>SUMIF(合格品出库记录!E:E,日报!D140,合格品出库记录!G:G)</f>
        <v>195</v>
      </c>
      <c r="J140" s="215">
        <f>SUMIF(领跑良品退回!E:E,D140,领跑良品退回!G:G)</f>
        <v>0</v>
      </c>
      <c r="K140" s="215">
        <f t="shared" si="4"/>
        <v>732</v>
      </c>
      <c r="L140" s="215">
        <f>SUMIF(不良品库存!D:D,D:D,不良品库存!F:F)</f>
        <v>0</v>
      </c>
      <c r="M140" s="224">
        <f t="shared" si="5"/>
        <v>732</v>
      </c>
      <c r="N140" s="213">
        <v>1152</v>
      </c>
      <c r="O140" s="211">
        <v>1</v>
      </c>
      <c r="P14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14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0" s="235"/>
    </row>
    <row r="141" s="199" customFormat="1" ht="16.8" customHeight="1" spans="1:109">
      <c r="A141" s="150">
        <v>138</v>
      </c>
      <c r="B141" s="216" t="s">
        <v>259</v>
      </c>
      <c r="C141" s="151" t="s">
        <v>260</v>
      </c>
      <c r="D141" s="150" t="s">
        <v>285</v>
      </c>
      <c r="E141" s="217" t="s">
        <v>286</v>
      </c>
      <c r="F141" s="213">
        <f>IFERROR(VLOOKUP(D141,基础信息!D:F,3,FALSE),"0")</f>
        <v>12</v>
      </c>
      <c r="G141" s="150">
        <v>25</v>
      </c>
      <c r="H141" s="215">
        <f>SUMIF(合格品入库记录!E:E,日报!D141,合格品入库记录!G:G)</f>
        <v>0</v>
      </c>
      <c r="I141" s="215">
        <f>SUMIF(合格品出库记录!E:E,日报!D141,合格品出库记录!G:G)</f>
        <v>0</v>
      </c>
      <c r="J141" s="215">
        <f>SUMIF(领跑良品退回!E:E,D141,领跑良品退回!G:G)</f>
        <v>0</v>
      </c>
      <c r="K141" s="215">
        <f t="shared" si="4"/>
        <v>25</v>
      </c>
      <c r="L141" s="215">
        <f>SUMIF(不良品库存!D:D,D:D,不良品库存!F:F)</f>
        <v>0</v>
      </c>
      <c r="M141" s="224">
        <f t="shared" si="5"/>
        <v>25</v>
      </c>
      <c r="N141" s="213">
        <v>384</v>
      </c>
      <c r="O141" s="216">
        <v>1</v>
      </c>
      <c r="P14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1" s="235"/>
    </row>
    <row r="142" s="199" customFormat="1" ht="16.8" customHeight="1" spans="1:109">
      <c r="A142" s="150">
        <v>139</v>
      </c>
      <c r="B142" s="211" t="s">
        <v>259</v>
      </c>
      <c r="C142" s="212" t="s">
        <v>260</v>
      </c>
      <c r="D142" s="213" t="s">
        <v>287</v>
      </c>
      <c r="E142" s="214" t="s">
        <v>288</v>
      </c>
      <c r="F142" s="213">
        <f>IFERROR(VLOOKUP(D142,基础信息!D:F,3,FALSE),"0")</f>
        <v>50</v>
      </c>
      <c r="G142" s="150">
        <v>129</v>
      </c>
      <c r="H142" s="215">
        <f>SUMIF(合格品入库记录!E:E,日报!D142,合格品入库记录!G:G)</f>
        <v>0</v>
      </c>
      <c r="I142" s="215">
        <f>SUMIF(合格品出库记录!E:E,日报!D142,合格品出库记录!G:G)</f>
        <v>0</v>
      </c>
      <c r="J142" s="215">
        <f>SUMIF(领跑良品退回!E:E,D142,领跑良品退回!G:G)</f>
        <v>0</v>
      </c>
      <c r="K142" s="215">
        <f t="shared" si="4"/>
        <v>129</v>
      </c>
      <c r="L142" s="215">
        <f>SUMIF(不良品库存!D:D,D:D,不良品库存!F:F)</f>
        <v>0</v>
      </c>
      <c r="M142" s="224">
        <f t="shared" si="5"/>
        <v>129</v>
      </c>
      <c r="N142" s="213">
        <v>800</v>
      </c>
      <c r="O142" s="211">
        <v>1</v>
      </c>
      <c r="P14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2" s="235"/>
    </row>
    <row r="143" s="199" customFormat="1" ht="16.8" customHeight="1" spans="1:109">
      <c r="A143" s="150">
        <v>140</v>
      </c>
      <c r="B143" s="216" t="s">
        <v>259</v>
      </c>
      <c r="C143" s="151" t="s">
        <v>260</v>
      </c>
      <c r="D143" s="150" t="s">
        <v>289</v>
      </c>
      <c r="E143" s="217" t="s">
        <v>290</v>
      </c>
      <c r="F143" s="213">
        <f>IFERROR(VLOOKUP(D143,基础信息!D:F,3,FALSE),"0")</f>
        <v>12</v>
      </c>
      <c r="G143" s="150">
        <v>0</v>
      </c>
      <c r="H143" s="215">
        <f>SUMIF(合格品入库记录!E:E,日报!D143,合格品入库记录!G:G)</f>
        <v>0</v>
      </c>
      <c r="I143" s="215">
        <f>SUMIF(合格品出库记录!E:E,日报!D143,合格品出库记录!G:G)</f>
        <v>0</v>
      </c>
      <c r="J143" s="215">
        <f>SUMIF(领跑良品退回!E:E,D143,领跑良品退回!G:G)</f>
        <v>0</v>
      </c>
      <c r="K143" s="215">
        <f t="shared" si="4"/>
        <v>0</v>
      </c>
      <c r="L143" s="215">
        <f>SUMIF(不良品库存!D:D,D:D,不良品库存!F:F)</f>
        <v>0</v>
      </c>
      <c r="M143" s="224">
        <f t="shared" si="5"/>
        <v>0</v>
      </c>
      <c r="N143" s="213" t="e">
        <v>#N/A</v>
      </c>
      <c r="O143" s="216">
        <v>1</v>
      </c>
      <c r="P14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3" s="235"/>
    </row>
    <row r="144" s="199" customFormat="1" ht="16.8" customHeight="1" spans="1:109">
      <c r="A144" s="150">
        <v>141</v>
      </c>
      <c r="B144" s="211" t="s">
        <v>259</v>
      </c>
      <c r="C144" s="212" t="s">
        <v>260</v>
      </c>
      <c r="D144" s="213" t="s">
        <v>291</v>
      </c>
      <c r="E144" s="214" t="s">
        <v>292</v>
      </c>
      <c r="F144" s="213">
        <f>IFERROR(VLOOKUP(D144,基础信息!D:F,3,FALSE),"0")</f>
        <v>30</v>
      </c>
      <c r="G144" s="150">
        <v>0</v>
      </c>
      <c r="H144" s="215">
        <f>SUMIF(合格品入库记录!E:E,日报!D144,合格品入库记录!G:G)</f>
        <v>0</v>
      </c>
      <c r="I144" s="215">
        <f>SUMIF(合格品出库记录!E:E,日报!D144,合格品出库记录!G:G)</f>
        <v>0</v>
      </c>
      <c r="J144" s="215">
        <f>SUMIF(领跑良品退回!E:E,D144,领跑良品退回!G:G)</f>
        <v>0</v>
      </c>
      <c r="K144" s="215">
        <f t="shared" si="4"/>
        <v>0</v>
      </c>
      <c r="L144" s="215">
        <f>SUMIF(不良品库存!D:D,D:D,不良品库存!F:F)</f>
        <v>0</v>
      </c>
      <c r="M144" s="224">
        <f t="shared" si="5"/>
        <v>0</v>
      </c>
      <c r="N144" s="213" t="e">
        <v>#N/A</v>
      </c>
      <c r="O144" s="211">
        <v>1</v>
      </c>
      <c r="P14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4" s="235"/>
    </row>
    <row r="145" s="199" customFormat="1" ht="16.8" customHeight="1" spans="1:109">
      <c r="A145" s="150">
        <v>142</v>
      </c>
      <c r="B145" s="216" t="s">
        <v>259</v>
      </c>
      <c r="C145" s="151" t="s">
        <v>260</v>
      </c>
      <c r="D145" s="150" t="s">
        <v>293</v>
      </c>
      <c r="E145" s="217" t="s">
        <v>294</v>
      </c>
      <c r="F145" s="213">
        <f>IFERROR(VLOOKUP(D145,基础信息!D:F,3,FALSE),"0")</f>
        <v>50</v>
      </c>
      <c r="G145" s="150">
        <v>45</v>
      </c>
      <c r="H145" s="215">
        <f>SUMIF(合格品入库记录!E:E,日报!D145,合格品入库记录!G:G)</f>
        <v>0</v>
      </c>
      <c r="I145" s="215">
        <f>SUMIF(合格品出库记录!E:E,日报!D145,合格品出库记录!G:G)</f>
        <v>0</v>
      </c>
      <c r="J145" s="215">
        <f>SUMIF(领跑良品退回!E:E,D145,领跑良品退回!G:G)</f>
        <v>0</v>
      </c>
      <c r="K145" s="215">
        <f t="shared" si="4"/>
        <v>45</v>
      </c>
      <c r="L145" s="215">
        <f>SUMIF(不良品库存!D:D,D:D,不良品库存!F:F)</f>
        <v>0</v>
      </c>
      <c r="M145" s="224">
        <f t="shared" si="5"/>
        <v>45</v>
      </c>
      <c r="N145" s="213">
        <v>800</v>
      </c>
      <c r="O145" s="216">
        <v>1</v>
      </c>
      <c r="P14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5" s="235"/>
    </row>
    <row r="146" s="199" customFormat="1" ht="16.8" customHeight="1" spans="1:109">
      <c r="A146" s="150">
        <v>143</v>
      </c>
      <c r="B146" s="211" t="s">
        <v>259</v>
      </c>
      <c r="C146" s="212" t="s">
        <v>260</v>
      </c>
      <c r="D146" s="213" t="s">
        <v>295</v>
      </c>
      <c r="E146" s="214" t="s">
        <v>296</v>
      </c>
      <c r="F146" s="213">
        <f>IFERROR(VLOOKUP(D146,基础信息!D:F,3,FALSE),"0")</f>
        <v>90</v>
      </c>
      <c r="G146" s="150">
        <v>64</v>
      </c>
      <c r="H146" s="215">
        <f>SUMIF(合格品入库记录!E:E,日报!D146,合格品入库记录!G:G)</f>
        <v>0</v>
      </c>
      <c r="I146" s="215">
        <f>SUMIF(合格品出库记录!E:E,日报!D146,合格品出库记录!G:G)</f>
        <v>0</v>
      </c>
      <c r="J146" s="215">
        <f>SUMIF(领跑良品退回!E:E,D146,领跑良品退回!G:G)</f>
        <v>0</v>
      </c>
      <c r="K146" s="215">
        <f t="shared" si="4"/>
        <v>64</v>
      </c>
      <c r="L146" s="215">
        <f>SUMIF(不良品库存!D:D,D:D,不良品库存!F:F)</f>
        <v>0</v>
      </c>
      <c r="M146" s="224">
        <f t="shared" si="5"/>
        <v>64</v>
      </c>
      <c r="N146" s="213">
        <v>2880</v>
      </c>
      <c r="O146" s="211">
        <v>1</v>
      </c>
      <c r="P14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6" s="235"/>
    </row>
    <row r="147" s="199" customFormat="1" ht="16.8" customHeight="1" spans="1:109">
      <c r="A147" s="150">
        <v>144</v>
      </c>
      <c r="B147" s="216" t="s">
        <v>259</v>
      </c>
      <c r="C147" s="151" t="s">
        <v>260</v>
      </c>
      <c r="D147" s="150" t="s">
        <v>297</v>
      </c>
      <c r="E147" s="217" t="s">
        <v>272</v>
      </c>
      <c r="F147" s="213">
        <f>IFERROR(VLOOKUP(D147,基础信息!D:F,3,FALSE),"0")</f>
        <v>40</v>
      </c>
      <c r="G147" s="150">
        <v>0</v>
      </c>
      <c r="H147" s="215">
        <f>SUMIF(合格品入库记录!E:E,日报!D147,合格品入库记录!G:G)</f>
        <v>0</v>
      </c>
      <c r="I147" s="215">
        <f>SUMIF(合格品出库记录!E:E,日报!D147,合格品出库记录!G:G)</f>
        <v>0</v>
      </c>
      <c r="J147" s="215">
        <f>SUMIF(领跑良品退回!E:E,D147,领跑良品退回!G:G)</f>
        <v>0</v>
      </c>
      <c r="K147" s="215">
        <f t="shared" si="4"/>
        <v>0</v>
      </c>
      <c r="L147" s="215">
        <f>SUMIF(不良品库存!D:D,D:D,不良品库存!F:F)</f>
        <v>0</v>
      </c>
      <c r="M147" s="224">
        <f t="shared" si="5"/>
        <v>0</v>
      </c>
      <c r="N147" s="213" t="e">
        <v>#N/A</v>
      </c>
      <c r="O147" s="216">
        <v>1</v>
      </c>
      <c r="P14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7" s="235"/>
    </row>
    <row r="148" s="199" customFormat="1" ht="16.8" customHeight="1" spans="1:109">
      <c r="A148" s="150">
        <v>145</v>
      </c>
      <c r="B148" s="211" t="s">
        <v>259</v>
      </c>
      <c r="C148" s="212" t="s">
        <v>260</v>
      </c>
      <c r="D148" s="213" t="s">
        <v>298</v>
      </c>
      <c r="E148" s="214" t="s">
        <v>299</v>
      </c>
      <c r="F148" s="213">
        <f>IFERROR(VLOOKUP(D148,基础信息!D:F,3,FALSE),"0")</f>
        <v>50</v>
      </c>
      <c r="G148" s="150">
        <v>978</v>
      </c>
      <c r="H148" s="215">
        <f>SUMIF(合格品入库记录!E:E,日报!D148,合格品入库记录!G:G)</f>
        <v>0</v>
      </c>
      <c r="I148" s="215">
        <f>SUMIF(合格品出库记录!E:E,日报!D148,合格品出库记录!G:G)</f>
        <v>195</v>
      </c>
      <c r="J148" s="215">
        <f>SUMIF(领跑良品退回!E:E,D148,领跑良品退回!G:G)</f>
        <v>0</v>
      </c>
      <c r="K148" s="215">
        <f t="shared" si="4"/>
        <v>783</v>
      </c>
      <c r="L148" s="215">
        <f>SUMIF(不良品库存!D:D,D:D,不良品库存!F:F)</f>
        <v>0</v>
      </c>
      <c r="M148" s="224">
        <f t="shared" si="5"/>
        <v>783</v>
      </c>
      <c r="N148" s="213">
        <v>800</v>
      </c>
      <c r="O148" s="211">
        <v>1</v>
      </c>
      <c r="P14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14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8" s="235"/>
    </row>
    <row r="149" s="199" customFormat="1" ht="16.8" customHeight="1" spans="1:109">
      <c r="A149" s="150">
        <v>146</v>
      </c>
      <c r="B149" s="216" t="s">
        <v>259</v>
      </c>
      <c r="C149" s="151" t="s">
        <v>260</v>
      </c>
      <c r="D149" s="150" t="s">
        <v>300</v>
      </c>
      <c r="E149" s="217" t="s">
        <v>301</v>
      </c>
      <c r="F149" s="213">
        <f>IFERROR(VLOOKUP(D149,基础信息!D:F,3,FALSE),"0")</f>
        <v>12</v>
      </c>
      <c r="G149" s="150">
        <v>60</v>
      </c>
      <c r="H149" s="215">
        <f>SUMIF(合格品入库记录!E:E,日报!D149,合格品入库记录!G:G)</f>
        <v>0</v>
      </c>
      <c r="I149" s="215">
        <f>SUMIF(合格品出库记录!E:E,日报!D149,合格品出库记录!G:G)</f>
        <v>0</v>
      </c>
      <c r="J149" s="215">
        <f>SUMIF(领跑良品退回!E:E,D149,领跑良品退回!G:G)</f>
        <v>0</v>
      </c>
      <c r="K149" s="215">
        <f t="shared" si="4"/>
        <v>60</v>
      </c>
      <c r="L149" s="215">
        <f>SUMIF(不良品库存!D:D,D:D,不良品库存!F:F)</f>
        <v>0</v>
      </c>
      <c r="M149" s="224">
        <f t="shared" si="5"/>
        <v>60</v>
      </c>
      <c r="N149" s="213">
        <v>192</v>
      </c>
      <c r="O149" s="216">
        <v>1</v>
      </c>
      <c r="P14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9" s="235"/>
    </row>
    <row r="150" s="199" customFormat="1" ht="16.8" customHeight="1" spans="1:109">
      <c r="A150" s="150">
        <v>147</v>
      </c>
      <c r="B150" s="211" t="s">
        <v>259</v>
      </c>
      <c r="C150" s="212" t="s">
        <v>260</v>
      </c>
      <c r="D150" s="213" t="s">
        <v>302</v>
      </c>
      <c r="E150" s="214" t="s">
        <v>303</v>
      </c>
      <c r="F150" s="213">
        <f>IFERROR(VLOOKUP(D150,基础信息!D:F,3,FALSE),"0")</f>
        <v>10</v>
      </c>
      <c r="G150" s="150">
        <v>10</v>
      </c>
      <c r="H150" s="215">
        <f>SUMIF(合格品入库记录!E:E,日报!D150,合格品入库记录!G:G)</f>
        <v>0</v>
      </c>
      <c r="I150" s="215">
        <f>SUMIF(合格品出库记录!E:E,日报!D150,合格品出库记录!G:G)</f>
        <v>0</v>
      </c>
      <c r="J150" s="215">
        <f>SUMIF(领跑良品退回!E:E,D150,领跑良品退回!G:G)</f>
        <v>0</v>
      </c>
      <c r="K150" s="215">
        <f t="shared" si="4"/>
        <v>10</v>
      </c>
      <c r="L150" s="215">
        <f>SUMIF(不良品库存!D:D,D:D,不良品库存!F:F)</f>
        <v>0</v>
      </c>
      <c r="M150" s="224">
        <f t="shared" si="5"/>
        <v>10</v>
      </c>
      <c r="N150" s="213" t="e">
        <v>#N/A</v>
      </c>
      <c r="O150" s="211">
        <v>1</v>
      </c>
      <c r="P15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0" s="235"/>
    </row>
    <row r="151" s="199" customFormat="1" ht="16.8" customHeight="1" spans="1:109">
      <c r="A151" s="150">
        <v>148</v>
      </c>
      <c r="B151" s="216" t="s">
        <v>259</v>
      </c>
      <c r="C151" s="151" t="s">
        <v>260</v>
      </c>
      <c r="D151" s="150" t="s">
        <v>304</v>
      </c>
      <c r="E151" s="217" t="s">
        <v>305</v>
      </c>
      <c r="F151" s="213">
        <f>IFERROR(VLOOKUP(D151,基础信息!D:F,3,FALSE),"0")</f>
        <v>12</v>
      </c>
      <c r="G151" s="150">
        <v>223</v>
      </c>
      <c r="H151" s="215">
        <f>SUMIF(合格品入库记录!E:E,日报!D151,合格品入库记录!G:G)</f>
        <v>0</v>
      </c>
      <c r="I151" s="215">
        <f>SUMIF(合格品出库记录!E:E,日报!D151,合格品出库记录!G:G)</f>
        <v>0</v>
      </c>
      <c r="J151" s="215">
        <f>SUMIF(领跑良品退回!E:E,D151,领跑良品退回!G:G)</f>
        <v>0</v>
      </c>
      <c r="K151" s="215">
        <f t="shared" si="4"/>
        <v>223</v>
      </c>
      <c r="L151" s="215">
        <f>SUMIF(不良品库存!D:D,D:D,不良品库存!F:F)</f>
        <v>0</v>
      </c>
      <c r="M151" s="224">
        <f t="shared" si="5"/>
        <v>223</v>
      </c>
      <c r="N151" s="213">
        <v>384</v>
      </c>
      <c r="O151" s="216">
        <v>1</v>
      </c>
      <c r="P15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1" s="235"/>
    </row>
    <row r="152" s="199" customFormat="1" ht="16.8" customHeight="1" spans="1:109">
      <c r="A152" s="150">
        <v>149</v>
      </c>
      <c r="B152" s="211" t="s">
        <v>259</v>
      </c>
      <c r="C152" s="212" t="s">
        <v>260</v>
      </c>
      <c r="D152" s="213" t="s">
        <v>306</v>
      </c>
      <c r="E152" s="214" t="s">
        <v>272</v>
      </c>
      <c r="F152" s="213">
        <f>IFERROR(VLOOKUP(D152,基础信息!D:F,3,FALSE),"0")</f>
        <v>90</v>
      </c>
      <c r="G152" s="150">
        <v>30</v>
      </c>
      <c r="H152" s="215">
        <f>SUMIF(合格品入库记录!E:E,日报!D152,合格品入库记录!G:G)</f>
        <v>0</v>
      </c>
      <c r="I152" s="215">
        <f>SUMIF(合格品出库记录!E:E,日报!D152,合格品出库记录!G:G)</f>
        <v>0</v>
      </c>
      <c r="J152" s="215">
        <f>SUMIF(领跑良品退回!E:E,D152,领跑良品退回!G:G)</f>
        <v>0</v>
      </c>
      <c r="K152" s="215">
        <f t="shared" si="4"/>
        <v>30</v>
      </c>
      <c r="L152" s="215">
        <f>SUMIF(不良品库存!D:D,D:D,不良品库存!F:F)</f>
        <v>0</v>
      </c>
      <c r="M152" s="224">
        <f t="shared" si="5"/>
        <v>30</v>
      </c>
      <c r="N152" s="213" t="e">
        <v>#N/A</v>
      </c>
      <c r="O152" s="211">
        <v>1</v>
      </c>
      <c r="P15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2" s="235"/>
    </row>
    <row r="153" s="199" customFormat="1" ht="16.8" customHeight="1" spans="1:109">
      <c r="A153" s="150">
        <v>150</v>
      </c>
      <c r="B153" s="216" t="s">
        <v>259</v>
      </c>
      <c r="C153" s="151" t="s">
        <v>260</v>
      </c>
      <c r="D153" s="150" t="s">
        <v>307</v>
      </c>
      <c r="E153" s="217" t="s">
        <v>308</v>
      </c>
      <c r="F153" s="213">
        <f>IFERROR(VLOOKUP(D153,基础信息!D:F,3,FALSE),"0")</f>
        <v>50</v>
      </c>
      <c r="G153" s="150">
        <v>0</v>
      </c>
      <c r="H153" s="215">
        <f>SUMIF(合格品入库记录!E:E,日报!D153,合格品入库记录!G:G)</f>
        <v>0</v>
      </c>
      <c r="I153" s="215">
        <f>SUMIF(合格品出库记录!E:E,日报!D153,合格品出库记录!G:G)</f>
        <v>0</v>
      </c>
      <c r="J153" s="215">
        <f>SUMIF(领跑良品退回!E:E,D153,领跑良品退回!G:G)</f>
        <v>0</v>
      </c>
      <c r="K153" s="215">
        <f t="shared" si="4"/>
        <v>0</v>
      </c>
      <c r="L153" s="215">
        <f>SUMIF(不良品库存!D:D,D:D,不良品库存!F:F)</f>
        <v>0</v>
      </c>
      <c r="M153" s="224">
        <f t="shared" si="5"/>
        <v>0</v>
      </c>
      <c r="N153" s="213" t="e">
        <v>#N/A</v>
      </c>
      <c r="O153" s="216">
        <v>1</v>
      </c>
      <c r="P15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3" s="235"/>
    </row>
    <row r="154" s="199" customFormat="1" ht="16.8" customHeight="1" spans="1:109">
      <c r="A154" s="150">
        <v>151</v>
      </c>
      <c r="B154" s="211" t="s">
        <v>259</v>
      </c>
      <c r="C154" s="212" t="s">
        <v>260</v>
      </c>
      <c r="D154" s="213" t="s">
        <v>309</v>
      </c>
      <c r="E154" s="214" t="s">
        <v>310</v>
      </c>
      <c r="F154" s="213">
        <f>IFERROR(VLOOKUP(D154,基础信息!D:F,3,FALSE),"0")</f>
        <v>550</v>
      </c>
      <c r="G154" s="150">
        <v>0</v>
      </c>
      <c r="H154" s="215">
        <f>SUMIF(合格品入库记录!E:E,日报!D154,合格品入库记录!G:G)</f>
        <v>0</v>
      </c>
      <c r="I154" s="215">
        <f>SUMIF(合格品出库记录!E:E,日报!D154,合格品出库记录!G:G)</f>
        <v>0</v>
      </c>
      <c r="J154" s="215">
        <f>SUMIF(领跑良品退回!E:E,D154,领跑良品退回!G:G)</f>
        <v>0</v>
      </c>
      <c r="K154" s="215">
        <f t="shared" si="4"/>
        <v>0</v>
      </c>
      <c r="L154" s="215">
        <f>SUMIF(不良品库存!D:D,D:D,不良品库存!F:F)</f>
        <v>0</v>
      </c>
      <c r="M154" s="224">
        <f t="shared" si="5"/>
        <v>0</v>
      </c>
      <c r="N154" s="213" t="e">
        <v>#N/A</v>
      </c>
      <c r="O154" s="211">
        <v>1</v>
      </c>
      <c r="P15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4" s="235"/>
    </row>
    <row r="155" s="199" customFormat="1" ht="16.8" customHeight="1" spans="1:109">
      <c r="A155" s="150">
        <v>152</v>
      </c>
      <c r="B155" s="216" t="s">
        <v>259</v>
      </c>
      <c r="C155" s="151" t="s">
        <v>260</v>
      </c>
      <c r="D155" s="150" t="s">
        <v>311</v>
      </c>
      <c r="E155" s="217" t="s">
        <v>312</v>
      </c>
      <c r="F155" s="213">
        <f>IFERROR(VLOOKUP(D155,基础信息!D:F,3,FALSE),"0")</f>
        <v>140</v>
      </c>
      <c r="G155" s="150">
        <v>0</v>
      </c>
      <c r="H155" s="215">
        <f>SUMIF(合格品入库记录!E:E,日报!D155,合格品入库记录!G:G)</f>
        <v>0</v>
      </c>
      <c r="I155" s="215">
        <f>SUMIF(合格品出库记录!E:E,日报!D155,合格品出库记录!G:G)</f>
        <v>0</v>
      </c>
      <c r="J155" s="215">
        <f>SUMIF(领跑良品退回!E:E,D155,领跑良品退回!G:G)</f>
        <v>0</v>
      </c>
      <c r="K155" s="215">
        <f t="shared" si="4"/>
        <v>0</v>
      </c>
      <c r="L155" s="215">
        <f>SUMIF(不良品库存!D:D,D:D,不良品库存!F:F)</f>
        <v>0</v>
      </c>
      <c r="M155" s="224">
        <f t="shared" si="5"/>
        <v>0</v>
      </c>
      <c r="N155" s="213" t="e">
        <v>#N/A</v>
      </c>
      <c r="O155" s="216">
        <v>1</v>
      </c>
      <c r="P15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5" s="235"/>
    </row>
    <row r="156" s="199" customFormat="1" ht="16.8" customHeight="1" spans="1:109">
      <c r="A156" s="150">
        <v>153</v>
      </c>
      <c r="B156" s="211" t="s">
        <v>259</v>
      </c>
      <c r="C156" s="212" t="s">
        <v>260</v>
      </c>
      <c r="D156" s="213" t="s">
        <v>313</v>
      </c>
      <c r="E156" s="214" t="s">
        <v>314</v>
      </c>
      <c r="F156" s="213">
        <f>IFERROR(VLOOKUP(D156,基础信息!D:F,3,FALSE),"0")</f>
        <v>100</v>
      </c>
      <c r="G156" s="150">
        <v>0</v>
      </c>
      <c r="H156" s="215">
        <f>SUMIF(合格品入库记录!E:E,日报!D156,合格品入库记录!G:G)</f>
        <v>0</v>
      </c>
      <c r="I156" s="215">
        <f>SUMIF(合格品出库记录!E:E,日报!D156,合格品出库记录!G:G)</f>
        <v>0</v>
      </c>
      <c r="J156" s="215">
        <f>SUMIF(领跑良品退回!E:E,D156,领跑良品退回!G:G)</f>
        <v>0</v>
      </c>
      <c r="K156" s="215">
        <f t="shared" si="4"/>
        <v>0</v>
      </c>
      <c r="L156" s="215">
        <f>SUMIF(不良品库存!D:D,D:D,不良品库存!F:F)</f>
        <v>0</v>
      </c>
      <c r="M156" s="224">
        <f t="shared" si="5"/>
        <v>0</v>
      </c>
      <c r="N156" s="213" t="e">
        <v>#N/A</v>
      </c>
      <c r="O156" s="211">
        <v>1</v>
      </c>
      <c r="P15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6" s="235"/>
    </row>
    <row r="157" s="199" customFormat="1" ht="16.8" customHeight="1" spans="1:109">
      <c r="A157" s="150">
        <v>154</v>
      </c>
      <c r="B157" s="216" t="s">
        <v>259</v>
      </c>
      <c r="C157" s="151" t="s">
        <v>260</v>
      </c>
      <c r="D157" s="150" t="s">
        <v>315</v>
      </c>
      <c r="E157" s="217" t="s">
        <v>278</v>
      </c>
      <c r="F157" s="213">
        <f>IFERROR(VLOOKUP(D157,基础信息!D:F,3,FALSE),"0")</f>
        <v>25</v>
      </c>
      <c r="G157" s="150">
        <v>0</v>
      </c>
      <c r="H157" s="215">
        <f>SUMIF(合格品入库记录!E:E,日报!D157,合格品入库记录!G:G)</f>
        <v>0</v>
      </c>
      <c r="I157" s="215">
        <f>SUMIF(合格品出库记录!E:E,日报!D157,合格品出库记录!G:G)</f>
        <v>0</v>
      </c>
      <c r="J157" s="215">
        <f>SUMIF(领跑良品退回!E:E,D157,领跑良品退回!G:G)</f>
        <v>0</v>
      </c>
      <c r="K157" s="215">
        <f t="shared" si="4"/>
        <v>0</v>
      </c>
      <c r="L157" s="215">
        <f>SUMIF(不良品库存!D:D,D:D,不良品库存!F:F)</f>
        <v>0</v>
      </c>
      <c r="M157" s="224">
        <f t="shared" si="5"/>
        <v>0</v>
      </c>
      <c r="N157" s="213" t="e">
        <v>#N/A</v>
      </c>
      <c r="O157" s="216">
        <v>1</v>
      </c>
      <c r="P15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7" s="235"/>
    </row>
    <row r="158" s="199" customFormat="1" ht="16.8" customHeight="1" spans="1:109">
      <c r="A158" s="150">
        <v>155</v>
      </c>
      <c r="B158" s="211" t="s">
        <v>259</v>
      </c>
      <c r="C158" s="212" t="s">
        <v>260</v>
      </c>
      <c r="D158" s="213" t="s">
        <v>316</v>
      </c>
      <c r="E158" s="214" t="s">
        <v>317</v>
      </c>
      <c r="F158" s="213">
        <f>IFERROR(VLOOKUP(D158,基础信息!D:F,3,FALSE),"0")</f>
        <v>40</v>
      </c>
      <c r="G158" s="150">
        <v>293</v>
      </c>
      <c r="H158" s="215">
        <f>SUMIF(合格品入库记录!E:E,日报!D158,合格品入库记录!G:G)</f>
        <v>0</v>
      </c>
      <c r="I158" s="215">
        <f>SUMIF(合格品出库记录!E:E,日报!D158,合格品出库记录!G:G)</f>
        <v>0</v>
      </c>
      <c r="J158" s="215">
        <f>SUMIF(领跑良品退回!E:E,D158,领跑良品退回!G:G)</f>
        <v>0</v>
      </c>
      <c r="K158" s="215">
        <f t="shared" si="4"/>
        <v>293</v>
      </c>
      <c r="L158" s="215">
        <f>SUMIF(不良品库存!D:D,D:D,不良品库存!F:F)</f>
        <v>0</v>
      </c>
      <c r="M158" s="224">
        <f t="shared" si="5"/>
        <v>293</v>
      </c>
      <c r="N158" s="213">
        <v>640</v>
      </c>
      <c r="O158" s="211">
        <v>1</v>
      </c>
      <c r="P15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8" s="235"/>
    </row>
    <row r="159" s="199" customFormat="1" ht="16.8" customHeight="1" spans="1:109">
      <c r="A159" s="150">
        <v>156</v>
      </c>
      <c r="B159" s="216" t="s">
        <v>259</v>
      </c>
      <c r="C159" s="151" t="s">
        <v>260</v>
      </c>
      <c r="D159" s="150" t="s">
        <v>318</v>
      </c>
      <c r="E159" s="217" t="s">
        <v>319</v>
      </c>
      <c r="F159" s="213">
        <f>IFERROR(VLOOKUP(D159,基础信息!D:F,3,FALSE),"0")</f>
        <v>200</v>
      </c>
      <c r="G159" s="150">
        <v>394</v>
      </c>
      <c r="H159" s="215">
        <f>SUMIF(合格品入库记录!E:E,日报!D159,合格品入库记录!G:G)</f>
        <v>0</v>
      </c>
      <c r="I159" s="215">
        <f>SUMIF(合格品出库记录!E:E,日报!D159,合格品出库记录!G:G)</f>
        <v>0</v>
      </c>
      <c r="J159" s="215">
        <f>SUMIF(领跑良品退回!E:E,D159,领跑良品退回!G:G)</f>
        <v>0</v>
      </c>
      <c r="K159" s="215">
        <f t="shared" si="4"/>
        <v>394</v>
      </c>
      <c r="L159" s="215">
        <f>SUMIF(不良品库存!D:D,D:D,不良品库存!F:F)</f>
        <v>0</v>
      </c>
      <c r="M159" s="224">
        <f t="shared" si="5"/>
        <v>394</v>
      </c>
      <c r="N159" s="213">
        <v>3200</v>
      </c>
      <c r="O159" s="216">
        <v>1</v>
      </c>
      <c r="P15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9" s="235"/>
    </row>
    <row r="160" s="199" customFormat="1" ht="16.8" customHeight="1" spans="1:109">
      <c r="A160" s="150">
        <v>157</v>
      </c>
      <c r="B160" s="211" t="s">
        <v>259</v>
      </c>
      <c r="C160" s="212" t="s">
        <v>260</v>
      </c>
      <c r="D160" s="213" t="s">
        <v>320</v>
      </c>
      <c r="E160" s="214" t="s">
        <v>321</v>
      </c>
      <c r="F160" s="213">
        <f>IFERROR(VLOOKUP(D160,基础信息!D:F,3,FALSE),"0")</f>
        <v>2000</v>
      </c>
      <c r="G160" s="150">
        <v>2000</v>
      </c>
      <c r="H160" s="215">
        <f>SUMIF(合格品入库记录!E:E,日报!D160,合格品入库记录!G:G)</f>
        <v>0</v>
      </c>
      <c r="I160" s="215">
        <f>SUMIF(合格品出库记录!E:E,日报!D160,合格品出库记录!G:G)</f>
        <v>0</v>
      </c>
      <c r="J160" s="215">
        <f>SUMIF(领跑良品退回!E:E,D160,领跑良品退回!G:G)</f>
        <v>0</v>
      </c>
      <c r="K160" s="215">
        <f t="shared" si="4"/>
        <v>2000</v>
      </c>
      <c r="L160" s="215">
        <f>SUMIF(不良品库存!D:D,D:D,不良品库存!F:F)</f>
        <v>0</v>
      </c>
      <c r="M160" s="224">
        <f t="shared" si="5"/>
        <v>2000</v>
      </c>
      <c r="N160" s="213">
        <v>32000</v>
      </c>
      <c r="O160" s="211">
        <v>1</v>
      </c>
      <c r="P16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0" s="235"/>
    </row>
    <row r="161" s="199" customFormat="1" ht="16.8" customHeight="1" spans="1:109">
      <c r="A161" s="150">
        <v>158</v>
      </c>
      <c r="B161" s="216" t="s">
        <v>259</v>
      </c>
      <c r="C161" s="151" t="s">
        <v>260</v>
      </c>
      <c r="D161" s="150" t="s">
        <v>322</v>
      </c>
      <c r="E161" s="217" t="s">
        <v>323</v>
      </c>
      <c r="F161" s="213">
        <f>IFERROR(VLOOKUP(D161,基础信息!D:F,3,FALSE),"0")</f>
        <v>200</v>
      </c>
      <c r="G161" s="150">
        <v>1920</v>
      </c>
      <c r="H161" s="215">
        <f>SUMIF(合格品入库记录!E:E,日报!D161,合格品入库记录!G:G)</f>
        <v>0</v>
      </c>
      <c r="I161" s="215">
        <f>SUMIF(合格品出库记录!E:E,日报!D161,合格品出库记录!G:G)</f>
        <v>0</v>
      </c>
      <c r="J161" s="215">
        <f>SUMIF(领跑良品退回!E:E,D161,领跑良品退回!G:G)</f>
        <v>0</v>
      </c>
      <c r="K161" s="215">
        <f t="shared" si="4"/>
        <v>1920</v>
      </c>
      <c r="L161" s="215">
        <f>SUMIF(不良品库存!D:D,D:D,不良品库存!F:F)</f>
        <v>0</v>
      </c>
      <c r="M161" s="224">
        <f t="shared" si="5"/>
        <v>1920</v>
      </c>
      <c r="N161" s="213">
        <v>3200</v>
      </c>
      <c r="O161" s="216">
        <v>1</v>
      </c>
      <c r="P1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1" s="235"/>
    </row>
    <row r="162" s="199" customFormat="1" ht="16.8" customHeight="1" spans="1:109">
      <c r="A162" s="150">
        <v>159</v>
      </c>
      <c r="B162" s="211" t="s">
        <v>259</v>
      </c>
      <c r="C162" s="212" t="s">
        <v>260</v>
      </c>
      <c r="D162" s="213" t="s">
        <v>324</v>
      </c>
      <c r="E162" s="214" t="s">
        <v>325</v>
      </c>
      <c r="F162" s="213">
        <f>IFERROR(VLOOKUP(D162,基础信息!D:F,3,FALSE),"0")</f>
        <v>41</v>
      </c>
      <c r="G162" s="150">
        <v>4280</v>
      </c>
      <c r="H162" s="215">
        <f>SUMIF(合格品入库记录!E:E,日报!D162,合格品入库记录!G:G)</f>
        <v>0</v>
      </c>
      <c r="I162" s="215">
        <f>SUMIF(合格品出库记录!E:E,日报!D162,合格品出库记录!G:G)</f>
        <v>0</v>
      </c>
      <c r="J162" s="215">
        <f>SUMIF(领跑良品退回!E:E,D162,领跑良品退回!G:G)</f>
        <v>0</v>
      </c>
      <c r="K162" s="215">
        <f t="shared" si="4"/>
        <v>4280</v>
      </c>
      <c r="L162" s="215">
        <f>SUMIF(不良品库存!D:D,D:D,不良品库存!F:F)</f>
        <v>0</v>
      </c>
      <c r="M162" s="224">
        <f t="shared" si="5"/>
        <v>4280</v>
      </c>
      <c r="N162" s="213" t="e">
        <v>#N/A</v>
      </c>
      <c r="O162" s="211">
        <v>1</v>
      </c>
      <c r="P1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2" s="235"/>
    </row>
    <row r="163" s="199" customFormat="1" ht="16.8" customHeight="1" spans="1:109">
      <c r="A163" s="150">
        <v>160</v>
      </c>
      <c r="B163" s="216" t="s">
        <v>259</v>
      </c>
      <c r="C163" s="151" t="s">
        <v>260</v>
      </c>
      <c r="D163" s="150" t="s">
        <v>326</v>
      </c>
      <c r="E163" s="217" t="s">
        <v>327</v>
      </c>
      <c r="F163" s="213">
        <f>IFERROR(VLOOKUP(D163,基础信息!D:F,3,FALSE),"0")</f>
        <v>2500</v>
      </c>
      <c r="G163" s="150">
        <v>2500</v>
      </c>
      <c r="H163" s="215">
        <f>SUMIF(合格品入库记录!E:E,日报!D163,合格品入库记录!G:G)</f>
        <v>0</v>
      </c>
      <c r="I163" s="215">
        <f>SUMIF(合格品出库记录!E:E,日报!D163,合格品出库记录!G:G)</f>
        <v>0</v>
      </c>
      <c r="J163" s="215">
        <f>SUMIF(领跑良品退回!E:E,D163,领跑良品退回!G:G)</f>
        <v>0</v>
      </c>
      <c r="K163" s="215">
        <f t="shared" si="4"/>
        <v>2500</v>
      </c>
      <c r="L163" s="215">
        <f>SUMIF(不良品库存!D:D,D:D,不良品库存!F:F)</f>
        <v>0</v>
      </c>
      <c r="M163" s="224">
        <f t="shared" si="5"/>
        <v>2500</v>
      </c>
      <c r="N163" s="213">
        <v>40000</v>
      </c>
      <c r="O163" s="216">
        <v>1</v>
      </c>
      <c r="P1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3" s="235"/>
    </row>
    <row r="164" s="199" customFormat="1" ht="16.8" customHeight="1" spans="1:109">
      <c r="A164" s="150">
        <v>161</v>
      </c>
      <c r="B164" s="211" t="s">
        <v>259</v>
      </c>
      <c r="C164" s="212" t="s">
        <v>260</v>
      </c>
      <c r="D164" s="213" t="s">
        <v>328</v>
      </c>
      <c r="E164" s="214" t="s">
        <v>329</v>
      </c>
      <c r="F164" s="213">
        <f>IFERROR(VLOOKUP(D164,基础信息!D:F,3,FALSE),"0")</f>
        <v>500</v>
      </c>
      <c r="G164" s="150">
        <v>2000</v>
      </c>
      <c r="H164" s="215">
        <f>SUMIF(合格品入库记录!E:E,日报!D164,合格品入库记录!G:G)</f>
        <v>0</v>
      </c>
      <c r="I164" s="215">
        <f>SUMIF(合格品出库记录!E:E,日报!D164,合格品出库记录!G:G)</f>
        <v>0</v>
      </c>
      <c r="J164" s="215">
        <f>SUMIF(领跑良品退回!E:E,D164,领跑良品退回!G:G)</f>
        <v>0</v>
      </c>
      <c r="K164" s="215">
        <f t="shared" si="4"/>
        <v>2000</v>
      </c>
      <c r="L164" s="215">
        <f>SUMIF(不良品库存!D:D,D:D,不良品库存!F:F)</f>
        <v>0</v>
      </c>
      <c r="M164" s="224">
        <f t="shared" si="5"/>
        <v>2000</v>
      </c>
      <c r="N164" s="213" t="e">
        <v>#N/A</v>
      </c>
      <c r="O164" s="211">
        <v>1</v>
      </c>
      <c r="P1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4" s="235"/>
    </row>
    <row r="165" s="199" customFormat="1" ht="16.8" customHeight="1" spans="1:109">
      <c r="A165" s="150">
        <v>162</v>
      </c>
      <c r="B165" s="216" t="s">
        <v>259</v>
      </c>
      <c r="C165" s="151" t="s">
        <v>260</v>
      </c>
      <c r="D165" s="150" t="s">
        <v>330</v>
      </c>
      <c r="E165" s="217" t="s">
        <v>331</v>
      </c>
      <c r="F165" s="213">
        <f>IFERROR(VLOOKUP(D165,基础信息!D:F,3,FALSE),"0")</f>
        <v>500</v>
      </c>
      <c r="G165" s="150">
        <v>2000</v>
      </c>
      <c r="H165" s="215">
        <f>SUMIF(合格品入库记录!E:E,日报!D165,合格品入库记录!G:G)</f>
        <v>0</v>
      </c>
      <c r="I165" s="215">
        <f>SUMIF(合格品出库记录!E:E,日报!D165,合格品出库记录!G:G)</f>
        <v>0</v>
      </c>
      <c r="J165" s="215">
        <f>SUMIF(领跑良品退回!E:E,D165,领跑良品退回!G:G)</f>
        <v>0</v>
      </c>
      <c r="K165" s="215">
        <f t="shared" si="4"/>
        <v>2000</v>
      </c>
      <c r="L165" s="215">
        <f>SUMIF(不良品库存!D:D,D:D,不良品库存!F:F)</f>
        <v>0</v>
      </c>
      <c r="M165" s="224">
        <f t="shared" si="5"/>
        <v>2000</v>
      </c>
      <c r="N165" s="213" t="e">
        <v>#N/A</v>
      </c>
      <c r="O165" s="216">
        <v>1</v>
      </c>
      <c r="P1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5" s="235"/>
    </row>
    <row r="166" s="199" customFormat="1" ht="16.8" customHeight="1" spans="1:109">
      <c r="A166" s="150">
        <v>163</v>
      </c>
      <c r="B166" s="211" t="s">
        <v>259</v>
      </c>
      <c r="C166" s="212" t="s">
        <v>260</v>
      </c>
      <c r="D166" s="213" t="s">
        <v>332</v>
      </c>
      <c r="E166" s="214" t="s">
        <v>333</v>
      </c>
      <c r="F166" s="213">
        <f>IFERROR(VLOOKUP(D166,基础信息!D:F,3,FALSE),"0")</f>
        <v>42</v>
      </c>
      <c r="G166" s="150">
        <v>2940</v>
      </c>
      <c r="H166" s="215">
        <f>SUMIF(合格品入库记录!E:E,日报!D166,合格品入库记录!G:G)</f>
        <v>0</v>
      </c>
      <c r="I166" s="215">
        <f>SUMIF(合格品出库记录!E:E,日报!D166,合格品出库记录!G:G)</f>
        <v>0</v>
      </c>
      <c r="J166" s="215">
        <f>SUMIF(领跑良品退回!E:E,D166,领跑良品退回!G:G)</f>
        <v>0</v>
      </c>
      <c r="K166" s="215">
        <f t="shared" si="4"/>
        <v>2940</v>
      </c>
      <c r="L166" s="215">
        <f>SUMIF(不良品库存!D:D,D:D,不良品库存!F:F)</f>
        <v>0</v>
      </c>
      <c r="M166" s="224">
        <f t="shared" si="5"/>
        <v>2940</v>
      </c>
      <c r="N166" s="213" t="e">
        <v>#N/A</v>
      </c>
      <c r="O166" s="211">
        <v>1</v>
      </c>
      <c r="P16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6" s="235"/>
    </row>
    <row r="167" s="199" customFormat="1" ht="16.8" customHeight="1" spans="1:109">
      <c r="A167" s="150">
        <v>164</v>
      </c>
      <c r="B167" s="216" t="s">
        <v>259</v>
      </c>
      <c r="C167" s="151" t="s">
        <v>260</v>
      </c>
      <c r="D167" s="150" t="s">
        <v>334</v>
      </c>
      <c r="E167" s="217" t="s">
        <v>335</v>
      </c>
      <c r="F167" s="213">
        <f>IFERROR(VLOOKUP(D167,基础信息!D:F,3,FALSE),"0")</f>
        <v>1200</v>
      </c>
      <c r="G167" s="150">
        <v>3220</v>
      </c>
      <c r="H167" s="215">
        <f>SUMIF(合格品入库记录!E:E,日报!D167,合格品入库记录!G:G)</f>
        <v>0</v>
      </c>
      <c r="I167" s="215">
        <f>SUMIF(合格品出库记录!E:E,日报!D167,合格品出库记录!G:G)</f>
        <v>0</v>
      </c>
      <c r="J167" s="215">
        <f>SUMIF(领跑良品退回!E:E,D167,领跑良品退回!G:G)</f>
        <v>0</v>
      </c>
      <c r="K167" s="215">
        <f t="shared" si="4"/>
        <v>3220</v>
      </c>
      <c r="L167" s="215">
        <f>SUMIF(不良品库存!D:D,D:D,不良品库存!F:F)</f>
        <v>0</v>
      </c>
      <c r="M167" s="224">
        <f t="shared" si="5"/>
        <v>3220</v>
      </c>
      <c r="N167" s="213" t="e">
        <v>#N/A</v>
      </c>
      <c r="O167" s="216">
        <v>1</v>
      </c>
      <c r="P1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7" s="235"/>
    </row>
    <row r="168" s="199" customFormat="1" ht="16.8" customHeight="1" spans="1:109">
      <c r="A168" s="150">
        <v>165</v>
      </c>
      <c r="B168" s="211" t="s">
        <v>259</v>
      </c>
      <c r="C168" s="212" t="s">
        <v>260</v>
      </c>
      <c r="D168" s="213" t="s">
        <v>336</v>
      </c>
      <c r="E168" s="214" t="s">
        <v>337</v>
      </c>
      <c r="F168" s="213">
        <f>IFERROR(VLOOKUP(D168,基础信息!D:F,3,FALSE),"0")</f>
        <v>200</v>
      </c>
      <c r="G168" s="150">
        <v>2000</v>
      </c>
      <c r="H168" s="215">
        <f>SUMIF(合格品入库记录!E:E,日报!D168,合格品入库记录!G:G)</f>
        <v>0</v>
      </c>
      <c r="I168" s="215">
        <f>SUMIF(合格品出库记录!E:E,日报!D168,合格品出库记录!G:G)</f>
        <v>0</v>
      </c>
      <c r="J168" s="215">
        <f>SUMIF(领跑良品退回!E:E,D168,领跑良品退回!G:G)</f>
        <v>0</v>
      </c>
      <c r="K168" s="215">
        <f t="shared" si="4"/>
        <v>2000</v>
      </c>
      <c r="L168" s="215">
        <f>SUMIF(不良品库存!D:D,D:D,不良品库存!F:F)</f>
        <v>0</v>
      </c>
      <c r="M168" s="224">
        <f t="shared" si="5"/>
        <v>2000</v>
      </c>
      <c r="N168" s="213" t="e">
        <v>#N/A</v>
      </c>
      <c r="O168" s="211">
        <v>1</v>
      </c>
      <c r="P1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8" s="235"/>
    </row>
    <row r="169" s="199" customFormat="1" ht="16.8" customHeight="1" spans="1:109">
      <c r="A169" s="150">
        <v>166</v>
      </c>
      <c r="B169" s="216" t="s">
        <v>259</v>
      </c>
      <c r="C169" s="151" t="s">
        <v>260</v>
      </c>
      <c r="D169" s="150" t="s">
        <v>338</v>
      </c>
      <c r="E169" s="217" t="s">
        <v>339</v>
      </c>
      <c r="F169" s="213">
        <f>IFERROR(VLOOKUP(D169,基础信息!D:F,3,FALSE),"0")</f>
        <v>200</v>
      </c>
      <c r="G169" s="150">
        <v>920</v>
      </c>
      <c r="H169" s="215">
        <f>SUMIF(合格品入库记录!E:E,日报!D169,合格品入库记录!G:G)</f>
        <v>0</v>
      </c>
      <c r="I169" s="215">
        <f>SUMIF(合格品出库记录!E:E,日报!D169,合格品出库记录!G:G)</f>
        <v>0</v>
      </c>
      <c r="J169" s="215">
        <f>SUMIF(领跑良品退回!E:E,D169,领跑良品退回!G:G)</f>
        <v>0</v>
      </c>
      <c r="K169" s="215">
        <f t="shared" si="4"/>
        <v>920</v>
      </c>
      <c r="L169" s="215">
        <f>SUMIF(不良品库存!D:D,D:D,不良品库存!F:F)</f>
        <v>0</v>
      </c>
      <c r="M169" s="224">
        <f t="shared" si="5"/>
        <v>920</v>
      </c>
      <c r="N169" s="213" t="e">
        <v>#N/A</v>
      </c>
      <c r="O169" s="216">
        <v>1</v>
      </c>
      <c r="P1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9" s="235"/>
    </row>
    <row r="170" s="199" customFormat="1" ht="16.8" customHeight="1" spans="1:109">
      <c r="A170" s="150">
        <v>167</v>
      </c>
      <c r="B170" s="211" t="s">
        <v>259</v>
      </c>
      <c r="C170" s="212" t="s">
        <v>260</v>
      </c>
      <c r="D170" s="213" t="s">
        <v>340</v>
      </c>
      <c r="E170" s="214" t="s">
        <v>341</v>
      </c>
      <c r="F170" s="213">
        <f>IFERROR(VLOOKUP(D170,基础信息!D:F,3,FALSE),"0")</f>
        <v>43</v>
      </c>
      <c r="G170" s="150">
        <v>4800</v>
      </c>
      <c r="H170" s="215">
        <f>SUMIF(合格品入库记录!E:E,日报!D170,合格品入库记录!G:G)</f>
        <v>0</v>
      </c>
      <c r="I170" s="215">
        <f>SUMIF(合格品出库记录!E:E,日报!D170,合格品出库记录!G:G)</f>
        <v>0</v>
      </c>
      <c r="J170" s="215">
        <f>SUMIF(领跑良品退回!E:E,D170,领跑良品退回!G:G)</f>
        <v>0</v>
      </c>
      <c r="K170" s="215">
        <f t="shared" si="4"/>
        <v>4800</v>
      </c>
      <c r="L170" s="215">
        <f>SUMIF(不良品库存!D:D,D:D,不良品库存!F:F)</f>
        <v>0</v>
      </c>
      <c r="M170" s="224">
        <f t="shared" si="5"/>
        <v>4800</v>
      </c>
      <c r="N170" s="213" t="e">
        <v>#N/A</v>
      </c>
      <c r="O170" s="211">
        <v>1</v>
      </c>
      <c r="P1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0" s="235"/>
    </row>
    <row r="171" s="199" customFormat="1" ht="16.8" customHeight="1" spans="1:109">
      <c r="A171" s="150">
        <v>168</v>
      </c>
      <c r="B171" s="216" t="s">
        <v>259</v>
      </c>
      <c r="C171" s="151" t="s">
        <v>260</v>
      </c>
      <c r="D171" s="150" t="s">
        <v>342</v>
      </c>
      <c r="E171" s="217" t="s">
        <v>343</v>
      </c>
      <c r="F171" s="213">
        <f>IFERROR(VLOOKUP(D171,基础信息!D:F,3,FALSE),"0")</f>
        <v>500</v>
      </c>
      <c r="G171" s="150">
        <v>2500</v>
      </c>
      <c r="H171" s="215">
        <f>SUMIF(合格品入库记录!E:E,日报!D171,合格品入库记录!G:G)</f>
        <v>0</v>
      </c>
      <c r="I171" s="215">
        <f>SUMIF(合格品出库记录!E:E,日报!D171,合格品出库记录!G:G)</f>
        <v>0</v>
      </c>
      <c r="J171" s="215">
        <f>SUMIF(领跑良品退回!E:E,D171,领跑良品退回!G:G)</f>
        <v>0</v>
      </c>
      <c r="K171" s="215">
        <f t="shared" si="4"/>
        <v>2500</v>
      </c>
      <c r="L171" s="215">
        <f>SUMIF(不良品库存!D:D,D:D,不良品库存!F:F)</f>
        <v>0</v>
      </c>
      <c r="M171" s="224">
        <f t="shared" si="5"/>
        <v>2500</v>
      </c>
      <c r="N171" s="213">
        <v>8000</v>
      </c>
      <c r="O171" s="216">
        <v>1</v>
      </c>
      <c r="P1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1" s="235"/>
    </row>
    <row r="172" s="199" customFormat="1" ht="16.8" customHeight="1" spans="1:109">
      <c r="A172" s="150">
        <v>169</v>
      </c>
      <c r="B172" s="211" t="s">
        <v>259</v>
      </c>
      <c r="C172" s="212" t="s">
        <v>260</v>
      </c>
      <c r="D172" s="213" t="s">
        <v>344</v>
      </c>
      <c r="E172" s="214" t="s">
        <v>345</v>
      </c>
      <c r="F172" s="213">
        <f>IFERROR(VLOOKUP(D172,基础信息!D:F,3,FALSE),"0")</f>
        <v>72</v>
      </c>
      <c r="G172" s="150">
        <v>0</v>
      </c>
      <c r="H172" s="215">
        <f>SUMIF(合格品入库记录!E:E,日报!D172,合格品入库记录!G:G)</f>
        <v>0</v>
      </c>
      <c r="I172" s="215">
        <f>SUMIF(合格品出库记录!E:E,日报!D172,合格品出库记录!G:G)</f>
        <v>0</v>
      </c>
      <c r="J172" s="215">
        <f>SUMIF(领跑良品退回!E:E,D172,领跑良品退回!G:G)</f>
        <v>0</v>
      </c>
      <c r="K172" s="215">
        <f t="shared" si="4"/>
        <v>0</v>
      </c>
      <c r="L172" s="215">
        <f>SUMIF(不良品库存!D:D,D:D,不良品库存!F:F)</f>
        <v>0</v>
      </c>
      <c r="M172" s="224">
        <f t="shared" si="5"/>
        <v>0</v>
      </c>
      <c r="N172" s="213" t="e">
        <v>#N/A</v>
      </c>
      <c r="O172" s="211">
        <v>1</v>
      </c>
      <c r="P1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2" s="235"/>
    </row>
    <row r="173" s="199" customFormat="1" ht="16.8" customHeight="1" spans="1:109">
      <c r="A173" s="150">
        <v>170</v>
      </c>
      <c r="B173" s="216" t="s">
        <v>259</v>
      </c>
      <c r="C173" s="151" t="s">
        <v>260</v>
      </c>
      <c r="D173" s="150" t="s">
        <v>346</v>
      </c>
      <c r="E173" s="217" t="s">
        <v>347</v>
      </c>
      <c r="F173" s="213">
        <f>IFERROR(VLOOKUP(D173,基础信息!D:F,3,FALSE),"0")</f>
        <v>60</v>
      </c>
      <c r="G173" s="150">
        <v>0</v>
      </c>
      <c r="H173" s="215">
        <f>SUMIF(合格品入库记录!E:E,日报!D173,合格品入库记录!G:G)</f>
        <v>0</v>
      </c>
      <c r="I173" s="215">
        <f>SUMIF(合格品出库记录!E:E,日报!D173,合格品出库记录!G:G)</f>
        <v>0</v>
      </c>
      <c r="J173" s="215">
        <f>SUMIF(领跑良品退回!E:E,D173,领跑良品退回!G:G)</f>
        <v>0</v>
      </c>
      <c r="K173" s="215">
        <f t="shared" si="4"/>
        <v>0</v>
      </c>
      <c r="L173" s="215">
        <f>SUMIF(不良品库存!D:D,D:D,不良品库存!F:F)</f>
        <v>0</v>
      </c>
      <c r="M173" s="224">
        <f t="shared" si="5"/>
        <v>0</v>
      </c>
      <c r="N173" s="213" t="e">
        <v>#N/A</v>
      </c>
      <c r="O173" s="216">
        <v>1</v>
      </c>
      <c r="P1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3" s="235"/>
    </row>
    <row r="174" s="199" customFormat="1" ht="16.8" customHeight="1" spans="1:109">
      <c r="A174" s="150">
        <v>171</v>
      </c>
      <c r="B174" s="211" t="s">
        <v>259</v>
      </c>
      <c r="C174" s="212" t="s">
        <v>260</v>
      </c>
      <c r="D174" s="213" t="s">
        <v>348</v>
      </c>
      <c r="E174" s="214" t="s">
        <v>349</v>
      </c>
      <c r="F174" s="213">
        <f>IFERROR(VLOOKUP(D174,基础信息!D:F,3,FALSE),"0")</f>
        <v>44</v>
      </c>
      <c r="G174" s="150">
        <v>0</v>
      </c>
      <c r="H174" s="215">
        <f>SUMIF(合格品入库记录!E:E,日报!D174,合格品入库记录!G:G)</f>
        <v>0</v>
      </c>
      <c r="I174" s="215">
        <f>SUMIF(合格品出库记录!E:E,日报!D174,合格品出库记录!G:G)</f>
        <v>0</v>
      </c>
      <c r="J174" s="215">
        <f>SUMIF(领跑良品退回!E:E,D174,领跑良品退回!G:G)</f>
        <v>0</v>
      </c>
      <c r="K174" s="215">
        <f t="shared" si="4"/>
        <v>0</v>
      </c>
      <c r="L174" s="215">
        <f>SUMIF(不良品库存!D:D,D:D,不良品库存!F:F)</f>
        <v>0</v>
      </c>
      <c r="M174" s="224">
        <f t="shared" si="5"/>
        <v>0</v>
      </c>
      <c r="N174" s="213" t="e">
        <v>#N/A</v>
      </c>
      <c r="O174" s="211">
        <v>1</v>
      </c>
      <c r="P1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4" s="235"/>
    </row>
    <row r="175" s="199" customFormat="1" ht="16.8" customHeight="1" spans="1:109">
      <c r="A175" s="150">
        <v>172</v>
      </c>
      <c r="B175" s="216" t="s">
        <v>259</v>
      </c>
      <c r="C175" s="151" t="s">
        <v>260</v>
      </c>
      <c r="D175" s="150" t="s">
        <v>350</v>
      </c>
      <c r="E175" s="217" t="s">
        <v>351</v>
      </c>
      <c r="F175" s="213">
        <f>IFERROR(VLOOKUP(D175,基础信息!D:F,3,FALSE),"0")</f>
        <v>240</v>
      </c>
      <c r="G175" s="150">
        <v>0</v>
      </c>
      <c r="H175" s="215">
        <f>SUMIF(合格品入库记录!E:E,日报!D175,合格品入库记录!G:G)</f>
        <v>0</v>
      </c>
      <c r="I175" s="215">
        <f>SUMIF(合格品出库记录!E:E,日报!D175,合格品出库记录!G:G)</f>
        <v>0</v>
      </c>
      <c r="J175" s="215">
        <f>SUMIF(领跑良品退回!E:E,D175,领跑良品退回!G:G)</f>
        <v>0</v>
      </c>
      <c r="K175" s="215">
        <f t="shared" si="4"/>
        <v>0</v>
      </c>
      <c r="L175" s="215">
        <f>SUMIF(不良品库存!D:D,D:D,不良品库存!F:F)</f>
        <v>0</v>
      </c>
      <c r="M175" s="224">
        <f t="shared" si="5"/>
        <v>0</v>
      </c>
      <c r="N175" s="213" t="e">
        <v>#N/A</v>
      </c>
      <c r="O175" s="216">
        <v>1</v>
      </c>
      <c r="P1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5" s="235"/>
    </row>
    <row r="176" s="199" customFormat="1" ht="16.8" customHeight="1" spans="1:109">
      <c r="A176" s="150">
        <v>173</v>
      </c>
      <c r="B176" s="211" t="s">
        <v>259</v>
      </c>
      <c r="C176" s="212" t="s">
        <v>260</v>
      </c>
      <c r="D176" s="213" t="s">
        <v>352</v>
      </c>
      <c r="E176" s="214" t="s">
        <v>353</v>
      </c>
      <c r="F176" s="213">
        <f>IFERROR(VLOOKUP(D176,基础信息!D:F,3,FALSE),"0")</f>
        <v>3000</v>
      </c>
      <c r="G176" s="150">
        <v>0</v>
      </c>
      <c r="H176" s="215">
        <f>SUMIF(合格品入库记录!E:E,日报!D176,合格品入库记录!G:G)</f>
        <v>0</v>
      </c>
      <c r="I176" s="215">
        <f>SUMIF(合格品出库记录!E:E,日报!D176,合格品出库记录!G:G)</f>
        <v>0</v>
      </c>
      <c r="J176" s="215">
        <f>SUMIF(领跑良品退回!E:E,D176,领跑良品退回!G:G)</f>
        <v>0</v>
      </c>
      <c r="K176" s="215">
        <f t="shared" si="4"/>
        <v>0</v>
      </c>
      <c r="L176" s="215">
        <f>SUMIF(不良品库存!D:D,D:D,不良品库存!F:F)</f>
        <v>0</v>
      </c>
      <c r="M176" s="224">
        <f t="shared" si="5"/>
        <v>0</v>
      </c>
      <c r="N176" s="213" t="e">
        <v>#N/A</v>
      </c>
      <c r="O176" s="211">
        <v>1</v>
      </c>
      <c r="P1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6" s="235"/>
    </row>
    <row r="177" s="199" customFormat="1" ht="16.8" customHeight="1" spans="1:109">
      <c r="A177" s="150">
        <v>174</v>
      </c>
      <c r="B177" s="216" t="s">
        <v>259</v>
      </c>
      <c r="C177" s="151" t="s">
        <v>260</v>
      </c>
      <c r="D177" s="150" t="s">
        <v>354</v>
      </c>
      <c r="E177" s="217" t="s">
        <v>355</v>
      </c>
      <c r="F177" s="213">
        <f>IFERROR(VLOOKUP(D177,基础信息!D:F,3,FALSE),"0")</f>
        <v>3000</v>
      </c>
      <c r="G177" s="150">
        <v>0</v>
      </c>
      <c r="H177" s="215">
        <f>SUMIF(合格品入库记录!E:E,日报!D177,合格品入库记录!G:G)</f>
        <v>0</v>
      </c>
      <c r="I177" s="215">
        <f>SUMIF(合格品出库记录!E:E,日报!D177,合格品出库记录!G:G)</f>
        <v>0</v>
      </c>
      <c r="J177" s="215">
        <f>SUMIF(领跑良品退回!E:E,D177,领跑良品退回!G:G)</f>
        <v>0</v>
      </c>
      <c r="K177" s="215">
        <f t="shared" si="4"/>
        <v>0</v>
      </c>
      <c r="L177" s="215">
        <f>SUMIF(不良品库存!D:D,D:D,不良品库存!F:F)</f>
        <v>0</v>
      </c>
      <c r="M177" s="224">
        <f t="shared" si="5"/>
        <v>0</v>
      </c>
      <c r="N177" s="213" t="e">
        <v>#N/A</v>
      </c>
      <c r="O177" s="216">
        <v>1</v>
      </c>
      <c r="P1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7" s="235"/>
    </row>
    <row r="178" s="199" customFormat="1" ht="16.8" customHeight="1" spans="1:109">
      <c r="A178" s="150">
        <v>175</v>
      </c>
      <c r="B178" s="241" t="s">
        <v>259</v>
      </c>
      <c r="C178" s="242" t="s">
        <v>260</v>
      </c>
      <c r="D178" s="243" t="s">
        <v>356</v>
      </c>
      <c r="E178" s="244" t="s">
        <v>357</v>
      </c>
      <c r="F178" s="213">
        <f>IFERROR(VLOOKUP(D178,基础信息!D:F,3,FALSE),"0")</f>
        <v>45</v>
      </c>
      <c r="G178" s="150">
        <v>23</v>
      </c>
      <c r="H178" s="215">
        <f>SUMIF(合格品入库记录!E:E,日报!D178,合格品入库记录!G:G)</f>
        <v>0</v>
      </c>
      <c r="I178" s="215">
        <f>SUMIF(合格品出库记录!E:E,日报!D178,合格品出库记录!G:G)</f>
        <v>0</v>
      </c>
      <c r="J178" s="215">
        <f>SUMIF(领跑良品退回!E:E,D178,领跑良品退回!G:G)</f>
        <v>0</v>
      </c>
      <c r="K178" s="215">
        <f t="shared" si="4"/>
        <v>23</v>
      </c>
      <c r="L178" s="215">
        <f>SUMIF(不良品库存!D:D,D:D,不良品库存!F:F)</f>
        <v>0</v>
      </c>
      <c r="M178" s="224">
        <f t="shared" si="5"/>
        <v>23</v>
      </c>
      <c r="N178" s="213" t="e">
        <v>#N/A</v>
      </c>
      <c r="O178" s="211"/>
      <c r="P1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8" s="235"/>
    </row>
    <row r="179" s="199" customFormat="1" ht="16.8" customHeight="1" spans="1:109">
      <c r="A179" s="150">
        <v>176</v>
      </c>
      <c r="B179" s="216" t="s">
        <v>259</v>
      </c>
      <c r="C179" s="151" t="s">
        <v>260</v>
      </c>
      <c r="D179" s="150" t="s">
        <v>358</v>
      </c>
      <c r="E179" s="217" t="s">
        <v>359</v>
      </c>
      <c r="F179" s="213">
        <f>IFERROR(VLOOKUP(D179,基础信息!D:F,3,FALSE),"0")</f>
        <v>50</v>
      </c>
      <c r="G179" s="150">
        <v>0</v>
      </c>
      <c r="H179" s="215">
        <f>SUMIF(合格品入库记录!E:E,日报!D179,合格品入库记录!G:G)</f>
        <v>0</v>
      </c>
      <c r="I179" s="215">
        <f>SUMIF(合格品出库记录!E:E,日报!D179,合格品出库记录!G:G)</f>
        <v>0</v>
      </c>
      <c r="J179" s="215">
        <f>SUMIF(领跑良品退回!E:E,D179,领跑良品退回!G:G)</f>
        <v>0</v>
      </c>
      <c r="K179" s="215">
        <f t="shared" si="4"/>
        <v>0</v>
      </c>
      <c r="L179" s="215">
        <f>SUMIF(不良品库存!D:D,D:D,不良品库存!F:F)</f>
        <v>0</v>
      </c>
      <c r="M179" s="224">
        <f t="shared" si="5"/>
        <v>0</v>
      </c>
      <c r="N179" s="213" t="e">
        <v>#N/A</v>
      </c>
      <c r="O179" s="216"/>
      <c r="P17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7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9" s="235"/>
    </row>
    <row r="180" s="199" customFormat="1" ht="16.8" customHeight="1" spans="1:109">
      <c r="A180" s="150">
        <v>177</v>
      </c>
      <c r="B180" s="211" t="s">
        <v>259</v>
      </c>
      <c r="C180" s="212" t="s">
        <v>260</v>
      </c>
      <c r="D180" s="213" t="s">
        <v>360</v>
      </c>
      <c r="E180" s="214" t="s">
        <v>361</v>
      </c>
      <c r="F180" s="213">
        <f>IFERROR(VLOOKUP(D180,基础信息!D:F,3,FALSE),"0")</f>
        <v>50</v>
      </c>
      <c r="G180" s="150">
        <v>11</v>
      </c>
      <c r="H180" s="215">
        <f>SUMIF(合格品入库记录!E:E,日报!D180,合格品入库记录!G:G)</f>
        <v>0</v>
      </c>
      <c r="I180" s="215">
        <f>SUMIF(合格品出库记录!E:E,日报!D180,合格品出库记录!G:G)</f>
        <v>0</v>
      </c>
      <c r="J180" s="215">
        <f>SUMIF(领跑良品退回!E:E,D180,领跑良品退回!G:G)</f>
        <v>0</v>
      </c>
      <c r="K180" s="215">
        <f t="shared" si="4"/>
        <v>11</v>
      </c>
      <c r="L180" s="215">
        <f>SUMIF(不良品库存!D:D,D:D,不良品库存!F:F)</f>
        <v>0</v>
      </c>
      <c r="M180" s="224">
        <f t="shared" si="5"/>
        <v>11</v>
      </c>
      <c r="N180" s="213">
        <v>3200</v>
      </c>
      <c r="O180" s="211"/>
      <c r="P18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0" s="235"/>
    </row>
    <row r="181" s="199" customFormat="1" ht="16.8" customHeight="1" spans="1:109">
      <c r="A181" s="150">
        <v>178</v>
      </c>
      <c r="B181" s="237" t="s">
        <v>259</v>
      </c>
      <c r="C181" s="238" t="s">
        <v>260</v>
      </c>
      <c r="D181" s="239" t="s">
        <v>362</v>
      </c>
      <c r="E181" s="240" t="s">
        <v>363</v>
      </c>
      <c r="F181" s="213">
        <f>IFERROR(VLOOKUP(D181,基础信息!D:F,3,FALSE),"0")</f>
        <v>0</v>
      </c>
      <c r="G181" s="150">
        <v>294</v>
      </c>
      <c r="H181" s="215">
        <f>SUMIF(合格品入库记录!E:E,日报!D181,合格品入库记录!G:G)</f>
        <v>0</v>
      </c>
      <c r="I181" s="215">
        <f>SUMIF(合格品出库记录!E:E,日报!D181,合格品出库记录!G:G)</f>
        <v>0</v>
      </c>
      <c r="J181" s="215">
        <f>SUMIF(领跑良品退回!E:E,D181,领跑良品退回!G:G)</f>
        <v>0</v>
      </c>
      <c r="K181" s="215">
        <f t="shared" si="4"/>
        <v>294</v>
      </c>
      <c r="L181" s="215">
        <f>SUMIF(不良品库存!D:D,D:D,不良品库存!F:F)</f>
        <v>0</v>
      </c>
      <c r="M181" s="224">
        <f t="shared" si="5"/>
        <v>294</v>
      </c>
      <c r="N181" s="213">
        <v>4800</v>
      </c>
      <c r="O181" s="216"/>
      <c r="P18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1" s="235"/>
    </row>
    <row r="182" s="199" customFormat="1" ht="16.8" customHeight="1" spans="1:109">
      <c r="A182" s="150">
        <v>179</v>
      </c>
      <c r="B182" s="241" t="s">
        <v>259</v>
      </c>
      <c r="C182" s="242" t="s">
        <v>260</v>
      </c>
      <c r="D182" s="243" t="s">
        <v>364</v>
      </c>
      <c r="E182" s="244" t="s">
        <v>365</v>
      </c>
      <c r="F182" s="213">
        <f>IFERROR(VLOOKUP(D182,基础信息!D:F,3,FALSE),"0")</f>
        <v>46</v>
      </c>
      <c r="G182" s="150">
        <v>293</v>
      </c>
      <c r="H182" s="215">
        <f>SUMIF(合格品入库记录!E:E,日报!D182,合格品入库记录!G:G)</f>
        <v>0</v>
      </c>
      <c r="I182" s="215">
        <f>SUMIF(合格品出库记录!E:E,日报!D182,合格品出库记录!G:G)</f>
        <v>0</v>
      </c>
      <c r="J182" s="215">
        <f>SUMIF(领跑良品退回!E:E,D182,领跑良品退回!G:G)</f>
        <v>0</v>
      </c>
      <c r="K182" s="215">
        <f t="shared" si="4"/>
        <v>293</v>
      </c>
      <c r="L182" s="215">
        <f>SUMIF(不良品库存!D:D,D:D,不良品库存!F:F)</f>
        <v>0</v>
      </c>
      <c r="M182" s="224">
        <f t="shared" si="5"/>
        <v>293</v>
      </c>
      <c r="N182" s="213">
        <v>736</v>
      </c>
      <c r="O182" s="211"/>
      <c r="P18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2" s="235"/>
    </row>
    <row r="183" s="199" customFormat="1" ht="16.8" customHeight="1" spans="1:109">
      <c r="A183" s="150">
        <v>180</v>
      </c>
      <c r="B183" s="237" t="s">
        <v>259</v>
      </c>
      <c r="C183" s="238" t="s">
        <v>260</v>
      </c>
      <c r="D183" s="239" t="s">
        <v>366</v>
      </c>
      <c r="E183" s="240" t="s">
        <v>367</v>
      </c>
      <c r="F183" s="213">
        <f>IFERROR(VLOOKUP(D183,基础信息!D:F,3,FALSE),"0")</f>
        <v>0</v>
      </c>
      <c r="G183" s="150">
        <v>292</v>
      </c>
      <c r="H183" s="215">
        <f>SUMIF(合格品入库记录!E:E,日报!D183,合格品入库记录!G:G)</f>
        <v>0</v>
      </c>
      <c r="I183" s="215">
        <f>SUMIF(合格品出库记录!E:E,日报!D183,合格品出库记录!G:G)</f>
        <v>0</v>
      </c>
      <c r="J183" s="215">
        <f>SUMIF(领跑良品退回!E:E,D183,领跑良品退回!G:G)</f>
        <v>0</v>
      </c>
      <c r="K183" s="215">
        <f t="shared" si="4"/>
        <v>292</v>
      </c>
      <c r="L183" s="215">
        <f>SUMIF(不良品库存!D:D,D:D,不良品库存!F:F)</f>
        <v>0</v>
      </c>
      <c r="M183" s="224">
        <f t="shared" si="5"/>
        <v>292</v>
      </c>
      <c r="N183" s="213">
        <v>1600</v>
      </c>
      <c r="O183" s="216"/>
      <c r="P18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3" s="235"/>
    </row>
    <row r="184" s="199" customFormat="1" ht="16.8" customHeight="1" spans="1:109">
      <c r="A184" s="150">
        <v>181</v>
      </c>
      <c r="B184" s="241" t="s">
        <v>259</v>
      </c>
      <c r="C184" s="212" t="s">
        <v>260</v>
      </c>
      <c r="D184" s="213" t="s">
        <v>368</v>
      </c>
      <c r="E184" s="214" t="s">
        <v>369</v>
      </c>
      <c r="F184" s="213">
        <f>IFERROR(VLOOKUP(D184,基础信息!D:F,3,FALSE),"0")</f>
        <v>100</v>
      </c>
      <c r="G184" s="150">
        <v>56</v>
      </c>
      <c r="H184" s="215">
        <f>SUMIF(合格品入库记录!E:E,日报!D184,合格品入库记录!G:G)</f>
        <v>0</v>
      </c>
      <c r="I184" s="215">
        <f>SUMIF(合格品出库记录!E:E,日报!D184,合格品出库记录!G:G)</f>
        <v>0</v>
      </c>
      <c r="J184" s="215">
        <f>SUMIF(领跑良品退回!E:E,D184,领跑良品退回!G:G)</f>
        <v>0</v>
      </c>
      <c r="K184" s="215">
        <f t="shared" si="4"/>
        <v>56</v>
      </c>
      <c r="L184" s="215">
        <f>SUMIF(不良品库存!D:D,D:D,不良品库存!F:F)</f>
        <v>0</v>
      </c>
      <c r="M184" s="224">
        <f t="shared" si="5"/>
        <v>56</v>
      </c>
      <c r="N184" s="213">
        <v>1600</v>
      </c>
      <c r="O184" s="211"/>
      <c r="P18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4" s="235"/>
    </row>
    <row r="185" s="199" customFormat="1" ht="16.8" customHeight="1" spans="1:109">
      <c r="A185" s="150">
        <v>182</v>
      </c>
      <c r="B185" s="237" t="s">
        <v>259</v>
      </c>
      <c r="C185" s="151" t="s">
        <v>260</v>
      </c>
      <c r="D185" s="239" t="s">
        <v>370</v>
      </c>
      <c r="E185" s="240" t="s">
        <v>371</v>
      </c>
      <c r="F185" s="213">
        <f>IFERROR(VLOOKUP(D185,基础信息!D:F,3,FALSE),"0")</f>
        <v>100</v>
      </c>
      <c r="G185" s="150">
        <v>0</v>
      </c>
      <c r="H185" s="215">
        <f>SUMIF(合格品入库记录!E:E,日报!D185,合格品入库记录!G:G)</f>
        <v>0</v>
      </c>
      <c r="I185" s="215">
        <f>SUMIF(合格品出库记录!E:E,日报!D185,合格品出库记录!G:G)</f>
        <v>0</v>
      </c>
      <c r="J185" s="215">
        <f>SUMIF(领跑良品退回!E:E,D185,领跑良品退回!G:G)</f>
        <v>0</v>
      </c>
      <c r="K185" s="215">
        <f t="shared" si="4"/>
        <v>0</v>
      </c>
      <c r="L185" s="215">
        <f>SUMIF(不良品库存!D:D,D:D,不良品库存!F:F)</f>
        <v>0</v>
      </c>
      <c r="M185" s="224">
        <f t="shared" si="5"/>
        <v>0</v>
      </c>
      <c r="N185" s="213" t="e">
        <v>#N/A</v>
      </c>
      <c r="O185" s="216"/>
      <c r="P18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5" s="235"/>
    </row>
    <row r="186" s="199" customFormat="1" ht="16.8" customHeight="1" spans="1:109">
      <c r="A186" s="150">
        <v>183</v>
      </c>
      <c r="B186" s="241" t="s">
        <v>259</v>
      </c>
      <c r="C186" s="242" t="s">
        <v>260</v>
      </c>
      <c r="D186" s="243" t="s">
        <v>372</v>
      </c>
      <c r="E186" s="244" t="s">
        <v>373</v>
      </c>
      <c r="F186" s="213">
        <f>IFERROR(VLOOKUP(D186,基础信息!D:F,3,FALSE),"0")</f>
        <v>50</v>
      </c>
      <c r="G186" s="150">
        <v>383</v>
      </c>
      <c r="H186" s="215">
        <f>SUMIF(合格品入库记录!E:E,日报!D186,合格品入库记录!G:G)</f>
        <v>0</v>
      </c>
      <c r="I186" s="215">
        <f>SUMIF(合格品出库记录!E:E,日报!D186,合格品出库记录!G:G)</f>
        <v>0</v>
      </c>
      <c r="J186" s="215">
        <f>SUMIF(领跑良品退回!E:E,D186,领跑良品退回!G:G)</f>
        <v>0</v>
      </c>
      <c r="K186" s="215">
        <f t="shared" si="4"/>
        <v>383</v>
      </c>
      <c r="L186" s="215">
        <f>SUMIF(不良品库存!D:D,D:D,不良品库存!F:F)</f>
        <v>0</v>
      </c>
      <c r="M186" s="224">
        <f t="shared" si="5"/>
        <v>383</v>
      </c>
      <c r="N186" s="213">
        <v>800</v>
      </c>
      <c r="O186" s="211"/>
      <c r="P18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6" s="235"/>
    </row>
    <row r="187" s="199" customFormat="1" ht="16.8" customHeight="1" spans="1:109">
      <c r="A187" s="150">
        <v>184</v>
      </c>
      <c r="B187" s="237" t="s">
        <v>259</v>
      </c>
      <c r="C187" s="238" t="s">
        <v>260</v>
      </c>
      <c r="D187" s="239" t="s">
        <v>374</v>
      </c>
      <c r="E187" s="240" t="s">
        <v>375</v>
      </c>
      <c r="F187" s="213">
        <f>IFERROR(VLOOKUP(D187,基础信息!D:F,3,FALSE),"0")</f>
        <v>50</v>
      </c>
      <c r="G187" s="150">
        <v>11</v>
      </c>
      <c r="H187" s="215">
        <f>SUMIF(合格品入库记录!E:E,日报!D187,合格品入库记录!G:G)</f>
        <v>0</v>
      </c>
      <c r="I187" s="215">
        <f>SUMIF(合格品出库记录!E:E,日报!D187,合格品出库记录!G:G)</f>
        <v>0</v>
      </c>
      <c r="J187" s="215">
        <f>SUMIF(领跑良品退回!E:E,D187,领跑良品退回!G:G)</f>
        <v>0</v>
      </c>
      <c r="K187" s="215">
        <f t="shared" si="4"/>
        <v>11</v>
      </c>
      <c r="L187" s="215">
        <f>SUMIF(不良品库存!D:D,D:D,不良品库存!F:F)</f>
        <v>0</v>
      </c>
      <c r="M187" s="224">
        <f t="shared" si="5"/>
        <v>11</v>
      </c>
      <c r="N187" s="213">
        <v>1600</v>
      </c>
      <c r="O187" s="216"/>
      <c r="P18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7" s="235"/>
    </row>
    <row r="188" s="199" customFormat="1" ht="16.8" customHeight="1" spans="1:109">
      <c r="A188" s="150">
        <v>185</v>
      </c>
      <c r="B188" s="241" t="s">
        <v>259</v>
      </c>
      <c r="C188" s="242" t="s">
        <v>260</v>
      </c>
      <c r="D188" s="243" t="s">
        <v>376</v>
      </c>
      <c r="E188" s="244" t="s">
        <v>361</v>
      </c>
      <c r="F188" s="213">
        <f>IFERROR(VLOOKUP(D188,基础信息!D:F,3,FALSE),"0")</f>
        <v>20</v>
      </c>
      <c r="G188" s="150">
        <v>134</v>
      </c>
      <c r="H188" s="215">
        <f>SUMIF(合格品入库记录!E:E,日报!D188,合格品入库记录!G:G)</f>
        <v>0</v>
      </c>
      <c r="I188" s="215">
        <f>SUMIF(合格品出库记录!E:E,日报!D188,合格品出库记录!G:G)</f>
        <v>0</v>
      </c>
      <c r="J188" s="215">
        <f>SUMIF(领跑良品退回!E:E,D188,领跑良品退回!G:G)</f>
        <v>0</v>
      </c>
      <c r="K188" s="215">
        <f t="shared" si="4"/>
        <v>134</v>
      </c>
      <c r="L188" s="215">
        <f>SUMIF(不良品库存!D:D,D:D,不良品库存!F:F)</f>
        <v>0</v>
      </c>
      <c r="M188" s="224">
        <f t="shared" si="5"/>
        <v>134</v>
      </c>
      <c r="N188" s="213">
        <v>1280</v>
      </c>
      <c r="O188" s="211"/>
      <c r="P18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8" s="235"/>
    </row>
    <row r="189" s="199" customFormat="1" ht="16.8" customHeight="1" spans="1:109">
      <c r="A189" s="150">
        <v>186</v>
      </c>
      <c r="B189" s="237" t="s">
        <v>259</v>
      </c>
      <c r="C189" s="238" t="s">
        <v>260</v>
      </c>
      <c r="D189" s="239" t="s">
        <v>377</v>
      </c>
      <c r="E189" s="240" t="s">
        <v>378</v>
      </c>
      <c r="F189" s="213">
        <f>IFERROR(VLOOKUP(D189,基础信息!D:F,3,FALSE),"0")</f>
        <v>60</v>
      </c>
      <c r="G189" s="150">
        <v>1810</v>
      </c>
      <c r="H189" s="215">
        <f>SUMIF(合格品入库记录!E:E,日报!D189,合格品入库记录!G:G)</f>
        <v>0</v>
      </c>
      <c r="I189" s="215">
        <f>SUMIF(合格品出库记录!E:E,日报!D189,合格品出库记录!G:G)</f>
        <v>0</v>
      </c>
      <c r="J189" s="215">
        <f>SUMIF(领跑良品退回!E:E,D189,领跑良品退回!G:G)</f>
        <v>0</v>
      </c>
      <c r="K189" s="215">
        <f t="shared" si="4"/>
        <v>1810</v>
      </c>
      <c r="L189" s="215">
        <f>SUMIF(不良品库存!D:D,D:D,不良品库存!F:F)</f>
        <v>0</v>
      </c>
      <c r="M189" s="224">
        <f t="shared" si="5"/>
        <v>1810</v>
      </c>
      <c r="N189" s="213">
        <v>960</v>
      </c>
      <c r="O189" s="216"/>
      <c r="P18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9" s="235"/>
    </row>
    <row r="190" s="199" customFormat="1" ht="16.8" customHeight="1" spans="1:109">
      <c r="A190" s="150">
        <v>187</v>
      </c>
      <c r="B190" s="241" t="s">
        <v>259</v>
      </c>
      <c r="C190" s="242" t="s">
        <v>260</v>
      </c>
      <c r="D190" s="243" t="s">
        <v>379</v>
      </c>
      <c r="E190" s="244" t="s">
        <v>380</v>
      </c>
      <c r="F190" s="213">
        <f>IFERROR(VLOOKUP(D190,基础信息!D:F,3,FALSE),"0")</f>
        <v>40</v>
      </c>
      <c r="G190" s="150">
        <v>2040</v>
      </c>
      <c r="H190" s="215">
        <f>SUMIF(合格品入库记录!E:E,日报!D190,合格品入库记录!G:G)</f>
        <v>0</v>
      </c>
      <c r="I190" s="215">
        <f>SUMIF(合格品出库记录!E:E,日报!D190,合格品出库记录!G:G)</f>
        <v>0</v>
      </c>
      <c r="J190" s="215">
        <f>SUMIF(领跑良品退回!E:E,D190,领跑良品退回!G:G)</f>
        <v>0</v>
      </c>
      <c r="K190" s="215">
        <f t="shared" si="4"/>
        <v>2040</v>
      </c>
      <c r="L190" s="215">
        <f>SUMIF(不良品库存!D:D,D:D,不良品库存!F:F)</f>
        <v>0</v>
      </c>
      <c r="M190" s="224">
        <f t="shared" si="5"/>
        <v>2040</v>
      </c>
      <c r="N190" s="213">
        <v>680</v>
      </c>
      <c r="O190" s="211"/>
      <c r="P19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0" s="235"/>
    </row>
    <row r="191" s="199" customFormat="1" ht="16.8" customHeight="1" spans="1:109">
      <c r="A191" s="150">
        <v>188</v>
      </c>
      <c r="B191" s="237" t="s">
        <v>259</v>
      </c>
      <c r="C191" s="238" t="s">
        <v>260</v>
      </c>
      <c r="D191" s="239" t="s">
        <v>381</v>
      </c>
      <c r="E191" s="240" t="s">
        <v>382</v>
      </c>
      <c r="F191" s="213">
        <f>IFERROR(VLOOKUP(D191,基础信息!D:F,3,FALSE),"0")</f>
        <v>60</v>
      </c>
      <c r="G191" s="150">
        <v>2220</v>
      </c>
      <c r="H191" s="215">
        <f>SUMIF(合格品入库记录!E:E,日报!D191,合格品入库记录!G:G)</f>
        <v>0</v>
      </c>
      <c r="I191" s="215">
        <f>SUMIF(合格品出库记录!E:E,日报!D191,合格品出库记录!G:G)</f>
        <v>0</v>
      </c>
      <c r="J191" s="215">
        <f>SUMIF(领跑良品退回!E:E,D191,领跑良品退回!G:G)</f>
        <v>0</v>
      </c>
      <c r="K191" s="215">
        <f t="shared" si="4"/>
        <v>2220</v>
      </c>
      <c r="L191" s="215">
        <f>SUMIF(不良品库存!D:D,D:D,不良品库存!F:F)</f>
        <v>0</v>
      </c>
      <c r="M191" s="224">
        <f t="shared" si="5"/>
        <v>2220</v>
      </c>
      <c r="N191" s="213">
        <v>960</v>
      </c>
      <c r="O191" s="216"/>
      <c r="P19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1" s="235"/>
    </row>
    <row r="192" s="199" customFormat="1" ht="16.8" customHeight="1" spans="1:109">
      <c r="A192" s="150">
        <v>207</v>
      </c>
      <c r="B192" s="237" t="s">
        <v>383</v>
      </c>
      <c r="C192" s="238" t="s">
        <v>384</v>
      </c>
      <c r="D192" s="239" t="s">
        <v>385</v>
      </c>
      <c r="E192" s="240" t="s">
        <v>386</v>
      </c>
      <c r="F192" s="213">
        <f>IFERROR(VLOOKUP(D192,基础信息!D:F,3,FALSE),"0")</f>
        <v>72</v>
      </c>
      <c r="G192" s="150">
        <v>0</v>
      </c>
      <c r="H192" s="215">
        <f>SUMIF(合格品入库记录!E:E,日报!D192,合格品入库记录!G:G)</f>
        <v>0</v>
      </c>
      <c r="I192" s="215">
        <f>SUMIF(合格品出库记录!E:E,日报!D192,合格品出库记录!G:G)</f>
        <v>0</v>
      </c>
      <c r="J192" s="215">
        <f>SUMIF(领跑良品退回!E:E,D192,领跑良品退回!G:G)</f>
        <v>0</v>
      </c>
      <c r="K192" s="215">
        <f t="shared" ref="K192:K234" si="6">M192+L192</f>
        <v>0</v>
      </c>
      <c r="L192" s="215">
        <f>SUMIF(不良品库存!D:D,D:D,不良品库存!F:F)</f>
        <v>0</v>
      </c>
      <c r="M192" s="224">
        <f t="shared" ref="M192:M234" si="7">G192+H192-I192+J192</f>
        <v>0</v>
      </c>
      <c r="N192" s="213">
        <v>864</v>
      </c>
      <c r="O192" s="216"/>
      <c r="P19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2" s="235"/>
    </row>
    <row r="193" s="199" customFormat="1" ht="16.8" customHeight="1" spans="1:109">
      <c r="A193" s="150">
        <v>208</v>
      </c>
      <c r="B193" s="241" t="s">
        <v>383</v>
      </c>
      <c r="C193" s="242" t="s">
        <v>384</v>
      </c>
      <c r="D193" s="243" t="s">
        <v>387</v>
      </c>
      <c r="E193" s="244" t="s">
        <v>388</v>
      </c>
      <c r="F193" s="213">
        <f>IFERROR(VLOOKUP(D193,基础信息!D:F,3,FALSE),"0")</f>
        <v>0</v>
      </c>
      <c r="G193" s="150">
        <v>0</v>
      </c>
      <c r="H193" s="215">
        <f>SUMIF(合格品入库记录!E:E,日报!D193,合格品入库记录!G:G)</f>
        <v>0</v>
      </c>
      <c r="I193" s="215">
        <f>SUMIF(合格品出库记录!E:E,日报!D193,合格品出库记录!G:G)</f>
        <v>0</v>
      </c>
      <c r="J193" s="215">
        <f>SUMIF(领跑良品退回!E:E,D193,领跑良品退回!G:G)</f>
        <v>0</v>
      </c>
      <c r="K193" s="215">
        <f t="shared" si="6"/>
        <v>0</v>
      </c>
      <c r="L193" s="215">
        <f>SUMIF(不良品库存!D:D,D:D,不良品库存!F:F)</f>
        <v>0</v>
      </c>
      <c r="M193" s="224">
        <f t="shared" si="7"/>
        <v>0</v>
      </c>
      <c r="N193" s="213" t="e">
        <v>#N/A</v>
      </c>
      <c r="O193" s="211"/>
      <c r="P19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3" s="235"/>
    </row>
    <row r="194" s="199" customFormat="1" ht="16.8" customHeight="1" spans="1:109">
      <c r="A194" s="150">
        <v>209</v>
      </c>
      <c r="B194" s="237" t="s">
        <v>383</v>
      </c>
      <c r="C194" s="238" t="s">
        <v>384</v>
      </c>
      <c r="D194" s="239" t="s">
        <v>389</v>
      </c>
      <c r="E194" s="240" t="s">
        <v>390</v>
      </c>
      <c r="F194" s="213">
        <f>IFERROR(VLOOKUP(D194,基础信息!D:F,3,FALSE),"0")</f>
        <v>0</v>
      </c>
      <c r="G194" s="150">
        <v>0</v>
      </c>
      <c r="H194" s="215">
        <f>SUMIF(合格品入库记录!E:E,日报!D194,合格品入库记录!G:G)</f>
        <v>0</v>
      </c>
      <c r="I194" s="215">
        <f>SUMIF(合格品出库记录!E:E,日报!D194,合格品出库记录!G:G)</f>
        <v>0</v>
      </c>
      <c r="J194" s="215">
        <f>SUMIF(领跑良品退回!E:E,D194,领跑良品退回!G:G)</f>
        <v>0</v>
      </c>
      <c r="K194" s="215">
        <f t="shared" si="6"/>
        <v>0</v>
      </c>
      <c r="L194" s="215">
        <f>SUMIF(不良品库存!D:D,D:D,不良品库存!F:F)</f>
        <v>0</v>
      </c>
      <c r="M194" s="224">
        <f t="shared" si="7"/>
        <v>0</v>
      </c>
      <c r="N194" s="213" t="e">
        <v>#N/A</v>
      </c>
      <c r="O194" s="216"/>
      <c r="P19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4" s="235"/>
    </row>
    <row r="195" s="199" customFormat="1" ht="16.8" customHeight="1" spans="1:109">
      <c r="A195" s="150">
        <v>210</v>
      </c>
      <c r="B195" s="241" t="s">
        <v>383</v>
      </c>
      <c r="C195" s="242" t="s">
        <v>384</v>
      </c>
      <c r="D195" s="243" t="s">
        <v>391</v>
      </c>
      <c r="E195" s="244" t="s">
        <v>392</v>
      </c>
      <c r="F195" s="213">
        <f>IFERROR(VLOOKUP(D195,基础信息!D:F,3,FALSE),"0")</f>
        <v>27</v>
      </c>
      <c r="G195" s="150">
        <v>431</v>
      </c>
      <c r="H195" s="215">
        <f>SUMIF(合格品入库记录!E:E,日报!D195,合格品入库记录!G:G)</f>
        <v>756</v>
      </c>
      <c r="I195" s="215">
        <f>SUMIF(合格品出库记录!E:E,日报!D195,合格品出库记录!G:G)</f>
        <v>270</v>
      </c>
      <c r="J195" s="215">
        <f>SUMIF(领跑良品退回!E:E,D195,领跑良品退回!G:G)</f>
        <v>0</v>
      </c>
      <c r="K195" s="215">
        <f t="shared" si="6"/>
        <v>1073</v>
      </c>
      <c r="L195" s="215">
        <f>SUMIF(不良品库存!D:D,D:D,不良品库存!F:F)</f>
        <v>156</v>
      </c>
      <c r="M195" s="224">
        <f t="shared" si="7"/>
        <v>917</v>
      </c>
      <c r="N195" s="213">
        <v>567</v>
      </c>
      <c r="O195" s="211"/>
      <c r="P195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108</v>
      </c>
      <c r="Q19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5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378</v>
      </c>
      <c r="U195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81</v>
      </c>
      <c r="V195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189</v>
      </c>
      <c r="W19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270</v>
      </c>
      <c r="AY19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5" s="235"/>
    </row>
    <row r="196" s="199" customFormat="1" ht="16.8" customHeight="1" spans="1:109">
      <c r="A196" s="150">
        <v>211</v>
      </c>
      <c r="B196" s="237" t="s">
        <v>383</v>
      </c>
      <c r="C196" s="238" t="s">
        <v>384</v>
      </c>
      <c r="D196" s="239" t="s">
        <v>393</v>
      </c>
      <c r="E196" s="240" t="s">
        <v>394</v>
      </c>
      <c r="F196" s="213">
        <f>IFERROR(VLOOKUP(D196,基础信息!D:F,3,FALSE),"0")</f>
        <v>20</v>
      </c>
      <c r="G196" s="150">
        <v>100</v>
      </c>
      <c r="H196" s="215">
        <f>SUMIF(合格品入库记录!E:E,日报!D196,合格品入库记录!G:G)</f>
        <v>0</v>
      </c>
      <c r="I196" s="215">
        <f>SUMIF(合格品出库记录!E:E,日报!D196,合格品出库记录!G:G)</f>
        <v>0</v>
      </c>
      <c r="J196" s="215">
        <f>SUMIF(领跑良品退回!E:E,D196,领跑良品退回!G:G)</f>
        <v>0</v>
      </c>
      <c r="K196" s="215">
        <f t="shared" si="6"/>
        <v>100</v>
      </c>
      <c r="L196" s="215">
        <f>SUMIF(不良品库存!D:D,D:D,不良品库存!F:F)</f>
        <v>0</v>
      </c>
      <c r="M196" s="224">
        <f t="shared" si="7"/>
        <v>100</v>
      </c>
      <c r="N196" s="213" t="e">
        <v>#N/A</v>
      </c>
      <c r="O196" s="216"/>
      <c r="P19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6" s="235"/>
    </row>
    <row r="197" s="199" customFormat="1" ht="16.8" customHeight="1" spans="1:109">
      <c r="A197" s="150">
        <v>212</v>
      </c>
      <c r="B197" s="241" t="s">
        <v>383</v>
      </c>
      <c r="C197" s="242" t="s">
        <v>384</v>
      </c>
      <c r="D197" s="243" t="s">
        <v>395</v>
      </c>
      <c r="E197" s="244" t="s">
        <v>396</v>
      </c>
      <c r="F197" s="213">
        <f>IFERROR(VLOOKUP(D197,基础信息!D:F,3,FALSE),"0")</f>
        <v>48</v>
      </c>
      <c r="G197" s="150">
        <v>912</v>
      </c>
      <c r="H197" s="215">
        <f>SUMIF(合格品入库记录!E:E,日报!D197,合格品入库记录!G:G)</f>
        <v>528</v>
      </c>
      <c r="I197" s="215">
        <f>SUMIF(合格品出库记录!E:E,日报!D197,合格品出库记录!G:G)</f>
        <v>0</v>
      </c>
      <c r="J197" s="215">
        <f>SUMIF(领跑良品退回!E:E,D197,领跑良品退回!G:G)</f>
        <v>0</v>
      </c>
      <c r="K197" s="215">
        <f t="shared" si="6"/>
        <v>1453</v>
      </c>
      <c r="L197" s="215">
        <f>SUMIF(不良品库存!D:D,D:D,不良品库存!F:F)</f>
        <v>13</v>
      </c>
      <c r="M197" s="224">
        <f t="shared" si="7"/>
        <v>1440</v>
      </c>
      <c r="N197" s="213">
        <v>2016</v>
      </c>
      <c r="O197" s="211"/>
      <c r="P19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7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192</v>
      </c>
      <c r="U19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7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336</v>
      </c>
      <c r="W19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7" s="235"/>
    </row>
    <row r="198" s="199" customFormat="1" ht="16.8" customHeight="1" spans="1:109">
      <c r="A198" s="150">
        <v>213</v>
      </c>
      <c r="B198" s="237" t="s">
        <v>383</v>
      </c>
      <c r="C198" s="238" t="s">
        <v>384</v>
      </c>
      <c r="D198" s="239" t="s">
        <v>397</v>
      </c>
      <c r="E198" s="240" t="s">
        <v>398</v>
      </c>
      <c r="F198" s="213">
        <f>IFERROR(VLOOKUP(D198,基础信息!D:F,3,FALSE),"0")</f>
        <v>80</v>
      </c>
      <c r="G198" s="150">
        <v>2720</v>
      </c>
      <c r="H198" s="215">
        <f>SUMIF(合格品入库记录!E:E,日报!D198,合格品入库记录!G:G)</f>
        <v>1600</v>
      </c>
      <c r="I198" s="215">
        <f>SUMIF(合格品出库记录!E:E,日报!D198,合格品出库记录!G:G)</f>
        <v>1600</v>
      </c>
      <c r="J198" s="215">
        <f>SUMIF(领跑良品退回!E:E,D198,领跑良品退回!G:G)</f>
        <v>0</v>
      </c>
      <c r="K198" s="215">
        <f t="shared" si="6"/>
        <v>2727</v>
      </c>
      <c r="L198" s="215">
        <f>SUMIF(不良品库存!D:D,D:D,不良品库存!F:F)</f>
        <v>7</v>
      </c>
      <c r="M198" s="224">
        <f t="shared" si="7"/>
        <v>2720</v>
      </c>
      <c r="N198" s="213">
        <v>1680</v>
      </c>
      <c r="O198" s="216"/>
      <c r="P19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8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1600</v>
      </c>
      <c r="U19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8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1600</v>
      </c>
      <c r="AX19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8" s="235"/>
    </row>
    <row r="199" s="199" customFormat="1" ht="16.8" customHeight="1" spans="1:109">
      <c r="A199" s="150">
        <v>214</v>
      </c>
      <c r="B199" s="241" t="s">
        <v>383</v>
      </c>
      <c r="C199" s="242" t="s">
        <v>384</v>
      </c>
      <c r="D199" s="243" t="s">
        <v>399</v>
      </c>
      <c r="E199" s="244" t="s">
        <v>400</v>
      </c>
      <c r="F199" s="213">
        <f>IFERROR(VLOOKUP(D199,基础信息!D:F,3,FALSE),"0")</f>
        <v>90</v>
      </c>
      <c r="G199" s="150">
        <v>810</v>
      </c>
      <c r="H199" s="215">
        <f>SUMIF(合格品入库记录!E:E,日报!D199,合格品入库记录!G:G)</f>
        <v>0</v>
      </c>
      <c r="I199" s="215">
        <f>SUMIF(合格品出库记录!E:E,日报!D199,合格品出库记录!G:G)</f>
        <v>540</v>
      </c>
      <c r="J199" s="215">
        <f>SUMIF(领跑良品退回!E:E,D199,领跑良品退回!G:G)</f>
        <v>0</v>
      </c>
      <c r="K199" s="215">
        <f t="shared" si="6"/>
        <v>274</v>
      </c>
      <c r="L199" s="215">
        <f>SUMIF(不良品库存!D:D,D:D,不良品库存!F:F)</f>
        <v>4</v>
      </c>
      <c r="M199" s="224">
        <f t="shared" si="7"/>
        <v>270</v>
      </c>
      <c r="N199" s="213">
        <v>1080</v>
      </c>
      <c r="O199" s="211"/>
      <c r="P19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9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540</v>
      </c>
      <c r="AY19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9" s="235"/>
    </row>
    <row r="200" s="199" customFormat="1" ht="16.8" customHeight="1" spans="1:109">
      <c r="A200" s="150">
        <v>215</v>
      </c>
      <c r="B200" s="237" t="s">
        <v>383</v>
      </c>
      <c r="C200" s="238" t="s">
        <v>384</v>
      </c>
      <c r="D200" s="239" t="s">
        <v>401</v>
      </c>
      <c r="E200" s="240" t="s">
        <v>402</v>
      </c>
      <c r="F200" s="213">
        <f>IFERROR(VLOOKUP(D200,基础信息!D:F,3,FALSE),"0")</f>
        <v>63</v>
      </c>
      <c r="G200" s="150">
        <v>1559</v>
      </c>
      <c r="H200" s="215">
        <f>SUMIF(合格品入库记录!E:E,日报!D200,合格品入库记录!G:G)</f>
        <v>0</v>
      </c>
      <c r="I200" s="215">
        <f>SUMIF(合格品出库记录!E:E,日报!D200,合格品出库记录!G:G)</f>
        <v>0</v>
      </c>
      <c r="J200" s="215">
        <f>SUMIF(领跑良品退回!E:E,D200,领跑良品退回!G:G)</f>
        <v>0</v>
      </c>
      <c r="K200" s="215">
        <f t="shared" si="6"/>
        <v>1563</v>
      </c>
      <c r="L200" s="215">
        <f>SUMIF(不良品库存!D:D,D:D,不良品库存!F:F)</f>
        <v>4</v>
      </c>
      <c r="M200" s="224">
        <f t="shared" si="7"/>
        <v>1559</v>
      </c>
      <c r="N200" s="213">
        <v>4536</v>
      </c>
      <c r="O200" s="216"/>
      <c r="P20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0" s="235"/>
    </row>
    <row r="201" s="199" customFormat="1" ht="16.8" customHeight="1" spans="1:109">
      <c r="A201" s="150">
        <v>216</v>
      </c>
      <c r="B201" s="241" t="s">
        <v>383</v>
      </c>
      <c r="C201" s="242" t="s">
        <v>384</v>
      </c>
      <c r="D201" s="243" t="s">
        <v>403</v>
      </c>
      <c r="E201" s="244" t="s">
        <v>404</v>
      </c>
      <c r="F201" s="213">
        <f>IFERROR(VLOOKUP(D201,基础信息!D:F,3,FALSE),"0")</f>
        <v>63</v>
      </c>
      <c r="G201" s="150">
        <v>1793</v>
      </c>
      <c r="H201" s="215">
        <f>SUMIF(合格品入库记录!E:E,日报!D201,合格品入库记录!G:G)</f>
        <v>0</v>
      </c>
      <c r="I201" s="215">
        <f>SUMIF(合格品出库记录!E:E,日报!D201,合格品出库记录!G:G)</f>
        <v>0</v>
      </c>
      <c r="J201" s="215">
        <f>SUMIF(领跑良品退回!E:E,D201,领跑良品退回!G:G)</f>
        <v>0</v>
      </c>
      <c r="K201" s="215">
        <f t="shared" si="6"/>
        <v>1798</v>
      </c>
      <c r="L201" s="215">
        <f>SUMIF(不良品库存!D:D,D:D,不良品库存!F:F)</f>
        <v>5</v>
      </c>
      <c r="M201" s="224">
        <f t="shared" si="7"/>
        <v>1793</v>
      </c>
      <c r="N201" s="213">
        <v>4536</v>
      </c>
      <c r="O201" s="211"/>
      <c r="P20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1" s="235"/>
    </row>
    <row r="202" s="199" customFormat="1" ht="16.8" customHeight="1" spans="1:109">
      <c r="A202" s="150">
        <v>217</v>
      </c>
      <c r="B202" s="237" t="s">
        <v>383</v>
      </c>
      <c r="C202" s="238" t="s">
        <v>384</v>
      </c>
      <c r="D202" s="239" t="s">
        <v>405</v>
      </c>
      <c r="E202" s="240" t="s">
        <v>406</v>
      </c>
      <c r="F202" s="213">
        <f>IFERROR(VLOOKUP(D202,基础信息!D:F,3,FALSE),"0")</f>
        <v>48</v>
      </c>
      <c r="G202" s="150">
        <v>0</v>
      </c>
      <c r="H202" s="215">
        <f>SUMIF(合格品入库记录!E:E,日报!D202,合格品入库记录!G:G)</f>
        <v>0</v>
      </c>
      <c r="I202" s="215">
        <f>SUMIF(合格品出库记录!E:E,日报!D202,合格品出库记录!G:G)</f>
        <v>0</v>
      </c>
      <c r="J202" s="215">
        <f>SUMIF(领跑良品退回!E:E,D202,领跑良品退回!G:G)</f>
        <v>0</v>
      </c>
      <c r="K202" s="215">
        <f t="shared" si="6"/>
        <v>0</v>
      </c>
      <c r="L202" s="215">
        <f>SUMIF(不良品库存!D:D,D:D,不良品库存!F:F)</f>
        <v>0</v>
      </c>
      <c r="M202" s="224">
        <f t="shared" si="7"/>
        <v>0</v>
      </c>
      <c r="N202" s="213">
        <v>1008</v>
      </c>
      <c r="O202" s="216"/>
      <c r="P20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2" s="235"/>
    </row>
    <row r="203" s="199" customFormat="1" ht="16.8" customHeight="1" spans="1:109">
      <c r="A203" s="150">
        <v>218</v>
      </c>
      <c r="B203" s="241" t="s">
        <v>383</v>
      </c>
      <c r="C203" s="242" t="s">
        <v>384</v>
      </c>
      <c r="D203" s="243" t="s">
        <v>407</v>
      </c>
      <c r="E203" s="244" t="s">
        <v>408</v>
      </c>
      <c r="F203" s="213">
        <f>IFERROR(VLOOKUP(D203,基础信息!D:F,3,FALSE),"0")</f>
        <v>2</v>
      </c>
      <c r="G203" s="150">
        <v>0</v>
      </c>
      <c r="H203" s="215">
        <f>SUMIF(合格品入库记录!E:E,日报!D203,合格品入库记录!G:G)</f>
        <v>1944</v>
      </c>
      <c r="I203" s="215">
        <f>SUMIF(合格品出库记录!E:E,日报!D203,合格品出库记录!G:G)</f>
        <v>0</v>
      </c>
      <c r="J203" s="215">
        <f>SUMIF(领跑良品退回!E:E,D203,领跑良品退回!G:G)</f>
        <v>0</v>
      </c>
      <c r="K203" s="215">
        <f t="shared" si="6"/>
        <v>2020</v>
      </c>
      <c r="L203" s="215">
        <f>SUMIF(不良品库存!D:D,D:D,不良品库存!F:F)</f>
        <v>76</v>
      </c>
      <c r="M203" s="224">
        <f t="shared" si="7"/>
        <v>1944</v>
      </c>
      <c r="N203" s="213">
        <v>2268</v>
      </c>
      <c r="O203" s="211"/>
      <c r="P203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540</v>
      </c>
      <c r="Q20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3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648</v>
      </c>
      <c r="S203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378</v>
      </c>
      <c r="T203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378</v>
      </c>
      <c r="U20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3" s="235"/>
    </row>
    <row r="204" s="199" customFormat="1" ht="16.8" customHeight="1" spans="1:109">
      <c r="A204" s="150">
        <v>219</v>
      </c>
      <c r="B204" s="216" t="s">
        <v>409</v>
      </c>
      <c r="C204" s="151" t="s">
        <v>410</v>
      </c>
      <c r="D204" s="150" t="s">
        <v>411</v>
      </c>
      <c r="E204" s="217" t="s">
        <v>412</v>
      </c>
      <c r="F204" s="213">
        <f>IFERROR(VLOOKUP(D204,基础信息!D:F,3,FALSE),"0")</f>
        <v>4</v>
      </c>
      <c r="G204" s="150">
        <v>732</v>
      </c>
      <c r="H204" s="215">
        <f>SUMIF(合格品入库记录!E:E,日报!D204,合格品入库记录!G:G)</f>
        <v>720</v>
      </c>
      <c r="I204" s="215">
        <f>SUMIF(合格品出库记录!E:E,日报!D204,合格品出库记录!G:G)</f>
        <v>720</v>
      </c>
      <c r="J204" s="215">
        <f>SUMIF(领跑良品退回!E:E,D204,领跑良品退回!G:G)</f>
        <v>0</v>
      </c>
      <c r="K204" s="215">
        <f t="shared" si="6"/>
        <v>737</v>
      </c>
      <c r="L204" s="215">
        <f>SUMIF(不良品库存!D:D,D:D,不良品库存!F:F)</f>
        <v>5</v>
      </c>
      <c r="M204" s="224">
        <f t="shared" si="7"/>
        <v>732</v>
      </c>
      <c r="N204" s="213">
        <v>1260</v>
      </c>
      <c r="O204" s="216">
        <v>1</v>
      </c>
      <c r="P20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4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720</v>
      </c>
      <c r="R20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4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720</v>
      </c>
      <c r="AY20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4" s="235"/>
    </row>
    <row r="205" s="199" customFormat="1" ht="16.8" customHeight="1" spans="1:109">
      <c r="A205" s="150">
        <v>220</v>
      </c>
      <c r="B205" s="211" t="s">
        <v>413</v>
      </c>
      <c r="C205" s="212" t="s">
        <v>414</v>
      </c>
      <c r="D205" s="213" t="s">
        <v>415</v>
      </c>
      <c r="E205" s="214" t="s">
        <v>416</v>
      </c>
      <c r="F205" s="213">
        <f>IFERROR(VLOOKUP(D205,基础信息!D:F,3,FALSE),"0")</f>
        <v>50</v>
      </c>
      <c r="G205" s="150">
        <v>3042</v>
      </c>
      <c r="H205" s="215">
        <f>SUMIF(合格品入库记录!E:E,日报!D205,合格品入库记录!G:G)</f>
        <v>0</v>
      </c>
      <c r="I205" s="215">
        <f>SUMIF(合格品出库记录!E:E,日报!D205,合格品出库记录!G:G)</f>
        <v>0</v>
      </c>
      <c r="J205" s="215">
        <f>SUMIF(领跑良品退回!E:E,D205,领跑良品退回!G:G)</f>
        <v>0</v>
      </c>
      <c r="K205" s="215">
        <f t="shared" si="6"/>
        <v>3045</v>
      </c>
      <c r="L205" s="215">
        <f>SUMIF(不良品库存!D:D,D:D,不良品库存!F:F)</f>
        <v>3</v>
      </c>
      <c r="M205" s="224">
        <f t="shared" si="7"/>
        <v>3042</v>
      </c>
      <c r="N205" s="213">
        <v>6000</v>
      </c>
      <c r="O205" s="211">
        <v>1</v>
      </c>
      <c r="P20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5" s="235"/>
    </row>
    <row r="206" s="199" customFormat="1" ht="16.8" customHeight="1" spans="1:109">
      <c r="A206" s="150">
        <v>221</v>
      </c>
      <c r="B206" s="216" t="s">
        <v>413</v>
      </c>
      <c r="C206" s="151" t="s">
        <v>414</v>
      </c>
      <c r="D206" s="150" t="s">
        <v>417</v>
      </c>
      <c r="E206" s="217" t="s">
        <v>418</v>
      </c>
      <c r="F206" s="213">
        <f>IFERROR(VLOOKUP(D206,基础信息!D:F,3,FALSE),"0")</f>
        <v>30</v>
      </c>
      <c r="G206" s="150">
        <v>1664</v>
      </c>
      <c r="H206" s="215">
        <f>SUMIF(合格品入库记录!E:E,日报!D206,合格品入库记录!G:G)</f>
        <v>0</v>
      </c>
      <c r="I206" s="215">
        <f>SUMIF(合格品出库记录!E:E,日报!D206,合格品出库记录!G:G)</f>
        <v>0</v>
      </c>
      <c r="J206" s="215">
        <f>SUMIF(领跑良品退回!E:E,D206,领跑良品退回!G:G)</f>
        <v>0</v>
      </c>
      <c r="K206" s="215">
        <f t="shared" si="6"/>
        <v>1664</v>
      </c>
      <c r="L206" s="215">
        <f>SUMIF(不良品库存!D:D,D:D,不良品库存!F:F)</f>
        <v>0</v>
      </c>
      <c r="M206" s="224">
        <f t="shared" si="7"/>
        <v>1664</v>
      </c>
      <c r="N206" s="213">
        <v>3600</v>
      </c>
      <c r="O206" s="216">
        <v>2</v>
      </c>
      <c r="P20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6" s="235"/>
    </row>
    <row r="207" s="199" customFormat="1" ht="16.8" customHeight="1" spans="1:109">
      <c r="A207" s="150">
        <v>222</v>
      </c>
      <c r="B207" s="211" t="s">
        <v>413</v>
      </c>
      <c r="C207" s="212" t="s">
        <v>414</v>
      </c>
      <c r="D207" s="213" t="s">
        <v>419</v>
      </c>
      <c r="E207" s="214" t="s">
        <v>420</v>
      </c>
      <c r="F207" s="213">
        <f>IFERROR(VLOOKUP(D207,基础信息!D:F,3,FALSE),"0")</f>
        <v>320</v>
      </c>
      <c r="G207" s="150">
        <v>4800</v>
      </c>
      <c r="H207" s="215">
        <f>SUMIF(合格品入库记录!E:E,日报!D207,合格品入库记录!G:G)</f>
        <v>0</v>
      </c>
      <c r="I207" s="215">
        <f>SUMIF(合格品出库记录!E:E,日报!D207,合格品出库记录!G:G)</f>
        <v>0</v>
      </c>
      <c r="J207" s="215">
        <f>SUMIF(领跑良品退回!E:E,D207,领跑良品退回!G:G)</f>
        <v>0</v>
      </c>
      <c r="K207" s="215">
        <f t="shared" si="6"/>
        <v>4800</v>
      </c>
      <c r="L207" s="215">
        <f>SUMIF(不良品库存!D:D,D:D,不良品库存!F:F)</f>
        <v>0</v>
      </c>
      <c r="M207" s="224">
        <f t="shared" si="7"/>
        <v>4800</v>
      </c>
      <c r="N207" s="213">
        <v>15360</v>
      </c>
      <c r="O207" s="211">
        <v>1</v>
      </c>
      <c r="P20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7" s="235"/>
    </row>
    <row r="208" s="199" customFormat="1" ht="16.8" customHeight="1" spans="1:109">
      <c r="A208" s="150">
        <v>223</v>
      </c>
      <c r="B208" s="216" t="s">
        <v>413</v>
      </c>
      <c r="C208" s="151" t="s">
        <v>414</v>
      </c>
      <c r="D208" s="150" t="s">
        <v>421</v>
      </c>
      <c r="E208" s="217" t="s">
        <v>422</v>
      </c>
      <c r="F208" s="213">
        <f>IFERROR(VLOOKUP(D208,基础信息!D:F,3,FALSE),"0")</f>
        <v>0</v>
      </c>
      <c r="G208" s="150">
        <v>0</v>
      </c>
      <c r="H208" s="215">
        <f>SUMIF(合格品入库记录!E:E,日报!D208,合格品入库记录!G:G)</f>
        <v>0</v>
      </c>
      <c r="I208" s="215">
        <f>SUMIF(合格品出库记录!E:E,日报!D208,合格品出库记录!G:G)</f>
        <v>0</v>
      </c>
      <c r="J208" s="215">
        <f>SUMIF(领跑良品退回!E:E,D208,领跑良品退回!G:G)</f>
        <v>0</v>
      </c>
      <c r="K208" s="215">
        <f t="shared" si="6"/>
        <v>0</v>
      </c>
      <c r="L208" s="215">
        <f>SUMIF(不良品库存!D:D,D:D,不良品库存!F:F)</f>
        <v>0</v>
      </c>
      <c r="M208" s="224">
        <f t="shared" si="7"/>
        <v>0</v>
      </c>
      <c r="N208" s="213" t="e">
        <v>#N/A</v>
      </c>
      <c r="O208" s="216">
        <v>1</v>
      </c>
      <c r="P20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8" s="235"/>
    </row>
    <row r="209" s="199" customFormat="1" ht="16.8" customHeight="1" spans="1:109">
      <c r="A209" s="150">
        <v>224</v>
      </c>
      <c r="B209" s="211" t="s">
        <v>413</v>
      </c>
      <c r="C209" s="212" t="s">
        <v>414</v>
      </c>
      <c r="D209" s="213" t="s">
        <v>423</v>
      </c>
      <c r="E209" s="214" t="s">
        <v>424</v>
      </c>
      <c r="F209" s="213">
        <f>IFERROR(VLOOKUP(D209,基础信息!D:F,3,FALSE),"0")</f>
        <v>2</v>
      </c>
      <c r="G209" s="150">
        <v>3861</v>
      </c>
      <c r="H209" s="215">
        <f>SUMIF(合格品入库记录!E:E,日报!D209,合格品入库记录!G:G)</f>
        <v>144</v>
      </c>
      <c r="I209" s="215">
        <f>SUMIF(合格品出库记录!E:E,日报!D209,合格品出库记录!G:G)</f>
        <v>0</v>
      </c>
      <c r="J209" s="215">
        <f>SUMIF(领跑良品退回!E:E,D209,领跑良品退回!G:G)</f>
        <v>0</v>
      </c>
      <c r="K209" s="215">
        <f t="shared" si="6"/>
        <v>4041</v>
      </c>
      <c r="L209" s="215">
        <f>SUMIF(不良品库存!D:D,D:D,不良品库存!F:F)</f>
        <v>36</v>
      </c>
      <c r="M209" s="224">
        <f t="shared" si="7"/>
        <v>4005</v>
      </c>
      <c r="N209" s="213">
        <v>1152</v>
      </c>
      <c r="O209" s="211">
        <v>1</v>
      </c>
      <c r="P209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144</v>
      </c>
      <c r="Q20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9" s="235"/>
    </row>
    <row r="210" s="199" customFormat="1" ht="16.8" customHeight="1" spans="1:109">
      <c r="A210" s="150">
        <v>225</v>
      </c>
      <c r="B210" s="216" t="s">
        <v>413</v>
      </c>
      <c r="C210" s="151" t="s">
        <v>414</v>
      </c>
      <c r="D210" s="150" t="s">
        <v>425</v>
      </c>
      <c r="E210" s="217" t="s">
        <v>426</v>
      </c>
      <c r="F210" s="213">
        <f>IFERROR(VLOOKUP(D210,基础信息!D:F,3,FALSE),"0")</f>
        <v>16</v>
      </c>
      <c r="G210" s="150">
        <v>2411</v>
      </c>
      <c r="H210" s="215">
        <f>SUMIF(合格品入库记录!E:E,日报!D210,合格品入库记录!G:G)</f>
        <v>240</v>
      </c>
      <c r="I210" s="215">
        <f>SUMIF(合格品出库记录!E:E,日报!D210,合格品出库记录!G:G)</f>
        <v>0</v>
      </c>
      <c r="J210" s="215">
        <f>SUMIF(领跑良品退回!E:E,D210,领跑良品退回!G:G)</f>
        <v>0</v>
      </c>
      <c r="K210" s="215">
        <f t="shared" si="6"/>
        <v>2655</v>
      </c>
      <c r="L210" s="215">
        <f>SUMIF(不良品库存!D:D,D:D,不良品库存!F:F)</f>
        <v>4</v>
      </c>
      <c r="M210" s="224">
        <f t="shared" si="7"/>
        <v>2651</v>
      </c>
      <c r="N210" s="213">
        <v>1920</v>
      </c>
      <c r="O210" s="216">
        <v>1</v>
      </c>
      <c r="P21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0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240</v>
      </c>
      <c r="W21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0" s="235"/>
    </row>
    <row r="211" s="199" customFormat="1" ht="16.8" customHeight="1" spans="1:109">
      <c r="A211" s="150">
        <v>226</v>
      </c>
      <c r="B211" s="241" t="s">
        <v>413</v>
      </c>
      <c r="C211" s="242" t="s">
        <v>414</v>
      </c>
      <c r="D211" s="243" t="s">
        <v>427</v>
      </c>
      <c r="E211" s="244" t="s">
        <v>428</v>
      </c>
      <c r="F211" s="213">
        <f>IFERROR(VLOOKUP(D211,基础信息!D:F,3,FALSE),"0")</f>
        <v>3</v>
      </c>
      <c r="G211" s="150">
        <v>1684</v>
      </c>
      <c r="H211" s="215">
        <f>SUMIF(合格品入库记录!E:E,日报!D211,合格品入库记录!G:G)</f>
        <v>3888</v>
      </c>
      <c r="I211" s="215">
        <f>SUMIF(合格品出库记录!E:E,日报!D211,合格品出库记录!G:G)</f>
        <v>2376</v>
      </c>
      <c r="J211" s="215">
        <f>SUMIF(领跑良品退回!E:E,D211,领跑良品退回!G:G)</f>
        <v>0</v>
      </c>
      <c r="K211" s="215">
        <f t="shared" si="6"/>
        <v>4474</v>
      </c>
      <c r="L211" s="215">
        <f>SUMIF(不良品库存!D:D,D:D,不良品库存!F:F)</f>
        <v>1278</v>
      </c>
      <c r="M211" s="224">
        <f t="shared" si="7"/>
        <v>3196</v>
      </c>
      <c r="N211" s="213">
        <v>8640</v>
      </c>
      <c r="O211" s="211"/>
      <c r="P211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648</v>
      </c>
      <c r="Q21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1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1296</v>
      </c>
      <c r="T211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648</v>
      </c>
      <c r="U211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648</v>
      </c>
      <c r="V211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648</v>
      </c>
      <c r="W21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1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540</v>
      </c>
      <c r="AX21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1836</v>
      </c>
      <c r="AY21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1" s="235"/>
    </row>
    <row r="212" s="199" customFormat="1" ht="16.8" customHeight="1" spans="1:109">
      <c r="A212" s="150">
        <v>227</v>
      </c>
      <c r="B212" s="237" t="s">
        <v>413</v>
      </c>
      <c r="C212" s="238" t="s">
        <v>414</v>
      </c>
      <c r="D212" s="239" t="s">
        <v>429</v>
      </c>
      <c r="E212" s="240" t="s">
        <v>430</v>
      </c>
      <c r="F212" s="213">
        <f>IFERROR(VLOOKUP(D212,基础信息!D:F,3,FALSE),"0")</f>
        <v>88</v>
      </c>
      <c r="G212" s="150">
        <v>5424</v>
      </c>
      <c r="H212" s="215">
        <f>SUMIF(合格品入库记录!E:E,日报!D212,合格品入库记录!G:G)</f>
        <v>3375</v>
      </c>
      <c r="I212" s="215">
        <f>SUMIF(合格品出库记录!E:E,日报!D212,合格品出库记录!G:G)</f>
        <v>1350</v>
      </c>
      <c r="J212" s="215">
        <f>SUMIF(领跑良品退回!E:E,D212,领跑良品退回!G:G)</f>
        <v>0</v>
      </c>
      <c r="K212" s="215">
        <f t="shared" si="6"/>
        <v>7686</v>
      </c>
      <c r="L212" s="215">
        <f>SUMIF(不良品库存!D:D,D:D,不良品库存!F:F)</f>
        <v>237</v>
      </c>
      <c r="M212" s="224">
        <f t="shared" si="7"/>
        <v>7449</v>
      </c>
      <c r="N212" s="213">
        <v>5400</v>
      </c>
      <c r="O212" s="216"/>
      <c r="P212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675</v>
      </c>
      <c r="Q21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2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675</v>
      </c>
      <c r="T212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675</v>
      </c>
      <c r="U212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675</v>
      </c>
      <c r="V212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675</v>
      </c>
      <c r="W21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2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675</v>
      </c>
      <c r="AX212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675</v>
      </c>
      <c r="AY21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2" s="235"/>
    </row>
    <row r="213" s="199" customFormat="1" ht="16.8" customHeight="1" spans="1:109">
      <c r="A213" s="150">
        <v>228</v>
      </c>
      <c r="B213" s="241" t="s">
        <v>431</v>
      </c>
      <c r="C213" s="242" t="s">
        <v>432</v>
      </c>
      <c r="D213" s="243" t="s">
        <v>433</v>
      </c>
      <c r="E213" s="244" t="s">
        <v>434</v>
      </c>
      <c r="F213" s="213">
        <f>IFERROR(VLOOKUP(D213,基础信息!D:F,3,FALSE),"0")</f>
        <v>0</v>
      </c>
      <c r="G213" s="150">
        <v>0</v>
      </c>
      <c r="H213" s="215">
        <f>SUMIF(合格品入库记录!E:E,日报!D213,合格品入库记录!G:G)</f>
        <v>0</v>
      </c>
      <c r="I213" s="215">
        <f>SUMIF(合格品出库记录!E:E,日报!D213,合格品出库记录!G:G)</f>
        <v>0</v>
      </c>
      <c r="J213" s="215">
        <f>SUMIF(领跑良品退回!E:E,D213,领跑良品退回!G:G)</f>
        <v>0</v>
      </c>
      <c r="K213" s="215">
        <f t="shared" si="6"/>
        <v>0</v>
      </c>
      <c r="L213" s="215">
        <f>SUMIF(不良品库存!D:D,D:D,不良品库存!F:F)</f>
        <v>0</v>
      </c>
      <c r="M213" s="224">
        <f t="shared" si="7"/>
        <v>0</v>
      </c>
      <c r="N213" s="213" t="e">
        <v>#N/A</v>
      </c>
      <c r="O213" s="211">
        <v>1</v>
      </c>
      <c r="P21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3" s="235"/>
    </row>
    <row r="214" s="199" customFormat="1" ht="16.8" customHeight="1" spans="1:109">
      <c r="A214" s="150">
        <v>229</v>
      </c>
      <c r="B214" s="237" t="s">
        <v>431</v>
      </c>
      <c r="C214" s="238" t="s">
        <v>432</v>
      </c>
      <c r="D214" s="239" t="s">
        <v>435</v>
      </c>
      <c r="E214" s="240" t="s">
        <v>436</v>
      </c>
      <c r="F214" s="213">
        <f>IFERROR(VLOOKUP(D214,基础信息!D:F,3,FALSE),"0")</f>
        <v>0</v>
      </c>
      <c r="G214" s="150">
        <v>16</v>
      </c>
      <c r="H214" s="215">
        <f>SUMIF(合格品入库记录!E:E,日报!D214,合格品入库记录!G:G)</f>
        <v>0</v>
      </c>
      <c r="I214" s="215">
        <f>SUMIF(合格品出库记录!E:E,日报!D214,合格品出库记录!G:G)</f>
        <v>0</v>
      </c>
      <c r="J214" s="215">
        <f>SUMIF(领跑良品退回!E:E,D214,领跑良品退回!G:G)</f>
        <v>0</v>
      </c>
      <c r="K214" s="215">
        <f t="shared" si="6"/>
        <v>16</v>
      </c>
      <c r="L214" s="215">
        <f>SUMIF(不良品库存!D:D,D:D,不良品库存!F:F)</f>
        <v>0</v>
      </c>
      <c r="M214" s="224">
        <f t="shared" si="7"/>
        <v>16</v>
      </c>
      <c r="N214" s="213">
        <v>16</v>
      </c>
      <c r="O214" s="216">
        <v>1</v>
      </c>
      <c r="P21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4" s="235"/>
    </row>
    <row r="215" s="199" customFormat="1" ht="16.8" customHeight="1" spans="1:109">
      <c r="A215" s="150">
        <v>230</v>
      </c>
      <c r="B215" s="241" t="s">
        <v>431</v>
      </c>
      <c r="C215" s="242" t="s">
        <v>432</v>
      </c>
      <c r="D215" s="213" t="s">
        <v>437</v>
      </c>
      <c r="E215" s="214" t="s">
        <v>438</v>
      </c>
      <c r="F215" s="213">
        <f>IFERROR(VLOOKUP(D215,基础信息!D:F,3,FALSE),"0")</f>
        <v>18</v>
      </c>
      <c r="G215" s="150">
        <v>0</v>
      </c>
      <c r="H215" s="215">
        <f>SUMIF(合格品入库记录!E:E,日报!D215,合格品入库记录!G:G)</f>
        <v>0</v>
      </c>
      <c r="I215" s="215">
        <f>SUMIF(合格品出库记录!E:E,日报!D215,合格品出库记录!G:G)</f>
        <v>0</v>
      </c>
      <c r="J215" s="215">
        <f>SUMIF(领跑良品退回!E:E,D215,领跑良品退回!G:G)</f>
        <v>0</v>
      </c>
      <c r="K215" s="215">
        <f t="shared" si="6"/>
        <v>0</v>
      </c>
      <c r="L215" s="215">
        <f>SUMIF(不良品库存!D:D,D:D,不良品库存!F:F)</f>
        <v>0</v>
      </c>
      <c r="M215" s="224">
        <f t="shared" si="7"/>
        <v>0</v>
      </c>
      <c r="N215" s="213">
        <v>36</v>
      </c>
      <c r="O215" s="211">
        <v>1</v>
      </c>
      <c r="P21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5" s="235"/>
    </row>
    <row r="216" s="199" customFormat="1" ht="16.8" customHeight="1" spans="1:109">
      <c r="A216" s="150">
        <v>231</v>
      </c>
      <c r="B216" s="237" t="s">
        <v>431</v>
      </c>
      <c r="C216" s="238" t="s">
        <v>432</v>
      </c>
      <c r="D216" s="150" t="s">
        <v>439</v>
      </c>
      <c r="E216" s="217" t="s">
        <v>434</v>
      </c>
      <c r="F216" s="213">
        <f>IFERROR(VLOOKUP(D216,基础信息!D:F,3,FALSE),"0")</f>
        <v>12</v>
      </c>
      <c r="G216" s="150">
        <v>216</v>
      </c>
      <c r="H216" s="215">
        <f>SUMIF(合格品入库记录!E:E,日报!D216,合格品入库记录!G:G)</f>
        <v>0</v>
      </c>
      <c r="I216" s="215">
        <f>SUMIF(合格品出库记录!E:E,日报!D216,合格品出库记录!G:G)</f>
        <v>0</v>
      </c>
      <c r="J216" s="215">
        <f>SUMIF(领跑良品退回!E:E,D216,领跑良品退回!G:G)</f>
        <v>0</v>
      </c>
      <c r="K216" s="215">
        <f t="shared" si="6"/>
        <v>216</v>
      </c>
      <c r="L216" s="215">
        <f>SUMIF(不良品库存!D:D,D:D,不良品库存!F:F)</f>
        <v>0</v>
      </c>
      <c r="M216" s="224">
        <f t="shared" si="7"/>
        <v>216</v>
      </c>
      <c r="N216" s="213">
        <v>4200</v>
      </c>
      <c r="O216" s="216"/>
      <c r="P21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6" s="235"/>
    </row>
    <row r="217" s="199" customFormat="1" ht="16.8" customHeight="1" spans="1:109">
      <c r="A217" s="150">
        <v>232</v>
      </c>
      <c r="B217" s="241" t="s">
        <v>431</v>
      </c>
      <c r="C217" s="242" t="s">
        <v>432</v>
      </c>
      <c r="D217" s="243" t="s">
        <v>440</v>
      </c>
      <c r="E217" s="244" t="s">
        <v>441</v>
      </c>
      <c r="F217" s="213">
        <f>IFERROR(VLOOKUP(D217,基础信息!D:F,3,FALSE),"0")</f>
        <v>12</v>
      </c>
      <c r="G217" s="150">
        <v>11028</v>
      </c>
      <c r="H217" s="215">
        <f>SUMIF(合格品入库记录!E:E,日报!D217,合格品入库记录!G:G)</f>
        <v>3000</v>
      </c>
      <c r="I217" s="215">
        <f>SUMIF(合格品出库记录!E:E,日报!D217,合格品出库记录!G:G)</f>
        <v>2100</v>
      </c>
      <c r="J217" s="215">
        <f>SUMIF(领跑良品退回!E:E,D217,领跑良品退回!G:G)</f>
        <v>0</v>
      </c>
      <c r="K217" s="215">
        <f t="shared" si="6"/>
        <v>11969</v>
      </c>
      <c r="L217" s="215">
        <f>SUMIF(不良品库存!D:D,D:D,不良品库存!F:F)</f>
        <v>41</v>
      </c>
      <c r="M217" s="224">
        <f t="shared" si="7"/>
        <v>11928</v>
      </c>
      <c r="N217" s="213">
        <v>8400</v>
      </c>
      <c r="O217" s="211"/>
      <c r="P21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7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3000</v>
      </c>
      <c r="S21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7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2100</v>
      </c>
      <c r="AX21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7" s="235"/>
    </row>
    <row r="218" s="199" customFormat="1" ht="16.8" customHeight="1" spans="1:109">
      <c r="A218" s="150">
        <v>239</v>
      </c>
      <c r="B218" s="237" t="s">
        <v>442</v>
      </c>
      <c r="C218" s="238" t="s">
        <v>443</v>
      </c>
      <c r="D218" s="239" t="s">
        <v>444</v>
      </c>
      <c r="E218" s="240" t="s">
        <v>445</v>
      </c>
      <c r="F218" s="213">
        <f>IFERROR(VLOOKUP(D218,基础信息!D:F,3,FALSE),"0")</f>
        <v>2</v>
      </c>
      <c r="G218" s="150">
        <v>0</v>
      </c>
      <c r="H218" s="215">
        <f>SUMIF(合格品入库记录!E:E,日报!D218,合格品入库记录!G:G)</f>
        <v>0</v>
      </c>
      <c r="I218" s="215">
        <f>SUMIF(合格品出库记录!E:E,日报!D218,合格品出库记录!G:G)</f>
        <v>0</v>
      </c>
      <c r="J218" s="215">
        <f>SUMIF(领跑良品退回!E:E,D218,领跑良品退回!G:G)</f>
        <v>0</v>
      </c>
      <c r="K218" s="215">
        <f t="shared" si="6"/>
        <v>0</v>
      </c>
      <c r="L218" s="215">
        <f>SUMIF(不良品库存!D:D,D:D,不良品库存!F:F)</f>
        <v>0</v>
      </c>
      <c r="M218" s="224">
        <f t="shared" si="7"/>
        <v>0</v>
      </c>
      <c r="N218" s="213">
        <v>1080</v>
      </c>
      <c r="O218" s="216"/>
      <c r="P21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8" s="235"/>
    </row>
    <row r="219" s="199" customFormat="1" ht="16.8" customHeight="1" spans="1:109">
      <c r="A219" s="150">
        <v>241</v>
      </c>
      <c r="B219" s="237" t="s">
        <v>442</v>
      </c>
      <c r="C219" s="238" t="s">
        <v>443</v>
      </c>
      <c r="D219" s="239" t="s">
        <v>446</v>
      </c>
      <c r="E219" s="240" t="s">
        <v>447</v>
      </c>
      <c r="F219" s="213">
        <f>IFERROR(VLOOKUP(D219,基础信息!D:F,3,FALSE),"0")</f>
        <v>54</v>
      </c>
      <c r="G219" s="150">
        <v>0</v>
      </c>
      <c r="H219" s="215">
        <f>SUMIF(合格品入库记录!E:E,日报!D219,合格品入库记录!G:G)</f>
        <v>0</v>
      </c>
      <c r="I219" s="215">
        <f>SUMIF(合格品出库记录!E:E,日报!D219,合格品出库记录!G:G)</f>
        <v>0</v>
      </c>
      <c r="J219" s="215">
        <f>SUMIF(领跑良品退回!E:E,D219,领跑良品退回!G:G)</f>
        <v>0</v>
      </c>
      <c r="K219" s="215">
        <f t="shared" si="6"/>
        <v>0</v>
      </c>
      <c r="L219" s="215">
        <f>SUMIF(不良品库存!D:D,D:D,不良品库存!F:F)</f>
        <v>0</v>
      </c>
      <c r="M219" s="224">
        <f t="shared" si="7"/>
        <v>0</v>
      </c>
      <c r="N219" s="213">
        <v>432</v>
      </c>
      <c r="O219" s="216"/>
      <c r="P21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1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9" s="235"/>
    </row>
    <row r="220" s="199" customFormat="1" ht="16.8" customHeight="1" spans="1:109">
      <c r="A220" s="150">
        <v>242</v>
      </c>
      <c r="B220" s="241" t="s">
        <v>448</v>
      </c>
      <c r="C220" s="242" t="s">
        <v>449</v>
      </c>
      <c r="D220" s="213" t="s">
        <v>450</v>
      </c>
      <c r="E220" s="214" t="s">
        <v>451</v>
      </c>
      <c r="F220" s="213">
        <f>IFERROR(VLOOKUP(D220,基础信息!D:F,3,FALSE),"0")</f>
        <v>18</v>
      </c>
      <c r="G220" s="150">
        <v>1008</v>
      </c>
      <c r="H220" s="215">
        <f>SUMIF(合格品入库记录!E:E,日报!D220,合格品入库记录!G:G)</f>
        <v>0</v>
      </c>
      <c r="I220" s="215">
        <f>SUMIF(合格品出库记录!E:E,日报!D220,合格品出库记录!G:G)</f>
        <v>0</v>
      </c>
      <c r="J220" s="215">
        <f>SUMIF(领跑良品退回!E:E,D220,领跑良品退回!G:G)</f>
        <v>0</v>
      </c>
      <c r="K220" s="215">
        <f t="shared" si="6"/>
        <v>1012</v>
      </c>
      <c r="L220" s="215">
        <f>SUMIF(不良品库存!D:D,D:D,不良品库存!F:F)</f>
        <v>4</v>
      </c>
      <c r="M220" s="224">
        <f t="shared" si="7"/>
        <v>1008</v>
      </c>
      <c r="N220" s="213">
        <v>1944</v>
      </c>
      <c r="O220" s="211"/>
      <c r="P22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0" s="235"/>
    </row>
    <row r="221" s="199" customFormat="1" ht="16.8" customHeight="1" spans="1:109">
      <c r="A221" s="150">
        <v>243</v>
      </c>
      <c r="B221" s="237" t="s">
        <v>448</v>
      </c>
      <c r="C221" s="238" t="s">
        <v>449</v>
      </c>
      <c r="D221" s="150" t="s">
        <v>452</v>
      </c>
      <c r="E221" s="217" t="s">
        <v>453</v>
      </c>
      <c r="F221" s="213">
        <f>IFERROR(VLOOKUP(D221,基础信息!D:F,3,FALSE),"0")</f>
        <v>300</v>
      </c>
      <c r="G221" s="150">
        <v>0</v>
      </c>
      <c r="H221" s="215">
        <f>SUMIF(合格品入库记录!E:E,日报!D221,合格品入库记录!G:G)</f>
        <v>0</v>
      </c>
      <c r="I221" s="215">
        <f>SUMIF(合格品出库记录!E:E,日报!D221,合格品出库记录!G:G)</f>
        <v>0</v>
      </c>
      <c r="J221" s="215">
        <f>SUMIF(领跑良品退回!E:E,D221,领跑良品退回!G:G)</f>
        <v>0</v>
      </c>
      <c r="K221" s="215">
        <f t="shared" si="6"/>
        <v>0</v>
      </c>
      <c r="L221" s="215">
        <f>SUMIF(不良品库存!D:D,D:D,不良品库存!F:F)</f>
        <v>0</v>
      </c>
      <c r="M221" s="224">
        <f t="shared" si="7"/>
        <v>0</v>
      </c>
      <c r="N221" s="213">
        <v>5400</v>
      </c>
      <c r="O221" s="216"/>
      <c r="P22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1" s="235"/>
    </row>
    <row r="222" s="199" customFormat="1" ht="16.8" customHeight="1" spans="1:109">
      <c r="A222" s="150">
        <v>244</v>
      </c>
      <c r="B222" s="241" t="s">
        <v>448</v>
      </c>
      <c r="C222" s="242" t="s">
        <v>449</v>
      </c>
      <c r="D222" s="213" t="s">
        <v>454</v>
      </c>
      <c r="E222" s="214" t="s">
        <v>455</v>
      </c>
      <c r="F222" s="213">
        <f>IFERROR(VLOOKUP(D222,基础信息!D:F,3,FALSE),"0")</f>
        <v>300</v>
      </c>
      <c r="G222" s="150">
        <v>0</v>
      </c>
      <c r="H222" s="215">
        <f>SUMIF(合格品入库记录!E:E,日报!D222,合格品入库记录!G:G)</f>
        <v>0</v>
      </c>
      <c r="I222" s="215">
        <f>SUMIF(合格品出库记录!E:E,日报!D222,合格品出库记录!G:G)</f>
        <v>0</v>
      </c>
      <c r="J222" s="215">
        <f>SUMIF(领跑良品退回!E:E,D222,领跑良品退回!G:G)</f>
        <v>0</v>
      </c>
      <c r="K222" s="215">
        <f t="shared" si="6"/>
        <v>1</v>
      </c>
      <c r="L222" s="215">
        <f>SUMIF(不良品库存!D:D,D:D,不良品库存!F:F)</f>
        <v>1</v>
      </c>
      <c r="M222" s="224">
        <f t="shared" si="7"/>
        <v>0</v>
      </c>
      <c r="N222" s="213">
        <v>5400</v>
      </c>
      <c r="O222" s="211"/>
      <c r="P22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2" s="235"/>
    </row>
    <row r="223" s="199" customFormat="1" ht="16.8" customHeight="1" spans="1:109">
      <c r="A223" s="150">
        <v>245</v>
      </c>
      <c r="B223" s="216" t="s">
        <v>456</v>
      </c>
      <c r="C223" s="151" t="s">
        <v>457</v>
      </c>
      <c r="D223" s="150" t="s">
        <v>458</v>
      </c>
      <c r="E223" s="217" t="s">
        <v>459</v>
      </c>
      <c r="F223" s="213">
        <f>IFERROR(VLOOKUP(D223,基础信息!D:F,3,FALSE),"0")</f>
        <v>4</v>
      </c>
      <c r="G223" s="150">
        <v>0</v>
      </c>
      <c r="H223" s="215">
        <f>SUMIF(合格品入库记录!E:E,日报!D223,合格品入库记录!G:G)</f>
        <v>0</v>
      </c>
      <c r="I223" s="215">
        <f>SUMIF(合格品出库记录!E:E,日报!D223,合格品出库记录!G:G)</f>
        <v>0</v>
      </c>
      <c r="J223" s="215">
        <f>SUMIF(领跑良品退回!E:E,D223,领跑良品退回!G:G)</f>
        <v>0</v>
      </c>
      <c r="K223" s="215">
        <f t="shared" si="6"/>
        <v>0</v>
      </c>
      <c r="L223" s="215">
        <f>SUMIF(不良品库存!D:D,D:D,不良品库存!F:F)</f>
        <v>0</v>
      </c>
      <c r="M223" s="224">
        <f t="shared" si="7"/>
        <v>0</v>
      </c>
      <c r="N223" s="213" t="e">
        <v>#N/A</v>
      </c>
      <c r="O223" s="216">
        <v>1</v>
      </c>
      <c r="P22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3" s="235"/>
    </row>
    <row r="224" s="199" customFormat="1" ht="16.8" customHeight="1" spans="1:109">
      <c r="A224" s="150">
        <v>246</v>
      </c>
      <c r="B224" s="211" t="s">
        <v>456</v>
      </c>
      <c r="C224" s="212" t="s">
        <v>457</v>
      </c>
      <c r="D224" s="213" t="s">
        <v>460</v>
      </c>
      <c r="E224" s="214" t="s">
        <v>461</v>
      </c>
      <c r="F224" s="213">
        <f>IFERROR(VLOOKUP(D224,基础信息!D:F,3,FALSE),"0")</f>
        <v>4</v>
      </c>
      <c r="G224" s="150">
        <v>0</v>
      </c>
      <c r="H224" s="215">
        <f>SUMIF(合格品入库记录!E:E,日报!D224,合格品入库记录!G:G)</f>
        <v>0</v>
      </c>
      <c r="I224" s="215">
        <f>SUMIF(合格品出库记录!E:E,日报!D224,合格品出库记录!G:G)</f>
        <v>0</v>
      </c>
      <c r="J224" s="215">
        <f>SUMIF(领跑良品退回!E:E,D224,领跑良品退回!G:G)</f>
        <v>0</v>
      </c>
      <c r="K224" s="215">
        <f t="shared" si="6"/>
        <v>0</v>
      </c>
      <c r="L224" s="215">
        <f>SUMIF(不良品库存!D:D,D:D,不良品库存!F:F)</f>
        <v>0</v>
      </c>
      <c r="M224" s="224">
        <f t="shared" si="7"/>
        <v>0</v>
      </c>
      <c r="N224" s="213" t="e">
        <v>#N/A</v>
      </c>
      <c r="O224" s="211">
        <v>1</v>
      </c>
      <c r="P22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4" s="235"/>
    </row>
    <row r="225" s="199" customFormat="1" ht="16.8" customHeight="1" spans="1:109">
      <c r="A225" s="150">
        <v>247</v>
      </c>
      <c r="B225" s="216" t="s">
        <v>462</v>
      </c>
      <c r="C225" s="151" t="s">
        <v>463</v>
      </c>
      <c r="D225" s="150" t="s">
        <v>464</v>
      </c>
      <c r="E225" s="240" t="s">
        <v>465</v>
      </c>
      <c r="F225" s="213">
        <f>IFERROR(VLOOKUP(D225,基础信息!D:F,3,FALSE),"0")</f>
        <v>18</v>
      </c>
      <c r="G225" s="150">
        <v>0</v>
      </c>
      <c r="H225" s="215">
        <f>SUMIF(合格品入库记录!E:E,日报!D225,合格品入库记录!G:G)</f>
        <v>0</v>
      </c>
      <c r="I225" s="215">
        <f>SUMIF(合格品出库记录!E:E,日报!D225,合格品出库记录!G:G)</f>
        <v>0</v>
      </c>
      <c r="J225" s="215">
        <f>SUMIF(领跑良品退回!E:E,D225,领跑良品退回!G:G)</f>
        <v>0</v>
      </c>
      <c r="K225" s="215">
        <f t="shared" si="6"/>
        <v>0</v>
      </c>
      <c r="L225" s="215">
        <f>SUMIF(不良品库存!D:D,D:D,不良品库存!F:F)</f>
        <v>0</v>
      </c>
      <c r="M225" s="224">
        <f t="shared" si="7"/>
        <v>0</v>
      </c>
      <c r="N225" s="213" t="e">
        <v>#N/A</v>
      </c>
      <c r="O225" s="216">
        <v>1</v>
      </c>
      <c r="P22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5" s="235"/>
    </row>
    <row r="226" s="199" customFormat="1" ht="16.8" customHeight="1" spans="1:109">
      <c r="A226" s="150">
        <v>248</v>
      </c>
      <c r="B226" s="211" t="s">
        <v>462</v>
      </c>
      <c r="C226" s="212" t="s">
        <v>463</v>
      </c>
      <c r="D226" s="213" t="s">
        <v>466</v>
      </c>
      <c r="E226" s="244" t="s">
        <v>465</v>
      </c>
      <c r="F226" s="213">
        <f>IFERROR(VLOOKUP(D226,基础信息!D:F,3,FALSE),"0")</f>
        <v>0</v>
      </c>
      <c r="G226" s="150">
        <v>0</v>
      </c>
      <c r="H226" s="215">
        <f>SUMIF(合格品入库记录!E:E,日报!D226,合格品入库记录!G:G)</f>
        <v>0</v>
      </c>
      <c r="I226" s="215">
        <f>SUMIF(合格品出库记录!E:E,日报!D226,合格品出库记录!G:G)</f>
        <v>0</v>
      </c>
      <c r="J226" s="215">
        <f>SUMIF(领跑良品退回!E:E,D226,领跑良品退回!G:G)</f>
        <v>0</v>
      </c>
      <c r="K226" s="215">
        <f t="shared" si="6"/>
        <v>0</v>
      </c>
      <c r="L226" s="215">
        <f>SUMIF(不良品库存!D:D,D:D,不良品库存!F:F)</f>
        <v>0</v>
      </c>
      <c r="M226" s="224">
        <f t="shared" si="7"/>
        <v>0</v>
      </c>
      <c r="N226" s="213" t="e">
        <v>#N/A</v>
      </c>
      <c r="O226" s="211">
        <v>1</v>
      </c>
      <c r="P22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6" s="235"/>
    </row>
    <row r="227" s="199" customFormat="1" ht="16.8" customHeight="1" spans="1:109">
      <c r="A227" s="150">
        <v>249</v>
      </c>
      <c r="B227" s="216" t="s">
        <v>462</v>
      </c>
      <c r="C227" s="151" t="s">
        <v>463</v>
      </c>
      <c r="D227" s="150" t="s">
        <v>467</v>
      </c>
      <c r="E227" s="240" t="s">
        <v>465</v>
      </c>
      <c r="F227" s="213">
        <f>IFERROR(VLOOKUP(D227,基础信息!D:F,3,FALSE),"0")</f>
        <v>18</v>
      </c>
      <c r="G227" s="150">
        <v>0</v>
      </c>
      <c r="H227" s="215">
        <f>SUMIF(合格品入库记录!E:E,日报!D227,合格品入库记录!G:G)</f>
        <v>0</v>
      </c>
      <c r="I227" s="215">
        <f>SUMIF(合格品出库记录!E:E,日报!D227,合格品出库记录!G:G)</f>
        <v>0</v>
      </c>
      <c r="J227" s="215">
        <f>SUMIF(领跑良品退回!E:E,D227,领跑良品退回!G:G)</f>
        <v>0</v>
      </c>
      <c r="K227" s="215">
        <f t="shared" si="6"/>
        <v>0</v>
      </c>
      <c r="L227" s="215">
        <f>SUMIF(不良品库存!D:D,D:D,不良品库存!F:F)</f>
        <v>0</v>
      </c>
      <c r="M227" s="224">
        <f t="shared" si="7"/>
        <v>0</v>
      </c>
      <c r="N227" s="213">
        <v>1728</v>
      </c>
      <c r="O227" s="216">
        <v>1</v>
      </c>
      <c r="P22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7" s="235"/>
    </row>
    <row r="228" s="199" customFormat="1" ht="16.8" customHeight="1" spans="1:109">
      <c r="A228" s="150">
        <v>250</v>
      </c>
      <c r="B228" s="211" t="s">
        <v>468</v>
      </c>
      <c r="C228" s="212" t="s">
        <v>469</v>
      </c>
      <c r="D228" s="213" t="s">
        <v>470</v>
      </c>
      <c r="E228" s="214" t="s">
        <v>471</v>
      </c>
      <c r="F228" s="213">
        <f>IFERROR(VLOOKUP(D228,基础信息!D:F,3,FALSE),"0")</f>
        <v>209</v>
      </c>
      <c r="G228" s="150">
        <v>53</v>
      </c>
      <c r="H228" s="215">
        <f>SUMIF(合格品入库记录!E:E,日报!D228,合格品入库记录!G:G)</f>
        <v>0</v>
      </c>
      <c r="I228" s="215">
        <f>SUMIF(合格品出库记录!E:E,日报!D228,合格品出库记录!G:G)</f>
        <v>0</v>
      </c>
      <c r="J228" s="215">
        <f>SUMIF(领跑良品退回!E:E,D228,领跑良品退回!G:G)</f>
        <v>0</v>
      </c>
      <c r="K228" s="215">
        <f t="shared" si="6"/>
        <v>53</v>
      </c>
      <c r="L228" s="215">
        <f>SUMIF(不良品库存!D:D,D:D,不良品库存!F:F)</f>
        <v>0</v>
      </c>
      <c r="M228" s="224">
        <f t="shared" si="7"/>
        <v>53</v>
      </c>
      <c r="N228" s="213">
        <v>56</v>
      </c>
      <c r="O228" s="211" t="s">
        <v>472</v>
      </c>
      <c r="P22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8" s="235"/>
    </row>
    <row r="229" s="199" customFormat="1" ht="16.8" customHeight="1" spans="1:109">
      <c r="A229" s="150">
        <v>251</v>
      </c>
      <c r="B229" s="237" t="s">
        <v>473</v>
      </c>
      <c r="C229" s="238" t="s">
        <v>474</v>
      </c>
      <c r="D229" s="239" t="s">
        <v>475</v>
      </c>
      <c r="E229" s="240" t="s">
        <v>476</v>
      </c>
      <c r="F229" s="213">
        <f>IFERROR(VLOOKUP(D229,基础信息!D:F,3,FALSE),"0")</f>
        <v>56</v>
      </c>
      <c r="G229" s="150">
        <v>1616</v>
      </c>
      <c r="H229" s="215">
        <f>SUMIF(合格品入库记录!E:E,日报!D229,合格品入库记录!G:G)</f>
        <v>840</v>
      </c>
      <c r="I229" s="215">
        <f>SUMIF(合格品出库记录!E:E,日报!D229,合格品出库记录!G:G)</f>
        <v>590</v>
      </c>
      <c r="J229" s="215">
        <f>SUMIF(领跑良品退回!E:E,D229,领跑良品退回!G:G)</f>
        <v>0</v>
      </c>
      <c r="K229" s="215">
        <f t="shared" si="6"/>
        <v>1866</v>
      </c>
      <c r="L229" s="215">
        <f>SUMIF(不良品库存!D:D,D:D,不良品库存!F:F)</f>
        <v>0</v>
      </c>
      <c r="M229" s="224">
        <f t="shared" si="7"/>
        <v>1866</v>
      </c>
      <c r="N229" s="213">
        <v>1792</v>
      </c>
      <c r="O229" s="216"/>
      <c r="P22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9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280</v>
      </c>
      <c r="T229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280</v>
      </c>
      <c r="U229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280</v>
      </c>
      <c r="V22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333</v>
      </c>
      <c r="AX22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257</v>
      </c>
      <c r="AY22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2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9" s="235"/>
    </row>
    <row r="230" s="199" customFormat="1" ht="16.8" customHeight="1" spans="1:109">
      <c r="A230" s="150">
        <v>252</v>
      </c>
      <c r="B230" s="241" t="s">
        <v>473</v>
      </c>
      <c r="C230" s="242" t="s">
        <v>474</v>
      </c>
      <c r="D230" s="243" t="s">
        <v>477</v>
      </c>
      <c r="E230" s="244" t="s">
        <v>476</v>
      </c>
      <c r="F230" s="213">
        <f>IFERROR(VLOOKUP(D230,基础信息!D:F,3,FALSE),"0")</f>
        <v>56</v>
      </c>
      <c r="G230" s="150">
        <v>0</v>
      </c>
      <c r="H230" s="215">
        <f>SUMIF(合格品入库记录!E:E,日报!D230,合格品入库记录!G:G)</f>
        <v>0</v>
      </c>
      <c r="I230" s="215">
        <f>SUMIF(合格品出库记录!E:E,日报!D230,合格品出库记录!G:G)</f>
        <v>0</v>
      </c>
      <c r="J230" s="215">
        <f>SUMIF(领跑良品退回!E:E,D230,领跑良品退回!G:G)</f>
        <v>0</v>
      </c>
      <c r="K230" s="215">
        <f t="shared" si="6"/>
        <v>0</v>
      </c>
      <c r="L230" s="215">
        <f>SUMIF(不良品库存!D:D,D:D,不良品库存!F:F)</f>
        <v>0</v>
      </c>
      <c r="M230" s="224">
        <f t="shared" si="7"/>
        <v>0</v>
      </c>
      <c r="N230" s="213" t="e">
        <v>#N/A</v>
      </c>
      <c r="O230" s="211"/>
      <c r="P23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0" s="235"/>
    </row>
    <row r="231" s="199" customFormat="1" ht="16.8" customHeight="1" spans="1:109">
      <c r="A231" s="150">
        <v>253</v>
      </c>
      <c r="B231" s="237" t="s">
        <v>473</v>
      </c>
      <c r="C231" s="238" t="s">
        <v>474</v>
      </c>
      <c r="D231" s="239" t="s">
        <v>478</v>
      </c>
      <c r="E231" s="240" t="s">
        <v>479</v>
      </c>
      <c r="F231" s="213">
        <f>IFERROR(VLOOKUP(D231,基础信息!D:F,3,FALSE),"0")</f>
        <v>56</v>
      </c>
      <c r="G231" s="150">
        <v>0</v>
      </c>
      <c r="H231" s="215">
        <f>SUMIF(合格品入库记录!E:E,日报!D231,合格品入库记录!G:G)</f>
        <v>0</v>
      </c>
      <c r="I231" s="215">
        <f>SUMIF(合格品出库记录!E:E,日报!D231,合格品出库记录!G:G)</f>
        <v>0</v>
      </c>
      <c r="J231" s="215">
        <f>SUMIF(领跑良品退回!E:E,D231,领跑良品退回!G:G)</f>
        <v>0</v>
      </c>
      <c r="K231" s="215">
        <f t="shared" si="6"/>
        <v>0</v>
      </c>
      <c r="L231" s="215">
        <f>SUMIF(不良品库存!D:D,D:D,不良品库存!F:F)</f>
        <v>0</v>
      </c>
      <c r="M231" s="224">
        <f t="shared" si="7"/>
        <v>0</v>
      </c>
      <c r="N231" s="213">
        <v>1792</v>
      </c>
      <c r="O231" s="216"/>
      <c r="P23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1" s="235"/>
    </row>
    <row r="232" s="199" customFormat="1" ht="16.8" customHeight="1" spans="1:109">
      <c r="A232" s="150">
        <v>254</v>
      </c>
      <c r="B232" s="241" t="s">
        <v>473</v>
      </c>
      <c r="C232" s="242" t="s">
        <v>474</v>
      </c>
      <c r="D232" s="243" t="s">
        <v>480</v>
      </c>
      <c r="E232" s="244" t="s">
        <v>481</v>
      </c>
      <c r="F232" s="213">
        <f>IFERROR(VLOOKUP(D232,基础信息!D:F,3,FALSE),"0")</f>
        <v>56</v>
      </c>
      <c r="G232" s="150">
        <v>0</v>
      </c>
      <c r="H232" s="215">
        <f>SUMIF(合格品入库记录!E:E,日报!D232,合格品入库记录!G:G)</f>
        <v>0</v>
      </c>
      <c r="I232" s="215">
        <f>SUMIF(合格品出库记录!E:E,日报!D232,合格品出库记录!G:G)</f>
        <v>0</v>
      </c>
      <c r="J232" s="215">
        <f>SUMIF(领跑良品退回!E:E,D232,领跑良品退回!G:G)</f>
        <v>0</v>
      </c>
      <c r="K232" s="215">
        <f t="shared" si="6"/>
        <v>0</v>
      </c>
      <c r="L232" s="215">
        <f>SUMIF(不良品库存!D:D,D:D,不良品库存!F:F)</f>
        <v>0</v>
      </c>
      <c r="M232" s="224">
        <f t="shared" si="7"/>
        <v>0</v>
      </c>
      <c r="N232" s="213" t="e">
        <v>#N/A</v>
      </c>
      <c r="O232" s="211"/>
      <c r="P23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2" s="235"/>
    </row>
    <row r="233" s="199" customFormat="1" ht="16.8" customHeight="1" spans="1:109">
      <c r="A233" s="150">
        <v>255</v>
      </c>
      <c r="B233" s="237" t="s">
        <v>473</v>
      </c>
      <c r="C233" s="238" t="s">
        <v>474</v>
      </c>
      <c r="D233" s="239" t="s">
        <v>482</v>
      </c>
      <c r="E233" s="240" t="s">
        <v>483</v>
      </c>
      <c r="F233" s="213">
        <f>IFERROR(VLOOKUP(D233,基础信息!D:F,3,FALSE),"0")</f>
        <v>56</v>
      </c>
      <c r="G233" s="150">
        <v>1620</v>
      </c>
      <c r="H233" s="215">
        <f>SUMIF(合格品入库记录!E:E,日报!D233,合格品入库记录!G:G)</f>
        <v>840</v>
      </c>
      <c r="I233" s="215">
        <f>SUMIF(合格品出库记录!E:E,日报!D233,合格品出库记录!G:G)</f>
        <v>590</v>
      </c>
      <c r="J233" s="215">
        <f>SUMIF(领跑良品退回!E:E,D233,领跑良品退回!G:G)</f>
        <v>0</v>
      </c>
      <c r="K233" s="215">
        <f t="shared" si="6"/>
        <v>1870</v>
      </c>
      <c r="L233" s="215">
        <f>SUMIF(不良品库存!D:D,D:D,不良品库存!F:F)</f>
        <v>0</v>
      </c>
      <c r="M233" s="224">
        <f t="shared" si="7"/>
        <v>1870</v>
      </c>
      <c r="N233" s="213">
        <v>1792</v>
      </c>
      <c r="O233" s="216"/>
      <c r="P23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3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280</v>
      </c>
      <c r="T233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280</v>
      </c>
      <c r="U233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280</v>
      </c>
      <c r="V23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3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333</v>
      </c>
      <c r="AX23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257</v>
      </c>
      <c r="AY23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3" s="235"/>
    </row>
    <row r="234" s="199" customFormat="1" ht="16.8" customHeight="1" spans="1:109">
      <c r="A234" s="150">
        <v>256</v>
      </c>
      <c r="B234" s="241" t="s">
        <v>473</v>
      </c>
      <c r="C234" s="242" t="s">
        <v>474</v>
      </c>
      <c r="D234" s="243" t="s">
        <v>484</v>
      </c>
      <c r="E234" s="244" t="s">
        <v>483</v>
      </c>
      <c r="F234" s="213">
        <f>IFERROR(VLOOKUP(D234,基础信息!D:F,3,FALSE),"0")</f>
        <v>56</v>
      </c>
      <c r="G234" s="150">
        <v>0</v>
      </c>
      <c r="H234" s="215">
        <f>SUMIF(合格品入库记录!E:E,日报!D234,合格品入库记录!G:G)</f>
        <v>0</v>
      </c>
      <c r="I234" s="215">
        <f>SUMIF(合格品出库记录!E:E,日报!D234,合格品出库记录!G:G)</f>
        <v>0</v>
      </c>
      <c r="J234" s="215">
        <f>SUMIF(领跑良品退回!E:E,D234,领跑良品退回!G:G)</f>
        <v>0</v>
      </c>
      <c r="K234" s="215">
        <f t="shared" si="6"/>
        <v>0</v>
      </c>
      <c r="L234" s="215">
        <f>SUMIF(不良品库存!D:D,D:D,不良品库存!F:F)</f>
        <v>0</v>
      </c>
      <c r="M234" s="224">
        <f t="shared" si="7"/>
        <v>0</v>
      </c>
      <c r="N234" s="213" t="e">
        <v>#N/A</v>
      </c>
      <c r="O234" s="211"/>
      <c r="P23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4" s="235"/>
    </row>
    <row r="235" s="199" customFormat="1" ht="16.8" customHeight="1" spans="1:109">
      <c r="A235" s="150">
        <v>257</v>
      </c>
      <c r="B235" s="237" t="s">
        <v>473</v>
      </c>
      <c r="C235" s="238" t="s">
        <v>474</v>
      </c>
      <c r="D235" s="239" t="s">
        <v>485</v>
      </c>
      <c r="E235" s="240" t="s">
        <v>486</v>
      </c>
      <c r="F235" s="213">
        <f>IFERROR(VLOOKUP(D235,基础信息!D:F,3,FALSE),"0")</f>
        <v>56</v>
      </c>
      <c r="G235" s="150">
        <v>0</v>
      </c>
      <c r="H235" s="215">
        <f>SUMIF(合格品入库记录!E:E,日报!D235,合格品入库记录!G:G)</f>
        <v>0</v>
      </c>
      <c r="I235" s="215">
        <f>SUMIF(合格品出库记录!E:E,日报!D235,合格品出库记录!G:G)</f>
        <v>0</v>
      </c>
      <c r="J235" s="215">
        <f>SUMIF(领跑良品退回!E:E,D235,领跑良品退回!G:G)</f>
        <v>0</v>
      </c>
      <c r="K235" s="215">
        <f t="shared" ref="K235:K298" si="8">M235+L235</f>
        <v>0</v>
      </c>
      <c r="L235" s="215">
        <f>SUMIF(不良品库存!D:D,D:D,不良品库存!F:F)</f>
        <v>0</v>
      </c>
      <c r="M235" s="224">
        <f t="shared" ref="M235:M298" si="9">G235+H235-I235+J235</f>
        <v>0</v>
      </c>
      <c r="N235" s="213">
        <v>1792</v>
      </c>
      <c r="O235" s="216"/>
      <c r="P23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5" s="235"/>
    </row>
    <row r="236" s="199" customFormat="1" ht="16.8" customHeight="1" spans="1:109">
      <c r="A236" s="150">
        <v>258</v>
      </c>
      <c r="B236" s="241" t="s">
        <v>473</v>
      </c>
      <c r="C236" s="242" t="s">
        <v>474</v>
      </c>
      <c r="D236" s="243" t="s">
        <v>487</v>
      </c>
      <c r="E236" s="244" t="s">
        <v>488</v>
      </c>
      <c r="F236" s="213">
        <f>IFERROR(VLOOKUP(D236,基础信息!D:F,3,FALSE),"0")</f>
        <v>56</v>
      </c>
      <c r="G236" s="150">
        <v>0</v>
      </c>
      <c r="H236" s="215">
        <f>SUMIF(合格品入库记录!E:E,日报!D236,合格品入库记录!G:G)</f>
        <v>0</v>
      </c>
      <c r="I236" s="215">
        <f>SUMIF(合格品出库记录!E:E,日报!D236,合格品出库记录!G:G)</f>
        <v>0</v>
      </c>
      <c r="J236" s="215">
        <f>SUMIF(领跑良品退回!E:E,D236,领跑良品退回!G:G)</f>
        <v>0</v>
      </c>
      <c r="K236" s="215">
        <f t="shared" si="8"/>
        <v>0</v>
      </c>
      <c r="L236" s="215">
        <f>SUMIF(不良品库存!D:D,D:D,不良品库存!F:F)</f>
        <v>0</v>
      </c>
      <c r="M236" s="224">
        <f t="shared" si="9"/>
        <v>0</v>
      </c>
      <c r="N236" s="213" t="e">
        <v>#N/A</v>
      </c>
      <c r="O236" s="211"/>
      <c r="P23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6" s="235"/>
    </row>
    <row r="237" s="199" customFormat="1" ht="16.8" customHeight="1" spans="1:109">
      <c r="A237" s="150">
        <v>259</v>
      </c>
      <c r="B237" s="237" t="s">
        <v>473</v>
      </c>
      <c r="C237" s="238" t="s">
        <v>474</v>
      </c>
      <c r="D237" s="239" t="s">
        <v>489</v>
      </c>
      <c r="E237" s="240" t="s">
        <v>490</v>
      </c>
      <c r="F237" s="213">
        <f>IFERROR(VLOOKUP(D237,基础信息!D:F,3,FALSE),"0")</f>
        <v>36</v>
      </c>
      <c r="G237" s="150">
        <v>0</v>
      </c>
      <c r="H237" s="215">
        <f>SUMIF(合格品入库记录!E:E,日报!D237,合格品入库记录!G:G)</f>
        <v>0</v>
      </c>
      <c r="I237" s="215">
        <f>SUMIF(合格品出库记录!E:E,日报!D237,合格品出库记录!G:G)</f>
        <v>0</v>
      </c>
      <c r="J237" s="215">
        <f>SUMIF(领跑良品退回!E:E,D237,领跑良品退回!G:G)</f>
        <v>0</v>
      </c>
      <c r="K237" s="215">
        <f t="shared" si="8"/>
        <v>0</v>
      </c>
      <c r="L237" s="215">
        <f>SUMIF(不良品库存!D:D,D:D,不良品库存!F:F)</f>
        <v>0</v>
      </c>
      <c r="M237" s="224">
        <f t="shared" si="9"/>
        <v>0</v>
      </c>
      <c r="N237" s="213">
        <v>288</v>
      </c>
      <c r="O237" s="216"/>
      <c r="P23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7" s="235"/>
    </row>
    <row r="238" s="199" customFormat="1" ht="16.8" customHeight="1" spans="1:109">
      <c r="A238" s="150">
        <v>260</v>
      </c>
      <c r="B238" s="241" t="s">
        <v>473</v>
      </c>
      <c r="C238" s="242" t="s">
        <v>474</v>
      </c>
      <c r="D238" s="243" t="s">
        <v>491</v>
      </c>
      <c r="E238" s="244" t="s">
        <v>492</v>
      </c>
      <c r="F238" s="213">
        <f>IFERROR(VLOOKUP(D238,基础信息!D:F,3,FALSE),"0")</f>
        <v>36</v>
      </c>
      <c r="G238" s="150">
        <v>0</v>
      </c>
      <c r="H238" s="215">
        <f>SUMIF(合格品入库记录!E:E,日报!D238,合格品入库记录!G:G)</f>
        <v>0</v>
      </c>
      <c r="I238" s="215">
        <f>SUMIF(合格品出库记录!E:E,日报!D238,合格品出库记录!G:G)</f>
        <v>0</v>
      </c>
      <c r="J238" s="215">
        <f>SUMIF(领跑良品退回!E:E,D238,领跑良品退回!G:G)</f>
        <v>0</v>
      </c>
      <c r="K238" s="215">
        <f t="shared" si="8"/>
        <v>0</v>
      </c>
      <c r="L238" s="215">
        <f>SUMIF(不良品库存!D:D,D:D,不良品库存!F:F)</f>
        <v>0</v>
      </c>
      <c r="M238" s="224">
        <f t="shared" si="9"/>
        <v>0</v>
      </c>
      <c r="N238" s="213">
        <v>576</v>
      </c>
      <c r="O238" s="211"/>
      <c r="P23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8" s="235"/>
    </row>
    <row r="239" s="199" customFormat="1" ht="16.8" customHeight="1" spans="1:109">
      <c r="A239" s="150">
        <v>261</v>
      </c>
      <c r="B239" s="237" t="s">
        <v>473</v>
      </c>
      <c r="C239" s="238" t="s">
        <v>474</v>
      </c>
      <c r="D239" s="239" t="s">
        <v>493</v>
      </c>
      <c r="E239" s="240" t="s">
        <v>494</v>
      </c>
      <c r="F239" s="213">
        <f>IFERROR(VLOOKUP(D239,基础信息!D:F,3,FALSE),"0")</f>
        <v>36</v>
      </c>
      <c r="G239" s="150">
        <v>0</v>
      </c>
      <c r="H239" s="215">
        <f>SUMIF(合格品入库记录!E:E,日报!D239,合格品入库记录!G:G)</f>
        <v>0</v>
      </c>
      <c r="I239" s="215">
        <f>SUMIF(合格品出库记录!E:E,日报!D239,合格品出库记录!G:G)</f>
        <v>0</v>
      </c>
      <c r="J239" s="215">
        <f>SUMIF(领跑良品退回!E:E,D239,领跑良品退回!G:G)</f>
        <v>0</v>
      </c>
      <c r="K239" s="215">
        <f t="shared" si="8"/>
        <v>0</v>
      </c>
      <c r="L239" s="215">
        <f>SUMIF(不良品库存!D:D,D:D,不良品库存!F:F)</f>
        <v>0</v>
      </c>
      <c r="M239" s="224">
        <f t="shared" si="9"/>
        <v>0</v>
      </c>
      <c r="N239" s="213">
        <v>144</v>
      </c>
      <c r="O239" s="216"/>
      <c r="P23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3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9" s="235"/>
    </row>
    <row r="240" s="199" customFormat="1" ht="16.8" customHeight="1" spans="1:109">
      <c r="A240" s="150">
        <v>262</v>
      </c>
      <c r="B240" s="241" t="s">
        <v>473</v>
      </c>
      <c r="C240" s="242" t="s">
        <v>474</v>
      </c>
      <c r="D240" s="243" t="s">
        <v>495</v>
      </c>
      <c r="E240" s="244" t="s">
        <v>496</v>
      </c>
      <c r="F240" s="213">
        <f>IFERROR(VLOOKUP(D240,基础信息!D:F,3,FALSE),"0")</f>
        <v>36</v>
      </c>
      <c r="G240" s="150">
        <v>0</v>
      </c>
      <c r="H240" s="215">
        <f>SUMIF(合格品入库记录!E:E,日报!D240,合格品入库记录!G:G)</f>
        <v>0</v>
      </c>
      <c r="I240" s="215">
        <f>SUMIF(合格品出库记录!E:E,日报!D240,合格品出库记录!G:G)</f>
        <v>0</v>
      </c>
      <c r="J240" s="215">
        <f>SUMIF(领跑良品退回!E:E,D240,领跑良品退回!G:G)</f>
        <v>0</v>
      </c>
      <c r="K240" s="215">
        <f t="shared" si="8"/>
        <v>0</v>
      </c>
      <c r="L240" s="215">
        <f>SUMIF(不良品库存!D:D,D:D,不良品库存!F:F)</f>
        <v>0</v>
      </c>
      <c r="M240" s="224">
        <f t="shared" si="9"/>
        <v>0</v>
      </c>
      <c r="N240" s="213" t="e">
        <v>#N/A</v>
      </c>
      <c r="O240" s="211"/>
      <c r="P24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0" s="235"/>
    </row>
    <row r="241" s="199" customFormat="1" ht="16.8" customHeight="1" spans="1:109">
      <c r="A241" s="150">
        <v>263</v>
      </c>
      <c r="B241" s="237" t="s">
        <v>473</v>
      </c>
      <c r="C241" s="238" t="s">
        <v>474</v>
      </c>
      <c r="D241" s="239" t="s">
        <v>497</v>
      </c>
      <c r="E241" s="240" t="s">
        <v>498</v>
      </c>
      <c r="F241" s="213">
        <f>IFERROR(VLOOKUP(D241,基础信息!D:F,3,FALSE),"0")</f>
        <v>36</v>
      </c>
      <c r="G241" s="150">
        <v>0</v>
      </c>
      <c r="H241" s="215">
        <f>SUMIF(合格品入库记录!E:E,日报!D241,合格品入库记录!G:G)</f>
        <v>0</v>
      </c>
      <c r="I241" s="215">
        <f>SUMIF(合格品出库记录!E:E,日报!D241,合格品出库记录!G:G)</f>
        <v>0</v>
      </c>
      <c r="J241" s="215">
        <f>SUMIF(领跑良品退回!E:E,D241,领跑良品退回!G:G)</f>
        <v>0</v>
      </c>
      <c r="K241" s="215">
        <f t="shared" si="8"/>
        <v>0</v>
      </c>
      <c r="L241" s="215">
        <f>SUMIF(不良品库存!D:D,D:D,不良品库存!F:F)</f>
        <v>0</v>
      </c>
      <c r="M241" s="224">
        <f t="shared" si="9"/>
        <v>0</v>
      </c>
      <c r="N241" s="213" t="e">
        <v>#N/A</v>
      </c>
      <c r="O241" s="216"/>
      <c r="P24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1" s="235"/>
    </row>
    <row r="242" s="199" customFormat="1" ht="16.8" customHeight="1" spans="1:109">
      <c r="A242" s="150">
        <v>264</v>
      </c>
      <c r="B242" s="241" t="s">
        <v>473</v>
      </c>
      <c r="C242" s="242" t="s">
        <v>474</v>
      </c>
      <c r="D242" s="243" t="s">
        <v>499</v>
      </c>
      <c r="E242" s="244" t="s">
        <v>500</v>
      </c>
      <c r="F242" s="213">
        <f>IFERROR(VLOOKUP(D242,基础信息!D:F,3,FALSE),"0")</f>
        <v>36</v>
      </c>
      <c r="G242" s="150">
        <v>0</v>
      </c>
      <c r="H242" s="215">
        <f>SUMIF(合格品入库记录!E:E,日报!D242,合格品入库记录!G:G)</f>
        <v>0</v>
      </c>
      <c r="I242" s="215">
        <f>SUMIF(合格品出库记录!E:E,日报!D242,合格品出库记录!G:G)</f>
        <v>0</v>
      </c>
      <c r="J242" s="215">
        <f>SUMIF(领跑良品退回!E:E,D242,领跑良品退回!G:G)</f>
        <v>0</v>
      </c>
      <c r="K242" s="215">
        <f t="shared" si="8"/>
        <v>0</v>
      </c>
      <c r="L242" s="215">
        <f>SUMIF(不良品库存!D:D,D:D,不良品库存!F:F)</f>
        <v>0</v>
      </c>
      <c r="M242" s="224">
        <f t="shared" si="9"/>
        <v>0</v>
      </c>
      <c r="N242" s="213">
        <v>288</v>
      </c>
      <c r="O242" s="211"/>
      <c r="P24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2" s="235"/>
    </row>
    <row r="243" s="199" customFormat="1" ht="16.8" customHeight="1" spans="1:109">
      <c r="A243" s="150">
        <v>265</v>
      </c>
      <c r="B243" s="237" t="s">
        <v>473</v>
      </c>
      <c r="C243" s="238" t="s">
        <v>474</v>
      </c>
      <c r="D243" s="239" t="s">
        <v>501</v>
      </c>
      <c r="E243" s="240" t="s">
        <v>502</v>
      </c>
      <c r="F243" s="213">
        <f>IFERROR(VLOOKUP(D243,基础信息!D:F,3,FALSE),"0")</f>
        <v>36</v>
      </c>
      <c r="G243" s="150">
        <v>36</v>
      </c>
      <c r="H243" s="215">
        <f>SUMIF(合格品入库记录!E:E,日报!D243,合格品入库记录!G:G)</f>
        <v>0</v>
      </c>
      <c r="I243" s="215">
        <f>SUMIF(合格品出库记录!E:E,日报!D243,合格品出库记录!G:G)</f>
        <v>0</v>
      </c>
      <c r="J243" s="215">
        <f>SUMIF(领跑良品退回!E:E,D243,领跑良品退回!G:G)</f>
        <v>0</v>
      </c>
      <c r="K243" s="215">
        <f t="shared" si="8"/>
        <v>36</v>
      </c>
      <c r="L243" s="215">
        <f>SUMIF(不良品库存!D:D,D:D,不良品库存!F:F)</f>
        <v>0</v>
      </c>
      <c r="M243" s="224">
        <f t="shared" si="9"/>
        <v>36</v>
      </c>
      <c r="N243" s="213">
        <v>144</v>
      </c>
      <c r="O243" s="216"/>
      <c r="P24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3" s="235"/>
    </row>
    <row r="244" s="199" customFormat="1" ht="16.8" customHeight="1" spans="1:109">
      <c r="A244" s="150">
        <v>266</v>
      </c>
      <c r="B244" s="241" t="s">
        <v>473</v>
      </c>
      <c r="C244" s="242" t="s">
        <v>474</v>
      </c>
      <c r="D244" s="243" t="s">
        <v>503</v>
      </c>
      <c r="E244" s="244" t="s">
        <v>504</v>
      </c>
      <c r="F244" s="213">
        <f>IFERROR(VLOOKUP(D244,基础信息!D:F,3,FALSE),"0")</f>
        <v>36</v>
      </c>
      <c r="G244" s="150">
        <v>0</v>
      </c>
      <c r="H244" s="215">
        <f>SUMIF(合格品入库记录!E:E,日报!D244,合格品入库记录!G:G)</f>
        <v>0</v>
      </c>
      <c r="I244" s="215">
        <f>SUMIF(合格品出库记录!E:E,日报!D244,合格品出库记录!G:G)</f>
        <v>0</v>
      </c>
      <c r="J244" s="215">
        <f>SUMIF(领跑良品退回!E:E,D244,领跑良品退回!G:G)</f>
        <v>0</v>
      </c>
      <c r="K244" s="215">
        <f t="shared" si="8"/>
        <v>0</v>
      </c>
      <c r="L244" s="215">
        <f>SUMIF(不良品库存!D:D,D:D,不良品库存!F:F)</f>
        <v>0</v>
      </c>
      <c r="M244" s="224">
        <f t="shared" si="9"/>
        <v>0</v>
      </c>
      <c r="N244" s="213" t="e">
        <v>#N/A</v>
      </c>
      <c r="O244" s="211"/>
      <c r="P24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4" s="235"/>
    </row>
    <row r="245" s="199" customFormat="1" ht="16.8" customHeight="1" spans="1:109">
      <c r="A245" s="150">
        <v>267</v>
      </c>
      <c r="B245" s="237" t="s">
        <v>473</v>
      </c>
      <c r="C245" s="238" t="s">
        <v>474</v>
      </c>
      <c r="D245" s="239" t="s">
        <v>505</v>
      </c>
      <c r="E245" s="240" t="s">
        <v>506</v>
      </c>
      <c r="F245" s="213">
        <f>IFERROR(VLOOKUP(D245,基础信息!D:F,3,FALSE),"0")</f>
        <v>36</v>
      </c>
      <c r="G245" s="150">
        <v>0</v>
      </c>
      <c r="H245" s="215">
        <f>SUMIF(合格品入库记录!E:E,日报!D245,合格品入库记录!G:G)</f>
        <v>0</v>
      </c>
      <c r="I245" s="215">
        <f>SUMIF(合格品出库记录!E:E,日报!D245,合格品出库记录!G:G)</f>
        <v>0</v>
      </c>
      <c r="J245" s="215">
        <f>SUMIF(领跑良品退回!E:E,D245,领跑良品退回!G:G)</f>
        <v>0</v>
      </c>
      <c r="K245" s="215">
        <f t="shared" si="8"/>
        <v>0</v>
      </c>
      <c r="L245" s="215">
        <f>SUMIF(不良品库存!D:D,D:D,不良品库存!F:F)</f>
        <v>0</v>
      </c>
      <c r="M245" s="224">
        <f t="shared" si="9"/>
        <v>0</v>
      </c>
      <c r="N245" s="213">
        <v>576</v>
      </c>
      <c r="O245" s="216"/>
      <c r="P24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5" s="235"/>
    </row>
    <row r="246" s="199" customFormat="1" ht="16.8" customHeight="1" spans="1:109">
      <c r="A246" s="150">
        <v>268</v>
      </c>
      <c r="B246" s="241" t="s">
        <v>473</v>
      </c>
      <c r="C246" s="242" t="s">
        <v>474</v>
      </c>
      <c r="D246" s="243" t="s">
        <v>507</v>
      </c>
      <c r="E246" s="244" t="s">
        <v>508</v>
      </c>
      <c r="F246" s="213">
        <f>IFERROR(VLOOKUP(D246,基础信息!D:F,3,FALSE),"0")</f>
        <v>36</v>
      </c>
      <c r="G246" s="150">
        <v>0</v>
      </c>
      <c r="H246" s="215">
        <f>SUMIF(合格品入库记录!E:E,日报!D246,合格品入库记录!G:G)</f>
        <v>0</v>
      </c>
      <c r="I246" s="215">
        <f>SUMIF(合格品出库记录!E:E,日报!D246,合格品出库记录!G:G)</f>
        <v>0</v>
      </c>
      <c r="J246" s="215">
        <f>SUMIF(领跑良品退回!E:E,D246,领跑良品退回!G:G)</f>
        <v>0</v>
      </c>
      <c r="K246" s="215">
        <f t="shared" si="8"/>
        <v>0</v>
      </c>
      <c r="L246" s="215">
        <f>SUMIF(不良品库存!D:D,D:D,不良品库存!F:F)</f>
        <v>0</v>
      </c>
      <c r="M246" s="224">
        <f t="shared" si="9"/>
        <v>0</v>
      </c>
      <c r="N246" s="213">
        <v>576</v>
      </c>
      <c r="O246" s="211"/>
      <c r="P24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6" s="235"/>
    </row>
    <row r="247" s="199" customFormat="1" ht="16.8" customHeight="1" spans="1:109">
      <c r="A247" s="150">
        <v>269</v>
      </c>
      <c r="B247" s="237" t="s">
        <v>473</v>
      </c>
      <c r="C247" s="238" t="s">
        <v>474</v>
      </c>
      <c r="D247" s="239" t="s">
        <v>509</v>
      </c>
      <c r="E247" s="240" t="s">
        <v>510</v>
      </c>
      <c r="F247" s="213">
        <f>IFERROR(VLOOKUP(D247,基础信息!D:F,3,FALSE),"0")</f>
        <v>36</v>
      </c>
      <c r="G247" s="150">
        <v>0</v>
      </c>
      <c r="H247" s="215">
        <f>SUMIF(合格品入库记录!E:E,日报!D247,合格品入库记录!G:G)</f>
        <v>0</v>
      </c>
      <c r="I247" s="215">
        <f>SUMIF(合格品出库记录!E:E,日报!D247,合格品出库记录!G:G)</f>
        <v>0</v>
      </c>
      <c r="J247" s="215">
        <f>SUMIF(领跑良品退回!E:E,D247,领跑良品退回!G:G)</f>
        <v>0</v>
      </c>
      <c r="K247" s="215">
        <f t="shared" si="8"/>
        <v>0</v>
      </c>
      <c r="L247" s="215">
        <f>SUMIF(不良品库存!D:D,D:D,不良品库存!F:F)</f>
        <v>0</v>
      </c>
      <c r="M247" s="224">
        <f t="shared" si="9"/>
        <v>0</v>
      </c>
      <c r="N247" s="213">
        <v>576</v>
      </c>
      <c r="O247" s="216"/>
      <c r="P24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7" s="235"/>
    </row>
    <row r="248" s="199" customFormat="1" ht="16.8" customHeight="1" spans="1:109">
      <c r="A248" s="150">
        <v>270</v>
      </c>
      <c r="B248" s="211" t="s">
        <v>511</v>
      </c>
      <c r="C248" s="212" t="s">
        <v>512</v>
      </c>
      <c r="D248" s="213" t="s">
        <v>513</v>
      </c>
      <c r="E248" s="214" t="s">
        <v>514</v>
      </c>
      <c r="F248" s="213">
        <f>IFERROR(VLOOKUP(D248,基础信息!D:F,3,FALSE),"0")</f>
        <v>1200</v>
      </c>
      <c r="G248" s="150">
        <v>0</v>
      </c>
      <c r="H248" s="215">
        <f>SUMIF(合格品入库记录!E:E,日报!D248,合格品入库记录!G:G)</f>
        <v>0</v>
      </c>
      <c r="I248" s="215">
        <f>SUMIF(合格品出库记录!E:E,日报!D248,合格品出库记录!G:G)</f>
        <v>0</v>
      </c>
      <c r="J248" s="215">
        <f>SUMIF(领跑良品退回!E:E,D248,领跑良品退回!G:G)</f>
        <v>0</v>
      </c>
      <c r="K248" s="215">
        <f t="shared" si="8"/>
        <v>0</v>
      </c>
      <c r="L248" s="215">
        <f>SUMIF(不良品库存!D:D,D:D,不良品库存!F:F)</f>
        <v>0</v>
      </c>
      <c r="M248" s="224">
        <f t="shared" si="9"/>
        <v>0</v>
      </c>
      <c r="N248" s="213">
        <v>2400</v>
      </c>
      <c r="O248" s="211"/>
      <c r="P24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8" s="235"/>
    </row>
    <row r="249" s="199" customFormat="1" ht="16.8" customHeight="1" spans="1:109">
      <c r="A249" s="150">
        <v>271</v>
      </c>
      <c r="B249" s="216" t="s">
        <v>511</v>
      </c>
      <c r="C249" s="151" t="s">
        <v>512</v>
      </c>
      <c r="D249" s="150" t="s">
        <v>515</v>
      </c>
      <c r="E249" s="217" t="s">
        <v>516</v>
      </c>
      <c r="F249" s="213">
        <f>IFERROR(VLOOKUP(D249,基础信息!D:F,3,FALSE),"0")</f>
        <v>1200</v>
      </c>
      <c r="G249" s="150">
        <v>0</v>
      </c>
      <c r="H249" s="215">
        <f>SUMIF(合格品入库记录!E:E,日报!D249,合格品入库记录!G:G)</f>
        <v>0</v>
      </c>
      <c r="I249" s="215">
        <f>SUMIF(合格品出库记录!E:E,日报!D249,合格品出库记录!G:G)</f>
        <v>0</v>
      </c>
      <c r="J249" s="215">
        <f>SUMIF(领跑良品退回!E:E,D249,领跑良品退回!G:G)</f>
        <v>0</v>
      </c>
      <c r="K249" s="215">
        <f t="shared" si="8"/>
        <v>0</v>
      </c>
      <c r="L249" s="215">
        <f>SUMIF(不良品库存!D:D,D:D,不良品库存!F:F)</f>
        <v>0</v>
      </c>
      <c r="M249" s="224">
        <f t="shared" si="9"/>
        <v>0</v>
      </c>
      <c r="N249" s="213">
        <v>2400</v>
      </c>
      <c r="O249" s="216"/>
      <c r="P24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9" s="235"/>
    </row>
    <row r="250" s="199" customFormat="1" ht="16.8" customHeight="1" spans="1:109">
      <c r="A250" s="150">
        <v>272</v>
      </c>
      <c r="B250" s="211" t="s">
        <v>511</v>
      </c>
      <c r="C250" s="212" t="s">
        <v>512</v>
      </c>
      <c r="D250" s="213" t="s">
        <v>517</v>
      </c>
      <c r="E250" s="214" t="s">
        <v>518</v>
      </c>
      <c r="F250" s="213">
        <f>IFERROR(VLOOKUP(D250,基础信息!D:F,3,FALSE),"0")</f>
        <v>1200</v>
      </c>
      <c r="G250" s="150">
        <v>149</v>
      </c>
      <c r="H250" s="215">
        <f>SUMIF(合格品入库记录!E:E,日报!D250,合格品入库记录!G:G)</f>
        <v>0</v>
      </c>
      <c r="I250" s="215">
        <f>SUMIF(合格品出库记录!E:E,日报!D250,合格品出库记录!G:G)</f>
        <v>0</v>
      </c>
      <c r="J250" s="215">
        <f>SUMIF(领跑良品退回!E:E,D250,领跑良品退回!G:G)</f>
        <v>0</v>
      </c>
      <c r="K250" s="215">
        <f t="shared" si="8"/>
        <v>149</v>
      </c>
      <c r="L250" s="215">
        <f>SUMIF(不良品库存!D:D,D:D,不良品库存!F:F)</f>
        <v>0</v>
      </c>
      <c r="M250" s="224">
        <f t="shared" si="9"/>
        <v>149</v>
      </c>
      <c r="N250" s="213">
        <v>2400</v>
      </c>
      <c r="O250" s="211"/>
      <c r="P25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0" s="235"/>
    </row>
    <row r="251" s="199" customFormat="1" ht="16.8" customHeight="1" spans="1:109">
      <c r="A251" s="150">
        <v>273</v>
      </c>
      <c r="B251" s="216" t="s">
        <v>511</v>
      </c>
      <c r="C251" s="151" t="s">
        <v>512</v>
      </c>
      <c r="D251" s="150" t="s">
        <v>519</v>
      </c>
      <c r="E251" s="217" t="s">
        <v>520</v>
      </c>
      <c r="F251" s="213">
        <f>IFERROR(VLOOKUP(D251,基础信息!D:F,3,FALSE),"0")</f>
        <v>1200</v>
      </c>
      <c r="G251" s="150">
        <v>338</v>
      </c>
      <c r="H251" s="215">
        <f>SUMIF(合格品入库记录!E:E,日报!D251,合格品入库记录!G:G)</f>
        <v>0</v>
      </c>
      <c r="I251" s="215">
        <f>SUMIF(合格品出库记录!E:E,日报!D251,合格品出库记录!G:G)</f>
        <v>0</v>
      </c>
      <c r="J251" s="215">
        <f>SUMIF(领跑良品退回!E:E,D251,领跑良品退回!G:G)</f>
        <v>0</v>
      </c>
      <c r="K251" s="215">
        <f t="shared" si="8"/>
        <v>338</v>
      </c>
      <c r="L251" s="215">
        <f>SUMIF(不良品库存!D:D,D:D,不良品库存!F:F)</f>
        <v>0</v>
      </c>
      <c r="M251" s="224">
        <f t="shared" si="9"/>
        <v>338</v>
      </c>
      <c r="N251" s="213">
        <v>2400</v>
      </c>
      <c r="O251" s="216"/>
      <c r="P25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1" s="235"/>
    </row>
    <row r="252" s="199" customFormat="1" ht="16.8" customHeight="1" spans="1:109">
      <c r="A252" s="150">
        <v>274</v>
      </c>
      <c r="B252" s="211" t="s">
        <v>511</v>
      </c>
      <c r="C252" s="212" t="s">
        <v>512</v>
      </c>
      <c r="D252" s="213" t="s">
        <v>521</v>
      </c>
      <c r="E252" s="214" t="s">
        <v>522</v>
      </c>
      <c r="F252" s="213">
        <f>IFERROR(VLOOKUP(D252,基础信息!D:F,3,FALSE),"0")</f>
        <v>20</v>
      </c>
      <c r="G252" s="150">
        <v>0</v>
      </c>
      <c r="H252" s="215">
        <f>SUMIF(合格品入库记录!E:E,日报!D252,合格品入库记录!G:G)</f>
        <v>0</v>
      </c>
      <c r="I252" s="215">
        <f>SUMIF(合格品出库记录!E:E,日报!D252,合格品出库记录!G:G)</f>
        <v>0</v>
      </c>
      <c r="J252" s="215">
        <f>SUMIF(领跑良品退回!E:E,D252,领跑良品退回!G:G)</f>
        <v>0</v>
      </c>
      <c r="K252" s="215">
        <f t="shared" si="8"/>
        <v>0</v>
      </c>
      <c r="L252" s="215">
        <f>SUMIF(不良品库存!D:D,D:D,不良品库存!F:F)</f>
        <v>0</v>
      </c>
      <c r="M252" s="224">
        <f t="shared" si="9"/>
        <v>0</v>
      </c>
      <c r="N252" s="213" t="e">
        <v>#N/A</v>
      </c>
      <c r="O252" s="211"/>
      <c r="P25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2" s="235"/>
    </row>
    <row r="253" s="199" customFormat="1" ht="16.8" customHeight="1" spans="1:109">
      <c r="A253" s="150">
        <v>275</v>
      </c>
      <c r="B253" s="216" t="s">
        <v>511</v>
      </c>
      <c r="C253" s="151" t="s">
        <v>512</v>
      </c>
      <c r="D253" s="150" t="s">
        <v>523</v>
      </c>
      <c r="E253" s="217" t="s">
        <v>522</v>
      </c>
      <c r="F253" s="213">
        <f>IFERROR(VLOOKUP(D253,基础信息!D:F,3,FALSE),"0")</f>
        <v>20</v>
      </c>
      <c r="G253" s="150">
        <v>0</v>
      </c>
      <c r="H253" s="215">
        <f>SUMIF(合格品入库记录!E:E,日报!D253,合格品入库记录!G:G)</f>
        <v>0</v>
      </c>
      <c r="I253" s="215">
        <f>SUMIF(合格品出库记录!E:E,日报!D253,合格品出库记录!G:G)</f>
        <v>0</v>
      </c>
      <c r="J253" s="215">
        <f>SUMIF(领跑良品退回!E:E,D253,领跑良品退回!G:G)</f>
        <v>0</v>
      </c>
      <c r="K253" s="215">
        <f t="shared" si="8"/>
        <v>0</v>
      </c>
      <c r="L253" s="215">
        <f>SUMIF(不良品库存!D:D,D:D,不良品库存!F:F)</f>
        <v>0</v>
      </c>
      <c r="M253" s="224">
        <f t="shared" si="9"/>
        <v>0</v>
      </c>
      <c r="N253" s="213" t="e">
        <v>#N/A</v>
      </c>
      <c r="O253" s="216"/>
      <c r="P25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3" s="235"/>
    </row>
    <row r="254" s="199" customFormat="1" ht="16.8" customHeight="1" spans="1:109">
      <c r="A254" s="150">
        <v>276</v>
      </c>
      <c r="B254" s="211" t="s">
        <v>511</v>
      </c>
      <c r="C254" s="212" t="s">
        <v>512</v>
      </c>
      <c r="D254" s="213" t="s">
        <v>524</v>
      </c>
      <c r="E254" s="214" t="s">
        <v>522</v>
      </c>
      <c r="F254" s="213">
        <f>IFERROR(VLOOKUP(D254,基础信息!D:F,3,FALSE),"0")</f>
        <v>20</v>
      </c>
      <c r="G254" s="150">
        <v>0</v>
      </c>
      <c r="H254" s="215">
        <f>SUMIF(合格品入库记录!E:E,日报!D254,合格品入库记录!G:G)</f>
        <v>0</v>
      </c>
      <c r="I254" s="215">
        <f>SUMIF(合格品出库记录!E:E,日报!D254,合格品出库记录!G:G)</f>
        <v>0</v>
      </c>
      <c r="J254" s="215">
        <f>SUMIF(领跑良品退回!E:E,D254,领跑良品退回!G:G)</f>
        <v>0</v>
      </c>
      <c r="K254" s="215">
        <f t="shared" si="8"/>
        <v>0</v>
      </c>
      <c r="L254" s="215">
        <f>SUMIF(不良品库存!D:D,D:D,不良品库存!F:F)</f>
        <v>0</v>
      </c>
      <c r="M254" s="224">
        <f t="shared" si="9"/>
        <v>0</v>
      </c>
      <c r="N254" s="213" t="e">
        <v>#N/A</v>
      </c>
      <c r="O254" s="211"/>
      <c r="P25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4" s="235"/>
    </row>
    <row r="255" s="199" customFormat="1" ht="16.8" customHeight="1" spans="1:109">
      <c r="A255" s="150">
        <v>277</v>
      </c>
      <c r="B255" s="216" t="s">
        <v>511</v>
      </c>
      <c r="C255" s="151" t="s">
        <v>512</v>
      </c>
      <c r="D255" s="150" t="s">
        <v>525</v>
      </c>
      <c r="E255" s="217" t="s">
        <v>522</v>
      </c>
      <c r="F255" s="213">
        <f>IFERROR(VLOOKUP(D255,基础信息!D:F,3,FALSE),"0")</f>
        <v>20</v>
      </c>
      <c r="G255" s="150">
        <v>0</v>
      </c>
      <c r="H255" s="215">
        <f>SUMIF(合格品入库记录!E:E,日报!D255,合格品入库记录!G:G)</f>
        <v>0</v>
      </c>
      <c r="I255" s="215">
        <f>SUMIF(合格品出库记录!E:E,日报!D255,合格品出库记录!G:G)</f>
        <v>0</v>
      </c>
      <c r="J255" s="215">
        <f>SUMIF(领跑良品退回!E:E,D255,领跑良品退回!G:G)</f>
        <v>0</v>
      </c>
      <c r="K255" s="215">
        <f t="shared" si="8"/>
        <v>0</v>
      </c>
      <c r="L255" s="215">
        <f>SUMIF(不良品库存!D:D,D:D,不良品库存!F:F)</f>
        <v>0</v>
      </c>
      <c r="M255" s="224">
        <f t="shared" si="9"/>
        <v>0</v>
      </c>
      <c r="N255" s="213" t="e">
        <v>#N/A</v>
      </c>
      <c r="O255" s="216"/>
      <c r="P25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5" s="235"/>
    </row>
    <row r="256" s="199" customFormat="1" ht="16.8" customHeight="1" spans="1:109">
      <c r="A256" s="150">
        <v>278</v>
      </c>
      <c r="B256" s="211" t="s">
        <v>511</v>
      </c>
      <c r="C256" s="212" t="s">
        <v>512</v>
      </c>
      <c r="D256" s="213" t="s">
        <v>526</v>
      </c>
      <c r="E256" s="214" t="s">
        <v>522</v>
      </c>
      <c r="F256" s="213">
        <f>IFERROR(VLOOKUP(D256,基础信息!D:F,3,FALSE),"0")</f>
        <v>20</v>
      </c>
      <c r="G256" s="150">
        <v>0</v>
      </c>
      <c r="H256" s="215">
        <f>SUMIF(合格品入库记录!E:E,日报!D256,合格品入库记录!G:G)</f>
        <v>0</v>
      </c>
      <c r="I256" s="215">
        <f>SUMIF(合格品出库记录!E:E,日报!D256,合格品出库记录!G:G)</f>
        <v>0</v>
      </c>
      <c r="J256" s="215">
        <f>SUMIF(领跑良品退回!E:E,D256,领跑良品退回!G:G)</f>
        <v>0</v>
      </c>
      <c r="K256" s="215">
        <f t="shared" si="8"/>
        <v>0</v>
      </c>
      <c r="L256" s="215">
        <f>SUMIF(不良品库存!D:D,D:D,不良品库存!F:F)</f>
        <v>0</v>
      </c>
      <c r="M256" s="224">
        <f t="shared" si="9"/>
        <v>0</v>
      </c>
      <c r="N256" s="213" t="e">
        <v>#N/A</v>
      </c>
      <c r="O256" s="211"/>
      <c r="P25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6" s="235"/>
    </row>
    <row r="257" s="199" customFormat="1" ht="16.8" customHeight="1" spans="1:109">
      <c r="A257" s="150">
        <v>279</v>
      </c>
      <c r="B257" s="216" t="s">
        <v>511</v>
      </c>
      <c r="C257" s="151" t="s">
        <v>512</v>
      </c>
      <c r="D257" s="150" t="s">
        <v>527</v>
      </c>
      <c r="E257" s="217" t="s">
        <v>522</v>
      </c>
      <c r="F257" s="213">
        <f>IFERROR(VLOOKUP(D257,基础信息!D:F,3,FALSE),"0")</f>
        <v>20</v>
      </c>
      <c r="G257" s="150">
        <v>0</v>
      </c>
      <c r="H257" s="215">
        <f>SUMIF(合格品入库记录!E:E,日报!D257,合格品入库记录!G:G)</f>
        <v>0</v>
      </c>
      <c r="I257" s="215">
        <f>SUMIF(合格品出库记录!E:E,日报!D257,合格品出库记录!G:G)</f>
        <v>0</v>
      </c>
      <c r="J257" s="215">
        <f>SUMIF(领跑良品退回!E:E,D257,领跑良品退回!G:G)</f>
        <v>0</v>
      </c>
      <c r="K257" s="215">
        <f t="shared" si="8"/>
        <v>0</v>
      </c>
      <c r="L257" s="215">
        <f>SUMIF(不良品库存!D:D,D:D,不良品库存!F:F)</f>
        <v>0</v>
      </c>
      <c r="M257" s="224">
        <f t="shared" si="9"/>
        <v>0</v>
      </c>
      <c r="N257" s="213" t="e">
        <v>#N/A</v>
      </c>
      <c r="O257" s="216"/>
      <c r="P25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7" s="235"/>
    </row>
    <row r="258" s="199" customFormat="1" ht="16.8" customHeight="1" spans="1:109">
      <c r="A258" s="150">
        <v>280</v>
      </c>
      <c r="B258" s="211" t="s">
        <v>511</v>
      </c>
      <c r="C258" s="212" t="s">
        <v>512</v>
      </c>
      <c r="D258" s="213" t="s">
        <v>528</v>
      </c>
      <c r="E258" s="214" t="s">
        <v>522</v>
      </c>
      <c r="F258" s="213">
        <f>IFERROR(VLOOKUP(D258,基础信息!D:F,3,FALSE),"0")</f>
        <v>20</v>
      </c>
      <c r="G258" s="150">
        <v>0</v>
      </c>
      <c r="H258" s="215">
        <f>SUMIF(合格品入库记录!E:E,日报!D258,合格品入库记录!G:G)</f>
        <v>0</v>
      </c>
      <c r="I258" s="215">
        <f>SUMIF(合格品出库记录!E:E,日报!D258,合格品出库记录!G:G)</f>
        <v>0</v>
      </c>
      <c r="J258" s="215">
        <f>SUMIF(领跑良品退回!E:E,D258,领跑良品退回!G:G)</f>
        <v>0</v>
      </c>
      <c r="K258" s="215">
        <f t="shared" si="8"/>
        <v>0</v>
      </c>
      <c r="L258" s="215">
        <f>SUMIF(不良品库存!D:D,D:D,不良品库存!F:F)</f>
        <v>0</v>
      </c>
      <c r="M258" s="224">
        <f t="shared" si="9"/>
        <v>0</v>
      </c>
      <c r="N258" s="213" t="e">
        <v>#N/A</v>
      </c>
      <c r="O258" s="211"/>
      <c r="P25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8" s="235"/>
    </row>
    <row r="259" s="199" customFormat="1" ht="16.8" customHeight="1" spans="1:109">
      <c r="A259" s="150">
        <v>281</v>
      </c>
      <c r="B259" s="216" t="s">
        <v>511</v>
      </c>
      <c r="C259" s="151" t="s">
        <v>512</v>
      </c>
      <c r="D259" s="150" t="s">
        <v>529</v>
      </c>
      <c r="E259" s="217" t="s">
        <v>522</v>
      </c>
      <c r="F259" s="213">
        <f>IFERROR(VLOOKUP(D259,基础信息!D:F,3,FALSE),"0")</f>
        <v>20</v>
      </c>
      <c r="G259" s="150">
        <v>0</v>
      </c>
      <c r="H259" s="215">
        <f>SUMIF(合格品入库记录!E:E,日报!D259,合格品入库记录!G:G)</f>
        <v>0</v>
      </c>
      <c r="I259" s="215">
        <f>SUMIF(合格品出库记录!E:E,日报!D259,合格品出库记录!G:G)</f>
        <v>0</v>
      </c>
      <c r="J259" s="215">
        <f>SUMIF(领跑良品退回!E:E,D259,领跑良品退回!G:G)</f>
        <v>0</v>
      </c>
      <c r="K259" s="215">
        <f t="shared" si="8"/>
        <v>0</v>
      </c>
      <c r="L259" s="215">
        <f>SUMIF(不良品库存!D:D,D:D,不良品库存!F:F)</f>
        <v>0</v>
      </c>
      <c r="M259" s="224">
        <f t="shared" si="9"/>
        <v>0</v>
      </c>
      <c r="N259" s="213" t="e">
        <v>#N/A</v>
      </c>
      <c r="O259" s="216"/>
      <c r="P25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9" s="235"/>
    </row>
    <row r="260" s="199" customFormat="1" ht="16.8" customHeight="1" spans="1:109">
      <c r="A260" s="150">
        <v>282</v>
      </c>
      <c r="B260" s="211" t="s">
        <v>511</v>
      </c>
      <c r="C260" s="212" t="s">
        <v>512</v>
      </c>
      <c r="D260" s="213" t="s">
        <v>530</v>
      </c>
      <c r="E260" s="214" t="s">
        <v>522</v>
      </c>
      <c r="F260" s="213">
        <f>IFERROR(VLOOKUP(D260,基础信息!D:F,3,FALSE),"0")</f>
        <v>20</v>
      </c>
      <c r="G260" s="150">
        <v>0</v>
      </c>
      <c r="H260" s="215">
        <f>SUMIF(合格品入库记录!E:E,日报!D260,合格品入库记录!G:G)</f>
        <v>0</v>
      </c>
      <c r="I260" s="215">
        <f>SUMIF(合格品出库记录!E:E,日报!D260,合格品出库记录!G:G)</f>
        <v>0</v>
      </c>
      <c r="J260" s="215">
        <f>SUMIF(领跑良品退回!E:E,D260,领跑良品退回!G:G)</f>
        <v>0</v>
      </c>
      <c r="K260" s="215">
        <f t="shared" si="8"/>
        <v>0</v>
      </c>
      <c r="L260" s="215">
        <f>SUMIF(不良品库存!D:D,D:D,不良品库存!F:F)</f>
        <v>0</v>
      </c>
      <c r="M260" s="224">
        <f t="shared" si="9"/>
        <v>0</v>
      </c>
      <c r="N260" s="213" t="e">
        <v>#N/A</v>
      </c>
      <c r="O260" s="211"/>
      <c r="P26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0" s="235"/>
    </row>
    <row r="261" s="199" customFormat="1" ht="16.8" customHeight="1" spans="1:109">
      <c r="A261" s="150">
        <v>283</v>
      </c>
      <c r="B261" s="216" t="s">
        <v>511</v>
      </c>
      <c r="C261" s="151" t="s">
        <v>512</v>
      </c>
      <c r="D261" s="150" t="s">
        <v>531</v>
      </c>
      <c r="E261" s="217" t="s">
        <v>522</v>
      </c>
      <c r="F261" s="213">
        <f>IFERROR(VLOOKUP(D261,基础信息!D:F,3,FALSE),"0")</f>
        <v>20</v>
      </c>
      <c r="G261" s="150">
        <v>0</v>
      </c>
      <c r="H261" s="215">
        <f>SUMIF(合格品入库记录!E:E,日报!D261,合格品入库记录!G:G)</f>
        <v>0</v>
      </c>
      <c r="I261" s="215">
        <f>SUMIF(合格品出库记录!E:E,日报!D261,合格品出库记录!G:G)</f>
        <v>0</v>
      </c>
      <c r="J261" s="215">
        <f>SUMIF(领跑良品退回!E:E,D261,领跑良品退回!G:G)</f>
        <v>0</v>
      </c>
      <c r="K261" s="215">
        <f t="shared" si="8"/>
        <v>0</v>
      </c>
      <c r="L261" s="215">
        <f>SUMIF(不良品库存!D:D,D:D,不良品库存!F:F)</f>
        <v>0</v>
      </c>
      <c r="M261" s="224">
        <f t="shared" si="9"/>
        <v>0</v>
      </c>
      <c r="N261" s="213" t="e">
        <v>#N/A</v>
      </c>
      <c r="O261" s="216"/>
      <c r="P2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1" s="235"/>
    </row>
    <row r="262" s="199" customFormat="1" ht="16.8" customHeight="1" spans="1:109">
      <c r="A262" s="150">
        <v>284</v>
      </c>
      <c r="B262" s="211" t="s">
        <v>511</v>
      </c>
      <c r="C262" s="212" t="s">
        <v>512</v>
      </c>
      <c r="D262" s="213" t="s">
        <v>532</v>
      </c>
      <c r="E262" s="214" t="s">
        <v>533</v>
      </c>
      <c r="F262" s="213">
        <f>IFERROR(VLOOKUP(D262,基础信息!D:F,3,FALSE),"0")</f>
        <v>14</v>
      </c>
      <c r="G262" s="150">
        <v>0</v>
      </c>
      <c r="H262" s="215">
        <f>SUMIF(合格品入库记录!E:E,日报!D262,合格品入库记录!G:G)</f>
        <v>0</v>
      </c>
      <c r="I262" s="215">
        <f>SUMIF(合格品出库记录!E:E,日报!D262,合格品出库记录!G:G)</f>
        <v>0</v>
      </c>
      <c r="J262" s="215">
        <f>SUMIF(领跑良品退回!E:E,D262,领跑良品退回!G:G)</f>
        <v>0</v>
      </c>
      <c r="K262" s="215">
        <f t="shared" si="8"/>
        <v>0</v>
      </c>
      <c r="L262" s="215">
        <f>SUMIF(不良品库存!D:D,D:D,不良品库存!F:F)</f>
        <v>0</v>
      </c>
      <c r="M262" s="224">
        <f t="shared" si="9"/>
        <v>0</v>
      </c>
      <c r="N262" s="213" t="e">
        <v>#N/A</v>
      </c>
      <c r="O262" s="211"/>
      <c r="P2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2" s="235"/>
    </row>
    <row r="263" s="199" customFormat="1" ht="16.8" customHeight="1" spans="1:109">
      <c r="A263" s="150">
        <v>285</v>
      </c>
      <c r="B263" s="216" t="s">
        <v>511</v>
      </c>
      <c r="C263" s="151" t="s">
        <v>512</v>
      </c>
      <c r="D263" s="150" t="s">
        <v>534</v>
      </c>
      <c r="E263" s="217" t="s">
        <v>533</v>
      </c>
      <c r="F263" s="213">
        <f>IFERROR(VLOOKUP(D263,基础信息!D:F,3,FALSE),"0")</f>
        <v>14</v>
      </c>
      <c r="G263" s="150">
        <v>0</v>
      </c>
      <c r="H263" s="215">
        <f>SUMIF(合格品入库记录!E:E,日报!D263,合格品入库记录!G:G)</f>
        <v>0</v>
      </c>
      <c r="I263" s="215">
        <f>SUMIF(合格品出库记录!E:E,日报!D263,合格品出库记录!G:G)</f>
        <v>0</v>
      </c>
      <c r="J263" s="215">
        <f>SUMIF(领跑良品退回!E:E,D263,领跑良品退回!G:G)</f>
        <v>0</v>
      </c>
      <c r="K263" s="215">
        <f t="shared" si="8"/>
        <v>0</v>
      </c>
      <c r="L263" s="215">
        <f>SUMIF(不良品库存!D:D,D:D,不良品库存!F:F)</f>
        <v>0</v>
      </c>
      <c r="M263" s="224">
        <f t="shared" si="9"/>
        <v>0</v>
      </c>
      <c r="N263" s="213" t="e">
        <v>#N/A</v>
      </c>
      <c r="O263" s="216"/>
      <c r="P2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3" s="235"/>
    </row>
    <row r="264" s="199" customFormat="1" ht="16.8" customHeight="1" spans="1:109">
      <c r="A264" s="150">
        <v>286</v>
      </c>
      <c r="B264" s="211" t="s">
        <v>511</v>
      </c>
      <c r="C264" s="212" t="s">
        <v>512</v>
      </c>
      <c r="D264" s="213" t="s">
        <v>535</v>
      </c>
      <c r="E264" s="214" t="s">
        <v>533</v>
      </c>
      <c r="F264" s="213">
        <f>IFERROR(VLOOKUP(D264,基础信息!D:F,3,FALSE),"0")</f>
        <v>14</v>
      </c>
      <c r="G264" s="150">
        <v>0</v>
      </c>
      <c r="H264" s="215">
        <f>SUMIF(合格品入库记录!E:E,日报!D264,合格品入库记录!G:G)</f>
        <v>0</v>
      </c>
      <c r="I264" s="215">
        <f>SUMIF(合格品出库记录!E:E,日报!D264,合格品出库记录!G:G)</f>
        <v>0</v>
      </c>
      <c r="J264" s="215">
        <f>SUMIF(领跑良品退回!E:E,D264,领跑良品退回!G:G)</f>
        <v>0</v>
      </c>
      <c r="K264" s="215">
        <f t="shared" si="8"/>
        <v>0</v>
      </c>
      <c r="L264" s="215">
        <f>SUMIF(不良品库存!D:D,D:D,不良品库存!F:F)</f>
        <v>0</v>
      </c>
      <c r="M264" s="224">
        <f t="shared" si="9"/>
        <v>0</v>
      </c>
      <c r="N264" s="213" t="e">
        <v>#N/A</v>
      </c>
      <c r="O264" s="211"/>
      <c r="P2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4" s="235"/>
    </row>
    <row r="265" s="199" customFormat="1" ht="16.8" customHeight="1" spans="1:109">
      <c r="A265" s="150">
        <v>287</v>
      </c>
      <c r="B265" s="216" t="s">
        <v>511</v>
      </c>
      <c r="C265" s="151" t="s">
        <v>512</v>
      </c>
      <c r="D265" s="150" t="s">
        <v>536</v>
      </c>
      <c r="E265" s="217" t="s">
        <v>533</v>
      </c>
      <c r="F265" s="213">
        <f>IFERROR(VLOOKUP(D265,基础信息!D:F,3,FALSE),"0")</f>
        <v>14</v>
      </c>
      <c r="G265" s="150">
        <v>0</v>
      </c>
      <c r="H265" s="215">
        <f>SUMIF(合格品入库记录!E:E,日报!D265,合格品入库记录!G:G)</f>
        <v>0</v>
      </c>
      <c r="I265" s="215">
        <f>SUMIF(合格品出库记录!E:E,日报!D265,合格品出库记录!G:G)</f>
        <v>0</v>
      </c>
      <c r="J265" s="215">
        <f>SUMIF(领跑良品退回!E:E,D265,领跑良品退回!G:G)</f>
        <v>0</v>
      </c>
      <c r="K265" s="215">
        <f t="shared" si="8"/>
        <v>0</v>
      </c>
      <c r="L265" s="215">
        <f>SUMIF(不良品库存!D:D,D:D,不良品库存!F:F)</f>
        <v>0</v>
      </c>
      <c r="M265" s="224">
        <f t="shared" si="9"/>
        <v>0</v>
      </c>
      <c r="N265" s="213" t="e">
        <v>#N/A</v>
      </c>
      <c r="O265" s="216"/>
      <c r="P2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5" s="235"/>
    </row>
    <row r="266" s="199" customFormat="1" ht="16.8" customHeight="1" spans="1:109">
      <c r="A266" s="150">
        <v>288</v>
      </c>
      <c r="B266" s="211" t="s">
        <v>511</v>
      </c>
      <c r="C266" s="212" t="s">
        <v>512</v>
      </c>
      <c r="D266" s="213" t="s">
        <v>537</v>
      </c>
      <c r="E266" s="214" t="s">
        <v>533</v>
      </c>
      <c r="F266" s="213">
        <f>IFERROR(VLOOKUP(D266,基础信息!D:F,3,FALSE),"0")</f>
        <v>14</v>
      </c>
      <c r="G266" s="150">
        <v>0</v>
      </c>
      <c r="H266" s="215">
        <f>SUMIF(合格品入库记录!E:E,日报!D266,合格品入库记录!G:G)</f>
        <v>0</v>
      </c>
      <c r="I266" s="215">
        <f>SUMIF(合格品出库记录!E:E,日报!D266,合格品出库记录!G:G)</f>
        <v>0</v>
      </c>
      <c r="J266" s="215">
        <f>SUMIF(领跑良品退回!E:E,D266,领跑良品退回!G:G)</f>
        <v>0</v>
      </c>
      <c r="K266" s="215">
        <f t="shared" si="8"/>
        <v>0</v>
      </c>
      <c r="L266" s="215">
        <f>SUMIF(不良品库存!D:D,D:D,不良品库存!F:F)</f>
        <v>0</v>
      </c>
      <c r="M266" s="224">
        <f t="shared" si="9"/>
        <v>0</v>
      </c>
      <c r="N266" s="213" t="e">
        <v>#N/A</v>
      </c>
      <c r="O266" s="211"/>
      <c r="P26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6" s="235"/>
    </row>
    <row r="267" s="199" customFormat="1" ht="16.8" customHeight="1" spans="1:109">
      <c r="A267" s="150">
        <v>289</v>
      </c>
      <c r="B267" s="216" t="s">
        <v>511</v>
      </c>
      <c r="C267" s="151" t="s">
        <v>512</v>
      </c>
      <c r="D267" s="150" t="s">
        <v>538</v>
      </c>
      <c r="E267" s="217" t="s">
        <v>539</v>
      </c>
      <c r="F267" s="213">
        <f>IFERROR(VLOOKUP(D267,基础信息!D:F,3,FALSE),"0")</f>
        <v>216</v>
      </c>
      <c r="G267" s="150">
        <v>0</v>
      </c>
      <c r="H267" s="215">
        <f>SUMIF(合格品入库记录!E:E,日报!D267,合格品入库记录!G:G)</f>
        <v>0</v>
      </c>
      <c r="I267" s="215">
        <f>SUMIF(合格品出库记录!E:E,日报!D267,合格品出库记录!G:G)</f>
        <v>0</v>
      </c>
      <c r="J267" s="215">
        <f>SUMIF(领跑良品退回!E:E,D267,领跑良品退回!G:G)</f>
        <v>0</v>
      </c>
      <c r="K267" s="215">
        <f t="shared" si="8"/>
        <v>0</v>
      </c>
      <c r="L267" s="215">
        <f>SUMIF(不良品库存!D:D,D:D,不良品库存!F:F)</f>
        <v>0</v>
      </c>
      <c r="M267" s="224">
        <f t="shared" si="9"/>
        <v>0</v>
      </c>
      <c r="N267" s="213" t="e">
        <v>#N/A</v>
      </c>
      <c r="O267" s="216"/>
      <c r="P2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7" s="235"/>
    </row>
    <row r="268" s="199" customFormat="1" ht="16.8" customHeight="1" spans="1:109">
      <c r="A268" s="150">
        <v>290</v>
      </c>
      <c r="B268" s="211" t="s">
        <v>511</v>
      </c>
      <c r="C268" s="212" t="s">
        <v>512</v>
      </c>
      <c r="D268" s="213" t="s">
        <v>540</v>
      </c>
      <c r="E268" s="214" t="s">
        <v>541</v>
      </c>
      <c r="F268" s="213">
        <f>IFERROR(VLOOKUP(D268,基础信息!D:F,3,FALSE),"0")</f>
        <v>15</v>
      </c>
      <c r="G268" s="150">
        <v>0</v>
      </c>
      <c r="H268" s="215">
        <f>SUMIF(合格品入库记录!E:E,日报!D268,合格品入库记录!G:G)</f>
        <v>0</v>
      </c>
      <c r="I268" s="215">
        <f>SUMIF(合格品出库记录!E:E,日报!D268,合格品出库记录!G:G)</f>
        <v>0</v>
      </c>
      <c r="J268" s="215">
        <f>SUMIF(领跑良品退回!E:E,D268,领跑良品退回!G:G)</f>
        <v>0</v>
      </c>
      <c r="K268" s="215">
        <f t="shared" si="8"/>
        <v>0</v>
      </c>
      <c r="L268" s="215">
        <f>SUMIF(不良品库存!D:D,D:D,不良品库存!F:F)</f>
        <v>0</v>
      </c>
      <c r="M268" s="224">
        <f t="shared" si="9"/>
        <v>0</v>
      </c>
      <c r="N268" s="213" t="e">
        <v>#N/A</v>
      </c>
      <c r="O268" s="211"/>
      <c r="P2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8" s="235"/>
    </row>
    <row r="269" s="199" customFormat="1" ht="16.8" customHeight="1" spans="1:109">
      <c r="A269" s="150">
        <v>291</v>
      </c>
      <c r="B269" s="216" t="s">
        <v>511</v>
      </c>
      <c r="C269" s="151" t="s">
        <v>512</v>
      </c>
      <c r="D269" s="150" t="s">
        <v>542</v>
      </c>
      <c r="E269" s="217" t="s">
        <v>543</v>
      </c>
      <c r="F269" s="213">
        <f>IFERROR(VLOOKUP(D269,基础信息!D:F,3,FALSE),"0")</f>
        <v>15</v>
      </c>
      <c r="G269" s="150">
        <v>0</v>
      </c>
      <c r="H269" s="215">
        <f>SUMIF(合格品入库记录!E:E,日报!D269,合格品入库记录!G:G)</f>
        <v>0</v>
      </c>
      <c r="I269" s="215">
        <f>SUMIF(合格品出库记录!E:E,日报!D269,合格品出库记录!G:G)</f>
        <v>0</v>
      </c>
      <c r="J269" s="215">
        <f>SUMIF(领跑良品退回!E:E,D269,领跑良品退回!G:G)</f>
        <v>0</v>
      </c>
      <c r="K269" s="215">
        <f t="shared" si="8"/>
        <v>0</v>
      </c>
      <c r="L269" s="215">
        <f>SUMIF(不良品库存!D:D,D:D,不良品库存!F:F)</f>
        <v>0</v>
      </c>
      <c r="M269" s="224">
        <f t="shared" si="9"/>
        <v>0</v>
      </c>
      <c r="N269" s="213" t="e">
        <v>#N/A</v>
      </c>
      <c r="O269" s="216"/>
      <c r="P2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9" s="235"/>
    </row>
    <row r="270" s="199" customFormat="1" ht="16.8" customHeight="1" spans="1:109">
      <c r="A270" s="150">
        <v>292</v>
      </c>
      <c r="B270" s="241" t="s">
        <v>511</v>
      </c>
      <c r="C270" s="212" t="s">
        <v>512</v>
      </c>
      <c r="D270" s="243" t="s">
        <v>544</v>
      </c>
      <c r="E270" s="244" t="s">
        <v>545</v>
      </c>
      <c r="F270" s="213">
        <f>IFERROR(VLOOKUP(D270,基础信息!D:F,3,FALSE),"0")</f>
        <v>0</v>
      </c>
      <c r="G270" s="150">
        <v>0</v>
      </c>
      <c r="H270" s="215">
        <f>SUMIF(合格品入库记录!E:E,日报!D270,合格品入库记录!G:G)</f>
        <v>0</v>
      </c>
      <c r="I270" s="215">
        <f>SUMIF(合格品出库记录!E:E,日报!D270,合格品出库记录!G:G)</f>
        <v>0</v>
      </c>
      <c r="J270" s="215">
        <f>SUMIF(领跑良品退回!E:E,D270,领跑良品退回!G:G)</f>
        <v>0</v>
      </c>
      <c r="K270" s="215">
        <f t="shared" si="8"/>
        <v>0</v>
      </c>
      <c r="L270" s="215">
        <f>SUMIF(不良品库存!D:D,D:D,不良品库存!F:F)</f>
        <v>0</v>
      </c>
      <c r="M270" s="224">
        <f t="shared" si="9"/>
        <v>0</v>
      </c>
      <c r="N270" s="213" t="e">
        <v>#N/A</v>
      </c>
      <c r="O270" s="211"/>
      <c r="P2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0" s="235"/>
    </row>
    <row r="271" s="199" customFormat="1" ht="16.8" customHeight="1" spans="1:109">
      <c r="A271" s="150">
        <v>293</v>
      </c>
      <c r="B271" s="237" t="s">
        <v>511</v>
      </c>
      <c r="C271" s="151" t="s">
        <v>512</v>
      </c>
      <c r="D271" s="239" t="s">
        <v>546</v>
      </c>
      <c r="E271" s="240" t="s">
        <v>547</v>
      </c>
      <c r="F271" s="213">
        <f>IFERROR(VLOOKUP(D271,基础信息!D:F,3,FALSE),"0")</f>
        <v>200</v>
      </c>
      <c r="G271" s="150">
        <v>5800</v>
      </c>
      <c r="H271" s="215">
        <f>SUMIF(合格品入库记录!E:E,日报!D271,合格品入库记录!G:G)</f>
        <v>0</v>
      </c>
      <c r="I271" s="215">
        <f>SUMIF(合格品出库记录!E:E,日报!D271,合格品出库记录!G:G)</f>
        <v>0</v>
      </c>
      <c r="J271" s="215">
        <f>SUMIF(领跑良品退回!E:E,D271,领跑良品退回!G:G)</f>
        <v>0</v>
      </c>
      <c r="K271" s="215">
        <f t="shared" si="8"/>
        <v>5800</v>
      </c>
      <c r="L271" s="215">
        <f>SUMIF(不良品库存!D:D,D:D,不良品库存!F:F)</f>
        <v>0</v>
      </c>
      <c r="M271" s="224">
        <f t="shared" si="9"/>
        <v>5800</v>
      </c>
      <c r="N271" s="213">
        <v>0</v>
      </c>
      <c r="O271" s="216"/>
      <c r="P2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1" s="235"/>
    </row>
    <row r="272" s="199" customFormat="1" ht="16.8" customHeight="1" spans="1:109">
      <c r="A272" s="150">
        <v>294</v>
      </c>
      <c r="B272" s="241" t="s">
        <v>511</v>
      </c>
      <c r="C272" s="212" t="s">
        <v>512</v>
      </c>
      <c r="D272" s="243" t="s">
        <v>548</v>
      </c>
      <c r="E272" s="244" t="s">
        <v>549</v>
      </c>
      <c r="F272" s="213">
        <f>IFERROR(VLOOKUP(D272,基础信息!D:F,3,FALSE),"0")</f>
        <v>0</v>
      </c>
      <c r="G272" s="150">
        <v>3449</v>
      </c>
      <c r="H272" s="215">
        <f>SUMIF(合格品入库记录!E:E,日报!D272,合格品入库记录!G:G)</f>
        <v>0</v>
      </c>
      <c r="I272" s="215">
        <f>SUMIF(合格品出库记录!E:E,日报!D272,合格品出库记录!G:G)</f>
        <v>0</v>
      </c>
      <c r="J272" s="215">
        <f>SUMIF(领跑良品退回!E:E,D272,领跑良品退回!G:G)</f>
        <v>0</v>
      </c>
      <c r="K272" s="215">
        <f t="shared" si="8"/>
        <v>3449</v>
      </c>
      <c r="L272" s="215">
        <f>SUMIF(不良品库存!D:D,D:D,不良品库存!F:F)</f>
        <v>0</v>
      </c>
      <c r="M272" s="224">
        <f t="shared" si="9"/>
        <v>3449</v>
      </c>
      <c r="N272" s="213">
        <v>0</v>
      </c>
      <c r="O272" s="211"/>
      <c r="P2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2" s="235"/>
    </row>
    <row r="273" s="199" customFormat="1" ht="16.8" customHeight="1" spans="1:109">
      <c r="A273" s="150">
        <v>295</v>
      </c>
      <c r="B273" s="237" t="s">
        <v>511</v>
      </c>
      <c r="C273" s="151" t="s">
        <v>512</v>
      </c>
      <c r="D273" s="239" t="s">
        <v>550</v>
      </c>
      <c r="E273" s="240" t="s">
        <v>551</v>
      </c>
      <c r="F273" s="213">
        <f>IFERROR(VLOOKUP(D273,基础信息!D:F,3,FALSE),"0")</f>
        <v>0</v>
      </c>
      <c r="G273" s="150">
        <v>3392</v>
      </c>
      <c r="H273" s="215">
        <f>SUMIF(合格品入库记录!E:E,日报!D273,合格品入库记录!G:G)</f>
        <v>0</v>
      </c>
      <c r="I273" s="215">
        <f>SUMIF(合格品出库记录!E:E,日报!D273,合格品出库记录!G:G)</f>
        <v>0</v>
      </c>
      <c r="J273" s="215">
        <f>SUMIF(领跑良品退回!E:E,D273,领跑良品退回!G:G)</f>
        <v>0</v>
      </c>
      <c r="K273" s="215">
        <f t="shared" si="8"/>
        <v>3392</v>
      </c>
      <c r="L273" s="215">
        <f>SUMIF(不良品库存!D:D,D:D,不良品库存!F:F)</f>
        <v>0</v>
      </c>
      <c r="M273" s="224">
        <f t="shared" si="9"/>
        <v>3392</v>
      </c>
      <c r="N273" s="213">
        <v>0</v>
      </c>
      <c r="O273" s="216"/>
      <c r="P2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3" s="235"/>
    </row>
    <row r="274" s="199" customFormat="1" ht="16.8" customHeight="1" spans="1:109">
      <c r="A274" s="150">
        <v>296</v>
      </c>
      <c r="B274" s="241" t="s">
        <v>511</v>
      </c>
      <c r="C274" s="212" t="s">
        <v>512</v>
      </c>
      <c r="D274" s="243" t="s">
        <v>552</v>
      </c>
      <c r="E274" s="244" t="s">
        <v>553</v>
      </c>
      <c r="F274" s="213">
        <f>IFERROR(VLOOKUP(D274,基础信息!D:F,3,FALSE),"0")</f>
        <v>0</v>
      </c>
      <c r="G274" s="150">
        <v>0</v>
      </c>
      <c r="H274" s="215">
        <f>SUMIF(合格品入库记录!E:E,日报!D274,合格品入库记录!G:G)</f>
        <v>0</v>
      </c>
      <c r="I274" s="215">
        <f>SUMIF(合格品出库记录!E:E,日报!D274,合格品出库记录!G:G)</f>
        <v>0</v>
      </c>
      <c r="J274" s="215">
        <f>SUMIF(领跑良品退回!E:E,D274,领跑良品退回!G:G)</f>
        <v>0</v>
      </c>
      <c r="K274" s="215">
        <f t="shared" si="8"/>
        <v>0</v>
      </c>
      <c r="L274" s="215">
        <f>SUMIF(不良品库存!D:D,D:D,不良品库存!F:F)</f>
        <v>0</v>
      </c>
      <c r="M274" s="224">
        <f t="shared" si="9"/>
        <v>0</v>
      </c>
      <c r="N274" s="213" t="e">
        <v>#N/A</v>
      </c>
      <c r="O274" s="211"/>
      <c r="P2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4" s="235"/>
    </row>
    <row r="275" s="199" customFormat="1" ht="16.8" customHeight="1" spans="1:109">
      <c r="A275" s="150">
        <v>297</v>
      </c>
      <c r="B275" s="237" t="s">
        <v>511</v>
      </c>
      <c r="C275" s="151" t="s">
        <v>512</v>
      </c>
      <c r="D275" s="239" t="s">
        <v>554</v>
      </c>
      <c r="E275" s="240" t="s">
        <v>555</v>
      </c>
      <c r="F275" s="213">
        <f>IFERROR(VLOOKUP(D275,基础信息!D:F,3,FALSE),"0")</f>
        <v>50</v>
      </c>
      <c r="G275" s="150">
        <v>0</v>
      </c>
      <c r="H275" s="215">
        <f>SUMIF(合格品入库记录!E:E,日报!D275,合格品入库记录!G:G)</f>
        <v>0</v>
      </c>
      <c r="I275" s="215">
        <f>SUMIF(合格品出库记录!E:E,日报!D275,合格品出库记录!G:G)</f>
        <v>0</v>
      </c>
      <c r="J275" s="215">
        <f>SUMIF(领跑良品退回!E:E,D275,领跑良品退回!G:G)</f>
        <v>0</v>
      </c>
      <c r="K275" s="215">
        <f t="shared" si="8"/>
        <v>0</v>
      </c>
      <c r="L275" s="215">
        <f>SUMIF(不良品库存!D:D,D:D,不良品库存!F:F)</f>
        <v>0</v>
      </c>
      <c r="M275" s="224">
        <f t="shared" si="9"/>
        <v>0</v>
      </c>
      <c r="N275" s="213" t="e">
        <v>#N/A</v>
      </c>
      <c r="O275" s="216"/>
      <c r="P2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5" s="235"/>
    </row>
    <row r="276" s="199" customFormat="1" ht="16.8" customHeight="1" spans="1:109">
      <c r="A276" s="150">
        <v>298</v>
      </c>
      <c r="B276" s="241" t="s">
        <v>511</v>
      </c>
      <c r="C276" s="212" t="s">
        <v>512</v>
      </c>
      <c r="D276" s="243" t="s">
        <v>556</v>
      </c>
      <c r="E276" s="244" t="s">
        <v>557</v>
      </c>
      <c r="F276" s="213">
        <f>IFERROR(VLOOKUP(D276,基础信息!D:F,3,FALSE),"0")</f>
        <v>80</v>
      </c>
      <c r="G276" s="150">
        <v>0</v>
      </c>
      <c r="H276" s="215">
        <f>SUMIF(合格品入库记录!E:E,日报!D276,合格品入库记录!G:G)</f>
        <v>0</v>
      </c>
      <c r="I276" s="215">
        <f>SUMIF(合格品出库记录!E:E,日报!D276,合格品出库记录!G:G)</f>
        <v>0</v>
      </c>
      <c r="J276" s="215">
        <f>SUMIF(领跑良品退回!E:E,D276,领跑良品退回!G:G)</f>
        <v>0</v>
      </c>
      <c r="K276" s="215">
        <f t="shared" si="8"/>
        <v>0</v>
      </c>
      <c r="L276" s="215">
        <f>SUMIF(不良品库存!D:D,D:D,不良品库存!F:F)</f>
        <v>0</v>
      </c>
      <c r="M276" s="224">
        <f t="shared" si="9"/>
        <v>0</v>
      </c>
      <c r="N276" s="213" t="e">
        <v>#N/A</v>
      </c>
      <c r="O276" s="211"/>
      <c r="P2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6" s="235"/>
    </row>
    <row r="277" s="199" customFormat="1" ht="16.8" customHeight="1" spans="1:109">
      <c r="A277" s="150">
        <v>299</v>
      </c>
      <c r="B277" s="237" t="s">
        <v>511</v>
      </c>
      <c r="C277" s="151" t="s">
        <v>512</v>
      </c>
      <c r="D277" s="239" t="s">
        <v>558</v>
      </c>
      <c r="E277" s="240" t="s">
        <v>559</v>
      </c>
      <c r="F277" s="213">
        <f>IFERROR(VLOOKUP(D277,基础信息!D:F,3,FALSE),"0")</f>
        <v>0</v>
      </c>
      <c r="G277" s="150">
        <v>34</v>
      </c>
      <c r="H277" s="215">
        <f>SUMIF(合格品入库记录!E:E,日报!D277,合格品入库记录!G:G)</f>
        <v>0</v>
      </c>
      <c r="I277" s="215">
        <f>SUMIF(合格品出库记录!E:E,日报!D277,合格品出库记录!G:G)</f>
        <v>0</v>
      </c>
      <c r="J277" s="215">
        <f>SUMIF(领跑良品退回!E:E,D277,领跑良品退回!G:G)</f>
        <v>0</v>
      </c>
      <c r="K277" s="215">
        <f t="shared" si="8"/>
        <v>34</v>
      </c>
      <c r="L277" s="215">
        <f>SUMIF(不良品库存!D:D,D:D,不良品库存!F:F)</f>
        <v>0</v>
      </c>
      <c r="M277" s="224">
        <f t="shared" si="9"/>
        <v>34</v>
      </c>
      <c r="N277" s="213">
        <v>0</v>
      </c>
      <c r="O277" s="216"/>
      <c r="P2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7" s="235"/>
    </row>
    <row r="278" s="199" customFormat="1" ht="16.8" customHeight="1" spans="1:109">
      <c r="A278" s="150">
        <v>300</v>
      </c>
      <c r="B278" s="241" t="s">
        <v>511</v>
      </c>
      <c r="C278" s="212" t="s">
        <v>512</v>
      </c>
      <c r="D278" s="243" t="s">
        <v>560</v>
      </c>
      <c r="E278" s="244" t="s">
        <v>561</v>
      </c>
      <c r="F278" s="213">
        <f>IFERROR(VLOOKUP(D278,基础信息!D:F,3,FALSE),"0")</f>
        <v>16</v>
      </c>
      <c r="G278" s="150">
        <v>6056</v>
      </c>
      <c r="H278" s="215">
        <f>SUMIF(合格品入库记录!E:E,日报!D278,合格品入库记录!G:G)</f>
        <v>0</v>
      </c>
      <c r="I278" s="215">
        <f>SUMIF(合格品出库记录!E:E,日报!D278,合格品出库记录!G:G)</f>
        <v>0</v>
      </c>
      <c r="J278" s="215">
        <f>SUMIF(领跑良品退回!E:E,D278,领跑良品退回!G:G)</f>
        <v>0</v>
      </c>
      <c r="K278" s="215">
        <f t="shared" si="8"/>
        <v>6056</v>
      </c>
      <c r="L278" s="215">
        <f>SUMIF(不良品库存!D:D,D:D,不良品库存!F:F)</f>
        <v>0</v>
      </c>
      <c r="M278" s="224">
        <f t="shared" si="9"/>
        <v>6056</v>
      </c>
      <c r="N278" s="213">
        <v>768</v>
      </c>
      <c r="O278" s="211"/>
      <c r="P2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8" s="235"/>
    </row>
    <row r="279" s="199" customFormat="1" ht="16.8" customHeight="1" spans="1:109">
      <c r="A279" s="150">
        <v>301</v>
      </c>
      <c r="B279" s="237" t="s">
        <v>511</v>
      </c>
      <c r="C279" s="151" t="s">
        <v>512</v>
      </c>
      <c r="D279" s="239" t="s">
        <v>562</v>
      </c>
      <c r="E279" s="240" t="s">
        <v>561</v>
      </c>
      <c r="F279" s="213">
        <f>IFERROR(VLOOKUP(D279,基础信息!D:F,3,FALSE),"0")</f>
        <v>16</v>
      </c>
      <c r="G279" s="150">
        <v>5711</v>
      </c>
      <c r="H279" s="215">
        <f>SUMIF(合格品入库记录!E:E,日报!D279,合格品入库记录!G:G)</f>
        <v>0</v>
      </c>
      <c r="I279" s="215">
        <f>SUMIF(合格品出库记录!E:E,日报!D279,合格品出库记录!G:G)</f>
        <v>0</v>
      </c>
      <c r="J279" s="215">
        <f>SUMIF(领跑良品退回!E:E,D279,领跑良品退回!G:G)</f>
        <v>0</v>
      </c>
      <c r="K279" s="215">
        <f t="shared" si="8"/>
        <v>5711</v>
      </c>
      <c r="L279" s="215">
        <f>SUMIF(不良品库存!D:D,D:D,不良品库存!F:F)</f>
        <v>0</v>
      </c>
      <c r="M279" s="224">
        <f t="shared" si="9"/>
        <v>5711</v>
      </c>
      <c r="N279" s="213">
        <v>768</v>
      </c>
      <c r="O279" s="216"/>
      <c r="P27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9" s="235"/>
    </row>
    <row r="280" s="199" customFormat="1" ht="16.8" customHeight="1" spans="1:109">
      <c r="A280" s="150">
        <v>302</v>
      </c>
      <c r="B280" s="241" t="s">
        <v>511</v>
      </c>
      <c r="C280" s="212" t="s">
        <v>512</v>
      </c>
      <c r="D280" s="243" t="s">
        <v>563</v>
      </c>
      <c r="E280" s="244" t="s">
        <v>564</v>
      </c>
      <c r="F280" s="213">
        <f>IFERROR(VLOOKUP(D280,基础信息!D:F,3,FALSE),"0")</f>
        <v>40</v>
      </c>
      <c r="G280" s="150">
        <v>0</v>
      </c>
      <c r="H280" s="215">
        <f>SUMIF(合格品入库记录!E:E,日报!D280,合格品入库记录!G:G)</f>
        <v>0</v>
      </c>
      <c r="I280" s="215">
        <f>SUMIF(合格品出库记录!E:E,日报!D280,合格品出库记录!G:G)</f>
        <v>0</v>
      </c>
      <c r="J280" s="215">
        <f>SUMIF(领跑良品退回!E:E,D280,领跑良品退回!G:G)</f>
        <v>0</v>
      </c>
      <c r="K280" s="215">
        <f t="shared" si="8"/>
        <v>0</v>
      </c>
      <c r="L280" s="215">
        <f>SUMIF(不良品库存!D:D,D:D,不良品库存!F:F)</f>
        <v>0</v>
      </c>
      <c r="M280" s="224">
        <f t="shared" si="9"/>
        <v>0</v>
      </c>
      <c r="N280" s="213" t="e">
        <v>#N/A</v>
      </c>
      <c r="O280" s="211"/>
      <c r="P28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0" s="235"/>
    </row>
    <row r="281" s="199" customFormat="1" ht="16.8" customHeight="1" spans="1:109">
      <c r="A281" s="150">
        <v>303</v>
      </c>
      <c r="B281" s="237" t="s">
        <v>511</v>
      </c>
      <c r="C281" s="151" t="s">
        <v>512</v>
      </c>
      <c r="D281" s="239" t="s">
        <v>565</v>
      </c>
      <c r="E281" s="240" t="s">
        <v>566</v>
      </c>
      <c r="F281" s="213">
        <f>IFERROR(VLOOKUP(D281,基础信息!D:F,3,FALSE),"0")</f>
        <v>60</v>
      </c>
      <c r="G281" s="150">
        <v>0</v>
      </c>
      <c r="H281" s="215">
        <f>SUMIF(合格品入库记录!E:E,日报!D281,合格品入库记录!G:G)</f>
        <v>0</v>
      </c>
      <c r="I281" s="215">
        <f>SUMIF(合格品出库记录!E:E,日报!D281,合格品出库记录!G:G)</f>
        <v>0</v>
      </c>
      <c r="J281" s="215">
        <f>SUMIF(领跑良品退回!E:E,D281,领跑良品退回!G:G)</f>
        <v>0</v>
      </c>
      <c r="K281" s="215">
        <f t="shared" si="8"/>
        <v>0</v>
      </c>
      <c r="L281" s="215">
        <f>SUMIF(不良品库存!D:D,D:D,不良品库存!F:F)</f>
        <v>0</v>
      </c>
      <c r="M281" s="224">
        <f t="shared" si="9"/>
        <v>0</v>
      </c>
      <c r="N281" s="213" t="e">
        <v>#N/A</v>
      </c>
      <c r="O281" s="216"/>
      <c r="P28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1" s="235"/>
    </row>
    <row r="282" s="199" customFormat="1" ht="16.8" customHeight="1" spans="1:109">
      <c r="A282" s="150">
        <v>304</v>
      </c>
      <c r="B282" s="241" t="s">
        <v>511</v>
      </c>
      <c r="C282" s="212" t="s">
        <v>512</v>
      </c>
      <c r="D282" s="243" t="s">
        <v>567</v>
      </c>
      <c r="E282" s="244" t="s">
        <v>568</v>
      </c>
      <c r="F282" s="213">
        <f>IFERROR(VLOOKUP(D282,基础信息!D:F,3,FALSE),"0")</f>
        <v>80</v>
      </c>
      <c r="G282" s="150">
        <v>3396</v>
      </c>
      <c r="H282" s="215">
        <f>SUMIF(合格品入库记录!E:E,日报!D282,合格品入库记录!G:G)</f>
        <v>0</v>
      </c>
      <c r="I282" s="215">
        <f>SUMIF(合格品出库记录!E:E,日报!D282,合格品出库记录!G:G)</f>
        <v>0</v>
      </c>
      <c r="J282" s="215">
        <f>SUMIF(领跑良品退回!E:E,D282,领跑良品退回!G:G)</f>
        <v>0</v>
      </c>
      <c r="K282" s="215">
        <f t="shared" si="8"/>
        <v>3396</v>
      </c>
      <c r="L282" s="215">
        <f>SUMIF(不良品库存!D:D,D:D,不良品库存!F:F)</f>
        <v>0</v>
      </c>
      <c r="M282" s="224">
        <f t="shared" si="9"/>
        <v>3396</v>
      </c>
      <c r="N282" s="213">
        <v>0</v>
      </c>
      <c r="O282" s="211"/>
      <c r="P28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2" s="235"/>
    </row>
    <row r="283" s="199" customFormat="1" ht="16.8" customHeight="1" spans="1:109">
      <c r="A283" s="150">
        <v>305</v>
      </c>
      <c r="B283" s="237" t="s">
        <v>511</v>
      </c>
      <c r="C283" s="151" t="s">
        <v>512</v>
      </c>
      <c r="D283" s="239" t="s">
        <v>569</v>
      </c>
      <c r="E283" s="240" t="s">
        <v>570</v>
      </c>
      <c r="F283" s="213">
        <f>IFERROR(VLOOKUP(D283,基础信息!D:F,3,FALSE),"0")</f>
        <v>60</v>
      </c>
      <c r="G283" s="150">
        <v>3417</v>
      </c>
      <c r="H283" s="215">
        <f>SUMIF(合格品入库记录!E:E,日报!D283,合格品入库记录!G:G)</f>
        <v>0</v>
      </c>
      <c r="I283" s="215">
        <f>SUMIF(合格品出库记录!E:E,日报!D283,合格品出库记录!G:G)</f>
        <v>0</v>
      </c>
      <c r="J283" s="215">
        <f>SUMIF(领跑良品退回!E:E,D283,领跑良品退回!G:G)</f>
        <v>0</v>
      </c>
      <c r="K283" s="215">
        <f t="shared" si="8"/>
        <v>3417</v>
      </c>
      <c r="L283" s="215">
        <f>SUMIF(不良品库存!D:D,D:D,不良品库存!F:F)</f>
        <v>0</v>
      </c>
      <c r="M283" s="224">
        <f t="shared" si="9"/>
        <v>3417</v>
      </c>
      <c r="N283" s="213">
        <v>0</v>
      </c>
      <c r="O283" s="216"/>
      <c r="P28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3" s="235"/>
    </row>
    <row r="284" s="199" customFormat="1" ht="16.8" customHeight="1" spans="1:109">
      <c r="A284" s="150">
        <v>306</v>
      </c>
      <c r="B284" s="241" t="s">
        <v>511</v>
      </c>
      <c r="C284" s="212" t="s">
        <v>512</v>
      </c>
      <c r="D284" s="243" t="s">
        <v>571</v>
      </c>
      <c r="E284" s="244" t="s">
        <v>572</v>
      </c>
      <c r="F284" s="213">
        <f>IFERROR(VLOOKUP(D284,基础信息!D:F,3,FALSE),"0")</f>
        <v>60</v>
      </c>
      <c r="G284" s="150">
        <v>0</v>
      </c>
      <c r="H284" s="215">
        <f>SUMIF(合格品入库记录!E:E,日报!D284,合格品入库记录!G:G)</f>
        <v>0</v>
      </c>
      <c r="I284" s="215">
        <f>SUMIF(合格品出库记录!E:E,日报!D284,合格品出库记录!G:G)</f>
        <v>0</v>
      </c>
      <c r="J284" s="215">
        <f>SUMIF(领跑良品退回!E:E,D284,领跑良品退回!G:G)</f>
        <v>0</v>
      </c>
      <c r="K284" s="215">
        <f t="shared" si="8"/>
        <v>0</v>
      </c>
      <c r="L284" s="215">
        <f>SUMIF(不良品库存!D:D,D:D,不良品库存!F:F)</f>
        <v>0</v>
      </c>
      <c r="M284" s="224">
        <f t="shared" si="9"/>
        <v>0</v>
      </c>
      <c r="N284" s="213" t="e">
        <v>#N/A</v>
      </c>
      <c r="O284" s="211"/>
      <c r="P28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4" s="235"/>
    </row>
    <row r="285" s="199" customFormat="1" ht="16.8" customHeight="1" spans="1:109">
      <c r="A285" s="150">
        <v>307</v>
      </c>
      <c r="B285" s="237" t="s">
        <v>511</v>
      </c>
      <c r="C285" s="151" t="s">
        <v>512</v>
      </c>
      <c r="D285" s="239" t="s">
        <v>573</v>
      </c>
      <c r="E285" s="240" t="s">
        <v>574</v>
      </c>
      <c r="F285" s="213">
        <f>IFERROR(VLOOKUP(D285,基础信息!D:F,3,FALSE),"0")</f>
        <v>48</v>
      </c>
      <c r="G285" s="150">
        <v>0</v>
      </c>
      <c r="H285" s="215">
        <f>SUMIF(合格品入库记录!E:E,日报!D285,合格品入库记录!G:G)</f>
        <v>0</v>
      </c>
      <c r="I285" s="215">
        <f>SUMIF(合格品出库记录!E:E,日报!D285,合格品出库记录!G:G)</f>
        <v>0</v>
      </c>
      <c r="J285" s="215">
        <f>SUMIF(领跑良品退回!E:E,D285,领跑良品退回!G:G)</f>
        <v>0</v>
      </c>
      <c r="K285" s="215">
        <f t="shared" si="8"/>
        <v>0</v>
      </c>
      <c r="L285" s="215">
        <f>SUMIF(不良品库存!D:D,D:D,不良品库存!F:F)</f>
        <v>0</v>
      </c>
      <c r="M285" s="224">
        <f t="shared" si="9"/>
        <v>0</v>
      </c>
      <c r="N285" s="213" t="e">
        <v>#N/A</v>
      </c>
      <c r="O285" s="216"/>
      <c r="P28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5" s="235"/>
    </row>
    <row r="286" s="199" customFormat="1" ht="16.8" customHeight="1" spans="1:109">
      <c r="A286" s="150">
        <v>308</v>
      </c>
      <c r="B286" s="241" t="s">
        <v>511</v>
      </c>
      <c r="C286" s="212" t="s">
        <v>512</v>
      </c>
      <c r="D286" s="243" t="s">
        <v>575</v>
      </c>
      <c r="E286" s="244" t="s">
        <v>576</v>
      </c>
      <c r="F286" s="213">
        <f>IFERROR(VLOOKUP(D286,基础信息!D:F,3,FALSE),"0")</f>
        <v>24</v>
      </c>
      <c r="G286" s="150">
        <v>159</v>
      </c>
      <c r="H286" s="215">
        <f>SUMIF(合格品入库记录!E:E,日报!D286,合格品入库记录!G:G)</f>
        <v>0</v>
      </c>
      <c r="I286" s="215">
        <f>SUMIF(合格品出库记录!E:E,日报!D286,合格品出库记录!G:G)</f>
        <v>0</v>
      </c>
      <c r="J286" s="215">
        <f>SUMIF(领跑良品退回!E:E,D286,领跑良品退回!G:G)</f>
        <v>0</v>
      </c>
      <c r="K286" s="215">
        <f t="shared" si="8"/>
        <v>159</v>
      </c>
      <c r="L286" s="215">
        <f>SUMIF(不良品库存!D:D,D:D,不良品库存!F:F)</f>
        <v>0</v>
      </c>
      <c r="M286" s="224">
        <f t="shared" si="9"/>
        <v>159</v>
      </c>
      <c r="N286" s="213">
        <v>768</v>
      </c>
      <c r="O286" s="211"/>
      <c r="P28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6" s="235"/>
    </row>
    <row r="287" s="199" customFormat="1" ht="16.8" customHeight="1" spans="1:109">
      <c r="A287" s="150">
        <v>309</v>
      </c>
      <c r="B287" s="237" t="s">
        <v>511</v>
      </c>
      <c r="C287" s="151" t="s">
        <v>512</v>
      </c>
      <c r="D287" s="239" t="s">
        <v>577</v>
      </c>
      <c r="E287" s="240" t="s">
        <v>578</v>
      </c>
      <c r="F287" s="213">
        <f>IFERROR(VLOOKUP(D287,基础信息!D:F,3,FALSE),"0")</f>
        <v>24</v>
      </c>
      <c r="G287" s="150">
        <v>546</v>
      </c>
      <c r="H287" s="215">
        <f>SUMIF(合格品入库记录!E:E,日报!D287,合格品入库记录!G:G)</f>
        <v>0</v>
      </c>
      <c r="I287" s="215">
        <f>SUMIF(合格品出库记录!E:E,日报!D287,合格品出库记录!G:G)</f>
        <v>0</v>
      </c>
      <c r="J287" s="215">
        <f>SUMIF(领跑良品退回!E:E,D287,领跑良品退回!G:G)</f>
        <v>0</v>
      </c>
      <c r="K287" s="215">
        <f t="shared" si="8"/>
        <v>546</v>
      </c>
      <c r="L287" s="215">
        <f>SUMIF(不良品库存!D:D,D:D,不良品库存!F:F)</f>
        <v>0</v>
      </c>
      <c r="M287" s="224">
        <f t="shared" si="9"/>
        <v>546</v>
      </c>
      <c r="N287" s="213">
        <v>1152</v>
      </c>
      <c r="O287" s="216"/>
      <c r="P28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7" s="235"/>
    </row>
    <row r="288" s="199" customFormat="1" ht="16.8" customHeight="1" spans="1:109">
      <c r="A288" s="150">
        <v>310</v>
      </c>
      <c r="B288" s="241" t="s">
        <v>511</v>
      </c>
      <c r="C288" s="212" t="s">
        <v>512</v>
      </c>
      <c r="D288" s="243" t="s">
        <v>579</v>
      </c>
      <c r="E288" s="244" t="s">
        <v>580</v>
      </c>
      <c r="F288" s="213">
        <f>IFERROR(VLOOKUP(D288,基础信息!D:F,3,FALSE),"0")</f>
        <v>0</v>
      </c>
      <c r="G288" s="150">
        <v>0</v>
      </c>
      <c r="H288" s="215">
        <f>SUMIF(合格品入库记录!E:E,日报!D288,合格品入库记录!G:G)</f>
        <v>0</v>
      </c>
      <c r="I288" s="215">
        <f>SUMIF(合格品出库记录!E:E,日报!D288,合格品出库记录!G:G)</f>
        <v>0</v>
      </c>
      <c r="J288" s="215">
        <f>SUMIF(领跑良品退回!E:E,D288,领跑良品退回!G:G)</f>
        <v>0</v>
      </c>
      <c r="K288" s="215">
        <f t="shared" si="8"/>
        <v>0</v>
      </c>
      <c r="L288" s="215">
        <f>SUMIF(不良品库存!D:D,D:D,不良品库存!F:F)</f>
        <v>0</v>
      </c>
      <c r="M288" s="224">
        <f t="shared" si="9"/>
        <v>0</v>
      </c>
      <c r="N288" s="213" t="e">
        <v>#N/A</v>
      </c>
      <c r="O288" s="211"/>
      <c r="P28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8" s="235"/>
    </row>
    <row r="289" s="199" customFormat="1" ht="16.8" customHeight="1" spans="1:109">
      <c r="A289" s="150">
        <v>311</v>
      </c>
      <c r="B289" s="237" t="s">
        <v>511</v>
      </c>
      <c r="C289" s="151" t="s">
        <v>512</v>
      </c>
      <c r="D289" s="239" t="s">
        <v>581</v>
      </c>
      <c r="E289" s="240" t="s">
        <v>582</v>
      </c>
      <c r="F289" s="213">
        <f>IFERROR(VLOOKUP(D289,基础信息!D:F,3,FALSE),"0")</f>
        <v>0</v>
      </c>
      <c r="G289" s="150">
        <v>0</v>
      </c>
      <c r="H289" s="215">
        <f>SUMIF(合格品入库记录!E:E,日报!D289,合格品入库记录!G:G)</f>
        <v>0</v>
      </c>
      <c r="I289" s="215">
        <f>SUMIF(合格品出库记录!E:E,日报!D289,合格品出库记录!G:G)</f>
        <v>0</v>
      </c>
      <c r="J289" s="215">
        <f>SUMIF(领跑良品退回!E:E,D289,领跑良品退回!G:G)</f>
        <v>0</v>
      </c>
      <c r="K289" s="215">
        <f t="shared" si="8"/>
        <v>0</v>
      </c>
      <c r="L289" s="215">
        <f>SUMIF(不良品库存!D:D,D:D,不良品库存!F:F)</f>
        <v>0</v>
      </c>
      <c r="M289" s="224">
        <f t="shared" si="9"/>
        <v>0</v>
      </c>
      <c r="N289" s="213" t="e">
        <v>#N/A</v>
      </c>
      <c r="O289" s="216"/>
      <c r="P28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9" s="235"/>
    </row>
    <row r="290" s="199" customFormat="1" ht="16.8" customHeight="1" spans="1:109">
      <c r="A290" s="150">
        <v>312</v>
      </c>
      <c r="B290" s="241" t="s">
        <v>511</v>
      </c>
      <c r="C290" s="212" t="s">
        <v>512</v>
      </c>
      <c r="D290" s="243" t="s">
        <v>583</v>
      </c>
      <c r="E290" s="244" t="s">
        <v>584</v>
      </c>
      <c r="F290" s="213">
        <f>IFERROR(VLOOKUP(D290,基础信息!D:F,3,FALSE),"0")</f>
        <v>60</v>
      </c>
      <c r="G290" s="150">
        <v>1960</v>
      </c>
      <c r="H290" s="215">
        <f>SUMIF(合格品入库记录!E:E,日报!D290,合格品入库记录!G:G)</f>
        <v>0</v>
      </c>
      <c r="I290" s="215">
        <f>SUMIF(合格品出库记录!E:E,日报!D290,合格品出库记录!G:G)</f>
        <v>0</v>
      </c>
      <c r="J290" s="215">
        <f>SUMIF(领跑良品退回!E:E,D290,领跑良品退回!G:G)</f>
        <v>0</v>
      </c>
      <c r="K290" s="215">
        <f t="shared" si="8"/>
        <v>1960</v>
      </c>
      <c r="L290" s="215">
        <f>SUMIF(不良品库存!D:D,D:D,不良品库存!F:F)</f>
        <v>0</v>
      </c>
      <c r="M290" s="224">
        <f t="shared" si="9"/>
        <v>1960</v>
      </c>
      <c r="N290" s="213">
        <v>1920</v>
      </c>
      <c r="O290" s="211"/>
      <c r="P29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9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9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0" s="235"/>
    </row>
    <row r="291" s="199" customFormat="1" ht="16.8" customHeight="1" spans="1:109">
      <c r="A291" s="150">
        <v>313</v>
      </c>
      <c r="B291" s="237" t="s">
        <v>511</v>
      </c>
      <c r="C291" s="151" t="s">
        <v>512</v>
      </c>
      <c r="D291" s="239" t="s">
        <v>585</v>
      </c>
      <c r="E291" s="240" t="s">
        <v>586</v>
      </c>
      <c r="F291" s="213">
        <f>IFERROR(VLOOKUP(D291,基础信息!D:F,3,FALSE),"0")</f>
        <v>60</v>
      </c>
      <c r="G291" s="150">
        <v>1980</v>
      </c>
      <c r="H291" s="215">
        <f>SUMIF(合格品入库记录!E:E,日报!D291,合格品入库记录!G:G)</f>
        <v>0</v>
      </c>
      <c r="I291" s="215">
        <f>SUMIF(合格品出库记录!E:E,日报!D291,合格品出库记录!G:G)</f>
        <v>0</v>
      </c>
      <c r="J291" s="215">
        <f>SUMIF(领跑良品退回!E:E,D291,领跑良品退回!G:G)</f>
        <v>0</v>
      </c>
      <c r="K291" s="215">
        <f t="shared" si="8"/>
        <v>1980</v>
      </c>
      <c r="L291" s="215">
        <f>SUMIF(不良品库存!D:D,D:D,不良品库存!F:F)</f>
        <v>0</v>
      </c>
      <c r="M291" s="224">
        <f t="shared" si="9"/>
        <v>1980</v>
      </c>
      <c r="N291" s="213">
        <v>2880</v>
      </c>
      <c r="O291" s="216"/>
      <c r="P29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9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9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1" s="235"/>
    </row>
    <row r="292" s="199" customFormat="1" ht="16.8" customHeight="1" spans="1:109">
      <c r="A292" s="150">
        <v>314</v>
      </c>
      <c r="B292" s="241" t="s">
        <v>511</v>
      </c>
      <c r="C292" s="212" t="s">
        <v>512</v>
      </c>
      <c r="D292" s="243" t="s">
        <v>587</v>
      </c>
      <c r="E292" s="244" t="s">
        <v>588</v>
      </c>
      <c r="F292" s="213">
        <f>IFERROR(VLOOKUP(D292,基础信息!D:F,3,FALSE),"0")</f>
        <v>0</v>
      </c>
      <c r="G292" s="150">
        <v>0</v>
      </c>
      <c r="H292" s="215">
        <f>SUMIF(合格品入库记录!E:E,日报!D292,合格品入库记录!G:G)</f>
        <v>0</v>
      </c>
      <c r="I292" s="215">
        <f>SUMIF(合格品出库记录!E:E,日报!D292,合格品出库记录!G:G)</f>
        <v>0</v>
      </c>
      <c r="J292" s="215">
        <f>SUMIF(领跑良品退回!E:E,D292,领跑良品退回!G:G)</f>
        <v>0</v>
      </c>
      <c r="K292" s="215">
        <f t="shared" si="8"/>
        <v>0</v>
      </c>
      <c r="L292" s="215">
        <f>SUMIF(不良品库存!D:D,D:D,不良品库存!F:F)</f>
        <v>0</v>
      </c>
      <c r="M292" s="224">
        <f t="shared" si="9"/>
        <v>0</v>
      </c>
      <c r="N292" s="213" t="e">
        <v>#N/A</v>
      </c>
      <c r="O292" s="211"/>
      <c r="P29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9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9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2" s="235"/>
    </row>
    <row r="293" s="199" customFormat="1" ht="16.8" customHeight="1" spans="1:109">
      <c r="A293" s="150">
        <v>315</v>
      </c>
      <c r="B293" s="237" t="s">
        <v>511</v>
      </c>
      <c r="C293" s="151" t="s">
        <v>512</v>
      </c>
      <c r="D293" s="239" t="s">
        <v>589</v>
      </c>
      <c r="E293" s="240" t="s">
        <v>590</v>
      </c>
      <c r="F293" s="213">
        <f>IFERROR(VLOOKUP(D293,基础信息!D:F,3,FALSE),"0")</f>
        <v>0</v>
      </c>
      <c r="G293" s="150">
        <v>0</v>
      </c>
      <c r="H293" s="215">
        <f>SUMIF(合格品入库记录!E:E,日报!D293,合格品入库记录!G:G)</f>
        <v>0</v>
      </c>
      <c r="I293" s="215">
        <f>SUMIF(合格品出库记录!E:E,日报!D293,合格品出库记录!G:G)</f>
        <v>0</v>
      </c>
      <c r="J293" s="215">
        <f>SUMIF(领跑良品退回!E:E,D293,领跑良品退回!G:G)</f>
        <v>0</v>
      </c>
      <c r="K293" s="215">
        <f t="shared" si="8"/>
        <v>0</v>
      </c>
      <c r="L293" s="215">
        <f>SUMIF(不良品库存!D:D,D:D,不良品库存!F:F)</f>
        <v>0</v>
      </c>
      <c r="M293" s="224">
        <f t="shared" si="9"/>
        <v>0</v>
      </c>
      <c r="N293" s="213" t="e">
        <v>#N/A</v>
      </c>
      <c r="O293" s="216"/>
      <c r="P29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9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9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3" s="235"/>
    </row>
    <row r="294" s="199" customFormat="1" ht="16.8" customHeight="1" spans="1:109">
      <c r="A294" s="150">
        <v>316</v>
      </c>
      <c r="B294" s="241" t="s">
        <v>511</v>
      </c>
      <c r="C294" s="212" t="s">
        <v>512</v>
      </c>
      <c r="D294" s="243" t="s">
        <v>591</v>
      </c>
      <c r="E294" s="244" t="s">
        <v>592</v>
      </c>
      <c r="F294" s="213">
        <f>IFERROR(VLOOKUP(D294,基础信息!D:F,3,FALSE),"0")</f>
        <v>50</v>
      </c>
      <c r="G294" s="150">
        <v>0</v>
      </c>
      <c r="H294" s="215">
        <f>SUMIF(合格品入库记录!E:E,日报!D294,合格品入库记录!G:G)</f>
        <v>3050</v>
      </c>
      <c r="I294" s="215">
        <f>SUMIF(合格品出库记录!E:E,日报!D294,合格品出库记录!G:G)</f>
        <v>900</v>
      </c>
      <c r="J294" s="215">
        <f>SUMIF(领跑良品退回!E:E,D294,领跑良品退回!G:G)</f>
        <v>0</v>
      </c>
      <c r="K294" s="215">
        <f t="shared" si="8"/>
        <v>2150</v>
      </c>
      <c r="L294" s="215">
        <f>SUMIF(不良品库存!D:D,D:D,不良品库存!F:F)</f>
        <v>0</v>
      </c>
      <c r="M294" s="224">
        <f t="shared" si="9"/>
        <v>2150</v>
      </c>
      <c r="N294" s="213">
        <v>0</v>
      </c>
      <c r="O294" s="211"/>
      <c r="P29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4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450</v>
      </c>
      <c r="S294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450</v>
      </c>
      <c r="T294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750</v>
      </c>
      <c r="U294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650</v>
      </c>
      <c r="V294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650</v>
      </c>
      <c r="W294" s="213">
        <f>IF(SUMIFS(合格品入库记录!$G:$G,合格品入库记录!$E:$E,日报!$D:$D,合格品入库记录!$A:$A,日报!W$3)&lt;&gt;0,SUMIFS(合格品入库记录!$G:$G,合格品入库记录!$E:$E,日报!$D:$D,合格品入库记录!$A:$A,日报!W$3),"")</f>
        <v>100</v>
      </c>
      <c r="X29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450</v>
      </c>
      <c r="AX29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450</v>
      </c>
      <c r="AY29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4" s="235"/>
    </row>
    <row r="295" s="199" customFormat="1" ht="16.8" customHeight="1" spans="1:109">
      <c r="A295" s="150">
        <v>317</v>
      </c>
      <c r="B295" s="237" t="s">
        <v>511</v>
      </c>
      <c r="C295" s="151" t="s">
        <v>512</v>
      </c>
      <c r="D295" s="239" t="s">
        <v>593</v>
      </c>
      <c r="E295" s="240" t="s">
        <v>594</v>
      </c>
      <c r="F295" s="213">
        <f>IFERROR(VLOOKUP(D295,基础信息!D:F,3,FALSE),"0")</f>
        <v>60</v>
      </c>
      <c r="G295" s="150">
        <v>41</v>
      </c>
      <c r="H295" s="215">
        <f>SUMIF(合格品入库记录!E:E,日报!D295,合格品入库记录!G:G)</f>
        <v>3060</v>
      </c>
      <c r="I295" s="215">
        <f>SUMIF(合格品出库记录!E:E,日报!D295,合格品出库记录!G:G)</f>
        <v>960</v>
      </c>
      <c r="J295" s="215">
        <f>SUMIF(领跑良品退回!E:E,D295,领跑良品退回!G:G)</f>
        <v>0</v>
      </c>
      <c r="K295" s="215">
        <f t="shared" si="8"/>
        <v>2141</v>
      </c>
      <c r="L295" s="215">
        <f>SUMIF(不良品库存!D:D,D:D,不良品库存!F:F)</f>
        <v>0</v>
      </c>
      <c r="M295" s="224">
        <f t="shared" si="9"/>
        <v>2141</v>
      </c>
      <c r="N295" s="213">
        <v>0</v>
      </c>
      <c r="O295" s="216"/>
      <c r="P29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5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295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480</v>
      </c>
      <c r="T295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29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660</v>
      </c>
      <c r="V295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660</v>
      </c>
      <c r="W295" s="150">
        <f>IF(SUMIFS(合格品入库记录!$G:$G,合格品入库记录!$E:$E,日报!$D:$D,合格品入库记录!$A:$A,日报!W$3)&lt;&gt;0,SUMIFS(合格品入库记录!$G:$G,合格品入库记录!$E:$E,日报!$D:$D,合格品入库记录!$A:$A,日报!W$3),"")</f>
        <v>60</v>
      </c>
      <c r="X29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29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480</v>
      </c>
      <c r="AY29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5" s="235"/>
    </row>
    <row r="296" s="199" customFormat="1" ht="16.8" customHeight="1" spans="1:109">
      <c r="A296" s="150">
        <v>318</v>
      </c>
      <c r="B296" s="241" t="s">
        <v>511</v>
      </c>
      <c r="C296" s="212" t="s">
        <v>512</v>
      </c>
      <c r="D296" s="243" t="s">
        <v>595</v>
      </c>
      <c r="E296" s="244" t="s">
        <v>596</v>
      </c>
      <c r="F296" s="213">
        <f>IFERROR(VLOOKUP(D296,基础信息!D:F,3,FALSE),"0")</f>
        <v>80</v>
      </c>
      <c r="G296" s="150">
        <v>0</v>
      </c>
      <c r="H296" s="215">
        <f>SUMIF(合格品入库记录!E:E,日报!D296,合格品入库记录!G:G)</f>
        <v>2960</v>
      </c>
      <c r="I296" s="215">
        <f>SUMIF(合格品出库记录!E:E,日报!D296,合格品出库记录!G:G)</f>
        <v>880</v>
      </c>
      <c r="J296" s="215">
        <f>SUMIF(领跑良品退回!E:E,D296,领跑良品退回!G:G)</f>
        <v>0</v>
      </c>
      <c r="K296" s="215">
        <f t="shared" si="8"/>
        <v>2080</v>
      </c>
      <c r="L296" s="215">
        <f>SUMIF(不良品库存!D:D,D:D,不良品库存!F:F)</f>
        <v>0</v>
      </c>
      <c r="M296" s="224">
        <f t="shared" si="9"/>
        <v>2080</v>
      </c>
      <c r="N296" s="213">
        <v>0</v>
      </c>
      <c r="O296" s="211"/>
      <c r="P29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6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296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400</v>
      </c>
      <c r="T296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29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640</v>
      </c>
      <c r="V296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720</v>
      </c>
      <c r="W29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6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296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400</v>
      </c>
      <c r="AY29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6" s="235"/>
    </row>
    <row r="297" s="199" customFormat="1" ht="16.8" customHeight="1" spans="1:109">
      <c r="A297" s="150">
        <v>319</v>
      </c>
      <c r="B297" s="237" t="s">
        <v>511</v>
      </c>
      <c r="C297" s="151" t="s">
        <v>512</v>
      </c>
      <c r="D297" s="239" t="s">
        <v>597</v>
      </c>
      <c r="E297" s="240" t="s">
        <v>598</v>
      </c>
      <c r="F297" s="213">
        <f>IFERROR(VLOOKUP(D297,基础信息!D:F,3,FALSE),"0")</f>
        <v>60</v>
      </c>
      <c r="G297" s="150">
        <v>0</v>
      </c>
      <c r="H297" s="215">
        <f>SUMIF(合格品入库记录!E:E,日报!D297,合格品入库记录!G:G)</f>
        <v>3000</v>
      </c>
      <c r="I297" s="215">
        <f>SUMIF(合格品出库记录!E:E,日报!D297,合格品出库记录!G:G)</f>
        <v>900</v>
      </c>
      <c r="J297" s="215">
        <f>SUMIF(领跑良品退回!E:E,D297,领跑良品退回!G:G)</f>
        <v>0</v>
      </c>
      <c r="K297" s="215">
        <f t="shared" si="8"/>
        <v>2100</v>
      </c>
      <c r="L297" s="215">
        <f>SUMIF(不良品库存!D:D,D:D,不良品库存!F:F)</f>
        <v>0</v>
      </c>
      <c r="M297" s="224">
        <f t="shared" si="9"/>
        <v>2100</v>
      </c>
      <c r="N297" s="213">
        <v>0</v>
      </c>
      <c r="O297" s="216"/>
      <c r="P29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7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297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420</v>
      </c>
      <c r="T297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297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660</v>
      </c>
      <c r="V297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660</v>
      </c>
      <c r="W297" s="150">
        <f>IF(SUMIFS(合格品入库记录!$G:$G,合格品入库记录!$E:$E,日报!$D:$D,合格品入库记录!$A:$A,日报!W$3)&lt;&gt;0,SUMIFS(合格品入库记录!$G:$G,合格品入库记录!$E:$E,日报!$D:$D,合格品入库记录!$A:$A,日报!W$3),"")</f>
        <v>60</v>
      </c>
      <c r="X29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7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297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420</v>
      </c>
      <c r="AY29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7" s="235"/>
    </row>
    <row r="298" s="199" customFormat="1" ht="16.8" customHeight="1" spans="1:109">
      <c r="A298" s="150">
        <v>320</v>
      </c>
      <c r="B298" s="241" t="s">
        <v>511</v>
      </c>
      <c r="C298" s="212" t="s">
        <v>512</v>
      </c>
      <c r="D298" s="243" t="s">
        <v>599</v>
      </c>
      <c r="E298" s="244" t="s">
        <v>600</v>
      </c>
      <c r="F298" s="213">
        <f>IFERROR(VLOOKUP(D298,基础信息!D:F,3,FALSE),"0")</f>
        <v>80</v>
      </c>
      <c r="G298" s="150">
        <v>13</v>
      </c>
      <c r="H298" s="215">
        <f>SUMIF(合格品入库记录!E:E,日报!D298,合格品入库记录!G:G)</f>
        <v>3040</v>
      </c>
      <c r="I298" s="215">
        <f>SUMIF(合格品出库记录!E:E,日报!D298,合格品出库记录!G:G)</f>
        <v>880</v>
      </c>
      <c r="J298" s="215">
        <f>SUMIF(领跑良品退回!E:E,D298,领跑良品退回!G:G)</f>
        <v>0</v>
      </c>
      <c r="K298" s="215">
        <f t="shared" si="8"/>
        <v>2173</v>
      </c>
      <c r="L298" s="215">
        <f>SUMIF(不良品库存!D:D,D:D,不良品库存!F:F)</f>
        <v>0</v>
      </c>
      <c r="M298" s="224">
        <f t="shared" si="9"/>
        <v>2173</v>
      </c>
      <c r="N298" s="213">
        <v>0</v>
      </c>
      <c r="O298" s="211"/>
      <c r="P29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8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298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400</v>
      </c>
      <c r="T298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298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640</v>
      </c>
      <c r="V298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720</v>
      </c>
      <c r="W298" s="213">
        <f>IF(SUMIFS(合格品入库记录!$G:$G,合格品入库记录!$E:$E,日报!$D:$D,合格品入库记录!$A:$A,日报!W$3)&lt;&gt;0,SUMIFS(合格品入库记录!$G:$G,合格品入库记录!$E:$E,日报!$D:$D,合格品入库记录!$A:$A,日报!W$3),"")</f>
        <v>80</v>
      </c>
      <c r="X29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8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29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400</v>
      </c>
      <c r="AY29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8" s="235"/>
    </row>
    <row r="299" s="199" customFormat="1" ht="16.8" customHeight="1" spans="1:109">
      <c r="A299" s="150">
        <v>321</v>
      </c>
      <c r="B299" s="237" t="s">
        <v>511</v>
      </c>
      <c r="C299" s="151" t="s">
        <v>512</v>
      </c>
      <c r="D299" s="239" t="s">
        <v>601</v>
      </c>
      <c r="E299" s="240" t="s">
        <v>602</v>
      </c>
      <c r="F299" s="213">
        <f>IFERROR(VLOOKUP(D299,基础信息!D:F,3,FALSE),"0")</f>
        <v>80</v>
      </c>
      <c r="G299" s="150">
        <v>0</v>
      </c>
      <c r="H299" s="215">
        <f>SUMIF(合格品入库记录!E:E,日报!D299,合格品入库记录!G:G)</f>
        <v>3200</v>
      </c>
      <c r="I299" s="215">
        <f>SUMIF(合格品出库记录!E:E,日报!D299,合格品出库记录!G:G)</f>
        <v>880</v>
      </c>
      <c r="J299" s="215">
        <f>SUMIF(领跑良品退回!E:E,D299,领跑良品退回!G:G)</f>
        <v>0</v>
      </c>
      <c r="K299" s="215">
        <f t="shared" ref="K299:K362" si="10">M299+L299</f>
        <v>2320</v>
      </c>
      <c r="L299" s="215">
        <f>SUMIF(不良品库存!D:D,D:D,不良品库存!F:F)</f>
        <v>0</v>
      </c>
      <c r="M299" s="224">
        <f t="shared" ref="M299:M362" si="11">G299+H299-I299+J299</f>
        <v>2320</v>
      </c>
      <c r="N299" s="213">
        <v>0</v>
      </c>
      <c r="O299" s="216"/>
      <c r="P29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9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299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400</v>
      </c>
      <c r="T299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299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640</v>
      </c>
      <c r="V299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880</v>
      </c>
      <c r="W299" s="150">
        <f>IF(SUMIFS(合格品入库记录!$G:$G,合格品入库记录!$E:$E,日报!$D:$D,合格品入库记录!$A:$A,日报!W$3)&lt;&gt;0,SUMIFS(合格品入库记录!$G:$G,合格品入库记录!$E:$E,日报!$D:$D,合格品入库记录!$A:$A,日报!W$3),"")</f>
        <v>80</v>
      </c>
      <c r="X29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29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400</v>
      </c>
      <c r="AY29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9" s="235"/>
    </row>
    <row r="300" s="199" customFormat="1" ht="16.8" customHeight="1" spans="1:109">
      <c r="A300" s="150">
        <v>322</v>
      </c>
      <c r="B300" s="241" t="s">
        <v>511</v>
      </c>
      <c r="C300" s="212" t="s">
        <v>512</v>
      </c>
      <c r="D300" s="243" t="s">
        <v>603</v>
      </c>
      <c r="E300" s="244" t="s">
        <v>604</v>
      </c>
      <c r="F300" s="213">
        <f>IFERROR(VLOOKUP(D300,基础信息!D:F,3,FALSE),"0")</f>
        <v>80</v>
      </c>
      <c r="G300" s="150">
        <v>1456</v>
      </c>
      <c r="H300" s="215">
        <f>SUMIF(合格品入库记录!E:E,日报!D300,合格品入库记录!G:G)</f>
        <v>3840</v>
      </c>
      <c r="I300" s="215">
        <f>SUMIF(合格品出库记录!E:E,日报!D300,合格品出库记录!G:G)</f>
        <v>1840</v>
      </c>
      <c r="J300" s="215">
        <f>SUMIF(领跑良品退回!E:E,D300,领跑良品退回!G:G)</f>
        <v>80</v>
      </c>
      <c r="K300" s="215">
        <f t="shared" si="10"/>
        <v>3576</v>
      </c>
      <c r="L300" s="215">
        <f>SUMIF(不良品库存!D:D,D:D,不良品库存!F:F)</f>
        <v>40</v>
      </c>
      <c r="M300" s="224">
        <f t="shared" si="11"/>
        <v>3536</v>
      </c>
      <c r="N300" s="213">
        <v>1600</v>
      </c>
      <c r="O300" s="211"/>
      <c r="P30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0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520</v>
      </c>
      <c r="S300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1040</v>
      </c>
      <c r="T300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300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880</v>
      </c>
      <c r="V30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680</v>
      </c>
      <c r="W30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0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560</v>
      </c>
      <c r="AX30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1280</v>
      </c>
      <c r="AY30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0" s="230">
        <f>IF(SUMIFS(领跑良品退回!$G:$G,领跑良品退回!$E:$E,日报!$D:$D,领跑良品退回!$A:$A,日报!CE$3)&lt;&gt;0,SUMIFS(领跑良品退回!$G:$G,领跑良品退回!$E:$E,日报!$D:$D,领跑良品退回!$A:$A,日报!CE$3),"")</f>
        <v>80</v>
      </c>
      <c r="CF30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0" s="235"/>
    </row>
    <row r="301" s="199" customFormat="1" ht="16.8" customHeight="1" spans="1:109">
      <c r="A301" s="150">
        <v>323</v>
      </c>
      <c r="B301" s="237" t="s">
        <v>511</v>
      </c>
      <c r="C301" s="151" t="s">
        <v>512</v>
      </c>
      <c r="D301" s="239" t="s">
        <v>605</v>
      </c>
      <c r="E301" s="240" t="s">
        <v>606</v>
      </c>
      <c r="F301" s="213">
        <f>IFERROR(VLOOKUP(D301,基础信息!D:F,3,FALSE),"0")</f>
        <v>80</v>
      </c>
      <c r="G301" s="150">
        <v>1342</v>
      </c>
      <c r="H301" s="215">
        <f>SUMIF(合格品入库记录!E:E,日报!D301,合格品入库记录!G:G)</f>
        <v>3520</v>
      </c>
      <c r="I301" s="215">
        <f>SUMIF(合格品出库记录!E:E,日报!D301,合格品出库记录!G:G)</f>
        <v>1600</v>
      </c>
      <c r="J301" s="215">
        <f>SUMIF(领跑良品退回!E:E,D301,领跑良品退回!G:G)</f>
        <v>0</v>
      </c>
      <c r="K301" s="215">
        <f t="shared" si="10"/>
        <v>3266</v>
      </c>
      <c r="L301" s="215">
        <f>SUMIF(不良品库存!D:D,D:D,不良品库存!F:F)</f>
        <v>4</v>
      </c>
      <c r="M301" s="224">
        <f t="shared" si="11"/>
        <v>3262</v>
      </c>
      <c r="N301" s="213">
        <v>1600</v>
      </c>
      <c r="O301" s="216"/>
      <c r="P30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1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560</v>
      </c>
      <c r="S301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880</v>
      </c>
      <c r="T301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560</v>
      </c>
      <c r="U301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840</v>
      </c>
      <c r="V301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680</v>
      </c>
      <c r="W30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1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560</v>
      </c>
      <c r="AX301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1040</v>
      </c>
      <c r="AY30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1" s="235"/>
    </row>
    <row r="302" s="199" customFormat="1" ht="16.8" customHeight="1" spans="1:109">
      <c r="A302" s="150">
        <v>324</v>
      </c>
      <c r="B302" s="241" t="s">
        <v>511</v>
      </c>
      <c r="C302" s="212" t="s">
        <v>512</v>
      </c>
      <c r="D302" s="243" t="s">
        <v>607</v>
      </c>
      <c r="E302" s="244" t="s">
        <v>608</v>
      </c>
      <c r="F302" s="213">
        <f>IFERROR(VLOOKUP(D302,基础信息!D:F,3,FALSE),"0")</f>
        <v>80</v>
      </c>
      <c r="G302" s="150">
        <v>0</v>
      </c>
      <c r="H302" s="215">
        <f>SUMIF(合格品入库记录!E:E,日报!D302,合格品入库记录!G:G)</f>
        <v>2960</v>
      </c>
      <c r="I302" s="215">
        <f>SUMIF(合格品出库记录!E:E,日报!D302,合格品出库记录!G:G)</f>
        <v>880</v>
      </c>
      <c r="J302" s="215">
        <f>SUMIF(领跑良品退回!E:E,D302,领跑良品退回!G:G)</f>
        <v>0</v>
      </c>
      <c r="K302" s="215">
        <f t="shared" si="10"/>
        <v>2080</v>
      </c>
      <c r="L302" s="215">
        <f>SUMIF(不良品库存!D:D,D:D,不良品库存!F:F)</f>
        <v>0</v>
      </c>
      <c r="M302" s="224">
        <f t="shared" si="11"/>
        <v>2080</v>
      </c>
      <c r="N302" s="213">
        <v>0</v>
      </c>
      <c r="O302" s="211"/>
      <c r="P30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2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302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400</v>
      </c>
      <c r="T302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302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640</v>
      </c>
      <c r="V302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720</v>
      </c>
      <c r="W30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2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302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400</v>
      </c>
      <c r="AY30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2" s="235"/>
    </row>
    <row r="303" s="199" customFormat="1" ht="16.8" customHeight="1" spans="1:109">
      <c r="A303" s="150">
        <v>325</v>
      </c>
      <c r="B303" s="237" t="s">
        <v>511</v>
      </c>
      <c r="C303" s="151" t="s">
        <v>512</v>
      </c>
      <c r="D303" s="239" t="s">
        <v>609</v>
      </c>
      <c r="E303" s="240" t="s">
        <v>610</v>
      </c>
      <c r="F303" s="213">
        <f>IFERROR(VLOOKUP(D303,基础信息!D:F,3,FALSE),"0")</f>
        <v>96</v>
      </c>
      <c r="G303" s="150">
        <v>1122</v>
      </c>
      <c r="H303" s="215">
        <f>SUMIF(合格品入库记录!E:E,日报!D303,合格品入库记录!G:G)</f>
        <v>3536</v>
      </c>
      <c r="I303" s="215">
        <f>SUMIF(合格品出库记录!E:E,日报!D303,合格品出库记录!G:G)</f>
        <v>1096</v>
      </c>
      <c r="J303" s="215">
        <f>SUMIF(领跑良品退回!E:E,D303,领跑良品退回!G:G)</f>
        <v>48</v>
      </c>
      <c r="K303" s="215">
        <f t="shared" si="10"/>
        <v>3610</v>
      </c>
      <c r="L303" s="215">
        <f>SUMIF(不良品库存!D:D,D:D,不良品库存!F:F)</f>
        <v>0</v>
      </c>
      <c r="M303" s="224">
        <f t="shared" si="11"/>
        <v>3610</v>
      </c>
      <c r="N303" s="213">
        <v>1280</v>
      </c>
      <c r="O303" s="216"/>
      <c r="P30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3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720</v>
      </c>
      <c r="S303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800</v>
      </c>
      <c r="T303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480</v>
      </c>
      <c r="U303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720</v>
      </c>
      <c r="V303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816</v>
      </c>
      <c r="W30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3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30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616</v>
      </c>
      <c r="AY30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3" s="231">
        <f>IF(SUMIFS(领跑良品退回!$G:$G,领跑良品退回!$E:$E,日报!$D:$D,领跑良品退回!$A:$A,日报!CF$3)&lt;&gt;0,SUMIFS(领跑良品退回!$G:$G,领跑良品退回!$E:$E,日报!$D:$D,领跑良品退回!$A:$A,日报!CF$3),"")</f>
        <v>48</v>
      </c>
      <c r="CG30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3" s="235"/>
    </row>
    <row r="304" s="199" customFormat="1" ht="16.8" customHeight="1" spans="1:109">
      <c r="A304" s="150">
        <v>326</v>
      </c>
      <c r="B304" s="241" t="s">
        <v>511</v>
      </c>
      <c r="C304" s="212" t="s">
        <v>512</v>
      </c>
      <c r="D304" s="243" t="s">
        <v>611</v>
      </c>
      <c r="E304" s="244" t="s">
        <v>612</v>
      </c>
      <c r="F304" s="213">
        <f>IFERROR(VLOOKUP(D304,基础信息!D:F,3,FALSE),"0")</f>
        <v>96</v>
      </c>
      <c r="G304" s="150">
        <v>1234</v>
      </c>
      <c r="H304" s="215">
        <f>SUMIF(合格品入库记录!E:E,日报!D304,合格品入库记录!G:G)</f>
        <v>3664</v>
      </c>
      <c r="I304" s="215">
        <f>SUMIF(合格品出库记录!E:E,日报!D304,合格品出库记录!G:G)</f>
        <v>1096</v>
      </c>
      <c r="J304" s="215">
        <f>SUMIF(领跑良品退回!E:E,D304,领跑良品退回!G:G)</f>
        <v>48</v>
      </c>
      <c r="K304" s="215">
        <f t="shared" si="10"/>
        <v>3850</v>
      </c>
      <c r="L304" s="215">
        <f>SUMIF(不良品库存!D:D,D:D,不良品库存!F:F)</f>
        <v>0</v>
      </c>
      <c r="M304" s="224">
        <f t="shared" si="11"/>
        <v>3850</v>
      </c>
      <c r="N304" s="213">
        <v>1280</v>
      </c>
      <c r="O304" s="211"/>
      <c r="P30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4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720</v>
      </c>
      <c r="S304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800</v>
      </c>
      <c r="T304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656</v>
      </c>
      <c r="U304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560</v>
      </c>
      <c r="V304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928</v>
      </c>
      <c r="W30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30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616</v>
      </c>
      <c r="AY30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4" s="230">
        <f>IF(SUMIFS(领跑良品退回!$G:$G,领跑良品退回!$E:$E,日报!$D:$D,领跑良品退回!$A:$A,日报!CF$3)&lt;&gt;0,SUMIFS(领跑良品退回!$G:$G,领跑良品退回!$E:$E,日报!$D:$D,领跑良品退回!$A:$A,日报!CF$3),"")</f>
        <v>48</v>
      </c>
      <c r="CG30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4" s="235"/>
    </row>
    <row r="305" s="199" customFormat="1" ht="16.8" customHeight="1" spans="1:109">
      <c r="A305" s="150">
        <v>327</v>
      </c>
      <c r="B305" s="237" t="s">
        <v>511</v>
      </c>
      <c r="C305" s="151" t="s">
        <v>512</v>
      </c>
      <c r="D305" s="239" t="s">
        <v>613</v>
      </c>
      <c r="E305" s="240" t="s">
        <v>614</v>
      </c>
      <c r="F305" s="213">
        <f>IFERROR(VLOOKUP(D305,基础信息!D:F,3,FALSE),"0")</f>
        <v>60</v>
      </c>
      <c r="G305" s="150">
        <v>0</v>
      </c>
      <c r="H305" s="215">
        <f>SUMIF(合格品入库记录!E:E,日报!D305,合格品入库记录!G:G)</f>
        <v>3000</v>
      </c>
      <c r="I305" s="215">
        <f>SUMIF(合格品出库记录!E:E,日报!D305,合格品出库记录!G:G)</f>
        <v>900</v>
      </c>
      <c r="J305" s="215">
        <f>SUMIF(领跑良品退回!E:E,D305,领跑良品退回!G:G)</f>
        <v>0</v>
      </c>
      <c r="K305" s="215">
        <f t="shared" si="10"/>
        <v>2100</v>
      </c>
      <c r="L305" s="215">
        <f>SUMIF(不良品库存!D:D,D:D,不良品库存!F:F)</f>
        <v>0</v>
      </c>
      <c r="M305" s="224">
        <f t="shared" si="11"/>
        <v>2100</v>
      </c>
      <c r="N305" s="213">
        <v>0</v>
      </c>
      <c r="O305" s="216"/>
      <c r="P30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5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305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420</v>
      </c>
      <c r="T305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30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660</v>
      </c>
      <c r="V305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660</v>
      </c>
      <c r="W305" s="150">
        <f>IF(SUMIFS(合格品入库记录!$G:$G,合格品入库记录!$E:$E,日报!$D:$D,合格品入库记录!$A:$A,日报!W$3)&lt;&gt;0,SUMIFS(合格品入库记录!$G:$G,合格品入库记录!$E:$E,日报!$D:$D,合格品入库记录!$A:$A,日报!W$3),"")</f>
        <v>60</v>
      </c>
      <c r="X30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30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420</v>
      </c>
      <c r="AY30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5" s="235"/>
    </row>
    <row r="306" s="199" customFormat="1" ht="16.8" customHeight="1" spans="1:109">
      <c r="A306" s="150">
        <v>328</v>
      </c>
      <c r="B306" s="241" t="s">
        <v>511</v>
      </c>
      <c r="C306" s="212" t="s">
        <v>512</v>
      </c>
      <c r="D306" s="243" t="s">
        <v>615</v>
      </c>
      <c r="E306" s="244" t="s">
        <v>616</v>
      </c>
      <c r="F306" s="213">
        <f>IFERROR(VLOOKUP(D306,基础信息!D:F,3,FALSE),"0")</f>
        <v>65</v>
      </c>
      <c r="G306" s="150">
        <v>2963</v>
      </c>
      <c r="H306" s="215">
        <f>SUMIF(合格品入库记录!E:E,日报!D306,合格品入库记录!G:G)</f>
        <v>3185</v>
      </c>
      <c r="I306" s="215">
        <f>SUMIF(合格品出库记录!E:E,日报!D306,合格品出库记录!G:G)</f>
        <v>1925</v>
      </c>
      <c r="J306" s="215">
        <f>SUMIF(领跑良品退回!E:E,D306,领跑良品退回!G:G)</f>
        <v>0</v>
      </c>
      <c r="K306" s="215">
        <f t="shared" si="10"/>
        <v>4223</v>
      </c>
      <c r="L306" s="215">
        <f>SUMIF(不良品库存!D:D,D:D,不良品库存!F:F)</f>
        <v>0</v>
      </c>
      <c r="M306" s="224">
        <f t="shared" si="11"/>
        <v>4223</v>
      </c>
      <c r="N306" s="213">
        <v>2925</v>
      </c>
      <c r="O306" s="211"/>
      <c r="P30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06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520</v>
      </c>
      <c r="T30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585</v>
      </c>
      <c r="V306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2080</v>
      </c>
      <c r="W30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6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845</v>
      </c>
      <c r="AX306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1080</v>
      </c>
      <c r="AY30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6" s="235"/>
    </row>
    <row r="307" s="199" customFormat="1" ht="16.8" customHeight="1" spans="1:109">
      <c r="A307" s="150">
        <v>329</v>
      </c>
      <c r="B307" s="237" t="s">
        <v>511</v>
      </c>
      <c r="C307" s="151" t="s">
        <v>512</v>
      </c>
      <c r="D307" s="239" t="s">
        <v>617</v>
      </c>
      <c r="E307" s="240" t="s">
        <v>618</v>
      </c>
      <c r="F307" s="213">
        <f>IFERROR(VLOOKUP(D307,基础信息!D:F,3,FALSE),"0")</f>
        <v>65</v>
      </c>
      <c r="G307" s="150">
        <v>4473</v>
      </c>
      <c r="H307" s="215">
        <f>SUMIF(合格品入库记录!E:E,日报!D307,合格品入库记录!G:G)</f>
        <v>3510</v>
      </c>
      <c r="I307" s="215">
        <f>SUMIF(合格品出库记录!E:E,日报!D307,合格品出库记录!G:G)</f>
        <v>1925</v>
      </c>
      <c r="J307" s="215">
        <f>SUMIF(领跑良品退回!E:E,D307,领跑良品退回!G:G)</f>
        <v>0</v>
      </c>
      <c r="K307" s="215">
        <f t="shared" si="10"/>
        <v>6058</v>
      </c>
      <c r="L307" s="215">
        <f>SUMIF(不良品库存!D:D,D:D,不良品库存!F:F)</f>
        <v>0</v>
      </c>
      <c r="M307" s="224">
        <f t="shared" si="11"/>
        <v>6058</v>
      </c>
      <c r="N307" s="213">
        <v>2925</v>
      </c>
      <c r="O307" s="216"/>
      <c r="P30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07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910</v>
      </c>
      <c r="T30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7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520</v>
      </c>
      <c r="V307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2080</v>
      </c>
      <c r="W30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7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845</v>
      </c>
      <c r="AX307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1080</v>
      </c>
      <c r="AY30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7" s="235"/>
    </row>
    <row r="308" s="199" customFormat="1" ht="16.8" customHeight="1" spans="1:109">
      <c r="A308" s="150">
        <v>330</v>
      </c>
      <c r="B308" s="241" t="s">
        <v>511</v>
      </c>
      <c r="C308" s="212" t="s">
        <v>512</v>
      </c>
      <c r="D308" s="243" t="s">
        <v>619</v>
      </c>
      <c r="E308" s="244" t="s">
        <v>620</v>
      </c>
      <c r="F308" s="213">
        <f>IFERROR(VLOOKUP(D308,基础信息!D:F,3,FALSE),"0")</f>
        <v>40</v>
      </c>
      <c r="G308" s="150">
        <v>4916</v>
      </c>
      <c r="H308" s="215">
        <f>SUMIF(合格品入库记录!E:E,日报!D308,合格品入库记录!G:G)</f>
        <v>1760</v>
      </c>
      <c r="I308" s="215">
        <f>SUMIF(合格品出库记录!E:E,日报!D308,合格品出库记录!G:G)</f>
        <v>1840</v>
      </c>
      <c r="J308" s="215">
        <f>SUMIF(领跑良品退回!E:E,D308,领跑良品退回!G:G)</f>
        <v>0</v>
      </c>
      <c r="K308" s="215">
        <f t="shared" si="10"/>
        <v>4836</v>
      </c>
      <c r="L308" s="215">
        <f>SUMIF(不良品库存!D:D,D:D,不良品库存!F:F)</f>
        <v>0</v>
      </c>
      <c r="M308" s="224">
        <f t="shared" si="11"/>
        <v>4836</v>
      </c>
      <c r="N308" s="213">
        <v>2880</v>
      </c>
      <c r="O308" s="211"/>
      <c r="P30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0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0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8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680</v>
      </c>
      <c r="V308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1080</v>
      </c>
      <c r="W30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8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720</v>
      </c>
      <c r="AX30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1120</v>
      </c>
      <c r="AY30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8" s="235"/>
    </row>
    <row r="309" s="199" customFormat="1" ht="16.8" customHeight="1" spans="1:109">
      <c r="A309" s="150">
        <v>331</v>
      </c>
      <c r="B309" s="237" t="s">
        <v>511</v>
      </c>
      <c r="C309" s="151" t="s">
        <v>512</v>
      </c>
      <c r="D309" s="239" t="s">
        <v>621</v>
      </c>
      <c r="E309" s="240" t="s">
        <v>622</v>
      </c>
      <c r="F309" s="213">
        <f>IFERROR(VLOOKUP(D309,基础信息!D:F,3,FALSE),"0")</f>
        <v>200</v>
      </c>
      <c r="G309" s="150">
        <v>2538</v>
      </c>
      <c r="H309" s="215">
        <f>SUMIF(合格品入库记录!E:E,日报!D309,合格品入库记录!G:G)</f>
        <v>1600</v>
      </c>
      <c r="I309" s="215">
        <f>SUMIF(合格品出库记录!E:E,日报!D309,合格品出库记录!G:G)</f>
        <v>1000</v>
      </c>
      <c r="J309" s="215">
        <f>SUMIF(领跑良品退回!E:E,D309,领跑良品退回!G:G)</f>
        <v>0</v>
      </c>
      <c r="K309" s="215">
        <f t="shared" si="10"/>
        <v>3138</v>
      </c>
      <c r="L309" s="215">
        <f>SUMIF(不良品库存!D:D,D:D,不良品库存!F:F)</f>
        <v>0</v>
      </c>
      <c r="M309" s="224">
        <f t="shared" si="11"/>
        <v>3138</v>
      </c>
      <c r="N309" s="213">
        <v>3200</v>
      </c>
      <c r="O309" s="216"/>
      <c r="P30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9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1600</v>
      </c>
      <c r="S30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0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0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0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400</v>
      </c>
      <c r="AX30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600</v>
      </c>
      <c r="AY30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9" s="235"/>
    </row>
    <row r="310" s="199" customFormat="1" ht="16.8" customHeight="1" spans="1:109">
      <c r="A310" s="150">
        <v>332</v>
      </c>
      <c r="B310" s="241" t="s">
        <v>511</v>
      </c>
      <c r="C310" s="212" t="s">
        <v>512</v>
      </c>
      <c r="D310" s="243" t="s">
        <v>623</v>
      </c>
      <c r="E310" s="244" t="s">
        <v>624</v>
      </c>
      <c r="F310" s="213">
        <f>IFERROR(VLOOKUP(D310,基础信息!D:F,3,FALSE),"0")</f>
        <v>60</v>
      </c>
      <c r="G310" s="150">
        <v>0</v>
      </c>
      <c r="H310" s="215">
        <f>SUMIF(合格品入库记录!E:E,日报!D310,合格品入库记录!G:G)</f>
        <v>3060</v>
      </c>
      <c r="I310" s="215">
        <f>SUMIF(合格品出库记录!E:E,日报!D310,合格品出库记录!G:G)</f>
        <v>900</v>
      </c>
      <c r="J310" s="215">
        <f>SUMIF(领跑良品退回!E:E,D310,领跑良品退回!G:G)</f>
        <v>0</v>
      </c>
      <c r="K310" s="215">
        <f t="shared" si="10"/>
        <v>2160</v>
      </c>
      <c r="L310" s="215">
        <f>SUMIF(不良品库存!D:D,D:D,不良品库存!F:F)</f>
        <v>0</v>
      </c>
      <c r="M310" s="224">
        <f t="shared" si="11"/>
        <v>2160</v>
      </c>
      <c r="N310" s="213">
        <v>0</v>
      </c>
      <c r="O310" s="211"/>
      <c r="P31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0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480</v>
      </c>
      <c r="S310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420</v>
      </c>
      <c r="T310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310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660</v>
      </c>
      <c r="V31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660</v>
      </c>
      <c r="W310" s="213">
        <f>IF(SUMIFS(合格品入库记录!$G:$G,合格品入库记录!$E:$E,日报!$D:$D,合格品入库记录!$A:$A,日报!W$3)&lt;&gt;0,SUMIFS(合格品入库记录!$G:$G,合格品入库记录!$E:$E,日报!$D:$D,合格品入库记录!$A:$A,日报!W$3),"")</f>
        <v>120</v>
      </c>
      <c r="X31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0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480</v>
      </c>
      <c r="AX31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420</v>
      </c>
      <c r="AY31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0" s="235"/>
    </row>
    <row r="311" s="199" customFormat="1" ht="16.8" customHeight="1" spans="1:109">
      <c r="A311" s="150">
        <v>333</v>
      </c>
      <c r="B311" s="237" t="s">
        <v>511</v>
      </c>
      <c r="C311" s="151" t="s">
        <v>512</v>
      </c>
      <c r="D311" s="239" t="s">
        <v>625</v>
      </c>
      <c r="E311" s="240" t="s">
        <v>626</v>
      </c>
      <c r="F311" s="213">
        <f>IFERROR(VLOOKUP(D311,基础信息!D:F,3,FALSE),"0")</f>
        <v>0</v>
      </c>
      <c r="G311" s="150">
        <v>0</v>
      </c>
      <c r="H311" s="215">
        <f>SUMIF(合格品入库记录!E:E,日报!D311,合格品入库记录!G:G)</f>
        <v>0</v>
      </c>
      <c r="I311" s="215">
        <f>SUMIF(合格品出库记录!E:E,日报!D311,合格品出库记录!G:G)</f>
        <v>0</v>
      </c>
      <c r="J311" s="215">
        <f>SUMIF(领跑良品退回!E:E,D311,领跑良品退回!G:G)</f>
        <v>0</v>
      </c>
      <c r="K311" s="215">
        <f t="shared" si="10"/>
        <v>0</v>
      </c>
      <c r="L311" s="215">
        <f>SUMIF(不良品库存!D:D,D:D,不良品库存!F:F)</f>
        <v>0</v>
      </c>
      <c r="M311" s="224">
        <f t="shared" si="11"/>
        <v>0</v>
      </c>
      <c r="N311" s="213" t="e">
        <v>#N/A</v>
      </c>
      <c r="O311" s="216"/>
      <c r="P31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1" s="235"/>
    </row>
    <row r="312" s="199" customFormat="1" ht="16.8" customHeight="1" spans="1:109">
      <c r="A312" s="150">
        <v>334</v>
      </c>
      <c r="B312" s="241" t="s">
        <v>511</v>
      </c>
      <c r="C312" s="212" t="s">
        <v>512</v>
      </c>
      <c r="D312" s="243" t="s">
        <v>627</v>
      </c>
      <c r="E312" s="244" t="s">
        <v>628</v>
      </c>
      <c r="F312" s="213">
        <f>IFERROR(VLOOKUP(D312,基础信息!D:F,3,FALSE),"0")</f>
        <v>0</v>
      </c>
      <c r="G312" s="150">
        <v>0</v>
      </c>
      <c r="H312" s="215">
        <f>SUMIF(合格品入库记录!E:E,日报!D312,合格品入库记录!G:G)</f>
        <v>0</v>
      </c>
      <c r="I312" s="215">
        <f>SUMIF(合格品出库记录!E:E,日报!D312,合格品出库记录!G:G)</f>
        <v>0</v>
      </c>
      <c r="J312" s="215">
        <f>SUMIF(领跑良品退回!E:E,D312,领跑良品退回!G:G)</f>
        <v>0</v>
      </c>
      <c r="K312" s="215">
        <f t="shared" si="10"/>
        <v>0</v>
      </c>
      <c r="L312" s="215">
        <f>SUMIF(不良品库存!D:D,D:D,不良品库存!F:F)</f>
        <v>0</v>
      </c>
      <c r="M312" s="224">
        <f t="shared" si="11"/>
        <v>0</v>
      </c>
      <c r="N312" s="213" t="e">
        <v>#N/A</v>
      </c>
      <c r="O312" s="211"/>
      <c r="P31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2" s="235"/>
    </row>
    <row r="313" s="199" customFormat="1" ht="16.8" customHeight="1" spans="1:109">
      <c r="A313" s="150">
        <v>335</v>
      </c>
      <c r="B313" s="237" t="s">
        <v>511</v>
      </c>
      <c r="C313" s="151" t="s">
        <v>512</v>
      </c>
      <c r="D313" s="239" t="s">
        <v>629</v>
      </c>
      <c r="E313" s="240" t="s">
        <v>630</v>
      </c>
      <c r="F313" s="213">
        <f>IFERROR(VLOOKUP(D313,基础信息!D:F,3,FALSE),"0")</f>
        <v>0</v>
      </c>
      <c r="G313" s="150">
        <v>0</v>
      </c>
      <c r="H313" s="215">
        <f>SUMIF(合格品入库记录!E:E,日报!D313,合格品入库记录!G:G)</f>
        <v>0</v>
      </c>
      <c r="I313" s="215">
        <f>SUMIF(合格品出库记录!E:E,日报!D313,合格品出库记录!G:G)</f>
        <v>0</v>
      </c>
      <c r="J313" s="215">
        <f>SUMIF(领跑良品退回!E:E,D313,领跑良品退回!G:G)</f>
        <v>0</v>
      </c>
      <c r="K313" s="215">
        <f t="shared" si="10"/>
        <v>0</v>
      </c>
      <c r="L313" s="215">
        <f>SUMIF(不良品库存!D:D,D:D,不良品库存!F:F)</f>
        <v>0</v>
      </c>
      <c r="M313" s="224">
        <f t="shared" si="11"/>
        <v>0</v>
      </c>
      <c r="N313" s="213" t="e">
        <v>#N/A</v>
      </c>
      <c r="O313" s="216"/>
      <c r="P31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3" s="235"/>
    </row>
    <row r="314" s="199" customFormat="1" ht="16.8" customHeight="1" spans="1:109">
      <c r="A314" s="150">
        <v>336</v>
      </c>
      <c r="B314" s="241" t="s">
        <v>511</v>
      </c>
      <c r="C314" s="212" t="s">
        <v>512</v>
      </c>
      <c r="D314" s="243" t="s">
        <v>631</v>
      </c>
      <c r="E314" s="244" t="s">
        <v>632</v>
      </c>
      <c r="F314" s="213">
        <f>IFERROR(VLOOKUP(D314,基础信息!D:F,3,FALSE),"0")</f>
        <v>0</v>
      </c>
      <c r="G314" s="150">
        <v>0</v>
      </c>
      <c r="H314" s="215">
        <f>SUMIF(合格品入库记录!E:E,日报!D314,合格品入库记录!G:G)</f>
        <v>0</v>
      </c>
      <c r="I314" s="215">
        <f>SUMIF(合格品出库记录!E:E,日报!D314,合格品出库记录!G:G)</f>
        <v>0</v>
      </c>
      <c r="J314" s="215">
        <f>SUMIF(领跑良品退回!E:E,D314,领跑良品退回!G:G)</f>
        <v>0</v>
      </c>
      <c r="K314" s="215">
        <f t="shared" si="10"/>
        <v>0</v>
      </c>
      <c r="L314" s="215">
        <f>SUMIF(不良品库存!D:D,D:D,不良品库存!F:F)</f>
        <v>0</v>
      </c>
      <c r="M314" s="224">
        <f t="shared" si="11"/>
        <v>0</v>
      </c>
      <c r="N314" s="213" t="e">
        <v>#N/A</v>
      </c>
      <c r="O314" s="211"/>
      <c r="P31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4" s="235"/>
    </row>
    <row r="315" s="199" customFormat="1" ht="16.8" customHeight="1" spans="1:109">
      <c r="A315" s="150">
        <v>337</v>
      </c>
      <c r="B315" s="237" t="s">
        <v>511</v>
      </c>
      <c r="C315" s="151" t="s">
        <v>512</v>
      </c>
      <c r="D315" s="239" t="s">
        <v>633</v>
      </c>
      <c r="E315" s="240" t="s">
        <v>634</v>
      </c>
      <c r="F315" s="213">
        <f>IFERROR(VLOOKUP(D315,基础信息!D:F,3,FALSE),"0")</f>
        <v>0</v>
      </c>
      <c r="G315" s="150">
        <v>0</v>
      </c>
      <c r="H315" s="215">
        <f>SUMIF(合格品入库记录!E:E,日报!D315,合格品入库记录!G:G)</f>
        <v>0</v>
      </c>
      <c r="I315" s="215">
        <f>SUMIF(合格品出库记录!E:E,日报!D315,合格品出库记录!G:G)</f>
        <v>0</v>
      </c>
      <c r="J315" s="215">
        <f>SUMIF(领跑良品退回!E:E,D315,领跑良品退回!G:G)</f>
        <v>0</v>
      </c>
      <c r="K315" s="215">
        <f t="shared" si="10"/>
        <v>0</v>
      </c>
      <c r="L315" s="215">
        <f>SUMIF(不良品库存!D:D,D:D,不良品库存!F:F)</f>
        <v>0</v>
      </c>
      <c r="M315" s="224">
        <f t="shared" si="11"/>
        <v>0</v>
      </c>
      <c r="N315" s="213" t="e">
        <v>#N/A</v>
      </c>
      <c r="O315" s="216"/>
      <c r="P31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5" s="235"/>
    </row>
    <row r="316" s="199" customFormat="1" ht="16.8" customHeight="1" spans="1:109">
      <c r="A316" s="150">
        <v>338</v>
      </c>
      <c r="B316" s="241" t="s">
        <v>511</v>
      </c>
      <c r="C316" s="212" t="s">
        <v>512</v>
      </c>
      <c r="D316" s="243" t="s">
        <v>635</v>
      </c>
      <c r="E316" s="244" t="s">
        <v>636</v>
      </c>
      <c r="F316" s="213">
        <f>IFERROR(VLOOKUP(D316,基础信息!D:F,3,FALSE),"0")</f>
        <v>0</v>
      </c>
      <c r="G316" s="150">
        <v>0</v>
      </c>
      <c r="H316" s="215">
        <f>SUMIF(合格品入库记录!E:E,日报!D316,合格品入库记录!G:G)</f>
        <v>0</v>
      </c>
      <c r="I316" s="215">
        <f>SUMIF(合格品出库记录!E:E,日报!D316,合格品出库记录!G:G)</f>
        <v>0</v>
      </c>
      <c r="J316" s="215">
        <f>SUMIF(领跑良品退回!E:E,D316,领跑良品退回!G:G)</f>
        <v>0</v>
      </c>
      <c r="K316" s="215">
        <f t="shared" si="10"/>
        <v>0</v>
      </c>
      <c r="L316" s="215">
        <f>SUMIF(不良品库存!D:D,D:D,不良品库存!F:F)</f>
        <v>0</v>
      </c>
      <c r="M316" s="224">
        <f t="shared" si="11"/>
        <v>0</v>
      </c>
      <c r="N316" s="213" t="e">
        <v>#N/A</v>
      </c>
      <c r="O316" s="211"/>
      <c r="P31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6" s="235"/>
    </row>
    <row r="317" s="199" customFormat="1" ht="16.8" customHeight="1" spans="1:109">
      <c r="A317" s="150">
        <v>339</v>
      </c>
      <c r="B317" s="237" t="s">
        <v>511</v>
      </c>
      <c r="C317" s="151" t="s">
        <v>512</v>
      </c>
      <c r="D317" s="239" t="s">
        <v>637</v>
      </c>
      <c r="E317" s="240" t="s">
        <v>638</v>
      </c>
      <c r="F317" s="213">
        <f>IFERROR(VLOOKUP(D317,基础信息!D:F,3,FALSE),"0")</f>
        <v>200</v>
      </c>
      <c r="G317" s="150">
        <v>1430</v>
      </c>
      <c r="H317" s="215">
        <f>SUMIF(合格品入库记录!E:E,日报!D317,合格品入库记录!G:G)</f>
        <v>3400</v>
      </c>
      <c r="I317" s="215">
        <f>SUMIF(合格品出库记录!E:E,日报!D317,合格品出库记录!G:G)</f>
        <v>1000</v>
      </c>
      <c r="J317" s="215">
        <f>SUMIF(领跑良品退回!E:E,D317,领跑良品退回!G:G)</f>
        <v>0</v>
      </c>
      <c r="K317" s="215">
        <f t="shared" si="10"/>
        <v>3830</v>
      </c>
      <c r="L317" s="215">
        <f>SUMIF(不良品库存!D:D,D:D,不良品库存!F:F)</f>
        <v>0</v>
      </c>
      <c r="M317" s="224">
        <f t="shared" si="11"/>
        <v>3830</v>
      </c>
      <c r="N317" s="213">
        <v>1600</v>
      </c>
      <c r="O317" s="216"/>
      <c r="P31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7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2200</v>
      </c>
      <c r="S31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7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1200</v>
      </c>
      <c r="W31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7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400</v>
      </c>
      <c r="AX317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600</v>
      </c>
      <c r="AY31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7" s="235"/>
    </row>
    <row r="318" s="199" customFormat="1" ht="16.8" customHeight="1" spans="1:109">
      <c r="A318" s="150">
        <v>340</v>
      </c>
      <c r="B318" s="241" t="s">
        <v>511</v>
      </c>
      <c r="C318" s="212" t="s">
        <v>512</v>
      </c>
      <c r="D318" s="243" t="s">
        <v>639</v>
      </c>
      <c r="E318" s="244" t="s">
        <v>640</v>
      </c>
      <c r="F318" s="213">
        <f>IFERROR(VLOOKUP(D318,基础信息!D:F,3,FALSE),"0")</f>
        <v>40</v>
      </c>
      <c r="G318" s="150">
        <v>4948</v>
      </c>
      <c r="H318" s="215">
        <f>SUMIF(合格品入库记录!E:E,日报!D318,合格品入库记录!G:G)</f>
        <v>1800</v>
      </c>
      <c r="I318" s="215">
        <f>SUMIF(合格品出库记录!E:E,日报!D318,合格品出库记录!G:G)</f>
        <v>1840</v>
      </c>
      <c r="J318" s="215">
        <f>SUMIF(领跑良品退回!E:E,D318,领跑良品退回!G:G)</f>
        <v>0</v>
      </c>
      <c r="K318" s="215">
        <f t="shared" si="10"/>
        <v>4908</v>
      </c>
      <c r="L318" s="215">
        <f>SUMIF(不良品库存!D:D,D:D,不良品库存!F:F)</f>
        <v>0</v>
      </c>
      <c r="M318" s="224">
        <f t="shared" si="11"/>
        <v>4908</v>
      </c>
      <c r="N318" s="213">
        <v>2880</v>
      </c>
      <c r="O318" s="211"/>
      <c r="P31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8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720</v>
      </c>
      <c r="V318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1080</v>
      </c>
      <c r="W31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8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720</v>
      </c>
      <c r="AX31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1120</v>
      </c>
      <c r="AY31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8" s="235"/>
    </row>
    <row r="319" s="199" customFormat="1" ht="16.8" customHeight="1" spans="1:109">
      <c r="A319" s="150">
        <v>341</v>
      </c>
      <c r="B319" s="237" t="s">
        <v>511</v>
      </c>
      <c r="C319" s="151" t="s">
        <v>512</v>
      </c>
      <c r="D319" s="239" t="s">
        <v>641</v>
      </c>
      <c r="E319" s="240" t="s">
        <v>642</v>
      </c>
      <c r="F319" s="213">
        <f>IFERROR(VLOOKUP(D319,基础信息!D:F,3,FALSE),"0")</f>
        <v>40</v>
      </c>
      <c r="G319" s="150">
        <v>3461</v>
      </c>
      <c r="H319" s="215">
        <f>SUMIF(合格品入库记录!E:E,日报!D319,合格品入库记录!G:G)</f>
        <v>3000</v>
      </c>
      <c r="I319" s="215">
        <f>SUMIF(合格品出库记录!E:E,日报!D319,合格品出库记录!G:G)</f>
        <v>1640</v>
      </c>
      <c r="J319" s="215">
        <f>SUMIF(领跑良品退回!E:E,D319,领跑良品退回!G:G)</f>
        <v>0</v>
      </c>
      <c r="K319" s="215">
        <f t="shared" si="10"/>
        <v>4821</v>
      </c>
      <c r="L319" s="215">
        <f>SUMIF(不良品库存!D:D,D:D,不良品库存!F:F)</f>
        <v>0</v>
      </c>
      <c r="M319" s="224">
        <f t="shared" si="11"/>
        <v>4821</v>
      </c>
      <c r="N319" s="213">
        <v>2400</v>
      </c>
      <c r="O319" s="216"/>
      <c r="P31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9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1800</v>
      </c>
      <c r="V319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1200</v>
      </c>
      <c r="W31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319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1000</v>
      </c>
      <c r="AY31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9" s="235"/>
    </row>
    <row r="320" s="199" customFormat="1" ht="16.8" customHeight="1" spans="1:109">
      <c r="A320" s="150">
        <v>342</v>
      </c>
      <c r="B320" s="241" t="s">
        <v>511</v>
      </c>
      <c r="C320" s="212" t="s">
        <v>512</v>
      </c>
      <c r="D320" s="243" t="s">
        <v>643</v>
      </c>
      <c r="E320" s="244" t="s">
        <v>644</v>
      </c>
      <c r="F320" s="213">
        <f>IFERROR(VLOOKUP(D320,基础信息!D:F,3,FALSE),"0")</f>
        <v>40</v>
      </c>
      <c r="G320" s="150">
        <v>3531</v>
      </c>
      <c r="H320" s="215">
        <f>SUMIF(合格品入库记录!E:E,日报!D320,合格品入库记录!G:G)</f>
        <v>3000</v>
      </c>
      <c r="I320" s="215">
        <f>SUMIF(合格品出库记录!E:E,日报!D320,合格品出库记录!G:G)</f>
        <v>1640</v>
      </c>
      <c r="J320" s="215">
        <f>SUMIF(领跑良品退回!E:E,D320,领跑良品退回!G:G)</f>
        <v>0</v>
      </c>
      <c r="K320" s="215">
        <f t="shared" si="10"/>
        <v>4891</v>
      </c>
      <c r="L320" s="215">
        <f>SUMIF(不良品库存!D:D,D:D,不良品库存!F:F)</f>
        <v>0</v>
      </c>
      <c r="M320" s="224">
        <f t="shared" si="11"/>
        <v>4891</v>
      </c>
      <c r="N320" s="213">
        <v>2400</v>
      </c>
      <c r="O320" s="211"/>
      <c r="P32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0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1800</v>
      </c>
      <c r="V32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1200</v>
      </c>
      <c r="W32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0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32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1000</v>
      </c>
      <c r="AY32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0" s="235"/>
    </row>
    <row r="321" s="199" customFormat="1" ht="16.8" customHeight="1" spans="1:109">
      <c r="A321" s="150">
        <v>343</v>
      </c>
      <c r="B321" s="237" t="s">
        <v>511</v>
      </c>
      <c r="C321" s="151" t="s">
        <v>512</v>
      </c>
      <c r="D321" s="239" t="s">
        <v>645</v>
      </c>
      <c r="E321" s="240" t="s">
        <v>646</v>
      </c>
      <c r="F321" s="213">
        <f>IFERROR(VLOOKUP(D321,基础信息!D:F,3,FALSE),"0")</f>
        <v>40</v>
      </c>
      <c r="G321" s="150">
        <v>5657</v>
      </c>
      <c r="H321" s="215">
        <f>SUMIF(合格品入库记录!E:E,日报!D321,合格品入库记录!G:G)</f>
        <v>0</v>
      </c>
      <c r="I321" s="215">
        <f>SUMIF(合格品出库记录!E:E,日报!D321,合格品出库记录!G:G)</f>
        <v>1640</v>
      </c>
      <c r="J321" s="215">
        <f>SUMIF(领跑良品退回!E:E,D321,领跑良品退回!G:G)</f>
        <v>0</v>
      </c>
      <c r="K321" s="215">
        <f t="shared" si="10"/>
        <v>4017</v>
      </c>
      <c r="L321" s="215">
        <f>SUMIF(不良品库存!D:D,D:D,不良品库存!F:F)</f>
        <v>0</v>
      </c>
      <c r="M321" s="224">
        <f t="shared" si="11"/>
        <v>4017</v>
      </c>
      <c r="N321" s="213">
        <v>2400</v>
      </c>
      <c r="O321" s="216"/>
      <c r="P32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1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321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1000</v>
      </c>
      <c r="AY32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1" s="235"/>
    </row>
    <row r="322" s="199" customFormat="1" ht="16.8" customHeight="1" spans="1:109">
      <c r="A322" s="150">
        <v>344</v>
      </c>
      <c r="B322" s="241" t="s">
        <v>511</v>
      </c>
      <c r="C322" s="212" t="s">
        <v>512</v>
      </c>
      <c r="D322" s="243" t="s">
        <v>647</v>
      </c>
      <c r="E322" s="244" t="s">
        <v>648</v>
      </c>
      <c r="F322" s="213">
        <f>IFERROR(VLOOKUP(D322,基础信息!D:F,3,FALSE),"0")</f>
        <v>40</v>
      </c>
      <c r="G322" s="150">
        <v>6454</v>
      </c>
      <c r="H322" s="215">
        <f>SUMIF(合格品入库记录!E:E,日报!D322,合格品入库记录!G:G)</f>
        <v>0</v>
      </c>
      <c r="I322" s="215">
        <f>SUMIF(合格品出库记录!E:E,日报!D322,合格品出库记录!G:G)</f>
        <v>1640</v>
      </c>
      <c r="J322" s="215">
        <f>SUMIF(领跑良品退回!E:E,D322,领跑良品退回!G:G)</f>
        <v>0</v>
      </c>
      <c r="K322" s="215">
        <f t="shared" si="10"/>
        <v>4814</v>
      </c>
      <c r="L322" s="215">
        <f>SUMIF(不良品库存!D:D,D:D,不良品库存!F:F)</f>
        <v>0</v>
      </c>
      <c r="M322" s="224">
        <f t="shared" si="11"/>
        <v>4814</v>
      </c>
      <c r="N322" s="213">
        <v>2400</v>
      </c>
      <c r="O322" s="211"/>
      <c r="P32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2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322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1000</v>
      </c>
      <c r="AY32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2" s="235"/>
    </row>
    <row r="323" s="199" customFormat="1" ht="16.8" customHeight="1" spans="1:109">
      <c r="A323" s="150">
        <v>345</v>
      </c>
      <c r="B323" s="237" t="s">
        <v>511</v>
      </c>
      <c r="C323" s="151" t="s">
        <v>512</v>
      </c>
      <c r="D323" s="239" t="s">
        <v>649</v>
      </c>
      <c r="E323" s="240" t="s">
        <v>650</v>
      </c>
      <c r="F323" s="213">
        <f>IFERROR(VLOOKUP(D323,基础信息!D:F,3,FALSE),"0")</f>
        <v>120</v>
      </c>
      <c r="G323" s="150">
        <v>9692</v>
      </c>
      <c r="H323" s="215">
        <f>SUMIF(合格品入库记录!E:E,日报!D323,合格品入库记录!G:G)</f>
        <v>0</v>
      </c>
      <c r="I323" s="215">
        <f>SUMIF(合格品出库记录!E:E,日报!D323,合格品出库记录!G:G)</f>
        <v>1685</v>
      </c>
      <c r="J323" s="215">
        <f>SUMIF(领跑良品退回!E:E,D323,领跑良品退回!G:G)</f>
        <v>0</v>
      </c>
      <c r="K323" s="215">
        <f t="shared" si="10"/>
        <v>8007</v>
      </c>
      <c r="L323" s="215">
        <f>SUMIF(不良品库存!D:D,D:D,不良品库存!F:F)</f>
        <v>0</v>
      </c>
      <c r="M323" s="224">
        <f t="shared" si="11"/>
        <v>8007</v>
      </c>
      <c r="N323" s="213">
        <v>2880</v>
      </c>
      <c r="O323" s="216"/>
      <c r="P32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3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770</v>
      </c>
      <c r="AX32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915</v>
      </c>
      <c r="AY32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3" s="235"/>
    </row>
    <row r="324" s="199" customFormat="1" ht="16.8" customHeight="1" spans="1:109">
      <c r="A324" s="150">
        <v>346</v>
      </c>
      <c r="B324" s="241" t="s">
        <v>511</v>
      </c>
      <c r="C324" s="212" t="s">
        <v>512</v>
      </c>
      <c r="D324" s="243" t="s">
        <v>651</v>
      </c>
      <c r="E324" s="244" t="s">
        <v>652</v>
      </c>
      <c r="F324" s="213">
        <f>IFERROR(VLOOKUP(D324,基础信息!D:F,3,FALSE),"0")</f>
        <v>120</v>
      </c>
      <c r="G324" s="150">
        <v>6036</v>
      </c>
      <c r="H324" s="215">
        <f>SUMIF(合格品入库记录!E:E,日报!D324,合格品入库记录!G:G)</f>
        <v>840</v>
      </c>
      <c r="I324" s="215">
        <f>SUMIF(合格品出库记录!E:E,日报!D324,合格品出库记录!G:G)</f>
        <v>1685</v>
      </c>
      <c r="J324" s="215">
        <f>SUMIF(领跑良品退回!E:E,D324,领跑良品退回!G:G)</f>
        <v>0</v>
      </c>
      <c r="K324" s="215">
        <f t="shared" si="10"/>
        <v>5191</v>
      </c>
      <c r="L324" s="215">
        <f>SUMIF(不良品库存!D:D,D:D,不良品库存!F:F)</f>
        <v>0</v>
      </c>
      <c r="M324" s="224">
        <f t="shared" si="11"/>
        <v>5191</v>
      </c>
      <c r="N324" s="213">
        <v>1920</v>
      </c>
      <c r="O324" s="211"/>
      <c r="P32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4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840</v>
      </c>
      <c r="U32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770</v>
      </c>
      <c r="AX32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915</v>
      </c>
      <c r="AY32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4" s="235"/>
    </row>
    <row r="325" s="199" customFormat="1" ht="16.8" customHeight="1" spans="1:109">
      <c r="A325" s="150">
        <v>347</v>
      </c>
      <c r="B325" s="237" t="s">
        <v>511</v>
      </c>
      <c r="C325" s="151" t="s">
        <v>512</v>
      </c>
      <c r="D325" s="239" t="s">
        <v>653</v>
      </c>
      <c r="E325" s="240" t="s">
        <v>654</v>
      </c>
      <c r="F325" s="213">
        <f>IFERROR(VLOOKUP(D325,基础信息!D:F,3,FALSE),"0")</f>
        <v>96</v>
      </c>
      <c r="G325" s="150">
        <v>5808</v>
      </c>
      <c r="H325" s="215">
        <f>SUMIF(合格品入库记录!E:E,日报!D325,合格品入库记录!G:G)</f>
        <v>960</v>
      </c>
      <c r="I325" s="215">
        <f>SUMIF(合格品出库记录!E:E,日报!D325,合格品出库记录!G:G)</f>
        <v>960</v>
      </c>
      <c r="J325" s="215">
        <f>SUMIF(领跑良品退回!E:E,D325,领跑良品退回!G:G)</f>
        <v>0</v>
      </c>
      <c r="K325" s="215">
        <f t="shared" si="10"/>
        <v>5808</v>
      </c>
      <c r="L325" s="215">
        <f>SUMIF(不良品库存!D:D,D:D,不良品库存!F:F)</f>
        <v>0</v>
      </c>
      <c r="M325" s="224">
        <f t="shared" si="11"/>
        <v>5808</v>
      </c>
      <c r="N325" s="213">
        <v>2880</v>
      </c>
      <c r="O325" s="216"/>
      <c r="P32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5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960</v>
      </c>
      <c r="S32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432</v>
      </c>
      <c r="AX32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528</v>
      </c>
      <c r="AY32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5" s="235"/>
    </row>
    <row r="326" s="199" customFormat="1" ht="16.8" customHeight="1" spans="1:109">
      <c r="A326" s="150">
        <v>348</v>
      </c>
      <c r="B326" s="241" t="s">
        <v>511</v>
      </c>
      <c r="C326" s="212" t="s">
        <v>512</v>
      </c>
      <c r="D326" s="243" t="s">
        <v>655</v>
      </c>
      <c r="E326" s="244" t="s">
        <v>656</v>
      </c>
      <c r="F326" s="213">
        <f>IFERROR(VLOOKUP(D326,基础信息!D:F,3,FALSE),"0")</f>
        <v>96</v>
      </c>
      <c r="G326" s="150">
        <v>5635</v>
      </c>
      <c r="H326" s="215">
        <f>SUMIF(合格品入库记录!E:E,日报!D326,合格品入库记录!G:G)</f>
        <v>960</v>
      </c>
      <c r="I326" s="215">
        <f>SUMIF(合格品出库记录!E:E,日报!D326,合格品出库记录!G:G)</f>
        <v>960</v>
      </c>
      <c r="J326" s="215">
        <f>SUMIF(领跑良品退回!E:E,D326,领跑良品退回!G:G)</f>
        <v>0</v>
      </c>
      <c r="K326" s="215">
        <f t="shared" si="10"/>
        <v>5635</v>
      </c>
      <c r="L326" s="215">
        <f>SUMIF(不良品库存!D:D,D:D,不良品库存!F:F)</f>
        <v>0</v>
      </c>
      <c r="M326" s="224">
        <f t="shared" si="11"/>
        <v>5635</v>
      </c>
      <c r="N326" s="213">
        <v>2880</v>
      </c>
      <c r="O326" s="211"/>
      <c r="P32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6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960</v>
      </c>
      <c r="S32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6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432</v>
      </c>
      <c r="AX326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528</v>
      </c>
      <c r="AY32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6" s="235"/>
    </row>
    <row r="327" s="199" customFormat="1" ht="16.8" customHeight="1" spans="1:109">
      <c r="A327" s="150">
        <v>349</v>
      </c>
      <c r="B327" s="237" t="s">
        <v>511</v>
      </c>
      <c r="C327" s="151" t="s">
        <v>512</v>
      </c>
      <c r="D327" s="239" t="s">
        <v>657</v>
      </c>
      <c r="E327" s="240" t="s">
        <v>658</v>
      </c>
      <c r="F327" s="213">
        <f>IFERROR(VLOOKUP(D327,基础信息!D:F,3,FALSE),"0")</f>
        <v>40</v>
      </c>
      <c r="G327" s="150">
        <v>3591</v>
      </c>
      <c r="H327" s="215">
        <f>SUMIF(合格品入库记录!E:E,日报!D327,合格品入库记录!G:G)</f>
        <v>3406</v>
      </c>
      <c r="I327" s="215">
        <f>SUMIF(合格品出库记录!E:E,日报!D327,合格品出库记录!G:G)</f>
        <v>156</v>
      </c>
      <c r="J327" s="215">
        <f>SUMIF(领跑良品退回!E:E,D327,领跑良品退回!G:G)</f>
        <v>0</v>
      </c>
      <c r="K327" s="215">
        <f t="shared" si="10"/>
        <v>6841</v>
      </c>
      <c r="L327" s="215">
        <f>SUMIF(不良品库存!D:D,D:D,不良品库存!F:F)</f>
        <v>0</v>
      </c>
      <c r="M327" s="224">
        <f t="shared" si="11"/>
        <v>6841</v>
      </c>
      <c r="N327" s="213">
        <v>1800</v>
      </c>
      <c r="O327" s="216"/>
      <c r="P32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7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3120</v>
      </c>
      <c r="T327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286</v>
      </c>
      <c r="U32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7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156</v>
      </c>
      <c r="AX32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2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7" s="235"/>
    </row>
    <row r="328" s="199" customFormat="1" ht="16.8" customHeight="1" spans="1:109">
      <c r="A328" s="150">
        <v>350</v>
      </c>
      <c r="B328" s="241" t="s">
        <v>511</v>
      </c>
      <c r="C328" s="212" t="s">
        <v>512</v>
      </c>
      <c r="D328" s="243" t="s">
        <v>659</v>
      </c>
      <c r="E328" s="244" t="s">
        <v>660</v>
      </c>
      <c r="F328" s="213">
        <f>IFERROR(VLOOKUP(D328,基础信息!D:F,3,FALSE),"0")</f>
        <v>40</v>
      </c>
      <c r="G328" s="150">
        <v>3447</v>
      </c>
      <c r="H328" s="215">
        <f>SUMIF(合格品入库记录!E:E,日报!D328,合格品入库记录!G:G)</f>
        <v>3250</v>
      </c>
      <c r="I328" s="215">
        <f>SUMIF(合格品出库记录!E:E,日报!D328,合格品出库记录!G:G)</f>
        <v>182</v>
      </c>
      <c r="J328" s="215">
        <f>SUMIF(领跑良品退回!E:E,D328,领跑良品退回!G:G)</f>
        <v>0</v>
      </c>
      <c r="K328" s="215">
        <f t="shared" si="10"/>
        <v>6515</v>
      </c>
      <c r="L328" s="215">
        <f>SUMIF(不良品库存!D:D,D:D,不良品库存!F:F)</f>
        <v>0</v>
      </c>
      <c r="M328" s="224">
        <f t="shared" si="11"/>
        <v>6515</v>
      </c>
      <c r="N328" s="213">
        <v>1600</v>
      </c>
      <c r="O328" s="211"/>
      <c r="P32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8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3120</v>
      </c>
      <c r="T328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130</v>
      </c>
      <c r="U32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8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182</v>
      </c>
      <c r="AX32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2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8" s="235"/>
    </row>
    <row r="329" s="199" customFormat="1" ht="16.8" customHeight="1" spans="1:109">
      <c r="A329" s="150">
        <v>351</v>
      </c>
      <c r="B329" s="237" t="s">
        <v>511</v>
      </c>
      <c r="C329" s="151" t="s">
        <v>512</v>
      </c>
      <c r="D329" s="239" t="s">
        <v>661</v>
      </c>
      <c r="E329" s="240" t="s">
        <v>662</v>
      </c>
      <c r="F329" s="213">
        <f>IFERROR(VLOOKUP(D329,基础信息!D:F,3,FALSE),"0")</f>
        <v>78</v>
      </c>
      <c r="G329" s="150">
        <v>6315</v>
      </c>
      <c r="H329" s="215">
        <f>SUMIF(合格品入库记录!E:E,日报!D329,合格品入库记录!G:G)</f>
        <v>0</v>
      </c>
      <c r="I329" s="215">
        <f>SUMIF(合格品出库记录!E:E,日报!D329,合格品出库记录!G:G)</f>
        <v>182</v>
      </c>
      <c r="J329" s="215">
        <f>SUMIF(领跑良品退回!E:E,D329,领跑良品退回!G:G)</f>
        <v>0</v>
      </c>
      <c r="K329" s="215">
        <f t="shared" si="10"/>
        <v>6133</v>
      </c>
      <c r="L329" s="215">
        <f>SUMIF(不良品库存!D:D,D:D,不良品库存!F:F)</f>
        <v>0</v>
      </c>
      <c r="M329" s="224">
        <f t="shared" si="11"/>
        <v>6133</v>
      </c>
      <c r="N329" s="213">
        <v>1560</v>
      </c>
      <c r="O329" s="216"/>
      <c r="P32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9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182</v>
      </c>
      <c r="AX32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2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9" s="235"/>
    </row>
    <row r="330" s="199" customFormat="1" ht="16.8" customHeight="1" spans="1:109">
      <c r="A330" s="150">
        <v>352</v>
      </c>
      <c r="B330" s="241" t="s">
        <v>511</v>
      </c>
      <c r="C330" s="212" t="s">
        <v>512</v>
      </c>
      <c r="D330" s="243" t="s">
        <v>663</v>
      </c>
      <c r="E330" s="244" t="s">
        <v>664</v>
      </c>
      <c r="F330" s="213">
        <f>IFERROR(VLOOKUP(D330,基础信息!D:F,3,FALSE),"0")</f>
        <v>78</v>
      </c>
      <c r="G330" s="150">
        <v>6692</v>
      </c>
      <c r="H330" s="215">
        <f>SUMIF(合格品入库记录!E:E,日报!D330,合格品入库记录!G:G)</f>
        <v>0</v>
      </c>
      <c r="I330" s="215">
        <f>SUMIF(合格品出库记录!E:E,日报!D330,合格品出库记录!G:G)</f>
        <v>182</v>
      </c>
      <c r="J330" s="215">
        <f>SUMIF(领跑良品退回!E:E,D330,领跑良品退回!G:G)</f>
        <v>0</v>
      </c>
      <c r="K330" s="215">
        <f t="shared" si="10"/>
        <v>6510</v>
      </c>
      <c r="L330" s="215">
        <f>SUMIF(不良品库存!D:D,D:D,不良品库存!F:F)</f>
        <v>0</v>
      </c>
      <c r="M330" s="224">
        <f t="shared" si="11"/>
        <v>6510</v>
      </c>
      <c r="N330" s="213">
        <v>1560</v>
      </c>
      <c r="O330" s="211"/>
      <c r="P33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0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182</v>
      </c>
      <c r="AX33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0" s="235"/>
    </row>
    <row r="331" s="199" customFormat="1" ht="16.8" customHeight="1" spans="1:109">
      <c r="A331" s="150">
        <v>353</v>
      </c>
      <c r="B331" s="237" t="s">
        <v>511</v>
      </c>
      <c r="C331" s="151" t="s">
        <v>512</v>
      </c>
      <c r="D331" s="239" t="s">
        <v>665</v>
      </c>
      <c r="E331" s="240" t="s">
        <v>666</v>
      </c>
      <c r="F331" s="213">
        <f>IFERROR(VLOOKUP(D331,基础信息!D:F,3,FALSE),"0")</f>
        <v>80</v>
      </c>
      <c r="G331" s="150">
        <v>160</v>
      </c>
      <c r="H331" s="215">
        <f>SUMIF(合格品入库记录!E:E,日报!D331,合格品入库记录!G:G)</f>
        <v>0</v>
      </c>
      <c r="I331" s="215">
        <f>SUMIF(合格品出库记录!E:E,日报!D331,合格品出库记录!G:G)</f>
        <v>0</v>
      </c>
      <c r="J331" s="215">
        <f>SUMIF(领跑良品退回!E:E,D331,领跑良品退回!G:G)</f>
        <v>0</v>
      </c>
      <c r="K331" s="215">
        <f t="shared" si="10"/>
        <v>160</v>
      </c>
      <c r="L331" s="215">
        <f>SUMIF(不良品库存!D:D,D:D,不良品库存!F:F)</f>
        <v>0</v>
      </c>
      <c r="M331" s="224">
        <f t="shared" si="11"/>
        <v>160</v>
      </c>
      <c r="N331" s="213">
        <v>0</v>
      </c>
      <c r="O331" s="216"/>
      <c r="P33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1" s="235"/>
    </row>
    <row r="332" s="199" customFormat="1" ht="16.8" customHeight="1" spans="1:109">
      <c r="A332" s="150">
        <v>354</v>
      </c>
      <c r="B332" s="241" t="s">
        <v>511</v>
      </c>
      <c r="C332" s="212" t="s">
        <v>512</v>
      </c>
      <c r="D332" s="243" t="s">
        <v>667</v>
      </c>
      <c r="E332" s="244" t="s">
        <v>668</v>
      </c>
      <c r="F332" s="213">
        <f>IFERROR(VLOOKUP(D332,基础信息!D:F,3,FALSE),"0")</f>
        <v>80</v>
      </c>
      <c r="G332" s="150">
        <v>8</v>
      </c>
      <c r="H332" s="215">
        <f>SUMIF(合格品入库记录!E:E,日报!D332,合格品入库记录!G:G)</f>
        <v>0</v>
      </c>
      <c r="I332" s="215">
        <f>SUMIF(合格品出库记录!E:E,日报!D332,合格品出库记录!G:G)</f>
        <v>0</v>
      </c>
      <c r="J332" s="215">
        <f>SUMIF(领跑良品退回!E:E,D332,领跑良品退回!G:G)</f>
        <v>0</v>
      </c>
      <c r="K332" s="215">
        <f t="shared" si="10"/>
        <v>8</v>
      </c>
      <c r="L332" s="215">
        <f>SUMIF(不良品库存!D:D,D:D,不良品库存!F:F)</f>
        <v>0</v>
      </c>
      <c r="M332" s="224">
        <f t="shared" si="11"/>
        <v>8</v>
      </c>
      <c r="N332" s="213">
        <v>0</v>
      </c>
      <c r="O332" s="211"/>
      <c r="P33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2" s="235"/>
    </row>
    <row r="333" s="199" customFormat="1" ht="16.8" customHeight="1" spans="1:109">
      <c r="A333" s="150">
        <v>355</v>
      </c>
      <c r="B333" s="237" t="s">
        <v>511</v>
      </c>
      <c r="C333" s="151" t="s">
        <v>512</v>
      </c>
      <c r="D333" s="239" t="s">
        <v>669</v>
      </c>
      <c r="E333" s="240" t="s">
        <v>670</v>
      </c>
      <c r="F333" s="213">
        <f>IFERROR(VLOOKUP(D333,基础信息!D:F,3,FALSE),"0")</f>
        <v>96</v>
      </c>
      <c r="G333" s="150">
        <v>313</v>
      </c>
      <c r="H333" s="215">
        <f>SUMIF(合格品入库记录!E:E,日报!D333,合格品入库记录!G:G)</f>
        <v>1184</v>
      </c>
      <c r="I333" s="215">
        <f>SUMIF(合格品出库记录!E:E,日报!D333,合格品出库记录!G:G)</f>
        <v>432</v>
      </c>
      <c r="J333" s="215">
        <f>SUMIF(领跑良品退回!E:E,D333,领跑良品退回!G:G)</f>
        <v>0</v>
      </c>
      <c r="K333" s="215">
        <f t="shared" si="10"/>
        <v>1065</v>
      </c>
      <c r="L333" s="215">
        <f>SUMIF(不良品库存!D:D,D:D,不良品库存!F:F)</f>
        <v>0</v>
      </c>
      <c r="M333" s="224">
        <f t="shared" si="11"/>
        <v>1065</v>
      </c>
      <c r="N333" s="213">
        <v>1280</v>
      </c>
      <c r="O333" s="216"/>
      <c r="P33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3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240</v>
      </c>
      <c r="S333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416</v>
      </c>
      <c r="T333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288</v>
      </c>
      <c r="U333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80</v>
      </c>
      <c r="V333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160</v>
      </c>
      <c r="W33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3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96</v>
      </c>
      <c r="AX333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336</v>
      </c>
      <c r="AY33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3" s="235"/>
    </row>
    <row r="334" s="199" customFormat="1" ht="16.8" customHeight="1" spans="1:109">
      <c r="A334" s="150">
        <v>356</v>
      </c>
      <c r="B334" s="241" t="s">
        <v>511</v>
      </c>
      <c r="C334" s="212" t="s">
        <v>512</v>
      </c>
      <c r="D334" s="243" t="s">
        <v>671</v>
      </c>
      <c r="E334" s="244" t="s">
        <v>672</v>
      </c>
      <c r="F334" s="213">
        <f>IFERROR(VLOOKUP(D334,基础信息!D:F,3,FALSE),"0")</f>
        <v>96</v>
      </c>
      <c r="G334" s="150">
        <v>736</v>
      </c>
      <c r="H334" s="215">
        <f>SUMIF(合格品入库记录!E:E,日报!D334,合格品入库记录!G:G)</f>
        <v>720</v>
      </c>
      <c r="I334" s="215">
        <f>SUMIF(合格品出库记录!E:E,日报!D334,合格品出库记录!G:G)</f>
        <v>528</v>
      </c>
      <c r="J334" s="215">
        <f>SUMIF(领跑良品退回!E:E,D334,领跑良品退回!G:G)</f>
        <v>0</v>
      </c>
      <c r="K334" s="215">
        <f t="shared" si="10"/>
        <v>928</v>
      </c>
      <c r="L334" s="215">
        <f>SUMIF(不良品库存!D:D,D:D,不良品库存!F:F)</f>
        <v>0</v>
      </c>
      <c r="M334" s="224">
        <f t="shared" si="11"/>
        <v>928</v>
      </c>
      <c r="N334" s="213">
        <v>1280</v>
      </c>
      <c r="O334" s="211"/>
      <c r="P33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4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80</v>
      </c>
      <c r="S334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240</v>
      </c>
      <c r="T33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4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400</v>
      </c>
      <c r="V33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96</v>
      </c>
      <c r="AX33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432</v>
      </c>
      <c r="AY33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4" s="235"/>
    </row>
    <row r="335" s="199" customFormat="1" ht="16.8" customHeight="1" spans="1:109">
      <c r="A335" s="150">
        <v>357</v>
      </c>
      <c r="B335" s="237" t="s">
        <v>511</v>
      </c>
      <c r="C335" s="151" t="s">
        <v>512</v>
      </c>
      <c r="D335" s="239" t="s">
        <v>673</v>
      </c>
      <c r="E335" s="240" t="s">
        <v>674</v>
      </c>
      <c r="F335" s="213">
        <f>IFERROR(VLOOKUP(D335,基础信息!D:F,3,FALSE),"0")</f>
        <v>50</v>
      </c>
      <c r="G335" s="150">
        <v>14</v>
      </c>
      <c r="H335" s="215">
        <f>SUMIF(合格品入库记录!E:E,日报!D335,合格品入库记录!G:G)</f>
        <v>0</v>
      </c>
      <c r="I335" s="215">
        <f>SUMIF(合格品出库记录!E:E,日报!D335,合格品出库记录!G:G)</f>
        <v>0</v>
      </c>
      <c r="J335" s="215">
        <f>SUMIF(领跑良品退回!E:E,D335,领跑良品退回!G:G)</f>
        <v>0</v>
      </c>
      <c r="K335" s="215">
        <f t="shared" si="10"/>
        <v>14</v>
      </c>
      <c r="L335" s="215">
        <f>SUMIF(不良品库存!D:D,D:D,不良品库存!F:F)</f>
        <v>0</v>
      </c>
      <c r="M335" s="224">
        <f t="shared" si="11"/>
        <v>14</v>
      </c>
      <c r="N335" s="213">
        <v>0</v>
      </c>
      <c r="O335" s="216"/>
      <c r="P33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5" s="235"/>
    </row>
    <row r="336" s="199" customFormat="1" ht="16.8" customHeight="1" spans="1:109">
      <c r="A336" s="150">
        <v>358</v>
      </c>
      <c r="B336" s="241" t="s">
        <v>511</v>
      </c>
      <c r="C336" s="212" t="s">
        <v>512</v>
      </c>
      <c r="D336" s="243" t="s">
        <v>675</v>
      </c>
      <c r="E336" s="244" t="s">
        <v>676</v>
      </c>
      <c r="F336" s="213">
        <f>IFERROR(VLOOKUP(D336,基础信息!D:F,3,FALSE),"0")</f>
        <v>60</v>
      </c>
      <c r="G336" s="150">
        <v>60</v>
      </c>
      <c r="H336" s="215">
        <f>SUMIF(合格品入库记录!E:E,日报!D336,合格品入库记录!G:G)</f>
        <v>0</v>
      </c>
      <c r="I336" s="215">
        <f>SUMIF(合格品出库记录!E:E,日报!D336,合格品出库记录!G:G)</f>
        <v>0</v>
      </c>
      <c r="J336" s="215">
        <f>SUMIF(领跑良品退回!E:E,D336,领跑良品退回!G:G)</f>
        <v>0</v>
      </c>
      <c r="K336" s="215">
        <f t="shared" si="10"/>
        <v>60</v>
      </c>
      <c r="L336" s="215">
        <f>SUMIF(不良品库存!D:D,D:D,不良品库存!F:F)</f>
        <v>0</v>
      </c>
      <c r="M336" s="224">
        <f t="shared" si="11"/>
        <v>60</v>
      </c>
      <c r="N336" s="213">
        <v>0</v>
      </c>
      <c r="O336" s="211"/>
      <c r="P33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6" s="235"/>
    </row>
    <row r="337" s="199" customFormat="1" ht="16.8" customHeight="1" spans="1:109">
      <c r="A337" s="150">
        <v>359</v>
      </c>
      <c r="B337" s="237" t="s">
        <v>511</v>
      </c>
      <c r="C337" s="151" t="s">
        <v>512</v>
      </c>
      <c r="D337" s="239" t="s">
        <v>677</v>
      </c>
      <c r="E337" s="240" t="s">
        <v>678</v>
      </c>
      <c r="F337" s="213">
        <f>IFERROR(VLOOKUP(D337,基础信息!D:F,3,FALSE),"0")</f>
        <v>60</v>
      </c>
      <c r="G337" s="150">
        <v>0</v>
      </c>
      <c r="H337" s="215">
        <f>SUMIF(合格品入库记录!E:E,日报!D337,合格品入库记录!G:G)</f>
        <v>0</v>
      </c>
      <c r="I337" s="215">
        <f>SUMIF(合格品出库记录!E:E,日报!D337,合格品出库记录!G:G)</f>
        <v>0</v>
      </c>
      <c r="J337" s="215">
        <f>SUMIF(领跑良品退回!E:E,D337,领跑良品退回!G:G)</f>
        <v>0</v>
      </c>
      <c r="K337" s="215">
        <f t="shared" si="10"/>
        <v>0</v>
      </c>
      <c r="L337" s="215">
        <f>SUMIF(不良品库存!D:D,D:D,不良品库存!F:F)</f>
        <v>0</v>
      </c>
      <c r="M337" s="224">
        <f t="shared" si="11"/>
        <v>0</v>
      </c>
      <c r="N337" s="213">
        <v>0</v>
      </c>
      <c r="O337" s="216"/>
      <c r="P33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7" s="235"/>
    </row>
    <row r="338" s="199" customFormat="1" ht="16.8" customHeight="1" spans="1:109">
      <c r="A338" s="150">
        <v>360</v>
      </c>
      <c r="B338" s="241" t="s">
        <v>511</v>
      </c>
      <c r="C338" s="212" t="s">
        <v>512</v>
      </c>
      <c r="D338" s="243" t="s">
        <v>679</v>
      </c>
      <c r="E338" s="244" t="s">
        <v>680</v>
      </c>
      <c r="F338" s="213">
        <f>IFERROR(VLOOKUP(D338,基础信息!D:F,3,FALSE),"0")</f>
        <v>14</v>
      </c>
      <c r="G338" s="150">
        <v>0</v>
      </c>
      <c r="H338" s="215">
        <f>SUMIF(合格品入库记录!E:E,日报!D338,合格品入库记录!G:G)</f>
        <v>0</v>
      </c>
      <c r="I338" s="215">
        <f>SUMIF(合格品出库记录!E:E,日报!D338,合格品出库记录!G:G)</f>
        <v>0</v>
      </c>
      <c r="J338" s="215">
        <f>SUMIF(领跑良品退回!E:E,D338,领跑良品退回!G:G)</f>
        <v>0</v>
      </c>
      <c r="K338" s="215">
        <f t="shared" si="10"/>
        <v>0</v>
      </c>
      <c r="L338" s="215">
        <f>SUMIF(不良品库存!D:D,D:D,不良品库存!F:F)</f>
        <v>0</v>
      </c>
      <c r="M338" s="224">
        <f t="shared" si="11"/>
        <v>0</v>
      </c>
      <c r="N338" s="213" t="e">
        <v>#N/A</v>
      </c>
      <c r="O338" s="211"/>
      <c r="P33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8" s="235"/>
    </row>
    <row r="339" s="199" customFormat="1" ht="16.8" customHeight="1" spans="1:109">
      <c r="A339" s="150">
        <v>361</v>
      </c>
      <c r="B339" s="237" t="s">
        <v>511</v>
      </c>
      <c r="C339" s="151" t="s">
        <v>512</v>
      </c>
      <c r="D339" s="239" t="s">
        <v>681</v>
      </c>
      <c r="E339" s="240" t="s">
        <v>682</v>
      </c>
      <c r="F339" s="213">
        <f>IFERROR(VLOOKUP(D339,基础信息!D:F,3,FALSE),"0")</f>
        <v>20</v>
      </c>
      <c r="G339" s="150">
        <v>0</v>
      </c>
      <c r="H339" s="215">
        <f>SUMIF(合格品入库记录!E:E,日报!D339,合格品入库记录!G:G)</f>
        <v>0</v>
      </c>
      <c r="I339" s="215">
        <f>SUMIF(合格品出库记录!E:E,日报!D339,合格品出库记录!G:G)</f>
        <v>0</v>
      </c>
      <c r="J339" s="215">
        <f>SUMIF(领跑良品退回!E:E,D339,领跑良品退回!G:G)</f>
        <v>0</v>
      </c>
      <c r="K339" s="215">
        <f t="shared" si="10"/>
        <v>0</v>
      </c>
      <c r="L339" s="215">
        <f>SUMIF(不良品库存!D:D,D:D,不良品库存!F:F)</f>
        <v>0</v>
      </c>
      <c r="M339" s="224">
        <f t="shared" si="11"/>
        <v>0</v>
      </c>
      <c r="N339" s="213" t="e">
        <v>#N/A</v>
      </c>
      <c r="O339" s="216"/>
      <c r="P33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9" s="235"/>
    </row>
    <row r="340" s="199" customFormat="1" ht="16.8" customHeight="1" spans="1:109">
      <c r="A340" s="150">
        <v>362</v>
      </c>
      <c r="B340" s="241" t="s">
        <v>511</v>
      </c>
      <c r="C340" s="212" t="s">
        <v>512</v>
      </c>
      <c r="D340" s="243" t="s">
        <v>683</v>
      </c>
      <c r="E340" s="244" t="s">
        <v>682</v>
      </c>
      <c r="F340" s="213">
        <f>IFERROR(VLOOKUP(D340,基础信息!D:F,3,FALSE),"0")</f>
        <v>20</v>
      </c>
      <c r="G340" s="150">
        <v>0</v>
      </c>
      <c r="H340" s="215">
        <f>SUMIF(合格品入库记录!E:E,日报!D340,合格品入库记录!G:G)</f>
        <v>0</v>
      </c>
      <c r="I340" s="215">
        <f>SUMIF(合格品出库记录!E:E,日报!D340,合格品出库记录!G:G)</f>
        <v>0</v>
      </c>
      <c r="J340" s="215">
        <f>SUMIF(领跑良品退回!E:E,D340,领跑良品退回!G:G)</f>
        <v>0</v>
      </c>
      <c r="K340" s="215">
        <f t="shared" si="10"/>
        <v>0</v>
      </c>
      <c r="L340" s="215">
        <f>SUMIF(不良品库存!D:D,D:D,不良品库存!F:F)</f>
        <v>0</v>
      </c>
      <c r="M340" s="224">
        <f t="shared" si="11"/>
        <v>0</v>
      </c>
      <c r="N340" s="213" t="e">
        <v>#N/A</v>
      </c>
      <c r="O340" s="211"/>
      <c r="P34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0" s="235"/>
    </row>
    <row r="341" s="199" customFormat="1" ht="16.8" customHeight="1" spans="1:109">
      <c r="A341" s="150">
        <v>363</v>
      </c>
      <c r="B341" s="237" t="s">
        <v>511</v>
      </c>
      <c r="C341" s="238" t="s">
        <v>512</v>
      </c>
      <c r="D341" s="239" t="s">
        <v>684</v>
      </c>
      <c r="E341" s="240" t="s">
        <v>685</v>
      </c>
      <c r="F341" s="213">
        <f>IFERROR(VLOOKUP(D341,基础信息!D:F,3,FALSE),"0")</f>
        <v>36</v>
      </c>
      <c r="G341" s="150">
        <v>0</v>
      </c>
      <c r="H341" s="215">
        <f>SUMIF(合格品入库记录!E:E,日报!D341,合格品入库记录!G:G)</f>
        <v>0</v>
      </c>
      <c r="I341" s="215">
        <f>SUMIF(合格品出库记录!E:E,日报!D341,合格品出库记录!G:G)</f>
        <v>0</v>
      </c>
      <c r="J341" s="215">
        <f>SUMIF(领跑良品退回!E:E,D341,领跑良品退回!G:G)</f>
        <v>0</v>
      </c>
      <c r="K341" s="215">
        <f t="shared" si="10"/>
        <v>0</v>
      </c>
      <c r="L341" s="215">
        <f>SUMIF(不良品库存!D:D,D:D,不良品库存!F:F)</f>
        <v>0</v>
      </c>
      <c r="M341" s="224">
        <f t="shared" si="11"/>
        <v>0</v>
      </c>
      <c r="N341" s="213">
        <v>1152</v>
      </c>
      <c r="O341" s="216"/>
      <c r="P34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1" s="235"/>
    </row>
    <row r="342" s="199" customFormat="1" ht="16.8" customHeight="1" spans="1:109">
      <c r="A342" s="150">
        <v>364</v>
      </c>
      <c r="B342" s="241" t="s">
        <v>511</v>
      </c>
      <c r="C342" s="242" t="s">
        <v>512</v>
      </c>
      <c r="D342" s="243" t="s">
        <v>686</v>
      </c>
      <c r="E342" s="244" t="s">
        <v>687</v>
      </c>
      <c r="F342" s="213">
        <f>IFERROR(VLOOKUP(D342,基础信息!D:F,3,FALSE),"0")</f>
        <v>36</v>
      </c>
      <c r="G342" s="150">
        <v>0</v>
      </c>
      <c r="H342" s="215">
        <f>SUMIF(合格品入库记录!E:E,日报!D342,合格品入库记录!G:G)</f>
        <v>0</v>
      </c>
      <c r="I342" s="215">
        <f>SUMIF(合格品出库记录!E:E,日报!D342,合格品出库记录!G:G)</f>
        <v>0</v>
      </c>
      <c r="J342" s="215">
        <f>SUMIF(领跑良品退回!E:E,D342,领跑良品退回!G:G)</f>
        <v>0</v>
      </c>
      <c r="K342" s="215">
        <f t="shared" si="10"/>
        <v>0</v>
      </c>
      <c r="L342" s="215">
        <f>SUMIF(不良品库存!D:D,D:D,不良品库存!F:F)</f>
        <v>0</v>
      </c>
      <c r="M342" s="224">
        <f t="shared" si="11"/>
        <v>0</v>
      </c>
      <c r="N342" s="213">
        <v>1152</v>
      </c>
      <c r="O342" s="211"/>
      <c r="P34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2" s="235"/>
    </row>
    <row r="343" s="199" customFormat="1" ht="16.8" customHeight="1" spans="1:109">
      <c r="A343" s="150">
        <v>365</v>
      </c>
      <c r="B343" s="237" t="s">
        <v>511</v>
      </c>
      <c r="C343" s="238" t="s">
        <v>512</v>
      </c>
      <c r="D343" s="239" t="s">
        <v>688</v>
      </c>
      <c r="E343" s="240" t="s">
        <v>689</v>
      </c>
      <c r="F343" s="213">
        <f>IFERROR(VLOOKUP(D343,基础信息!D:F,3,FALSE),"0")</f>
        <v>36</v>
      </c>
      <c r="G343" s="150">
        <v>0</v>
      </c>
      <c r="H343" s="215">
        <f>SUMIF(合格品入库记录!E:E,日报!D343,合格品入库记录!G:G)</f>
        <v>0</v>
      </c>
      <c r="I343" s="215">
        <f>SUMIF(合格品出库记录!E:E,日报!D343,合格品出库记录!G:G)</f>
        <v>0</v>
      </c>
      <c r="J343" s="215">
        <f>SUMIF(领跑良品退回!E:E,D343,领跑良品退回!G:G)</f>
        <v>0</v>
      </c>
      <c r="K343" s="215">
        <f t="shared" si="10"/>
        <v>0</v>
      </c>
      <c r="L343" s="215">
        <f>SUMIF(不良品库存!D:D,D:D,不良品库存!F:F)</f>
        <v>0</v>
      </c>
      <c r="M343" s="224">
        <f t="shared" si="11"/>
        <v>0</v>
      </c>
      <c r="N343" s="213" t="e">
        <v>#N/A</v>
      </c>
      <c r="O343" s="216"/>
      <c r="P34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3" s="235"/>
    </row>
    <row r="344" s="199" customFormat="1" ht="16.8" customHeight="1" spans="1:109">
      <c r="A344" s="150">
        <v>366</v>
      </c>
      <c r="B344" s="241" t="s">
        <v>511</v>
      </c>
      <c r="C344" s="242" t="s">
        <v>512</v>
      </c>
      <c r="D344" s="243" t="s">
        <v>690</v>
      </c>
      <c r="E344" s="244" t="s">
        <v>691</v>
      </c>
      <c r="F344" s="213">
        <f>IFERROR(VLOOKUP(D344,基础信息!D:F,3,FALSE),"0")</f>
        <v>36</v>
      </c>
      <c r="G344" s="150">
        <v>0</v>
      </c>
      <c r="H344" s="215">
        <f>SUMIF(合格品入库记录!E:E,日报!D344,合格品入库记录!G:G)</f>
        <v>0</v>
      </c>
      <c r="I344" s="215">
        <f>SUMIF(合格品出库记录!E:E,日报!D344,合格品出库记录!G:G)</f>
        <v>0</v>
      </c>
      <c r="J344" s="215">
        <f>SUMIF(领跑良品退回!E:E,D344,领跑良品退回!G:G)</f>
        <v>0</v>
      </c>
      <c r="K344" s="215">
        <f t="shared" si="10"/>
        <v>0</v>
      </c>
      <c r="L344" s="215">
        <f>SUMIF(不良品库存!D:D,D:D,不良品库存!F:F)</f>
        <v>0</v>
      </c>
      <c r="M344" s="224">
        <f t="shared" si="11"/>
        <v>0</v>
      </c>
      <c r="N344" s="213" t="e">
        <v>#N/A</v>
      </c>
      <c r="O344" s="211"/>
      <c r="P34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4" s="235"/>
    </row>
    <row r="345" s="199" customFormat="1" ht="16.8" customHeight="1" spans="1:109">
      <c r="A345" s="150">
        <v>367</v>
      </c>
      <c r="B345" s="216" t="s">
        <v>692</v>
      </c>
      <c r="C345" s="151" t="s">
        <v>693</v>
      </c>
      <c r="D345" s="150" t="s">
        <v>694</v>
      </c>
      <c r="E345" s="217" t="s">
        <v>695</v>
      </c>
      <c r="F345" s="213">
        <v>13</v>
      </c>
      <c r="G345" s="150">
        <v>897</v>
      </c>
      <c r="H345" s="215">
        <f>SUMIF(合格品入库记录!E:E,日报!D345,合格品入库记录!G:G)</f>
        <v>2938</v>
      </c>
      <c r="I345" s="215">
        <f>SUMIF(合格品出库记录!E:E,日报!D345,合格品出库记录!G:G)</f>
        <v>767</v>
      </c>
      <c r="J345" s="215">
        <f>SUMIF(领跑良品退回!E:E,D345,领跑良品退回!G:G)</f>
        <v>0</v>
      </c>
      <c r="K345" s="215">
        <f t="shared" si="10"/>
        <v>3068</v>
      </c>
      <c r="L345" s="215">
        <f>SUMIF(不良品库存!D:D,D:D,不良品库存!F:F)</f>
        <v>0</v>
      </c>
      <c r="M345" s="224">
        <f t="shared" si="11"/>
        <v>3068</v>
      </c>
      <c r="N345" s="213">
        <v>1911</v>
      </c>
      <c r="O345" s="216"/>
      <c r="P34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5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624</v>
      </c>
      <c r="T345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442</v>
      </c>
      <c r="U34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832</v>
      </c>
      <c r="V345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1040</v>
      </c>
      <c r="W34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299</v>
      </c>
      <c r="AX34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468</v>
      </c>
      <c r="AY34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5" s="235"/>
    </row>
    <row r="346" s="199" customFormat="1" ht="16.8" customHeight="1" spans="1:109">
      <c r="A346" s="150">
        <v>368</v>
      </c>
      <c r="B346" s="241" t="s">
        <v>692</v>
      </c>
      <c r="C346" s="151" t="s">
        <v>693</v>
      </c>
      <c r="D346" s="243" t="s">
        <v>696</v>
      </c>
      <c r="E346" s="244" t="s">
        <v>695</v>
      </c>
      <c r="F346" s="213">
        <v>13</v>
      </c>
      <c r="G346" s="150">
        <v>68</v>
      </c>
      <c r="H346" s="215">
        <f>SUMIF(合格品入库记录!E:E,日报!D346,合格品入库记录!G:G)</f>
        <v>0</v>
      </c>
      <c r="I346" s="215">
        <f>SUMIF(合格品出库记录!E:E,日报!D346,合格品出库记录!G:G)</f>
        <v>0</v>
      </c>
      <c r="J346" s="215">
        <f>SUMIF(领跑良品退回!E:E,D346,领跑良品退回!G:G)</f>
        <v>0</v>
      </c>
      <c r="K346" s="215">
        <f t="shared" si="10"/>
        <v>68</v>
      </c>
      <c r="L346" s="215">
        <f>SUMIF(不良品库存!D:D,D:D,不良品库存!F:F)</f>
        <v>0</v>
      </c>
      <c r="M346" s="224">
        <f t="shared" si="11"/>
        <v>68</v>
      </c>
      <c r="N346" s="213">
        <v>195</v>
      </c>
      <c r="O346" s="211"/>
      <c r="P34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6" s="235"/>
    </row>
    <row r="347" s="199" customFormat="1" ht="16.8" customHeight="1" spans="1:109">
      <c r="A347" s="150">
        <v>369</v>
      </c>
      <c r="B347" s="237" t="s">
        <v>692</v>
      </c>
      <c r="C347" s="151" t="s">
        <v>693</v>
      </c>
      <c r="D347" s="150" t="s">
        <v>697</v>
      </c>
      <c r="E347" s="217" t="s">
        <v>698</v>
      </c>
      <c r="F347" s="213">
        <v>13</v>
      </c>
      <c r="G347" s="150">
        <v>0</v>
      </c>
      <c r="H347" s="215">
        <f>SUMIF(合格品入库记录!E:E,日报!D347,合格品入库记录!G:G)</f>
        <v>0</v>
      </c>
      <c r="I347" s="215">
        <f>SUMIF(合格品出库记录!E:E,日报!D347,合格品出库记录!G:G)</f>
        <v>0</v>
      </c>
      <c r="J347" s="215">
        <f>SUMIF(领跑良品退回!E:E,D347,领跑良品退回!G:G)</f>
        <v>0</v>
      </c>
      <c r="K347" s="215">
        <f t="shared" si="10"/>
        <v>0</v>
      </c>
      <c r="L347" s="215">
        <f>SUMIF(不良品库存!D:D,D:D,不良品库存!F:F)</f>
        <v>0</v>
      </c>
      <c r="M347" s="224">
        <f t="shared" si="11"/>
        <v>0</v>
      </c>
      <c r="N347" s="213" t="e">
        <v>#N/A</v>
      </c>
      <c r="O347" s="216"/>
      <c r="P34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7" s="235"/>
    </row>
    <row r="348" s="199" customFormat="1" ht="16.8" customHeight="1" spans="1:109">
      <c r="A348" s="150">
        <v>370</v>
      </c>
      <c r="B348" s="241" t="s">
        <v>692</v>
      </c>
      <c r="C348" s="151" t="s">
        <v>693</v>
      </c>
      <c r="D348" s="243" t="s">
        <v>699</v>
      </c>
      <c r="E348" s="244" t="s">
        <v>698</v>
      </c>
      <c r="F348" s="213">
        <v>13</v>
      </c>
      <c r="G348" s="150">
        <v>0</v>
      </c>
      <c r="H348" s="215">
        <f>SUMIF(合格品入库记录!E:E,日报!D348,合格品入库记录!G:G)</f>
        <v>0</v>
      </c>
      <c r="I348" s="215">
        <f>SUMIF(合格品出库记录!E:E,日报!D348,合格品出库记录!G:G)</f>
        <v>0</v>
      </c>
      <c r="J348" s="215">
        <f>SUMIF(领跑良品退回!E:E,D348,领跑良品退回!G:G)</f>
        <v>0</v>
      </c>
      <c r="K348" s="215">
        <f t="shared" si="10"/>
        <v>0</v>
      </c>
      <c r="L348" s="215">
        <f>SUMIF(不良品库存!D:D,D:D,不良品库存!F:F)</f>
        <v>0</v>
      </c>
      <c r="M348" s="224">
        <f t="shared" si="11"/>
        <v>0</v>
      </c>
      <c r="N348" s="213" t="e">
        <v>#N/A</v>
      </c>
      <c r="O348" s="211"/>
      <c r="P34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8" s="235"/>
    </row>
    <row r="349" s="199" customFormat="1" ht="16.8" customHeight="1" spans="1:109">
      <c r="A349" s="150">
        <v>371</v>
      </c>
      <c r="B349" s="237" t="s">
        <v>692</v>
      </c>
      <c r="C349" s="151" t="s">
        <v>693</v>
      </c>
      <c r="D349" s="239" t="s">
        <v>700</v>
      </c>
      <c r="E349" s="240" t="s">
        <v>701</v>
      </c>
      <c r="F349" s="213">
        <v>13</v>
      </c>
      <c r="G349" s="150">
        <v>0</v>
      </c>
      <c r="H349" s="215">
        <f>SUMIF(合格品入库记录!E:E,日报!D349,合格品入库记录!G:G)</f>
        <v>0</v>
      </c>
      <c r="I349" s="215">
        <f>SUMIF(合格品出库记录!E:E,日报!D349,合格品出库记录!G:G)</f>
        <v>0</v>
      </c>
      <c r="J349" s="215">
        <f>SUMIF(领跑良品退回!E:E,D349,领跑良品退回!G:G)</f>
        <v>0</v>
      </c>
      <c r="K349" s="215">
        <f t="shared" si="10"/>
        <v>0</v>
      </c>
      <c r="L349" s="215">
        <f>SUMIF(不良品库存!D:D,D:D,不良品库存!F:F)</f>
        <v>0</v>
      </c>
      <c r="M349" s="224">
        <f t="shared" si="11"/>
        <v>0</v>
      </c>
      <c r="N349" s="213" t="e">
        <v>#N/A</v>
      </c>
      <c r="O349" s="216"/>
      <c r="P34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9" s="235"/>
    </row>
    <row r="350" s="199" customFormat="1" ht="16.8" customHeight="1" spans="1:109">
      <c r="A350" s="150">
        <v>372</v>
      </c>
      <c r="B350" s="241" t="s">
        <v>692</v>
      </c>
      <c r="C350" s="151" t="s">
        <v>693</v>
      </c>
      <c r="D350" s="243" t="s">
        <v>702</v>
      </c>
      <c r="E350" s="244" t="s">
        <v>695</v>
      </c>
      <c r="F350" s="213">
        <v>13</v>
      </c>
      <c r="G350" s="150">
        <v>585</v>
      </c>
      <c r="H350" s="215">
        <f>SUMIF(合格品入库记录!E:E,日报!D350,合格品入库记录!G:G)</f>
        <v>598</v>
      </c>
      <c r="I350" s="215">
        <f>SUMIF(合格品出库记录!E:E,日报!D350,合格品出库记录!G:G)</f>
        <v>195</v>
      </c>
      <c r="J350" s="215">
        <f>SUMIF(领跑良品退回!E:E,D350,领跑良品退回!G:G)</f>
        <v>0</v>
      </c>
      <c r="K350" s="215">
        <f t="shared" si="10"/>
        <v>988</v>
      </c>
      <c r="L350" s="215">
        <f>SUMIF(不良品库存!D:D,D:D,不良品库存!F:F)</f>
        <v>0</v>
      </c>
      <c r="M350" s="224">
        <f t="shared" si="11"/>
        <v>988</v>
      </c>
      <c r="N350" s="213">
        <v>585</v>
      </c>
      <c r="O350" s="211"/>
      <c r="P35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0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598</v>
      </c>
      <c r="U35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0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65</v>
      </c>
      <c r="AX350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130</v>
      </c>
      <c r="AY35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0" s="235"/>
    </row>
    <row r="351" s="199" customFormat="1" ht="16.8" customHeight="1" spans="1:109">
      <c r="A351" s="150">
        <v>373</v>
      </c>
      <c r="B351" s="237" t="s">
        <v>692</v>
      </c>
      <c r="C351" s="151" t="s">
        <v>693</v>
      </c>
      <c r="D351" s="239" t="s">
        <v>703</v>
      </c>
      <c r="E351" s="240" t="s">
        <v>701</v>
      </c>
      <c r="F351" s="213">
        <v>13</v>
      </c>
      <c r="G351" s="150">
        <v>0</v>
      </c>
      <c r="H351" s="215">
        <f>SUMIF(合格品入库记录!E:E,日报!D351,合格品入库记录!G:G)</f>
        <v>0</v>
      </c>
      <c r="I351" s="215">
        <f>SUMIF(合格品出库记录!E:E,日报!D351,合格品出库记录!G:G)</f>
        <v>0</v>
      </c>
      <c r="J351" s="215">
        <f>SUMIF(领跑良品退回!E:E,D351,领跑良品退回!G:G)</f>
        <v>0</v>
      </c>
      <c r="K351" s="215">
        <f t="shared" si="10"/>
        <v>0</v>
      </c>
      <c r="L351" s="215">
        <f>SUMIF(不良品库存!D:D,D:D,不良品库存!F:F)</f>
        <v>0</v>
      </c>
      <c r="M351" s="224">
        <f t="shared" si="11"/>
        <v>0</v>
      </c>
      <c r="N351" s="213" t="e">
        <v>#N/A</v>
      </c>
      <c r="O351" s="216"/>
      <c r="P35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1" s="235"/>
    </row>
    <row r="352" s="199" customFormat="1" ht="16.8" customHeight="1" spans="1:109">
      <c r="A352" s="150">
        <v>374</v>
      </c>
      <c r="B352" s="241" t="s">
        <v>692</v>
      </c>
      <c r="C352" s="151" t="s">
        <v>693</v>
      </c>
      <c r="D352" s="243" t="s">
        <v>704</v>
      </c>
      <c r="E352" s="244" t="s">
        <v>698</v>
      </c>
      <c r="F352" s="213">
        <v>13</v>
      </c>
      <c r="G352" s="150">
        <v>0</v>
      </c>
      <c r="H352" s="215">
        <f>SUMIF(合格品入库记录!E:E,日报!D352,合格品入库记录!G:G)</f>
        <v>0</v>
      </c>
      <c r="I352" s="215">
        <f>SUMIF(合格品出库记录!E:E,日报!D352,合格品出库记录!G:G)</f>
        <v>0</v>
      </c>
      <c r="J352" s="215">
        <f>SUMIF(领跑良品退回!E:E,D352,领跑良品退回!G:G)</f>
        <v>0</v>
      </c>
      <c r="K352" s="215">
        <f t="shared" si="10"/>
        <v>0</v>
      </c>
      <c r="L352" s="215">
        <f>SUMIF(不良品库存!D:D,D:D,不良品库存!F:F)</f>
        <v>0</v>
      </c>
      <c r="M352" s="224">
        <f t="shared" si="11"/>
        <v>0</v>
      </c>
      <c r="N352" s="213" t="e">
        <v>#N/A</v>
      </c>
      <c r="O352" s="211"/>
      <c r="P35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2" s="235"/>
    </row>
    <row r="353" s="199" customFormat="1" ht="16.8" customHeight="1" spans="1:109">
      <c r="A353" s="150">
        <v>375</v>
      </c>
      <c r="B353" s="237" t="s">
        <v>705</v>
      </c>
      <c r="C353" s="238" t="s">
        <v>706</v>
      </c>
      <c r="D353" s="239" t="s">
        <v>707</v>
      </c>
      <c r="E353" s="240" t="s">
        <v>708</v>
      </c>
      <c r="F353" s="213">
        <f>IFERROR(VLOOKUP(D353,基础信息!D:F,3,FALSE),"0")</f>
        <v>280</v>
      </c>
      <c r="G353" s="150">
        <v>1440</v>
      </c>
      <c r="H353" s="215">
        <f>SUMIF(合格品入库记录!E:E,日报!D353,合格品入库记录!G:G)</f>
        <v>0</v>
      </c>
      <c r="I353" s="215">
        <f>SUMIF(合格品出库记录!E:E,日报!D353,合格品出库记录!G:G)</f>
        <v>0</v>
      </c>
      <c r="J353" s="215">
        <f>SUMIF(领跑良品退回!E:E,D353,领跑良品退回!G:G)</f>
        <v>0</v>
      </c>
      <c r="K353" s="215">
        <f t="shared" si="10"/>
        <v>1440</v>
      </c>
      <c r="L353" s="215">
        <f>SUMIF(不良品库存!D:D,D:D,不良品库存!F:F)</f>
        <v>0</v>
      </c>
      <c r="M353" s="224">
        <f t="shared" si="11"/>
        <v>1440</v>
      </c>
      <c r="N353" s="213">
        <v>2520</v>
      </c>
      <c r="O353" s="216"/>
      <c r="P35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3" s="235"/>
    </row>
    <row r="354" s="199" customFormat="1" ht="16.8" customHeight="1" spans="1:109">
      <c r="A354" s="150">
        <v>376</v>
      </c>
      <c r="B354" s="241" t="s">
        <v>705</v>
      </c>
      <c r="C354" s="242" t="s">
        <v>706</v>
      </c>
      <c r="D354" s="243" t="s">
        <v>709</v>
      </c>
      <c r="E354" s="244" t="s">
        <v>710</v>
      </c>
      <c r="F354" s="213">
        <f>IFERROR(VLOOKUP(D354,基础信息!D:F,3,FALSE),"0")</f>
        <v>280</v>
      </c>
      <c r="G354" s="150">
        <v>2480</v>
      </c>
      <c r="H354" s="215">
        <f>SUMIF(合格品入库记录!E:E,日报!D354,合格品入库记录!G:G)</f>
        <v>0</v>
      </c>
      <c r="I354" s="215">
        <f>SUMIF(合格品出库记录!E:E,日报!D354,合格品出库记录!G:G)</f>
        <v>0</v>
      </c>
      <c r="J354" s="215">
        <f>SUMIF(领跑良品退回!E:E,D354,领跑良品退回!G:G)</f>
        <v>0</v>
      </c>
      <c r="K354" s="215">
        <f t="shared" si="10"/>
        <v>2480</v>
      </c>
      <c r="L354" s="215">
        <f>SUMIF(不良品库存!D:D,D:D,不良品库存!F:F)</f>
        <v>0</v>
      </c>
      <c r="M354" s="224">
        <f t="shared" si="11"/>
        <v>2480</v>
      </c>
      <c r="N354" s="213">
        <v>2520</v>
      </c>
      <c r="O354" s="211"/>
      <c r="P35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4" s="235"/>
    </row>
    <row r="355" s="199" customFormat="1" ht="16.8" customHeight="1" spans="1:109">
      <c r="A355" s="150">
        <v>377</v>
      </c>
      <c r="B355" s="237" t="s">
        <v>705</v>
      </c>
      <c r="C355" s="238" t="s">
        <v>706</v>
      </c>
      <c r="D355" s="239" t="s">
        <v>711</v>
      </c>
      <c r="E355" s="240" t="s">
        <v>712</v>
      </c>
      <c r="F355" s="213">
        <f>IFERROR(VLOOKUP(D355,基础信息!D:F,3,FALSE),"0")</f>
        <v>280</v>
      </c>
      <c r="G355" s="150">
        <v>5000</v>
      </c>
      <c r="H355" s="215">
        <f>SUMIF(合格品入库记录!E:E,日报!D355,合格品入库记录!G:G)</f>
        <v>0</v>
      </c>
      <c r="I355" s="215">
        <f>SUMIF(合格品出库记录!E:E,日报!D355,合格品出库记录!G:G)</f>
        <v>640</v>
      </c>
      <c r="J355" s="215">
        <f>SUMIF(领跑良品退回!E:E,D355,领跑良品退回!G:G)</f>
        <v>0</v>
      </c>
      <c r="K355" s="215">
        <f t="shared" si="10"/>
        <v>4360</v>
      </c>
      <c r="L355" s="215">
        <f>SUMIF(不良品库存!D:D,D:D,不良品库存!F:F)</f>
        <v>0</v>
      </c>
      <c r="M355" s="224">
        <f t="shared" si="11"/>
        <v>4360</v>
      </c>
      <c r="N355" s="213">
        <v>2520</v>
      </c>
      <c r="O355" s="216"/>
      <c r="P35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35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5" s="235"/>
    </row>
    <row r="356" s="199" customFormat="1" ht="16.8" customHeight="1" spans="1:109">
      <c r="A356" s="150">
        <v>378</v>
      </c>
      <c r="B356" s="241" t="s">
        <v>705</v>
      </c>
      <c r="C356" s="242" t="s">
        <v>706</v>
      </c>
      <c r="D356" s="243" t="s">
        <v>713</v>
      </c>
      <c r="E356" s="244" t="s">
        <v>714</v>
      </c>
      <c r="F356" s="213">
        <f>IFERROR(VLOOKUP(D356,基础信息!D:F,3,FALSE),"0")</f>
        <v>280</v>
      </c>
      <c r="G356" s="150">
        <v>1077</v>
      </c>
      <c r="H356" s="215">
        <f>SUMIF(合格品入库记录!E:E,日报!D356,合格品入库记录!G:G)</f>
        <v>0</v>
      </c>
      <c r="I356" s="215">
        <f>SUMIF(合格品出库记录!E:E,日报!D356,合格品出库记录!G:G)</f>
        <v>0</v>
      </c>
      <c r="J356" s="215">
        <f>SUMIF(领跑良品退回!E:E,D356,领跑良品退回!G:G)</f>
        <v>0</v>
      </c>
      <c r="K356" s="215">
        <f t="shared" si="10"/>
        <v>1077</v>
      </c>
      <c r="L356" s="215">
        <f>SUMIF(不良品库存!D:D,D:D,不良品库存!F:F)</f>
        <v>0</v>
      </c>
      <c r="M356" s="224">
        <f t="shared" si="11"/>
        <v>1077</v>
      </c>
      <c r="N356" s="213">
        <v>2520</v>
      </c>
      <c r="O356" s="211"/>
      <c r="P35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6" s="235"/>
    </row>
    <row r="357" s="199" customFormat="1" ht="16.8" customHeight="1" spans="1:109">
      <c r="A357" s="150">
        <v>379</v>
      </c>
      <c r="B357" s="237" t="s">
        <v>705</v>
      </c>
      <c r="C357" s="238" t="s">
        <v>706</v>
      </c>
      <c r="D357" s="239" t="s">
        <v>715</v>
      </c>
      <c r="E357" s="240" t="s">
        <v>716</v>
      </c>
      <c r="F357" s="213">
        <f>IFERROR(VLOOKUP(D357,基础信息!D:F,3,FALSE),"0")</f>
        <v>280</v>
      </c>
      <c r="G357" s="150">
        <v>1164</v>
      </c>
      <c r="H357" s="215">
        <f>SUMIF(合格品入库记录!E:E,日报!D357,合格品入库记录!G:G)</f>
        <v>0</v>
      </c>
      <c r="I357" s="215">
        <f>SUMIF(合格品出库记录!E:E,日报!D357,合格品出库记录!G:G)</f>
        <v>0</v>
      </c>
      <c r="J357" s="215">
        <f>SUMIF(领跑良品退回!E:E,D357,领跑良品退回!G:G)</f>
        <v>0</v>
      </c>
      <c r="K357" s="215">
        <f t="shared" si="10"/>
        <v>1164</v>
      </c>
      <c r="L357" s="215">
        <f>SUMIF(不良品库存!D:D,D:D,不良品库存!F:F)</f>
        <v>0</v>
      </c>
      <c r="M357" s="224">
        <f t="shared" si="11"/>
        <v>1164</v>
      </c>
      <c r="N357" s="213">
        <v>2520</v>
      </c>
      <c r="O357" s="216"/>
      <c r="P35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7" s="235"/>
    </row>
    <row r="358" s="199" customFormat="1" ht="16.8" customHeight="1" spans="1:109">
      <c r="A358" s="150">
        <v>380</v>
      </c>
      <c r="B358" s="241" t="s">
        <v>705</v>
      </c>
      <c r="C358" s="242" t="s">
        <v>706</v>
      </c>
      <c r="D358" s="243" t="s">
        <v>717</v>
      </c>
      <c r="E358" s="244" t="s">
        <v>718</v>
      </c>
      <c r="F358" s="213">
        <f>IFERROR(VLOOKUP(D358,基础信息!D:F,3,FALSE),"0")</f>
        <v>280</v>
      </c>
      <c r="G358" s="150">
        <v>0</v>
      </c>
      <c r="H358" s="215">
        <f>SUMIF(合格品入库记录!E:E,日报!D358,合格品入库记录!G:G)</f>
        <v>0</v>
      </c>
      <c r="I358" s="215">
        <f>SUMIF(合格品出库记录!E:E,日报!D358,合格品出库记录!G:G)</f>
        <v>0</v>
      </c>
      <c r="J358" s="215">
        <f>SUMIF(领跑良品退回!E:E,D358,领跑良品退回!G:G)</f>
        <v>0</v>
      </c>
      <c r="K358" s="215">
        <f t="shared" si="10"/>
        <v>0</v>
      </c>
      <c r="L358" s="215">
        <f>SUMIF(不良品库存!D:D,D:D,不良品库存!F:F)</f>
        <v>0</v>
      </c>
      <c r="M358" s="224">
        <f t="shared" si="11"/>
        <v>0</v>
      </c>
      <c r="N358" s="213" t="e">
        <v>#N/A</v>
      </c>
      <c r="O358" s="211"/>
      <c r="P35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8" s="235"/>
    </row>
    <row r="359" s="199" customFormat="1" ht="16.8" customHeight="1" spans="1:109">
      <c r="A359" s="150">
        <v>381</v>
      </c>
      <c r="B359" s="237" t="s">
        <v>705</v>
      </c>
      <c r="C359" s="238" t="s">
        <v>706</v>
      </c>
      <c r="D359" s="239" t="s">
        <v>719</v>
      </c>
      <c r="E359" s="240" t="s">
        <v>720</v>
      </c>
      <c r="F359" s="213">
        <f>IFERROR(VLOOKUP(D359,基础信息!D:F,3,FALSE),"0")</f>
        <v>280</v>
      </c>
      <c r="G359" s="150">
        <v>0</v>
      </c>
      <c r="H359" s="215">
        <f>SUMIF(合格品入库记录!E:E,日报!D359,合格品入库记录!G:G)</f>
        <v>0</v>
      </c>
      <c r="I359" s="215">
        <f>SUMIF(合格品出库记录!E:E,日报!D359,合格品出库记录!G:G)</f>
        <v>0</v>
      </c>
      <c r="J359" s="215">
        <f>SUMIF(领跑良品退回!E:E,D359,领跑良品退回!G:G)</f>
        <v>0</v>
      </c>
      <c r="K359" s="215">
        <f t="shared" si="10"/>
        <v>0</v>
      </c>
      <c r="L359" s="215">
        <f>SUMIF(不良品库存!D:D,D:D,不良品库存!F:F)</f>
        <v>0</v>
      </c>
      <c r="M359" s="224">
        <f t="shared" si="11"/>
        <v>0</v>
      </c>
      <c r="N359" s="213">
        <v>2520</v>
      </c>
      <c r="O359" s="216"/>
      <c r="P35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9" s="235"/>
    </row>
    <row r="360" s="199" customFormat="1" ht="16.8" customHeight="1" spans="1:109">
      <c r="A360" s="150">
        <v>382</v>
      </c>
      <c r="B360" s="241" t="s">
        <v>705</v>
      </c>
      <c r="C360" s="242" t="s">
        <v>706</v>
      </c>
      <c r="D360" s="243" t="s">
        <v>721</v>
      </c>
      <c r="E360" s="244" t="s">
        <v>722</v>
      </c>
      <c r="F360" s="213">
        <f>IFERROR(VLOOKUP(D360,基础信息!D:F,3,FALSE),"0")</f>
        <v>280</v>
      </c>
      <c r="G360" s="150">
        <v>0</v>
      </c>
      <c r="H360" s="215">
        <f>SUMIF(合格品入库记录!E:E,日报!D360,合格品入库记录!G:G)</f>
        <v>0</v>
      </c>
      <c r="I360" s="215">
        <f>SUMIF(合格品出库记录!E:E,日报!D360,合格品出库记录!G:G)</f>
        <v>0</v>
      </c>
      <c r="J360" s="215">
        <f>SUMIF(领跑良品退回!E:E,D360,领跑良品退回!G:G)</f>
        <v>0</v>
      </c>
      <c r="K360" s="215">
        <f t="shared" si="10"/>
        <v>0</v>
      </c>
      <c r="L360" s="215">
        <f>SUMIF(不良品库存!D:D,D:D,不良品库存!F:F)</f>
        <v>0</v>
      </c>
      <c r="M360" s="224">
        <f t="shared" si="11"/>
        <v>0</v>
      </c>
      <c r="N360" s="213" t="e">
        <v>#N/A</v>
      </c>
      <c r="O360" s="211"/>
      <c r="P36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0" s="235"/>
    </row>
    <row r="361" s="199" customFormat="1" ht="16.8" customHeight="1" spans="1:109">
      <c r="A361" s="150">
        <v>383</v>
      </c>
      <c r="B361" s="237" t="s">
        <v>705</v>
      </c>
      <c r="C361" s="238" t="s">
        <v>706</v>
      </c>
      <c r="D361" s="239" t="s">
        <v>723</v>
      </c>
      <c r="E361" s="240" t="s">
        <v>724</v>
      </c>
      <c r="F361" s="213">
        <f>IFERROR(VLOOKUP(D361,基础信息!D:F,3,FALSE),"0")</f>
        <v>280</v>
      </c>
      <c r="G361" s="150">
        <v>1107</v>
      </c>
      <c r="H361" s="215">
        <f>SUMIF(合格品入库记录!E:E,日报!D361,合格品入库记录!G:G)</f>
        <v>0</v>
      </c>
      <c r="I361" s="215">
        <f>SUMIF(合格品出库记录!E:E,日报!D361,合格品出库记录!G:G)</f>
        <v>0</v>
      </c>
      <c r="J361" s="215">
        <f>SUMIF(领跑良品退回!E:E,D361,领跑良品退回!G:G)</f>
        <v>0</v>
      </c>
      <c r="K361" s="215">
        <f t="shared" si="10"/>
        <v>1107</v>
      </c>
      <c r="L361" s="215">
        <f>SUMIF(不良品库存!D:D,D:D,不良品库存!F:F)</f>
        <v>0</v>
      </c>
      <c r="M361" s="224">
        <f t="shared" si="11"/>
        <v>1107</v>
      </c>
      <c r="N361" s="213">
        <v>2520</v>
      </c>
      <c r="O361" s="216"/>
      <c r="P3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1" s="235"/>
    </row>
    <row r="362" s="199" customFormat="1" ht="16.8" customHeight="1" spans="1:109">
      <c r="A362" s="150">
        <v>384</v>
      </c>
      <c r="B362" s="241" t="s">
        <v>705</v>
      </c>
      <c r="C362" s="242" t="s">
        <v>706</v>
      </c>
      <c r="D362" s="243" t="s">
        <v>725</v>
      </c>
      <c r="E362" s="244" t="s">
        <v>726</v>
      </c>
      <c r="F362" s="213">
        <f>IFERROR(VLOOKUP(D362,基础信息!D:F,3,FALSE),"0")</f>
        <v>280</v>
      </c>
      <c r="G362" s="150">
        <v>0</v>
      </c>
      <c r="H362" s="215">
        <f>SUMIF(合格品入库记录!E:E,日报!D362,合格品入库记录!G:G)</f>
        <v>0</v>
      </c>
      <c r="I362" s="215">
        <f>SUMIF(合格品出库记录!E:E,日报!D362,合格品出库记录!G:G)</f>
        <v>0</v>
      </c>
      <c r="J362" s="215">
        <f>SUMIF(领跑良品退回!E:E,D362,领跑良品退回!G:G)</f>
        <v>0</v>
      </c>
      <c r="K362" s="215">
        <f t="shared" si="10"/>
        <v>0</v>
      </c>
      <c r="L362" s="215">
        <f>SUMIF(不良品库存!D:D,D:D,不良品库存!F:F)</f>
        <v>0</v>
      </c>
      <c r="M362" s="224">
        <f t="shared" si="11"/>
        <v>0</v>
      </c>
      <c r="N362" s="213">
        <v>2520</v>
      </c>
      <c r="O362" s="211"/>
      <c r="P3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2" s="235"/>
    </row>
    <row r="363" s="199" customFormat="1" ht="16.8" customHeight="1" spans="1:109">
      <c r="A363" s="150">
        <v>385</v>
      </c>
      <c r="B363" s="237" t="s">
        <v>705</v>
      </c>
      <c r="C363" s="238" t="s">
        <v>706</v>
      </c>
      <c r="D363" s="239" t="s">
        <v>727</v>
      </c>
      <c r="E363" s="240" t="s">
        <v>728</v>
      </c>
      <c r="F363" s="213">
        <f>IFERROR(VLOOKUP(D363,基础信息!D:F,3,FALSE),"0")</f>
        <v>280</v>
      </c>
      <c r="G363" s="150">
        <v>0</v>
      </c>
      <c r="H363" s="215">
        <f>SUMIF(合格品入库记录!E:E,日报!D363,合格品入库记录!G:G)</f>
        <v>0</v>
      </c>
      <c r="I363" s="215">
        <f>SUMIF(合格品出库记录!E:E,日报!D363,合格品出库记录!G:G)</f>
        <v>0</v>
      </c>
      <c r="J363" s="215">
        <f>SUMIF(领跑良品退回!E:E,D363,领跑良品退回!G:G)</f>
        <v>0</v>
      </c>
      <c r="K363" s="215">
        <f t="shared" ref="K363:K424" si="12">M363+L363</f>
        <v>0</v>
      </c>
      <c r="L363" s="215">
        <f>SUMIF(不良品库存!D:D,D:D,不良品库存!F:F)</f>
        <v>0</v>
      </c>
      <c r="M363" s="224">
        <f t="shared" ref="M363:M424" si="13">G363+H363-I363+J363</f>
        <v>0</v>
      </c>
      <c r="N363" s="213" t="e">
        <v>#N/A</v>
      </c>
      <c r="O363" s="216"/>
      <c r="P3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3" s="235"/>
    </row>
    <row r="364" s="199" customFormat="1" ht="16.8" customHeight="1" spans="1:109">
      <c r="A364" s="150">
        <v>386</v>
      </c>
      <c r="B364" s="241" t="s">
        <v>705</v>
      </c>
      <c r="C364" s="242" t="s">
        <v>706</v>
      </c>
      <c r="D364" s="243" t="s">
        <v>729</v>
      </c>
      <c r="E364" s="244" t="s">
        <v>730</v>
      </c>
      <c r="F364" s="213">
        <f>IFERROR(VLOOKUP(D364,基础信息!D:F,3,FALSE),"0")</f>
        <v>280</v>
      </c>
      <c r="G364" s="150">
        <v>450</v>
      </c>
      <c r="H364" s="215">
        <f>SUMIF(合格品入库记录!E:E,日报!D364,合格品入库记录!G:G)</f>
        <v>0</v>
      </c>
      <c r="I364" s="215">
        <f>SUMIF(合格品出库记录!E:E,日报!D364,合格品出库记录!G:G)</f>
        <v>0</v>
      </c>
      <c r="J364" s="215">
        <f>SUMIF(领跑良品退回!E:E,D364,领跑良品退回!G:G)</f>
        <v>0</v>
      </c>
      <c r="K364" s="215">
        <f t="shared" si="12"/>
        <v>450</v>
      </c>
      <c r="L364" s="215">
        <f>SUMIF(不良品库存!D:D,D:D,不良品库存!F:F)</f>
        <v>0</v>
      </c>
      <c r="M364" s="224">
        <f t="shared" si="13"/>
        <v>450</v>
      </c>
      <c r="N364" s="213">
        <v>2520</v>
      </c>
      <c r="O364" s="211"/>
      <c r="P3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4" s="235"/>
    </row>
    <row r="365" s="199" customFormat="1" ht="16.8" customHeight="1" spans="1:109">
      <c r="A365" s="150">
        <v>387</v>
      </c>
      <c r="B365" s="237" t="s">
        <v>705</v>
      </c>
      <c r="C365" s="238" t="s">
        <v>706</v>
      </c>
      <c r="D365" s="239" t="s">
        <v>731</v>
      </c>
      <c r="E365" s="240" t="s">
        <v>732</v>
      </c>
      <c r="F365" s="213">
        <f>IFERROR(VLOOKUP(D365,基础信息!D:F,3,FALSE),"0")</f>
        <v>280</v>
      </c>
      <c r="G365" s="150">
        <v>4120</v>
      </c>
      <c r="H365" s="215">
        <f>SUMIF(合格品入库记录!E:E,日报!D365,合格品入库记录!G:G)</f>
        <v>0</v>
      </c>
      <c r="I365" s="215">
        <f>SUMIF(合格品出库记录!E:E,日报!D365,合格品出库记录!G:G)</f>
        <v>0</v>
      </c>
      <c r="J365" s="215">
        <f>SUMIF(领跑良品退回!E:E,D365,领跑良品退回!G:G)</f>
        <v>0</v>
      </c>
      <c r="K365" s="215">
        <f t="shared" si="12"/>
        <v>4120</v>
      </c>
      <c r="L365" s="215">
        <f>SUMIF(不良品库存!D:D,D:D,不良品库存!F:F)</f>
        <v>0</v>
      </c>
      <c r="M365" s="224">
        <f t="shared" si="13"/>
        <v>4120</v>
      </c>
      <c r="N365" s="213">
        <v>2520</v>
      </c>
      <c r="O365" s="216"/>
      <c r="P3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5" s="235"/>
    </row>
    <row r="366" s="199" customFormat="1" ht="16.8" customHeight="1" spans="1:109">
      <c r="A366" s="150">
        <v>388</v>
      </c>
      <c r="B366" s="241" t="s">
        <v>705</v>
      </c>
      <c r="C366" s="242" t="s">
        <v>706</v>
      </c>
      <c r="D366" s="243" t="s">
        <v>733</v>
      </c>
      <c r="E366" s="244" t="s">
        <v>734</v>
      </c>
      <c r="F366" s="213">
        <f>IFERROR(VLOOKUP(D366,基础信息!D:F,3,FALSE),"0")</f>
        <v>280</v>
      </c>
      <c r="G366" s="150">
        <v>3520</v>
      </c>
      <c r="H366" s="215">
        <f>SUMIF(合格品入库记录!E:E,日报!D366,合格品入库记录!G:G)</f>
        <v>0</v>
      </c>
      <c r="I366" s="215">
        <f>SUMIF(合格品出库记录!E:E,日报!D366,合格品出库记录!G:G)</f>
        <v>280</v>
      </c>
      <c r="J366" s="215">
        <f>SUMIF(领跑良品退回!E:E,D366,领跑良品退回!G:G)</f>
        <v>0</v>
      </c>
      <c r="K366" s="215">
        <f t="shared" si="12"/>
        <v>3240</v>
      </c>
      <c r="L366" s="215">
        <f>SUMIF(不良品库存!D:D,D:D,不良品库存!F:F)</f>
        <v>0</v>
      </c>
      <c r="M366" s="224">
        <f t="shared" si="13"/>
        <v>3240</v>
      </c>
      <c r="N366" s="213">
        <v>16800</v>
      </c>
      <c r="O366" s="211"/>
      <c r="P36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6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280</v>
      </c>
      <c r="AX36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6" s="235"/>
    </row>
    <row r="367" s="199" customFormat="1" ht="16.8" customHeight="1" spans="1:109">
      <c r="A367" s="150">
        <v>389</v>
      </c>
      <c r="B367" s="237" t="s">
        <v>705</v>
      </c>
      <c r="C367" s="238" t="s">
        <v>706</v>
      </c>
      <c r="D367" s="239" t="s">
        <v>735</v>
      </c>
      <c r="E367" s="240" t="s">
        <v>736</v>
      </c>
      <c r="F367" s="213">
        <f>IFERROR(VLOOKUP(D367,基础信息!D:F,3,FALSE),"0")</f>
        <v>280</v>
      </c>
      <c r="G367" s="150">
        <v>1</v>
      </c>
      <c r="H367" s="215">
        <f>SUMIF(合格品入库记录!E:E,日报!D367,合格品入库记录!G:G)</f>
        <v>0</v>
      </c>
      <c r="I367" s="215">
        <f>SUMIF(合格品出库记录!E:E,日报!D367,合格品出库记录!G:G)</f>
        <v>0</v>
      </c>
      <c r="J367" s="215">
        <f>SUMIF(领跑良品退回!E:E,D367,领跑良品退回!G:G)</f>
        <v>0</v>
      </c>
      <c r="K367" s="215">
        <f t="shared" si="12"/>
        <v>1</v>
      </c>
      <c r="L367" s="215">
        <f>SUMIF(不良品库存!D:D,D:D,不良品库存!F:F)</f>
        <v>0</v>
      </c>
      <c r="M367" s="224">
        <f t="shared" si="13"/>
        <v>1</v>
      </c>
      <c r="N367" s="213" t="e">
        <v>#N/A</v>
      </c>
      <c r="O367" s="216"/>
      <c r="P3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7" s="235"/>
    </row>
    <row r="368" s="199" customFormat="1" ht="16.8" customHeight="1" spans="1:109">
      <c r="A368" s="150">
        <v>390</v>
      </c>
      <c r="B368" s="241" t="s">
        <v>705</v>
      </c>
      <c r="C368" s="242" t="s">
        <v>706</v>
      </c>
      <c r="D368" s="243" t="s">
        <v>737</v>
      </c>
      <c r="E368" s="244" t="s">
        <v>738</v>
      </c>
      <c r="F368" s="213">
        <f>IFERROR(VLOOKUP(D368,基础信息!D:F,3,FALSE),"0")</f>
        <v>280</v>
      </c>
      <c r="G368" s="150">
        <v>0</v>
      </c>
      <c r="H368" s="215">
        <f>SUMIF(合格品入库记录!E:E,日报!D368,合格品入库记录!G:G)</f>
        <v>0</v>
      </c>
      <c r="I368" s="215">
        <f>SUMIF(合格品出库记录!E:E,日报!D368,合格品出库记录!G:G)</f>
        <v>0</v>
      </c>
      <c r="J368" s="215">
        <f>SUMIF(领跑良品退回!E:E,D368,领跑良品退回!G:G)</f>
        <v>0</v>
      </c>
      <c r="K368" s="215">
        <f t="shared" si="12"/>
        <v>0</v>
      </c>
      <c r="L368" s="215">
        <f>SUMIF(不良品库存!D:D,D:D,不良品库存!F:F)</f>
        <v>0</v>
      </c>
      <c r="M368" s="224">
        <f t="shared" si="13"/>
        <v>0</v>
      </c>
      <c r="N368" s="213" t="e">
        <v>#N/A</v>
      </c>
      <c r="O368" s="211"/>
      <c r="P3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8" s="235"/>
    </row>
    <row r="369" s="199" customFormat="1" ht="16.8" customHeight="1" spans="1:109">
      <c r="A369" s="150">
        <v>391</v>
      </c>
      <c r="B369" s="216" t="s">
        <v>739</v>
      </c>
      <c r="C369" s="151" t="s">
        <v>740</v>
      </c>
      <c r="D369" s="150" t="s">
        <v>741</v>
      </c>
      <c r="E369" s="217" t="s">
        <v>742</v>
      </c>
      <c r="F369" s="213">
        <f>IFERROR(VLOOKUP(D369,基础信息!D:F,3,FALSE),"0")</f>
        <v>50</v>
      </c>
      <c r="G369" s="150">
        <v>650</v>
      </c>
      <c r="H369" s="215">
        <f>SUMIF(合格品入库记录!E:E,日报!D369,合格品入库记录!G:G)</f>
        <v>0</v>
      </c>
      <c r="I369" s="215">
        <f>SUMIF(合格品出库记录!E:E,日报!D369,合格品出库记录!G:G)</f>
        <v>0</v>
      </c>
      <c r="J369" s="215">
        <f>SUMIF(领跑良品退回!E:E,D369,领跑良品退回!G:G)</f>
        <v>0</v>
      </c>
      <c r="K369" s="215">
        <f t="shared" si="12"/>
        <v>650</v>
      </c>
      <c r="L369" s="215">
        <f>SUMIF(不良品库存!D:D,D:D,不良品库存!F:F)</f>
        <v>0</v>
      </c>
      <c r="M369" s="224">
        <f t="shared" si="13"/>
        <v>650</v>
      </c>
      <c r="N369" s="213">
        <v>2000</v>
      </c>
      <c r="O369" s="216">
        <v>1</v>
      </c>
      <c r="P3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9" s="235"/>
    </row>
    <row r="370" s="199" customFormat="1" ht="16.8" customHeight="1" spans="1:109">
      <c r="A370" s="150">
        <v>392</v>
      </c>
      <c r="B370" s="211" t="s">
        <v>739</v>
      </c>
      <c r="C370" s="212" t="s">
        <v>740</v>
      </c>
      <c r="D370" s="213" t="s">
        <v>743</v>
      </c>
      <c r="E370" s="214" t="s">
        <v>744</v>
      </c>
      <c r="F370" s="213">
        <f>IFERROR(VLOOKUP(D370,基础信息!D:F,3,FALSE),"0")</f>
        <v>48</v>
      </c>
      <c r="G370" s="150">
        <v>0</v>
      </c>
      <c r="H370" s="215">
        <f>SUMIF(合格品入库记录!E:E,日报!D370,合格品入库记录!G:G)</f>
        <v>0</v>
      </c>
      <c r="I370" s="215">
        <f>SUMIF(合格品出库记录!E:E,日报!D370,合格品出库记录!G:G)</f>
        <v>0</v>
      </c>
      <c r="J370" s="215">
        <f>SUMIF(领跑良品退回!E:E,D370,领跑良品退回!G:G)</f>
        <v>0</v>
      </c>
      <c r="K370" s="215">
        <f t="shared" si="12"/>
        <v>0</v>
      </c>
      <c r="L370" s="215">
        <f>SUMIF(不良品库存!D:D,D:D,不良品库存!F:F)</f>
        <v>0</v>
      </c>
      <c r="M370" s="224">
        <f t="shared" si="13"/>
        <v>0</v>
      </c>
      <c r="N370" s="213">
        <v>3840</v>
      </c>
      <c r="O370" s="211">
        <v>1</v>
      </c>
      <c r="P3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0" s="235"/>
    </row>
    <row r="371" s="199" customFormat="1" ht="16.8" customHeight="1" spans="1:109">
      <c r="A371" s="150">
        <v>393</v>
      </c>
      <c r="B371" s="216" t="s">
        <v>739</v>
      </c>
      <c r="C371" s="151" t="s">
        <v>740</v>
      </c>
      <c r="D371" s="150" t="s">
        <v>745</v>
      </c>
      <c r="E371" s="217" t="s">
        <v>746</v>
      </c>
      <c r="F371" s="213">
        <f>IFERROR(VLOOKUP(D371,基础信息!D:F,3,FALSE),"0")</f>
        <v>20</v>
      </c>
      <c r="G371" s="150">
        <v>700</v>
      </c>
      <c r="H371" s="215">
        <f>SUMIF(合格品入库记录!E:E,日报!D371,合格品入库记录!G:G)</f>
        <v>0</v>
      </c>
      <c r="I371" s="215">
        <f>SUMIF(合格品出库记录!E:E,日报!D371,合格品出库记录!G:G)</f>
        <v>0</v>
      </c>
      <c r="J371" s="215">
        <f>SUMIF(领跑良品退回!E:E,D371,领跑良品退回!G:G)</f>
        <v>0</v>
      </c>
      <c r="K371" s="215">
        <f t="shared" si="12"/>
        <v>700</v>
      </c>
      <c r="L371" s="215">
        <f>SUMIF(不良品库存!D:D,D:D,不良品库存!F:F)</f>
        <v>0</v>
      </c>
      <c r="M371" s="224">
        <f t="shared" si="13"/>
        <v>700</v>
      </c>
      <c r="N371" s="213">
        <v>3200</v>
      </c>
      <c r="O371" s="216">
        <v>1</v>
      </c>
      <c r="P3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1" s="235"/>
    </row>
    <row r="372" s="199" customFormat="1" ht="16.8" customHeight="1" spans="1:109">
      <c r="A372" s="150">
        <v>394</v>
      </c>
      <c r="B372" s="211" t="s">
        <v>739</v>
      </c>
      <c r="C372" s="212" t="s">
        <v>740</v>
      </c>
      <c r="D372" s="213" t="s">
        <v>747</v>
      </c>
      <c r="E372" s="214" t="s">
        <v>748</v>
      </c>
      <c r="F372" s="213">
        <f>IFERROR(VLOOKUP(D372,基础信息!D:F,3,FALSE),"0")</f>
        <v>20</v>
      </c>
      <c r="G372" s="150">
        <v>280</v>
      </c>
      <c r="H372" s="215">
        <f>SUMIF(合格品入库记录!E:E,日报!D372,合格品入库记录!G:G)</f>
        <v>0</v>
      </c>
      <c r="I372" s="215">
        <f>SUMIF(合格品出库记录!E:E,日报!D372,合格品出库记录!G:G)</f>
        <v>0</v>
      </c>
      <c r="J372" s="215">
        <f>SUMIF(领跑良品退回!E:E,D372,领跑良品退回!G:G)</f>
        <v>0</v>
      </c>
      <c r="K372" s="215">
        <f t="shared" si="12"/>
        <v>280</v>
      </c>
      <c r="L372" s="215">
        <f>SUMIF(不良品库存!D:D,D:D,不良品库存!F:F)</f>
        <v>0</v>
      </c>
      <c r="M372" s="224">
        <f t="shared" si="13"/>
        <v>280</v>
      </c>
      <c r="N372" s="213">
        <v>3200</v>
      </c>
      <c r="O372" s="211">
        <v>1</v>
      </c>
      <c r="P3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2" s="235"/>
    </row>
    <row r="373" s="199" customFormat="1" ht="16.8" customHeight="1" spans="1:109">
      <c r="A373" s="150">
        <v>395</v>
      </c>
      <c r="B373" s="216" t="s">
        <v>739</v>
      </c>
      <c r="C373" s="151" t="s">
        <v>740</v>
      </c>
      <c r="D373" s="150" t="s">
        <v>749</v>
      </c>
      <c r="E373" s="217" t="s">
        <v>750</v>
      </c>
      <c r="F373" s="213">
        <f>IFERROR(VLOOKUP(D373,基础信息!D:F,3,FALSE),"0")</f>
        <v>78</v>
      </c>
      <c r="G373" s="150">
        <v>0</v>
      </c>
      <c r="H373" s="215">
        <f>SUMIF(合格品入库记录!E:E,日报!D373,合格品入库记录!G:G)</f>
        <v>0</v>
      </c>
      <c r="I373" s="215">
        <f>SUMIF(合格品出库记录!E:E,日报!D373,合格品出库记录!G:G)</f>
        <v>0</v>
      </c>
      <c r="J373" s="215">
        <f>SUMIF(领跑良品退回!E:E,D373,领跑良品退回!G:G)</f>
        <v>0</v>
      </c>
      <c r="K373" s="215">
        <f t="shared" si="12"/>
        <v>0</v>
      </c>
      <c r="L373" s="215">
        <f>SUMIF(不良品库存!D:D,D:D,不良品库存!F:F)</f>
        <v>0</v>
      </c>
      <c r="M373" s="224">
        <f t="shared" si="13"/>
        <v>0</v>
      </c>
      <c r="N373" s="213">
        <v>2184</v>
      </c>
      <c r="O373" s="216">
        <v>1</v>
      </c>
      <c r="P3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3" s="235"/>
    </row>
    <row r="374" s="199" customFormat="1" ht="16.8" customHeight="1" spans="1:109">
      <c r="A374" s="150">
        <v>396</v>
      </c>
      <c r="B374" s="211" t="s">
        <v>739</v>
      </c>
      <c r="C374" s="212" t="s">
        <v>740</v>
      </c>
      <c r="D374" s="213" t="s">
        <v>751</v>
      </c>
      <c r="E374" s="214" t="s">
        <v>752</v>
      </c>
      <c r="F374" s="213">
        <f>IFERROR(VLOOKUP(D374,基础信息!D:F,3,FALSE),"0")</f>
        <v>78</v>
      </c>
      <c r="G374" s="150">
        <v>1482</v>
      </c>
      <c r="H374" s="215">
        <f>SUMIF(合格品入库记录!E:E,日报!D374,合格品入库记录!G:G)</f>
        <v>1482</v>
      </c>
      <c r="I374" s="215">
        <f>SUMIF(合格品出库记录!E:E,日报!D374,合格品出库记录!G:G)</f>
        <v>1482</v>
      </c>
      <c r="J374" s="215">
        <f>SUMIF(领跑良品退回!E:E,D374,领跑良品退回!G:G)</f>
        <v>0</v>
      </c>
      <c r="K374" s="215">
        <f t="shared" si="12"/>
        <v>1560</v>
      </c>
      <c r="L374" s="215">
        <f>SUMIF(不良品库存!D:D,D:D,不良品库存!F:F)</f>
        <v>78</v>
      </c>
      <c r="M374" s="224">
        <f t="shared" si="13"/>
        <v>1482</v>
      </c>
      <c r="N374" s="213">
        <v>4368</v>
      </c>
      <c r="O374" s="211">
        <v>1</v>
      </c>
      <c r="P3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4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546</v>
      </c>
      <c r="V374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936</v>
      </c>
      <c r="W3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1482</v>
      </c>
      <c r="AX3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4" s="235"/>
    </row>
    <row r="375" s="199" customFormat="1" ht="16.8" customHeight="1" spans="1:109">
      <c r="A375" s="150">
        <v>397</v>
      </c>
      <c r="B375" s="216" t="s">
        <v>739</v>
      </c>
      <c r="C375" s="151" t="s">
        <v>740</v>
      </c>
      <c r="D375" s="150" t="s">
        <v>753</v>
      </c>
      <c r="E375" s="217" t="s">
        <v>754</v>
      </c>
      <c r="F375" s="213">
        <f>IFERROR(VLOOKUP(D375,基础信息!D:F,3,FALSE),"0")</f>
        <v>78</v>
      </c>
      <c r="G375" s="150">
        <v>3042</v>
      </c>
      <c r="H375" s="215">
        <f>SUMIF(合格品入库记录!E:E,日报!D375,合格品入库记录!G:G)</f>
        <v>0</v>
      </c>
      <c r="I375" s="215">
        <f>SUMIF(合格品出库记录!E:E,日报!D375,合格品出库记录!G:G)</f>
        <v>1794</v>
      </c>
      <c r="J375" s="215">
        <f>SUMIF(领跑良品退回!E:E,D375,领跑良品退回!G:G)</f>
        <v>0</v>
      </c>
      <c r="K375" s="215">
        <f t="shared" si="12"/>
        <v>1248</v>
      </c>
      <c r="L375" s="215">
        <f>SUMIF(不良品库存!D:D,D:D,不良品库存!F:F)</f>
        <v>0</v>
      </c>
      <c r="M375" s="224">
        <f t="shared" si="13"/>
        <v>1248</v>
      </c>
      <c r="N375" s="213">
        <v>4368</v>
      </c>
      <c r="O375" s="216">
        <v>1</v>
      </c>
      <c r="P3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1794</v>
      </c>
      <c r="AX37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5" s="235"/>
    </row>
    <row r="376" s="199" customFormat="1" ht="16.8" customHeight="1" spans="1:109">
      <c r="A376" s="150">
        <v>398</v>
      </c>
      <c r="B376" s="211" t="s">
        <v>739</v>
      </c>
      <c r="C376" s="212" t="s">
        <v>740</v>
      </c>
      <c r="D376" s="213" t="s">
        <v>755</v>
      </c>
      <c r="E376" s="214" t="s">
        <v>756</v>
      </c>
      <c r="F376" s="213">
        <f>IFERROR(VLOOKUP(D376,基础信息!D:F,3,FALSE),"0")</f>
        <v>32</v>
      </c>
      <c r="G376" s="150">
        <v>992</v>
      </c>
      <c r="H376" s="215">
        <f>SUMIF(合格品入库记录!E:E,日报!D376,合格品入库记录!G:G)</f>
        <v>448</v>
      </c>
      <c r="I376" s="215">
        <f>SUMIF(合格品出库记录!E:E,日报!D376,合格品出库记录!G:G)</f>
        <v>0</v>
      </c>
      <c r="J376" s="215">
        <f>SUMIF(领跑良品退回!E:E,D376,领跑良品退回!G:G)</f>
        <v>0</v>
      </c>
      <c r="K376" s="215">
        <f t="shared" si="12"/>
        <v>1440</v>
      </c>
      <c r="L376" s="215">
        <f>SUMIF(不良品库存!D:D,D:D,不良品库存!F:F)</f>
        <v>0</v>
      </c>
      <c r="M376" s="224">
        <f t="shared" si="13"/>
        <v>1440</v>
      </c>
      <c r="N376" s="213">
        <v>1344</v>
      </c>
      <c r="O376" s="211">
        <v>1</v>
      </c>
      <c r="P3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448</v>
      </c>
      <c r="V3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6" s="235"/>
    </row>
    <row r="377" s="199" customFormat="1" ht="16.8" customHeight="1" spans="1:109">
      <c r="A377" s="150">
        <v>399</v>
      </c>
      <c r="B377" s="216" t="s">
        <v>739</v>
      </c>
      <c r="C377" s="151" t="s">
        <v>740</v>
      </c>
      <c r="D377" s="150" t="s">
        <v>757</v>
      </c>
      <c r="E377" s="217" t="s">
        <v>758</v>
      </c>
      <c r="F377" s="213">
        <f>IFERROR(VLOOKUP(D377,基础信息!D:F,3,FALSE),"0")</f>
        <v>32</v>
      </c>
      <c r="G377" s="150">
        <v>448</v>
      </c>
      <c r="H377" s="215">
        <f>SUMIF(合格品入库记录!E:E,日报!D377,合格品入库记录!G:G)</f>
        <v>1600</v>
      </c>
      <c r="I377" s="215">
        <f>SUMIF(合格品出库记录!E:E,日报!D377,合格品出库记录!G:G)</f>
        <v>0</v>
      </c>
      <c r="J377" s="215">
        <f>SUMIF(领跑良品退回!E:E,D377,领跑良品退回!G:G)</f>
        <v>0</v>
      </c>
      <c r="K377" s="215">
        <f t="shared" si="12"/>
        <v>2048</v>
      </c>
      <c r="L377" s="215">
        <f>SUMIF(不良品库存!D:D,D:D,不良品库存!F:F)</f>
        <v>0</v>
      </c>
      <c r="M377" s="224">
        <f t="shared" si="13"/>
        <v>2048</v>
      </c>
      <c r="N377" s="213">
        <v>1344</v>
      </c>
      <c r="O377" s="216">
        <v>1</v>
      </c>
      <c r="P3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7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448</v>
      </c>
      <c r="V377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1152</v>
      </c>
      <c r="W3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7" s="235"/>
    </row>
    <row r="378" s="199" customFormat="1" ht="16.8" customHeight="1" spans="1:109">
      <c r="A378" s="150">
        <v>400</v>
      </c>
      <c r="B378" s="211" t="s">
        <v>739</v>
      </c>
      <c r="C378" s="212" t="s">
        <v>740</v>
      </c>
      <c r="D378" s="213" t="s">
        <v>759</v>
      </c>
      <c r="E378" s="214" t="s">
        <v>760</v>
      </c>
      <c r="F378" s="213">
        <f>IFERROR(VLOOKUP(D378,基础信息!D:F,3,FALSE),"0")</f>
        <v>16</v>
      </c>
      <c r="G378" s="150">
        <v>0</v>
      </c>
      <c r="H378" s="215">
        <f>SUMIF(合格品入库记录!E:E,日报!D378,合格品入库记录!G:G)</f>
        <v>976</v>
      </c>
      <c r="I378" s="215">
        <f>SUMIF(合格品出库记录!E:E,日报!D378,合格品出库记录!G:G)</f>
        <v>0</v>
      </c>
      <c r="J378" s="215">
        <f>SUMIF(领跑良品退回!E:E,D378,领跑良品退回!G:G)</f>
        <v>0</v>
      </c>
      <c r="K378" s="215">
        <f t="shared" si="12"/>
        <v>1446</v>
      </c>
      <c r="L378" s="215">
        <f>SUMIF(不良品库存!D:D,D:D,不良品库存!F:F)</f>
        <v>470</v>
      </c>
      <c r="M378" s="224">
        <f t="shared" si="13"/>
        <v>976</v>
      </c>
      <c r="N378" s="213">
        <v>640</v>
      </c>
      <c r="O378" s="211">
        <v>1</v>
      </c>
      <c r="P3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8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960</v>
      </c>
      <c r="V378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16</v>
      </c>
      <c r="W3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8" s="235"/>
    </row>
    <row r="379" s="199" customFormat="1" ht="16.8" customHeight="1" spans="1:109">
      <c r="A379" s="150">
        <v>401</v>
      </c>
      <c r="B379" s="216" t="s">
        <v>739</v>
      </c>
      <c r="C379" s="151" t="s">
        <v>740</v>
      </c>
      <c r="D379" s="150" t="s">
        <v>761</v>
      </c>
      <c r="E379" s="217" t="s">
        <v>762</v>
      </c>
      <c r="F379" s="213">
        <f>IFERROR(VLOOKUP(D379,基础信息!D:F,3,FALSE),"0")</f>
        <v>16</v>
      </c>
      <c r="G379" s="150">
        <v>2880</v>
      </c>
      <c r="H379" s="215">
        <f>SUMIF(合格品入库记录!E:E,日报!D379,合格品入库记录!G:G)</f>
        <v>1408</v>
      </c>
      <c r="I379" s="215">
        <f>SUMIF(合格品出库记录!E:E,日报!D379,合格品出库记录!G:G)</f>
        <v>0</v>
      </c>
      <c r="J379" s="215">
        <f>SUMIF(领跑良品退回!E:E,D379,领跑良品退回!G:G)</f>
        <v>0</v>
      </c>
      <c r="K379" s="215">
        <f t="shared" si="12"/>
        <v>4288</v>
      </c>
      <c r="L379" s="215">
        <f>SUMIF(不良品库存!D:D,D:D,不良品库存!F:F)</f>
        <v>0</v>
      </c>
      <c r="M379" s="224">
        <f t="shared" si="13"/>
        <v>4288</v>
      </c>
      <c r="N379" s="213">
        <v>640</v>
      </c>
      <c r="O379" s="216">
        <v>1</v>
      </c>
      <c r="P37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9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800</v>
      </c>
      <c r="V379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608</v>
      </c>
      <c r="W37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9" s="235"/>
    </row>
    <row r="380" s="199" customFormat="1" ht="16.8" customHeight="1" spans="1:109">
      <c r="A380" s="150">
        <v>402</v>
      </c>
      <c r="B380" s="211" t="s">
        <v>739</v>
      </c>
      <c r="C380" s="212" t="s">
        <v>740</v>
      </c>
      <c r="D380" s="243" t="s">
        <v>763</v>
      </c>
      <c r="E380" s="244" t="s">
        <v>764</v>
      </c>
      <c r="F380" s="213">
        <f>IFERROR(VLOOKUP(D380,基础信息!D:F,3,FALSE),"0")</f>
        <v>28</v>
      </c>
      <c r="G380" s="150">
        <v>0</v>
      </c>
      <c r="H380" s="215">
        <f>SUMIF(合格品入库记录!E:E,日报!D380,合格品入库记录!G:G)</f>
        <v>560</v>
      </c>
      <c r="I380" s="215">
        <f>SUMIF(合格品出库记录!E:E,日报!D380,合格品出库记录!G:G)</f>
        <v>0</v>
      </c>
      <c r="J380" s="215">
        <f>SUMIF(领跑良品退回!E:E,D380,领跑良品退回!G:G)</f>
        <v>0</v>
      </c>
      <c r="K380" s="215">
        <f t="shared" si="12"/>
        <v>560</v>
      </c>
      <c r="L380" s="215">
        <f>SUMIF(不良品库存!D:D,D:D,不良品库存!F:F)</f>
        <v>0</v>
      </c>
      <c r="M380" s="224">
        <f t="shared" si="13"/>
        <v>560</v>
      </c>
      <c r="N380" s="213">
        <v>2240</v>
      </c>
      <c r="O380" s="211">
        <v>1</v>
      </c>
      <c r="P38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560</v>
      </c>
      <c r="W38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0" s="235"/>
    </row>
    <row r="381" s="199" customFormat="1" ht="16.8" customHeight="1" spans="1:109">
      <c r="A381" s="150">
        <v>403</v>
      </c>
      <c r="B381" s="216" t="s">
        <v>739</v>
      </c>
      <c r="C381" s="151" t="s">
        <v>740</v>
      </c>
      <c r="D381" s="239" t="s">
        <v>765</v>
      </c>
      <c r="E381" s="240" t="s">
        <v>766</v>
      </c>
      <c r="F381" s="213">
        <f>IFERROR(VLOOKUP(D381,基础信息!D:F,3,FALSE),"0")</f>
        <v>28</v>
      </c>
      <c r="G381" s="150">
        <v>0</v>
      </c>
      <c r="H381" s="215">
        <f>SUMIF(合格品入库记录!E:E,日报!D381,合格品入库记录!G:G)</f>
        <v>560</v>
      </c>
      <c r="I381" s="215">
        <f>SUMIF(合格品出库记录!E:E,日报!D381,合格品出库记录!G:G)</f>
        <v>0</v>
      </c>
      <c r="J381" s="215">
        <f>SUMIF(领跑良品退回!E:E,D381,领跑良品退回!G:G)</f>
        <v>0</v>
      </c>
      <c r="K381" s="215">
        <f t="shared" si="12"/>
        <v>560</v>
      </c>
      <c r="L381" s="215">
        <f>SUMIF(不良品库存!D:D,D:D,不良品库存!F:F)</f>
        <v>0</v>
      </c>
      <c r="M381" s="224">
        <f t="shared" si="13"/>
        <v>560</v>
      </c>
      <c r="N381" s="213">
        <v>2240</v>
      </c>
      <c r="O381" s="216">
        <v>1</v>
      </c>
      <c r="P38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1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560</v>
      </c>
      <c r="W38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1" s="235"/>
    </row>
    <row r="382" s="199" customFormat="1" ht="16.8" customHeight="1" spans="1:109">
      <c r="A382" s="150">
        <v>404</v>
      </c>
      <c r="B382" s="211" t="s">
        <v>739</v>
      </c>
      <c r="C382" s="212" t="s">
        <v>740</v>
      </c>
      <c r="D382" s="243" t="s">
        <v>767</v>
      </c>
      <c r="E382" s="244" t="s">
        <v>768</v>
      </c>
      <c r="F382" s="213">
        <f>IFERROR(VLOOKUP(D382,基础信息!D:F,3,FALSE),"0")</f>
        <v>50</v>
      </c>
      <c r="G382" s="150">
        <v>150</v>
      </c>
      <c r="H382" s="215">
        <f>SUMIF(合格品入库记录!E:E,日报!D382,合格品入库记录!G:G)</f>
        <v>1450</v>
      </c>
      <c r="I382" s="215">
        <f>SUMIF(合格品出库记录!E:E,日报!D382,合格品出库记录!G:G)</f>
        <v>150</v>
      </c>
      <c r="J382" s="215">
        <f>SUMIF(领跑良品退回!E:E,D382,领跑良品退回!G:G)</f>
        <v>0</v>
      </c>
      <c r="K382" s="215">
        <f t="shared" si="12"/>
        <v>1450</v>
      </c>
      <c r="L382" s="215">
        <f>SUMIF(不良品库存!D:D,D:D,不良品库存!F:F)</f>
        <v>0</v>
      </c>
      <c r="M382" s="224">
        <f t="shared" si="13"/>
        <v>1450</v>
      </c>
      <c r="N382" s="213">
        <v>4000</v>
      </c>
      <c r="O382" s="211">
        <v>1</v>
      </c>
      <c r="P38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2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450</v>
      </c>
      <c r="V382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1000</v>
      </c>
      <c r="W38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2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150</v>
      </c>
      <c r="AX38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2" s="235"/>
    </row>
    <row r="383" s="199" customFormat="1" ht="16.8" customHeight="1" spans="1:109">
      <c r="A383" s="150">
        <v>405</v>
      </c>
      <c r="B383" s="216" t="s">
        <v>739</v>
      </c>
      <c r="C383" s="151" t="s">
        <v>740</v>
      </c>
      <c r="D383" s="239" t="s">
        <v>769</v>
      </c>
      <c r="E383" s="240" t="s">
        <v>770</v>
      </c>
      <c r="F383" s="213">
        <f>IFERROR(VLOOKUP(D383,基础信息!D:F,3,FALSE),"0")</f>
        <v>50</v>
      </c>
      <c r="G383" s="150">
        <v>2750</v>
      </c>
      <c r="H383" s="215">
        <f>SUMIF(合格品入库记录!E:E,日报!D383,合格品入库记录!G:G)</f>
        <v>1450</v>
      </c>
      <c r="I383" s="215">
        <f>SUMIF(合格品出库记录!E:E,日报!D383,合格品出库记录!G:G)</f>
        <v>0</v>
      </c>
      <c r="J383" s="215">
        <f>SUMIF(领跑良品退回!E:E,D383,领跑良品退回!G:G)</f>
        <v>0</v>
      </c>
      <c r="K383" s="215">
        <f t="shared" si="12"/>
        <v>4200</v>
      </c>
      <c r="L383" s="215">
        <f>SUMIF(不良品库存!D:D,D:D,不良品库存!F:F)</f>
        <v>0</v>
      </c>
      <c r="M383" s="224">
        <f t="shared" si="13"/>
        <v>4200</v>
      </c>
      <c r="N383" s="213">
        <v>4000</v>
      </c>
      <c r="O383" s="216">
        <v>1</v>
      </c>
      <c r="P38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3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450</v>
      </c>
      <c r="V383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1000</v>
      </c>
      <c r="W38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3" s="235"/>
    </row>
    <row r="384" s="199" customFormat="1" ht="16.8" customHeight="1" spans="1:109">
      <c r="A384" s="150">
        <v>406</v>
      </c>
      <c r="B384" s="241" t="s">
        <v>771</v>
      </c>
      <c r="C384" s="242" t="s">
        <v>772</v>
      </c>
      <c r="D384" s="213" t="s">
        <v>773</v>
      </c>
      <c r="E384" s="244" t="s">
        <v>774</v>
      </c>
      <c r="F384" s="213">
        <f>IFERROR(VLOOKUP(D384,基础信息!D:F,3,FALSE),"0")</f>
        <v>165</v>
      </c>
      <c r="G384" s="150">
        <v>0</v>
      </c>
      <c r="H384" s="215">
        <f>SUMIF(合格品入库记录!E:E,日报!D384,合格品入库记录!G:G)</f>
        <v>0</v>
      </c>
      <c r="I384" s="215">
        <f>SUMIF(合格品出库记录!E:E,日报!D384,合格品出库记录!G:G)</f>
        <v>0</v>
      </c>
      <c r="J384" s="215">
        <f>SUMIF(领跑良品退回!E:E,D384,领跑良品退回!G:G)</f>
        <v>0</v>
      </c>
      <c r="K384" s="215">
        <f t="shared" si="12"/>
        <v>0</v>
      </c>
      <c r="L384" s="215">
        <f>SUMIF(不良品库存!D:D,D:D,不良品库存!F:F)</f>
        <v>0</v>
      </c>
      <c r="M384" s="224">
        <f t="shared" si="13"/>
        <v>0</v>
      </c>
      <c r="N384" s="213" t="e">
        <v>#N/A</v>
      </c>
      <c r="O384" s="211">
        <v>4</v>
      </c>
      <c r="P38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4" s="235"/>
    </row>
    <row r="385" s="199" customFormat="1" ht="16.8" customHeight="1" spans="1:109">
      <c r="A385" s="150">
        <v>407</v>
      </c>
      <c r="B385" s="237" t="s">
        <v>771</v>
      </c>
      <c r="C385" s="238" t="s">
        <v>772</v>
      </c>
      <c r="D385" s="150" t="s">
        <v>775</v>
      </c>
      <c r="E385" s="240" t="s">
        <v>776</v>
      </c>
      <c r="F385" s="213">
        <f>IFERROR(VLOOKUP(D385,基础信息!D:F,3,FALSE),"0")</f>
        <v>165</v>
      </c>
      <c r="G385" s="150">
        <v>0</v>
      </c>
      <c r="H385" s="215">
        <f>SUMIF(合格品入库记录!E:E,日报!D385,合格品入库记录!G:G)</f>
        <v>0</v>
      </c>
      <c r="I385" s="215">
        <f>SUMIF(合格品出库记录!E:E,日报!D385,合格品出库记录!G:G)</f>
        <v>0</v>
      </c>
      <c r="J385" s="215">
        <f>SUMIF(领跑良品退回!E:E,D385,领跑良品退回!G:G)</f>
        <v>0</v>
      </c>
      <c r="K385" s="215">
        <f t="shared" si="12"/>
        <v>0</v>
      </c>
      <c r="L385" s="215">
        <f>SUMIF(不良品库存!D:D,D:D,不良品库存!F:F)</f>
        <v>0</v>
      </c>
      <c r="M385" s="224">
        <f t="shared" si="13"/>
        <v>0</v>
      </c>
      <c r="N385" s="213" t="e">
        <v>#N/A</v>
      </c>
      <c r="O385" s="216">
        <v>4</v>
      </c>
      <c r="P38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5" s="235"/>
    </row>
    <row r="386" s="199" customFormat="1" ht="16.8" customHeight="1" spans="1:109">
      <c r="A386" s="150">
        <v>408</v>
      </c>
      <c r="B386" s="241" t="s">
        <v>771</v>
      </c>
      <c r="C386" s="242" t="s">
        <v>772</v>
      </c>
      <c r="D386" s="213" t="s">
        <v>777</v>
      </c>
      <c r="E386" s="244" t="s">
        <v>778</v>
      </c>
      <c r="F386" s="213">
        <f>IFERROR(VLOOKUP(D386,基础信息!D:F,3,FALSE),"0")</f>
        <v>165</v>
      </c>
      <c r="G386" s="150">
        <v>0</v>
      </c>
      <c r="H386" s="215">
        <f>SUMIF(合格品入库记录!E:E,日报!D386,合格品入库记录!G:G)</f>
        <v>0</v>
      </c>
      <c r="I386" s="215">
        <f>SUMIF(合格品出库记录!E:E,日报!D386,合格品出库记录!G:G)</f>
        <v>0</v>
      </c>
      <c r="J386" s="215">
        <f>SUMIF(领跑良品退回!E:E,D386,领跑良品退回!G:G)</f>
        <v>0</v>
      </c>
      <c r="K386" s="215">
        <f t="shared" si="12"/>
        <v>0</v>
      </c>
      <c r="L386" s="215">
        <f>SUMIF(不良品库存!D:D,D:D,不良品库存!F:F)</f>
        <v>0</v>
      </c>
      <c r="M386" s="224">
        <f t="shared" si="13"/>
        <v>0</v>
      </c>
      <c r="N386" s="213" t="e">
        <v>#N/A</v>
      </c>
      <c r="O386" s="211">
        <v>4</v>
      </c>
      <c r="P38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6" s="235"/>
    </row>
    <row r="387" s="199" customFormat="1" ht="16.8" customHeight="1" spans="1:109">
      <c r="A387" s="150">
        <v>409</v>
      </c>
      <c r="B387" s="237" t="s">
        <v>771</v>
      </c>
      <c r="C387" s="238" t="s">
        <v>772</v>
      </c>
      <c r="D387" s="150" t="s">
        <v>779</v>
      </c>
      <c r="E387" s="240" t="s">
        <v>780</v>
      </c>
      <c r="F387" s="213">
        <f>IFERROR(VLOOKUP(D387,基础信息!D:F,3,FALSE),"0")</f>
        <v>300</v>
      </c>
      <c r="G387" s="150">
        <v>0</v>
      </c>
      <c r="H387" s="215">
        <f>SUMIF(合格品入库记录!E:E,日报!D387,合格品入库记录!G:G)</f>
        <v>0</v>
      </c>
      <c r="I387" s="215">
        <f>SUMIF(合格品出库记录!E:E,日报!D387,合格品出库记录!G:G)</f>
        <v>0</v>
      </c>
      <c r="J387" s="215">
        <f>SUMIF(领跑良品退回!E:E,D387,领跑良品退回!G:G)</f>
        <v>0</v>
      </c>
      <c r="K387" s="215">
        <f t="shared" si="12"/>
        <v>0</v>
      </c>
      <c r="L387" s="215">
        <f>SUMIF(不良品库存!D:D,D:D,不良品库存!F:F)</f>
        <v>0</v>
      </c>
      <c r="M387" s="224">
        <f t="shared" si="13"/>
        <v>0</v>
      </c>
      <c r="N387" s="213" t="e">
        <v>#N/A</v>
      </c>
      <c r="O387" s="216">
        <v>4</v>
      </c>
      <c r="P38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7" s="235"/>
    </row>
    <row r="388" s="199" customFormat="1" ht="16.8" customHeight="1" spans="1:109">
      <c r="A388" s="150">
        <v>410</v>
      </c>
      <c r="B388" s="241" t="s">
        <v>771</v>
      </c>
      <c r="C388" s="242" t="s">
        <v>772</v>
      </c>
      <c r="D388" s="213" t="s">
        <v>781</v>
      </c>
      <c r="E388" s="244" t="s">
        <v>782</v>
      </c>
      <c r="F388" s="213">
        <f>IFERROR(VLOOKUP(D388,基础信息!D:F,3,FALSE),"0")</f>
        <v>165</v>
      </c>
      <c r="G388" s="150">
        <v>0</v>
      </c>
      <c r="H388" s="215">
        <f>SUMIF(合格品入库记录!E:E,日报!D388,合格品入库记录!G:G)</f>
        <v>0</v>
      </c>
      <c r="I388" s="215">
        <f>SUMIF(合格品出库记录!E:E,日报!D388,合格品出库记录!G:G)</f>
        <v>0</v>
      </c>
      <c r="J388" s="215">
        <f>SUMIF(领跑良品退回!E:E,D388,领跑良品退回!G:G)</f>
        <v>0</v>
      </c>
      <c r="K388" s="215">
        <f t="shared" si="12"/>
        <v>0</v>
      </c>
      <c r="L388" s="215">
        <f>SUMIF(不良品库存!D:D,D:D,不良品库存!F:F)</f>
        <v>0</v>
      </c>
      <c r="M388" s="224">
        <f t="shared" si="13"/>
        <v>0</v>
      </c>
      <c r="N388" s="213" t="e">
        <v>#N/A</v>
      </c>
      <c r="O388" s="211">
        <v>4</v>
      </c>
      <c r="P38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8" s="235"/>
    </row>
    <row r="389" s="199" customFormat="1" ht="16.8" customHeight="1" spans="1:109">
      <c r="A389" s="150">
        <v>411</v>
      </c>
      <c r="B389" s="237" t="s">
        <v>771</v>
      </c>
      <c r="C389" s="238" t="s">
        <v>772</v>
      </c>
      <c r="D389" s="150" t="s">
        <v>783</v>
      </c>
      <c r="E389" s="240" t="s">
        <v>784</v>
      </c>
      <c r="F389" s="213">
        <f>IFERROR(VLOOKUP(D389,基础信息!D:F,3,FALSE),"0")</f>
        <v>165</v>
      </c>
      <c r="G389" s="150">
        <v>0</v>
      </c>
      <c r="H389" s="215">
        <f>SUMIF(合格品入库记录!E:E,日报!D389,合格品入库记录!G:G)</f>
        <v>0</v>
      </c>
      <c r="I389" s="215">
        <f>SUMIF(合格品出库记录!E:E,日报!D389,合格品出库记录!G:G)</f>
        <v>0</v>
      </c>
      <c r="J389" s="215">
        <f>SUMIF(领跑良品退回!E:E,D389,领跑良品退回!G:G)</f>
        <v>0</v>
      </c>
      <c r="K389" s="215">
        <f t="shared" si="12"/>
        <v>0</v>
      </c>
      <c r="L389" s="215">
        <f>SUMIF(不良品库存!D:D,D:D,不良品库存!F:F)</f>
        <v>0</v>
      </c>
      <c r="M389" s="224">
        <f t="shared" si="13"/>
        <v>0</v>
      </c>
      <c r="N389" s="213" t="e">
        <v>#N/A</v>
      </c>
      <c r="O389" s="216">
        <v>4</v>
      </c>
      <c r="P38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9" s="235"/>
    </row>
    <row r="390" s="199" customFormat="1" ht="16.8" customHeight="1" spans="1:109">
      <c r="A390" s="150">
        <v>412</v>
      </c>
      <c r="B390" s="241" t="s">
        <v>771</v>
      </c>
      <c r="C390" s="242" t="s">
        <v>772</v>
      </c>
      <c r="D390" s="213" t="s">
        <v>785</v>
      </c>
      <c r="E390" s="244" t="s">
        <v>786</v>
      </c>
      <c r="F390" s="213">
        <f>IFERROR(VLOOKUP(D390,基础信息!D:F,3,FALSE),"0")</f>
        <v>180</v>
      </c>
      <c r="G390" s="150">
        <v>0</v>
      </c>
      <c r="H390" s="215">
        <f>SUMIF(合格品入库记录!E:E,日报!D390,合格品入库记录!G:G)</f>
        <v>0</v>
      </c>
      <c r="I390" s="215">
        <f>SUMIF(合格品出库记录!E:E,日报!D390,合格品出库记录!G:G)</f>
        <v>0</v>
      </c>
      <c r="J390" s="215">
        <f>SUMIF(领跑良品退回!E:E,D390,领跑良品退回!G:G)</f>
        <v>0</v>
      </c>
      <c r="K390" s="215">
        <f t="shared" si="12"/>
        <v>0</v>
      </c>
      <c r="L390" s="215">
        <f>SUMIF(不良品库存!D:D,D:D,不良品库存!F:F)</f>
        <v>0</v>
      </c>
      <c r="M390" s="224">
        <f t="shared" si="13"/>
        <v>0</v>
      </c>
      <c r="N390" s="213" t="e">
        <v>#N/A</v>
      </c>
      <c r="O390" s="211">
        <v>4</v>
      </c>
      <c r="P39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0" s="235"/>
    </row>
    <row r="391" s="199" customFormat="1" ht="16.8" customHeight="1" spans="1:109">
      <c r="A391" s="150">
        <v>413</v>
      </c>
      <c r="B391" s="237" t="s">
        <v>771</v>
      </c>
      <c r="C391" s="238" t="s">
        <v>772</v>
      </c>
      <c r="D391" s="150" t="s">
        <v>787</v>
      </c>
      <c r="E391" s="240" t="s">
        <v>788</v>
      </c>
      <c r="F391" s="213">
        <f>IFERROR(VLOOKUP(D391,基础信息!D:F,3,FALSE),"0")</f>
        <v>80</v>
      </c>
      <c r="G391" s="150">
        <v>1200</v>
      </c>
      <c r="H391" s="215">
        <f>SUMIF(合格品入库记录!E:E,日报!D391,合格品入库记录!G:G)</f>
        <v>0</v>
      </c>
      <c r="I391" s="215">
        <f>SUMIF(合格品出库记录!E:E,日报!D391,合格品出库记录!G:G)</f>
        <v>0</v>
      </c>
      <c r="J391" s="215">
        <f>SUMIF(领跑良品退回!E:E,D391,领跑良品退回!G:G)</f>
        <v>0</v>
      </c>
      <c r="K391" s="215">
        <f t="shared" si="12"/>
        <v>1206</v>
      </c>
      <c r="L391" s="215">
        <f>SUMIF(不良品库存!D:D,D:D,不良品库存!F:F)</f>
        <v>6</v>
      </c>
      <c r="M391" s="224">
        <f t="shared" si="13"/>
        <v>1200</v>
      </c>
      <c r="N391" s="213">
        <v>1920</v>
      </c>
      <c r="O391" s="216">
        <v>1</v>
      </c>
      <c r="P39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1" s="235"/>
    </row>
    <row r="392" s="199" customFormat="1" ht="16.8" customHeight="1" spans="1:109">
      <c r="A392" s="150">
        <v>414</v>
      </c>
      <c r="B392" s="241" t="s">
        <v>771</v>
      </c>
      <c r="C392" s="242" t="s">
        <v>772</v>
      </c>
      <c r="D392" s="213" t="s">
        <v>789</v>
      </c>
      <c r="E392" s="244" t="s">
        <v>790</v>
      </c>
      <c r="F392" s="213">
        <f>IFERROR(VLOOKUP(D392,基础信息!D:F,3,FALSE),"0")</f>
        <v>0</v>
      </c>
      <c r="G392" s="150">
        <v>0</v>
      </c>
      <c r="H392" s="215">
        <f>SUMIF(合格品入库记录!E:E,日报!D392,合格品入库记录!G:G)</f>
        <v>0</v>
      </c>
      <c r="I392" s="215">
        <f>SUMIF(合格品出库记录!E:E,日报!D392,合格品出库记录!G:G)</f>
        <v>0</v>
      </c>
      <c r="J392" s="215">
        <f>SUMIF(领跑良品退回!E:E,D392,领跑良品退回!G:G)</f>
        <v>0</v>
      </c>
      <c r="K392" s="215">
        <f t="shared" si="12"/>
        <v>0</v>
      </c>
      <c r="L392" s="215">
        <f>SUMIF(不良品库存!D:D,D:D,不良品库存!F:F)</f>
        <v>0</v>
      </c>
      <c r="M392" s="224">
        <f t="shared" si="13"/>
        <v>0</v>
      </c>
      <c r="N392" s="213" t="e">
        <v>#N/A</v>
      </c>
      <c r="O392" s="211">
        <v>1</v>
      </c>
      <c r="P39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2" s="235"/>
    </row>
    <row r="393" s="199" customFormat="1" ht="16.8" customHeight="1" spans="1:109">
      <c r="A393" s="150">
        <v>415</v>
      </c>
      <c r="B393" s="237" t="s">
        <v>771</v>
      </c>
      <c r="C393" s="238" t="s">
        <v>772</v>
      </c>
      <c r="D393" s="150" t="s">
        <v>791</v>
      </c>
      <c r="E393" s="240" t="s">
        <v>792</v>
      </c>
      <c r="F393" s="213">
        <f>IFERROR(VLOOKUP(D393,基础信息!D:F,3,FALSE),"0")</f>
        <v>13</v>
      </c>
      <c r="G393" s="150">
        <v>0</v>
      </c>
      <c r="H393" s="215">
        <f>SUMIF(合格品入库记录!E:E,日报!D393,合格品入库记录!G:G)</f>
        <v>0</v>
      </c>
      <c r="I393" s="215">
        <f>SUMIF(合格品出库记录!E:E,日报!D393,合格品出库记录!G:G)</f>
        <v>0</v>
      </c>
      <c r="J393" s="215">
        <f>SUMIF(领跑良品退回!E:E,D393,领跑良品退回!G:G)</f>
        <v>0</v>
      </c>
      <c r="K393" s="215">
        <f t="shared" si="12"/>
        <v>0</v>
      </c>
      <c r="L393" s="215">
        <f>SUMIF(不良品库存!D:D,D:D,不良品库存!F:F)</f>
        <v>0</v>
      </c>
      <c r="M393" s="224">
        <f t="shared" si="13"/>
        <v>0</v>
      </c>
      <c r="N393" s="213" t="e">
        <v>#N/A</v>
      </c>
      <c r="O393" s="216">
        <v>1</v>
      </c>
      <c r="P39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3" s="235"/>
    </row>
    <row r="394" s="199" customFormat="1" ht="16.8" customHeight="1" spans="1:109">
      <c r="A394" s="150">
        <v>416</v>
      </c>
      <c r="B394" s="241" t="s">
        <v>771</v>
      </c>
      <c r="C394" s="242" t="s">
        <v>772</v>
      </c>
      <c r="D394" s="213" t="s">
        <v>793</v>
      </c>
      <c r="E394" s="244" t="s">
        <v>794</v>
      </c>
      <c r="F394" s="213">
        <f>IFERROR(VLOOKUP(D394,基础信息!D:F,3,FALSE),"0")</f>
        <v>165</v>
      </c>
      <c r="G394" s="150">
        <v>0</v>
      </c>
      <c r="H394" s="215">
        <f>SUMIF(合格品入库记录!E:E,日报!D394,合格品入库记录!G:G)</f>
        <v>0</v>
      </c>
      <c r="I394" s="215">
        <f>SUMIF(合格品出库记录!E:E,日报!D394,合格品出库记录!G:G)</f>
        <v>0</v>
      </c>
      <c r="J394" s="215">
        <f>SUMIF(领跑良品退回!E:E,D394,领跑良品退回!G:G)</f>
        <v>0</v>
      </c>
      <c r="K394" s="215">
        <f t="shared" si="12"/>
        <v>5</v>
      </c>
      <c r="L394" s="215">
        <f>SUMIF(不良品库存!D:D,D:D,不良品库存!F:F)</f>
        <v>5</v>
      </c>
      <c r="M394" s="224">
        <f t="shared" si="13"/>
        <v>0</v>
      </c>
      <c r="N394" s="213" t="e">
        <v>#N/A</v>
      </c>
      <c r="O394" s="211">
        <v>1</v>
      </c>
      <c r="P39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4" s="235"/>
    </row>
    <row r="395" s="199" customFormat="1" ht="16.8" customHeight="1" spans="1:109">
      <c r="A395" s="150">
        <v>417</v>
      </c>
      <c r="B395" s="237" t="s">
        <v>771</v>
      </c>
      <c r="C395" s="238" t="s">
        <v>772</v>
      </c>
      <c r="D395" s="150" t="s">
        <v>795</v>
      </c>
      <c r="E395" s="240" t="s">
        <v>796</v>
      </c>
      <c r="F395" s="213">
        <f>IFERROR(VLOOKUP(D395,基础信息!D:F,3,FALSE),"0")</f>
        <v>165</v>
      </c>
      <c r="G395" s="150">
        <v>0</v>
      </c>
      <c r="H395" s="215">
        <f>SUMIF(合格品入库记录!E:E,日报!D395,合格品入库记录!G:G)</f>
        <v>0</v>
      </c>
      <c r="I395" s="215">
        <f>SUMIF(合格品出库记录!E:E,日报!D395,合格品出库记录!G:G)</f>
        <v>0</v>
      </c>
      <c r="J395" s="215">
        <f>SUMIF(领跑良品退回!E:E,D395,领跑良品退回!G:G)</f>
        <v>0</v>
      </c>
      <c r="K395" s="215">
        <f t="shared" si="12"/>
        <v>19</v>
      </c>
      <c r="L395" s="215">
        <f>SUMIF(不良品库存!D:D,D:D,不良品库存!F:F)</f>
        <v>19</v>
      </c>
      <c r="M395" s="224">
        <f t="shared" si="13"/>
        <v>0</v>
      </c>
      <c r="N395" s="213" t="e">
        <v>#N/A</v>
      </c>
      <c r="O395" s="216">
        <v>1</v>
      </c>
      <c r="P39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5" s="235"/>
    </row>
    <row r="396" s="199" customFormat="1" ht="16.8" customHeight="1" spans="1:109">
      <c r="A396" s="150">
        <v>418</v>
      </c>
      <c r="B396" s="241" t="s">
        <v>771</v>
      </c>
      <c r="C396" s="242" t="s">
        <v>772</v>
      </c>
      <c r="D396" s="213" t="s">
        <v>797</v>
      </c>
      <c r="E396" s="244" t="s">
        <v>798</v>
      </c>
      <c r="F396" s="213">
        <f>IFERROR(VLOOKUP(D396,基础信息!D:F,3,FALSE),"0")</f>
        <v>12</v>
      </c>
      <c r="G396" s="150">
        <v>0</v>
      </c>
      <c r="H396" s="215">
        <f>SUMIF(合格品入库记录!E:E,日报!D396,合格品入库记录!G:G)</f>
        <v>0</v>
      </c>
      <c r="I396" s="215">
        <f>SUMIF(合格品出库记录!E:E,日报!D396,合格品出库记录!G:G)</f>
        <v>0</v>
      </c>
      <c r="J396" s="215">
        <f>SUMIF(领跑良品退回!E:E,D396,领跑良品退回!G:G)</f>
        <v>0</v>
      </c>
      <c r="K396" s="215">
        <f t="shared" si="12"/>
        <v>0</v>
      </c>
      <c r="L396" s="215">
        <f>SUMIF(不良品库存!D:D,D:D,不良品库存!F:F)</f>
        <v>0</v>
      </c>
      <c r="M396" s="224">
        <f t="shared" si="13"/>
        <v>0</v>
      </c>
      <c r="N396" s="213" t="e">
        <v>#N/A</v>
      </c>
      <c r="O396" s="211">
        <v>1</v>
      </c>
      <c r="P39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6" s="235"/>
    </row>
    <row r="397" s="199" customFormat="1" ht="16.8" customHeight="1" spans="1:109">
      <c r="A397" s="150">
        <v>419</v>
      </c>
      <c r="B397" s="237" t="s">
        <v>771</v>
      </c>
      <c r="C397" s="238" t="s">
        <v>772</v>
      </c>
      <c r="D397" s="150" t="s">
        <v>799</v>
      </c>
      <c r="E397" s="240" t="s">
        <v>800</v>
      </c>
      <c r="F397" s="213">
        <f>IFERROR(VLOOKUP(D397,基础信息!D:F,3,FALSE),"0")</f>
        <v>60</v>
      </c>
      <c r="G397" s="150">
        <v>0</v>
      </c>
      <c r="H397" s="215">
        <f>SUMIF(合格品入库记录!E:E,日报!D397,合格品入库记录!G:G)</f>
        <v>0</v>
      </c>
      <c r="I397" s="215">
        <f>SUMIF(合格品出库记录!E:E,日报!D397,合格品出库记录!G:G)</f>
        <v>0</v>
      </c>
      <c r="J397" s="215">
        <f>SUMIF(领跑良品退回!E:E,D397,领跑良品退回!G:G)</f>
        <v>0</v>
      </c>
      <c r="K397" s="215">
        <f t="shared" si="12"/>
        <v>59</v>
      </c>
      <c r="L397" s="215">
        <f>SUMIF(不良品库存!D:D,D:D,不良品库存!F:F)</f>
        <v>59</v>
      </c>
      <c r="M397" s="224">
        <f t="shared" si="13"/>
        <v>0</v>
      </c>
      <c r="N397" s="213" t="e">
        <v>#N/A</v>
      </c>
      <c r="O397" s="216">
        <v>4</v>
      </c>
      <c r="P39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7" s="235"/>
    </row>
    <row r="398" s="199" customFormat="1" ht="16.8" customHeight="1" spans="1:109">
      <c r="A398" s="150">
        <v>420</v>
      </c>
      <c r="B398" s="241" t="s">
        <v>771</v>
      </c>
      <c r="C398" s="242" t="s">
        <v>772</v>
      </c>
      <c r="D398" s="213" t="s">
        <v>801</v>
      </c>
      <c r="E398" s="244" t="s">
        <v>802</v>
      </c>
      <c r="F398" s="213">
        <f>IFERROR(VLOOKUP(D398,基础信息!D:F,3,FALSE),"0")</f>
        <v>60</v>
      </c>
      <c r="G398" s="150">
        <v>0</v>
      </c>
      <c r="H398" s="215">
        <f>SUMIF(合格品入库记录!E:E,日报!D398,合格品入库记录!G:G)</f>
        <v>0</v>
      </c>
      <c r="I398" s="215">
        <f>SUMIF(合格品出库记录!E:E,日报!D398,合格品出库记录!G:G)</f>
        <v>0</v>
      </c>
      <c r="J398" s="215">
        <f>SUMIF(领跑良品退回!E:E,D398,领跑良品退回!G:G)</f>
        <v>0</v>
      </c>
      <c r="K398" s="215">
        <f t="shared" si="12"/>
        <v>0</v>
      </c>
      <c r="L398" s="215">
        <f>SUMIF(不良品库存!D:D,D:D,不良品库存!F:F)</f>
        <v>0</v>
      </c>
      <c r="M398" s="224">
        <f t="shared" si="13"/>
        <v>0</v>
      </c>
      <c r="N398" s="213" t="e">
        <v>#N/A</v>
      </c>
      <c r="O398" s="211">
        <v>4</v>
      </c>
      <c r="P39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8" s="235"/>
    </row>
    <row r="399" s="199" customFormat="1" ht="16.8" customHeight="1" spans="1:109">
      <c r="A399" s="150">
        <v>421</v>
      </c>
      <c r="B399" s="237" t="s">
        <v>771</v>
      </c>
      <c r="C399" s="238" t="s">
        <v>772</v>
      </c>
      <c r="D399" s="150" t="s">
        <v>803</v>
      </c>
      <c r="E399" s="240" t="s">
        <v>804</v>
      </c>
      <c r="F399" s="213">
        <f>IFERROR(VLOOKUP(D399,基础信息!D:F,3,FALSE),"0")</f>
        <v>28</v>
      </c>
      <c r="G399" s="150">
        <v>54</v>
      </c>
      <c r="H399" s="215">
        <f>SUMIF(合格品入库记录!E:E,日报!D399,合格品入库记录!G:G)</f>
        <v>0</v>
      </c>
      <c r="I399" s="215">
        <f>SUMIF(合格品出库记录!E:E,日报!D399,合格品出库记录!G:G)</f>
        <v>0</v>
      </c>
      <c r="J399" s="215">
        <f>SUMIF(领跑良品退回!E:E,D399,领跑良品退回!G:G)</f>
        <v>0</v>
      </c>
      <c r="K399" s="215">
        <f t="shared" si="12"/>
        <v>54</v>
      </c>
      <c r="L399" s="215">
        <f>SUMIF(不良品库存!D:D,D:D,不良品库存!F:F)</f>
        <v>0</v>
      </c>
      <c r="M399" s="224">
        <f t="shared" si="13"/>
        <v>54</v>
      </c>
      <c r="N399" s="213">
        <v>168</v>
      </c>
      <c r="O399" s="216">
        <v>1</v>
      </c>
      <c r="P39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9" s="235"/>
    </row>
    <row r="400" s="199" customFormat="1" ht="16.8" customHeight="1" spans="1:109">
      <c r="A400" s="150">
        <v>422</v>
      </c>
      <c r="B400" s="241" t="s">
        <v>771</v>
      </c>
      <c r="C400" s="242" t="s">
        <v>772</v>
      </c>
      <c r="D400" s="213" t="s">
        <v>805</v>
      </c>
      <c r="E400" s="244" t="s">
        <v>806</v>
      </c>
      <c r="F400" s="213">
        <f>IFERROR(VLOOKUP(D400,基础信息!D:F,3,FALSE),"0")</f>
        <v>9</v>
      </c>
      <c r="G400" s="150">
        <v>0</v>
      </c>
      <c r="H400" s="215">
        <f>SUMIF(合格品入库记录!E:E,日报!D400,合格品入库记录!G:G)</f>
        <v>0</v>
      </c>
      <c r="I400" s="215">
        <f>SUMIF(合格品出库记录!E:E,日报!D400,合格品出库记录!G:G)</f>
        <v>0</v>
      </c>
      <c r="J400" s="215">
        <f>SUMIF(领跑良品退回!E:E,D400,领跑良品退回!G:G)</f>
        <v>0</v>
      </c>
      <c r="K400" s="215">
        <f t="shared" si="12"/>
        <v>2</v>
      </c>
      <c r="L400" s="215">
        <f>SUMIF(不良品库存!D:D,D:D,不良品库存!F:F)</f>
        <v>2</v>
      </c>
      <c r="M400" s="224">
        <f t="shared" si="13"/>
        <v>0</v>
      </c>
      <c r="N400" s="213" t="e">
        <v>#N/A</v>
      </c>
      <c r="O400" s="211">
        <v>1</v>
      </c>
      <c r="P40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0" s="235"/>
    </row>
    <row r="401" s="199" customFormat="1" ht="16.8" customHeight="1" spans="1:109">
      <c r="A401" s="150">
        <v>423</v>
      </c>
      <c r="B401" s="237" t="s">
        <v>771</v>
      </c>
      <c r="C401" s="238" t="s">
        <v>772</v>
      </c>
      <c r="D401" s="150" t="s">
        <v>807</v>
      </c>
      <c r="E401" s="240" t="s">
        <v>798</v>
      </c>
      <c r="F401" s="213">
        <f>IFERROR(VLOOKUP(D401,基础信息!D:F,3,FALSE),"0")</f>
        <v>12</v>
      </c>
      <c r="G401" s="150">
        <v>0</v>
      </c>
      <c r="H401" s="215">
        <f>SUMIF(合格品入库记录!E:E,日报!D401,合格品入库记录!G:G)</f>
        <v>0</v>
      </c>
      <c r="I401" s="215">
        <f>SUMIF(合格品出库记录!E:E,日报!D401,合格品出库记录!G:G)</f>
        <v>0</v>
      </c>
      <c r="J401" s="215">
        <f>SUMIF(领跑良品退回!E:E,D401,领跑良品退回!G:G)</f>
        <v>0</v>
      </c>
      <c r="K401" s="215">
        <f t="shared" si="12"/>
        <v>0</v>
      </c>
      <c r="L401" s="215">
        <f>SUMIF(不良品库存!D:D,D:D,不良品库存!F:F)</f>
        <v>0</v>
      </c>
      <c r="M401" s="224">
        <f t="shared" si="13"/>
        <v>0</v>
      </c>
      <c r="N401" s="213" t="e">
        <v>#N/A</v>
      </c>
      <c r="O401" s="216">
        <v>1</v>
      </c>
      <c r="P40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1" s="235"/>
    </row>
    <row r="402" s="199" customFormat="1" ht="16.8" customHeight="1" spans="1:109">
      <c r="A402" s="150">
        <v>424</v>
      </c>
      <c r="B402" s="241" t="s">
        <v>771</v>
      </c>
      <c r="C402" s="242" t="s">
        <v>772</v>
      </c>
      <c r="D402" s="213" t="s">
        <v>808</v>
      </c>
      <c r="E402" s="244" t="s">
        <v>809</v>
      </c>
      <c r="F402" s="213">
        <f>IFERROR(VLOOKUP(D402,基础信息!D:F,3,FALSE),"0")</f>
        <v>165</v>
      </c>
      <c r="G402" s="150">
        <v>0</v>
      </c>
      <c r="H402" s="215">
        <f>SUMIF(合格品入库记录!E:E,日报!D402,合格品入库记录!G:G)</f>
        <v>0</v>
      </c>
      <c r="I402" s="215">
        <f>SUMIF(合格品出库记录!E:E,日报!D402,合格品出库记录!G:G)</f>
        <v>0</v>
      </c>
      <c r="J402" s="215">
        <f>SUMIF(领跑良品退回!E:E,D402,领跑良品退回!G:G)</f>
        <v>0</v>
      </c>
      <c r="K402" s="215">
        <f t="shared" si="12"/>
        <v>0</v>
      </c>
      <c r="L402" s="215">
        <f>SUMIF(不良品库存!D:D,D:D,不良品库存!F:F)</f>
        <v>0</v>
      </c>
      <c r="M402" s="224">
        <f t="shared" si="13"/>
        <v>0</v>
      </c>
      <c r="N402" s="213" t="e">
        <v>#N/A</v>
      </c>
      <c r="O402" s="211">
        <v>2</v>
      </c>
      <c r="P40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2" s="235"/>
    </row>
    <row r="403" s="199" customFormat="1" ht="16.8" customHeight="1" spans="1:109">
      <c r="A403" s="150">
        <v>425</v>
      </c>
      <c r="B403" s="237" t="s">
        <v>771</v>
      </c>
      <c r="C403" s="238" t="s">
        <v>772</v>
      </c>
      <c r="D403" s="150" t="s">
        <v>810</v>
      </c>
      <c r="E403" s="240" t="s">
        <v>811</v>
      </c>
      <c r="F403" s="213">
        <f>IFERROR(VLOOKUP(D403,基础信息!D:F,3,FALSE),"0")</f>
        <v>90</v>
      </c>
      <c r="G403" s="150">
        <v>0</v>
      </c>
      <c r="H403" s="215">
        <f>SUMIF(合格品入库记录!E:E,日报!D403,合格品入库记录!G:G)</f>
        <v>0</v>
      </c>
      <c r="I403" s="215">
        <f>SUMIF(合格品出库记录!E:E,日报!D403,合格品出库记录!G:G)</f>
        <v>0</v>
      </c>
      <c r="J403" s="215">
        <f>SUMIF(领跑良品退回!E:E,D403,领跑良品退回!G:G)</f>
        <v>0</v>
      </c>
      <c r="K403" s="215">
        <f t="shared" si="12"/>
        <v>0</v>
      </c>
      <c r="L403" s="215">
        <f>SUMIF(不良品库存!D:D,D:D,不良品库存!F:F)</f>
        <v>0</v>
      </c>
      <c r="M403" s="224">
        <f t="shared" si="13"/>
        <v>0</v>
      </c>
      <c r="N403" s="213" t="e">
        <v>#N/A</v>
      </c>
      <c r="O403" s="216">
        <v>1</v>
      </c>
      <c r="P40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3" s="235"/>
    </row>
    <row r="404" s="199" customFormat="1" ht="16.8" customHeight="1" spans="1:109">
      <c r="A404" s="150">
        <v>426</v>
      </c>
      <c r="B404" s="241" t="s">
        <v>771</v>
      </c>
      <c r="C404" s="242" t="s">
        <v>772</v>
      </c>
      <c r="D404" s="213" t="s">
        <v>812</v>
      </c>
      <c r="E404" s="244" t="s">
        <v>796</v>
      </c>
      <c r="F404" s="213">
        <f>IFERROR(VLOOKUP(D404,基础信息!D:F,3,FALSE),"0")</f>
        <v>165</v>
      </c>
      <c r="G404" s="150">
        <v>0</v>
      </c>
      <c r="H404" s="215">
        <f>SUMIF(合格品入库记录!E:E,日报!D404,合格品入库记录!G:G)</f>
        <v>0</v>
      </c>
      <c r="I404" s="215">
        <f>SUMIF(合格品出库记录!E:E,日报!D404,合格品出库记录!G:G)</f>
        <v>0</v>
      </c>
      <c r="J404" s="215">
        <f>SUMIF(领跑良品退回!E:E,D404,领跑良品退回!G:G)</f>
        <v>0</v>
      </c>
      <c r="K404" s="215">
        <f t="shared" si="12"/>
        <v>0</v>
      </c>
      <c r="L404" s="215">
        <f>SUMIF(不良品库存!D:D,D:D,不良品库存!F:F)</f>
        <v>0</v>
      </c>
      <c r="M404" s="224">
        <f t="shared" si="13"/>
        <v>0</v>
      </c>
      <c r="N404" s="213" t="e">
        <v>#N/A</v>
      </c>
      <c r="O404" s="211">
        <v>1</v>
      </c>
      <c r="P40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4" s="235"/>
    </row>
    <row r="405" s="199" customFormat="1" ht="16.8" customHeight="1" spans="1:109">
      <c r="A405" s="150">
        <v>427</v>
      </c>
      <c r="B405" s="237" t="s">
        <v>771</v>
      </c>
      <c r="C405" s="238" t="s">
        <v>772</v>
      </c>
      <c r="D405" s="150" t="s">
        <v>813</v>
      </c>
      <c r="E405" s="240" t="s">
        <v>814</v>
      </c>
      <c r="F405" s="213">
        <f>IFERROR(VLOOKUP(D405,基础信息!D:F,3,FALSE),"0")</f>
        <v>25</v>
      </c>
      <c r="G405" s="150">
        <v>0</v>
      </c>
      <c r="H405" s="215">
        <f>SUMIF(合格品入库记录!E:E,日报!D405,合格品入库记录!G:G)</f>
        <v>0</v>
      </c>
      <c r="I405" s="215">
        <f>SUMIF(合格品出库记录!E:E,日报!D405,合格品出库记录!G:G)</f>
        <v>0</v>
      </c>
      <c r="J405" s="215">
        <f>SUMIF(领跑良品退回!E:E,D405,领跑良品退回!G:G)</f>
        <v>0</v>
      </c>
      <c r="K405" s="215">
        <f t="shared" si="12"/>
        <v>0</v>
      </c>
      <c r="L405" s="215">
        <f>SUMIF(不良品库存!D:D,D:D,不良品库存!F:F)</f>
        <v>0</v>
      </c>
      <c r="M405" s="224">
        <f t="shared" si="13"/>
        <v>0</v>
      </c>
      <c r="N405" s="213" t="e">
        <v>#N/A</v>
      </c>
      <c r="O405" s="216">
        <v>1</v>
      </c>
      <c r="P40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5" s="235"/>
    </row>
    <row r="406" s="199" customFormat="1" ht="16.8" customHeight="1" spans="1:109">
      <c r="A406" s="150">
        <v>428</v>
      </c>
      <c r="B406" s="241" t="s">
        <v>771</v>
      </c>
      <c r="C406" s="242" t="s">
        <v>772</v>
      </c>
      <c r="D406" s="213" t="s">
        <v>815</v>
      </c>
      <c r="E406" s="244" t="s">
        <v>816</v>
      </c>
      <c r="F406" s="213">
        <f>IFERROR(VLOOKUP(D406,基础信息!D:F,3,FALSE),"0")</f>
        <v>60</v>
      </c>
      <c r="G406" s="150">
        <v>0</v>
      </c>
      <c r="H406" s="215">
        <f>SUMIF(合格品入库记录!E:E,日报!D406,合格品入库记录!G:G)</f>
        <v>0</v>
      </c>
      <c r="I406" s="215">
        <f>SUMIF(合格品出库记录!E:E,日报!D406,合格品出库记录!G:G)</f>
        <v>0</v>
      </c>
      <c r="J406" s="215">
        <f>SUMIF(领跑良品退回!E:E,D406,领跑良品退回!G:G)</f>
        <v>0</v>
      </c>
      <c r="K406" s="215">
        <f t="shared" si="12"/>
        <v>0</v>
      </c>
      <c r="L406" s="215">
        <f>SUMIF(不良品库存!D:D,D:D,不良品库存!F:F)</f>
        <v>0</v>
      </c>
      <c r="M406" s="224">
        <f t="shared" si="13"/>
        <v>0</v>
      </c>
      <c r="N406" s="213" t="e">
        <v>#N/A</v>
      </c>
      <c r="O406" s="211">
        <v>1</v>
      </c>
      <c r="P40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6" s="235"/>
    </row>
    <row r="407" s="199" customFormat="1" ht="16.8" customHeight="1" spans="1:109">
      <c r="A407" s="150">
        <v>429</v>
      </c>
      <c r="B407" s="237" t="s">
        <v>771</v>
      </c>
      <c r="C407" s="238" t="s">
        <v>772</v>
      </c>
      <c r="D407" s="150" t="s">
        <v>817</v>
      </c>
      <c r="E407" s="240" t="s">
        <v>818</v>
      </c>
      <c r="F407" s="213">
        <f>IFERROR(VLOOKUP(D407,基础信息!D:F,3,FALSE),"0")</f>
        <v>90</v>
      </c>
      <c r="G407" s="150">
        <v>0</v>
      </c>
      <c r="H407" s="215">
        <f>SUMIF(合格品入库记录!E:E,日报!D407,合格品入库记录!G:G)</f>
        <v>0</v>
      </c>
      <c r="I407" s="215">
        <f>SUMIF(合格品出库记录!E:E,日报!D407,合格品出库记录!G:G)</f>
        <v>0</v>
      </c>
      <c r="J407" s="215">
        <f>SUMIF(领跑良品退回!E:E,D407,领跑良品退回!G:G)</f>
        <v>0</v>
      </c>
      <c r="K407" s="215">
        <f t="shared" si="12"/>
        <v>0</v>
      </c>
      <c r="L407" s="215">
        <f>SUMIF(不良品库存!D:D,D:D,不良品库存!F:F)</f>
        <v>0</v>
      </c>
      <c r="M407" s="224">
        <f t="shared" si="13"/>
        <v>0</v>
      </c>
      <c r="N407" s="213" t="e">
        <v>#N/A</v>
      </c>
      <c r="O407" s="216">
        <v>1</v>
      </c>
      <c r="P40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7" s="235"/>
    </row>
    <row r="408" s="199" customFormat="1" ht="16.8" customHeight="1" spans="1:109">
      <c r="A408" s="150">
        <v>430</v>
      </c>
      <c r="B408" s="241" t="s">
        <v>771</v>
      </c>
      <c r="C408" s="242" t="s">
        <v>772</v>
      </c>
      <c r="D408" s="243" t="s">
        <v>819</v>
      </c>
      <c r="E408" s="244" t="s">
        <v>820</v>
      </c>
      <c r="F408" s="213">
        <f>IFERROR(VLOOKUP(D408,基础信息!D:F,3,FALSE),"0")</f>
        <v>25</v>
      </c>
      <c r="G408" s="150">
        <v>0</v>
      </c>
      <c r="H408" s="215">
        <f>SUMIF(合格品入库记录!E:E,日报!D408,合格品入库记录!G:G)</f>
        <v>0</v>
      </c>
      <c r="I408" s="215">
        <f>SUMIF(合格品出库记录!E:E,日报!D408,合格品出库记录!G:G)</f>
        <v>0</v>
      </c>
      <c r="J408" s="215">
        <f>SUMIF(领跑良品退回!E:E,D408,领跑良品退回!G:G)</f>
        <v>0</v>
      </c>
      <c r="K408" s="215">
        <f t="shared" si="12"/>
        <v>5</v>
      </c>
      <c r="L408" s="215">
        <f>SUMIF(不良品库存!D:D,D:D,不良品库存!F:F)</f>
        <v>5</v>
      </c>
      <c r="M408" s="224">
        <f t="shared" si="13"/>
        <v>0</v>
      </c>
      <c r="N408" s="213" t="e">
        <v>#N/A</v>
      </c>
      <c r="O408" s="211"/>
      <c r="P40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8" s="235"/>
    </row>
    <row r="409" s="199" customFormat="1" ht="16.8" customHeight="1" spans="1:109">
      <c r="A409" s="150">
        <v>431</v>
      </c>
      <c r="B409" s="237" t="s">
        <v>771</v>
      </c>
      <c r="C409" s="238" t="s">
        <v>772</v>
      </c>
      <c r="D409" s="239" t="s">
        <v>821</v>
      </c>
      <c r="E409" s="240" t="s">
        <v>822</v>
      </c>
      <c r="F409" s="213">
        <f>IFERROR(VLOOKUP(D409,基础信息!D:F,3,FALSE),"0")</f>
        <v>9</v>
      </c>
      <c r="G409" s="150">
        <v>0</v>
      </c>
      <c r="H409" s="215">
        <f>SUMIF(合格品入库记录!E:E,日报!D409,合格品入库记录!G:G)</f>
        <v>0</v>
      </c>
      <c r="I409" s="215">
        <f>SUMIF(合格品出库记录!E:E,日报!D409,合格品出库记录!G:G)</f>
        <v>0</v>
      </c>
      <c r="J409" s="215">
        <f>SUMIF(领跑良品退回!E:E,D409,领跑良品退回!G:G)</f>
        <v>0</v>
      </c>
      <c r="K409" s="215">
        <f t="shared" si="12"/>
        <v>2</v>
      </c>
      <c r="L409" s="215">
        <f>SUMIF(不良品库存!D:D,D:D,不良品库存!F:F)</f>
        <v>2</v>
      </c>
      <c r="M409" s="224">
        <f t="shared" si="13"/>
        <v>0</v>
      </c>
      <c r="N409" s="213" t="e">
        <v>#N/A</v>
      </c>
      <c r="O409" s="216"/>
      <c r="P40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9" s="235"/>
    </row>
    <row r="410" s="199" customFormat="1" ht="16.8" customHeight="1" spans="1:109">
      <c r="A410" s="150">
        <v>432</v>
      </c>
      <c r="B410" s="211" t="s">
        <v>771</v>
      </c>
      <c r="C410" s="212" t="s">
        <v>772</v>
      </c>
      <c r="D410" s="213" t="s">
        <v>823</v>
      </c>
      <c r="E410" s="244" t="s">
        <v>824</v>
      </c>
      <c r="F410" s="213">
        <f>IFERROR(VLOOKUP(D410,基础信息!D:F,3,FALSE),"0")</f>
        <v>60</v>
      </c>
      <c r="G410" s="150">
        <v>60</v>
      </c>
      <c r="H410" s="215">
        <f>SUMIF(合格品入库记录!E:E,日报!D410,合格品入库记录!G:G)</f>
        <v>0</v>
      </c>
      <c r="I410" s="215">
        <f>SUMIF(合格品出库记录!E:E,日报!D410,合格品出库记录!G:G)</f>
        <v>0</v>
      </c>
      <c r="J410" s="215">
        <f>SUMIF(领跑良品退回!E:E,D410,领跑良品退回!G:G)</f>
        <v>0</v>
      </c>
      <c r="K410" s="215">
        <f t="shared" si="12"/>
        <v>60</v>
      </c>
      <c r="L410" s="215">
        <f>SUMIF(不良品库存!D:D,D:D,不良品库存!F:F)</f>
        <v>0</v>
      </c>
      <c r="M410" s="224">
        <f t="shared" si="13"/>
        <v>60</v>
      </c>
      <c r="N410" s="213">
        <v>360</v>
      </c>
      <c r="O410" s="211"/>
      <c r="P41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0" s="235"/>
    </row>
    <row r="411" s="199" customFormat="1" ht="16.8" customHeight="1" spans="1:109">
      <c r="A411" s="150">
        <v>433</v>
      </c>
      <c r="B411" s="216" t="s">
        <v>771</v>
      </c>
      <c r="C411" s="151" t="s">
        <v>772</v>
      </c>
      <c r="D411" s="150" t="s">
        <v>825</v>
      </c>
      <c r="E411" s="240" t="s">
        <v>826</v>
      </c>
      <c r="F411" s="213">
        <f>IFERROR(VLOOKUP(D411,基础信息!D:F,3,FALSE),"0")</f>
        <v>60</v>
      </c>
      <c r="G411" s="150">
        <v>1730</v>
      </c>
      <c r="H411" s="215">
        <f>SUMIF(合格品入库记录!E:E,日报!D411,合格品入库记录!G:G)</f>
        <v>0</v>
      </c>
      <c r="I411" s="215">
        <f>SUMIF(合格品出库记录!E:E,日报!D411,合格品出库记录!G:G)</f>
        <v>0</v>
      </c>
      <c r="J411" s="215">
        <f>SUMIF(领跑良品退回!E:E,D411,领跑良品退回!G:G)</f>
        <v>0</v>
      </c>
      <c r="K411" s="215">
        <f t="shared" si="12"/>
        <v>1730</v>
      </c>
      <c r="L411" s="215">
        <f>SUMIF(不良品库存!D:D,D:D,不良品库存!F:F)</f>
        <v>0</v>
      </c>
      <c r="M411" s="224">
        <f t="shared" si="13"/>
        <v>1730</v>
      </c>
      <c r="N411" s="213">
        <v>1500</v>
      </c>
      <c r="O411" s="216"/>
      <c r="P41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1" s="235"/>
    </row>
    <row r="412" s="199" customFormat="1" ht="16.8" customHeight="1" spans="1:109">
      <c r="A412" s="150">
        <v>434</v>
      </c>
      <c r="B412" s="241" t="s">
        <v>771</v>
      </c>
      <c r="C412" s="242" t="s">
        <v>772</v>
      </c>
      <c r="D412" s="213" t="s">
        <v>827</v>
      </c>
      <c r="E412" s="244" t="s">
        <v>828</v>
      </c>
      <c r="F412" s="213">
        <f>IFERROR(VLOOKUP(D412,基础信息!D:F,3,FALSE),"0")</f>
        <v>60</v>
      </c>
      <c r="G412" s="150">
        <v>0</v>
      </c>
      <c r="H412" s="215">
        <f>SUMIF(合格品入库记录!E:E,日报!D412,合格品入库记录!G:G)</f>
        <v>0</v>
      </c>
      <c r="I412" s="215">
        <f>SUMIF(合格品出库记录!E:E,日报!D412,合格品出库记录!G:G)</f>
        <v>0</v>
      </c>
      <c r="J412" s="215">
        <f>SUMIF(领跑良品退回!E:E,D412,领跑良品退回!G:G)</f>
        <v>0</v>
      </c>
      <c r="K412" s="215">
        <f t="shared" si="12"/>
        <v>0</v>
      </c>
      <c r="L412" s="215">
        <f>SUMIF(不良品库存!D:D,D:D,不良品库存!F:F)</f>
        <v>0</v>
      </c>
      <c r="M412" s="224">
        <f t="shared" si="13"/>
        <v>0</v>
      </c>
      <c r="N412" s="213">
        <v>360</v>
      </c>
      <c r="O412" s="211"/>
      <c r="P41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2" s="235"/>
    </row>
    <row r="413" s="199" customFormat="1" ht="16.8" customHeight="1" spans="1:109">
      <c r="A413" s="150">
        <v>435</v>
      </c>
      <c r="B413" s="237" t="s">
        <v>771</v>
      </c>
      <c r="C413" s="238" t="s">
        <v>772</v>
      </c>
      <c r="D413" s="150" t="s">
        <v>829</v>
      </c>
      <c r="E413" s="240" t="s">
        <v>811</v>
      </c>
      <c r="F413" s="213">
        <f>IFERROR(VLOOKUP(D413,基础信息!D:F,3,FALSE),"0")</f>
        <v>90</v>
      </c>
      <c r="G413" s="150">
        <v>0</v>
      </c>
      <c r="H413" s="215">
        <f>SUMIF(合格品入库记录!E:E,日报!D413,合格品入库记录!G:G)</f>
        <v>0</v>
      </c>
      <c r="I413" s="215">
        <f>SUMIF(合格品出库记录!E:E,日报!D413,合格品出库记录!G:G)</f>
        <v>0</v>
      </c>
      <c r="J413" s="215">
        <f>SUMIF(领跑良品退回!E:E,D413,领跑良品退回!G:G)</f>
        <v>0</v>
      </c>
      <c r="K413" s="215">
        <f t="shared" si="12"/>
        <v>0</v>
      </c>
      <c r="L413" s="215">
        <f>SUMIF(不良品库存!D:D,D:D,不良品库存!F:F)</f>
        <v>0</v>
      </c>
      <c r="M413" s="224">
        <f t="shared" si="13"/>
        <v>0</v>
      </c>
      <c r="N413" s="213">
        <v>540</v>
      </c>
      <c r="O413" s="216"/>
      <c r="P41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3" s="235"/>
    </row>
    <row r="414" s="199" customFormat="1" ht="16.8" customHeight="1" spans="1:109">
      <c r="A414" s="150">
        <v>436</v>
      </c>
      <c r="B414" s="241" t="s">
        <v>771</v>
      </c>
      <c r="C414" s="242" t="s">
        <v>772</v>
      </c>
      <c r="D414" s="213" t="s">
        <v>830</v>
      </c>
      <c r="E414" s="244" t="s">
        <v>831</v>
      </c>
      <c r="F414" s="213">
        <f>IFERROR(VLOOKUP(D414,基础信息!D:F,3,FALSE),"0")</f>
        <v>84</v>
      </c>
      <c r="G414" s="150">
        <v>3388</v>
      </c>
      <c r="H414" s="215">
        <f>SUMIF(合格品入库记录!E:E,日报!D414,合格品入库记录!G:G)</f>
        <v>3986</v>
      </c>
      <c r="I414" s="215">
        <f>SUMIF(合格品出库记录!E:E,日报!D414,合格品出库记录!G:G)</f>
        <v>1008</v>
      </c>
      <c r="J414" s="215">
        <f>SUMIF(领跑良品退回!E:E,D414,领跑良品退回!G:G)</f>
        <v>0</v>
      </c>
      <c r="K414" s="215">
        <f t="shared" si="12"/>
        <v>6366</v>
      </c>
      <c r="L414" s="215">
        <f>SUMIF(不良品库存!D:D,D:D,不良品库存!F:F)</f>
        <v>0</v>
      </c>
      <c r="M414" s="224">
        <f t="shared" si="13"/>
        <v>6366</v>
      </c>
      <c r="N414" s="213">
        <v>2016</v>
      </c>
      <c r="O414" s="211"/>
      <c r="P41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4" s="213">
        <f>IF(SUMIFS(合格品入库记录!$G:$G,合格品入库记录!$E:$E,日报!$D:$D,合格品入库记录!$A:$A,日报!Q$3)&lt;&gt;0,SUMIFS(合格品入库记录!$G:$G,合格品入库记录!$E:$E,日报!$D:$D,合格品入库记录!$A:$A,日报!Q$3),"")</f>
        <v>921</v>
      </c>
      <c r="R41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4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1008</v>
      </c>
      <c r="U414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2057</v>
      </c>
      <c r="V41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336</v>
      </c>
      <c r="AX414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672</v>
      </c>
      <c r="AY41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4" s="235"/>
    </row>
    <row r="415" s="199" customFormat="1" ht="16.8" customHeight="1" spans="1:109">
      <c r="A415" s="150">
        <v>437</v>
      </c>
      <c r="B415" s="237" t="s">
        <v>771</v>
      </c>
      <c r="C415" s="238" t="s">
        <v>772</v>
      </c>
      <c r="D415" s="150" t="s">
        <v>832</v>
      </c>
      <c r="E415" s="240" t="s">
        <v>833</v>
      </c>
      <c r="F415" s="213">
        <f>IFERROR(VLOOKUP(D415,基础信息!D:F,3,FALSE),"0")</f>
        <v>120</v>
      </c>
      <c r="G415" s="150">
        <v>2448</v>
      </c>
      <c r="H415" s="215">
        <f>SUMIF(合格品入库记录!E:E,日报!D415,合格品入库记录!G:G)</f>
        <v>5944</v>
      </c>
      <c r="I415" s="215">
        <f>SUMIF(合格品出库记录!E:E,日报!D415,合格品出库记录!G:G)</f>
        <v>1080</v>
      </c>
      <c r="J415" s="215">
        <f>SUMIF(领跑良品退回!E:E,D415,领跑良品退回!G:G)</f>
        <v>0</v>
      </c>
      <c r="K415" s="215">
        <f t="shared" si="12"/>
        <v>7312</v>
      </c>
      <c r="L415" s="215">
        <f>SUMIF(不良品库存!D:D,D:D,不良品库存!F:F)</f>
        <v>0</v>
      </c>
      <c r="M415" s="224">
        <f t="shared" si="13"/>
        <v>7312</v>
      </c>
      <c r="N415" s="213">
        <v>2880</v>
      </c>
      <c r="O415" s="216"/>
      <c r="P41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5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1480</v>
      </c>
      <c r="R41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1584</v>
      </c>
      <c r="V415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2880</v>
      </c>
      <c r="W41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360</v>
      </c>
      <c r="AX41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720</v>
      </c>
      <c r="AY41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5" s="235"/>
    </row>
    <row r="416" s="199" customFormat="1" ht="16.8" customHeight="1" spans="1:109">
      <c r="A416" s="150">
        <v>438</v>
      </c>
      <c r="B416" s="241" t="s">
        <v>771</v>
      </c>
      <c r="C416" s="242" t="s">
        <v>772</v>
      </c>
      <c r="D416" s="213" t="s">
        <v>834</v>
      </c>
      <c r="E416" s="244" t="s">
        <v>835</v>
      </c>
      <c r="F416" s="213">
        <f>IFERROR(VLOOKUP(D416,基础信息!D:F,3,FALSE),"0")</f>
        <v>72</v>
      </c>
      <c r="G416" s="150">
        <v>3586</v>
      </c>
      <c r="H416" s="215">
        <f>SUMIF(合格品入库记录!E:E,日报!D416,合格品入库记录!G:G)</f>
        <v>3456</v>
      </c>
      <c r="I416" s="215">
        <f>SUMIF(合格品出库记录!E:E,日报!D416,合格品出库记录!G:G)</f>
        <v>960</v>
      </c>
      <c r="J416" s="215">
        <f>SUMIF(领跑良品退回!E:E,D416,领跑良品退回!G:G)</f>
        <v>0</v>
      </c>
      <c r="K416" s="215">
        <f t="shared" si="12"/>
        <v>6082</v>
      </c>
      <c r="L416" s="215">
        <f>SUMIF(不良品库存!D:D,D:D,不良品库存!F:F)</f>
        <v>0</v>
      </c>
      <c r="M416" s="224">
        <f t="shared" si="13"/>
        <v>6082</v>
      </c>
      <c r="N416" s="213">
        <v>3456</v>
      </c>
      <c r="O416" s="211"/>
      <c r="P41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1856</v>
      </c>
      <c r="V416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1600</v>
      </c>
      <c r="W41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6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320</v>
      </c>
      <c r="AX416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640</v>
      </c>
      <c r="AY41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6" s="235"/>
    </row>
    <row r="417" s="199" customFormat="1" ht="16.8" customHeight="1" spans="1:109">
      <c r="A417" s="150">
        <v>439</v>
      </c>
      <c r="B417" s="237" t="s">
        <v>771</v>
      </c>
      <c r="C417" s="238" t="s">
        <v>772</v>
      </c>
      <c r="D417" s="150" t="s">
        <v>836</v>
      </c>
      <c r="E417" s="240" t="s">
        <v>794</v>
      </c>
      <c r="F417" s="213">
        <f>IFERROR(VLOOKUP(D417,基础信息!D:F,3,FALSE),"0")</f>
        <v>90</v>
      </c>
      <c r="G417" s="150">
        <v>0</v>
      </c>
      <c r="H417" s="215">
        <f>SUMIF(合格品入库记录!E:E,日报!D417,合格品入库记录!G:G)</f>
        <v>0</v>
      </c>
      <c r="I417" s="215">
        <f>SUMIF(合格品出库记录!E:E,日报!D417,合格品出库记录!G:G)</f>
        <v>0</v>
      </c>
      <c r="J417" s="215">
        <f>SUMIF(领跑良品退回!E:E,D417,领跑良品退回!G:G)</f>
        <v>0</v>
      </c>
      <c r="K417" s="215">
        <f t="shared" si="12"/>
        <v>0</v>
      </c>
      <c r="L417" s="215">
        <f>SUMIF(不良品库存!D:D,D:D,不良品库存!F:F)</f>
        <v>0</v>
      </c>
      <c r="M417" s="224">
        <f t="shared" si="13"/>
        <v>0</v>
      </c>
      <c r="N417" s="213" t="e">
        <v>#N/A</v>
      </c>
      <c r="O417" s="216"/>
      <c r="P41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7" s="235"/>
    </row>
    <row r="418" s="199" customFormat="1" ht="16.8" customHeight="1" spans="1:109">
      <c r="A418" s="150">
        <v>440</v>
      </c>
      <c r="B418" s="241" t="s">
        <v>771</v>
      </c>
      <c r="C418" s="242" t="s">
        <v>772</v>
      </c>
      <c r="D418" s="213" t="s">
        <v>837</v>
      </c>
      <c r="E418" s="244" t="s">
        <v>796</v>
      </c>
      <c r="F418" s="213">
        <f>IFERROR(VLOOKUP(D418,基础信息!D:F,3,FALSE),"0")</f>
        <v>90</v>
      </c>
      <c r="G418" s="150">
        <v>5</v>
      </c>
      <c r="H418" s="215">
        <f>SUMIF(合格品入库记录!E:E,日报!D418,合格品入库记录!G:G)</f>
        <v>0</v>
      </c>
      <c r="I418" s="215">
        <f>SUMIF(合格品出库记录!E:E,日报!D418,合格品出库记录!G:G)</f>
        <v>0</v>
      </c>
      <c r="J418" s="215">
        <f>SUMIF(领跑良品退回!E:E,D418,领跑良品退回!G:G)</f>
        <v>0</v>
      </c>
      <c r="K418" s="215">
        <f t="shared" si="12"/>
        <v>5</v>
      </c>
      <c r="L418" s="215">
        <f>SUMIF(不良品库存!D:D,D:D,不良品库存!F:F)</f>
        <v>0</v>
      </c>
      <c r="M418" s="224">
        <f t="shared" si="13"/>
        <v>5</v>
      </c>
      <c r="N418" s="213">
        <v>540</v>
      </c>
      <c r="O418" s="211"/>
      <c r="P41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8" s="235"/>
    </row>
    <row r="419" s="199" customFormat="1" ht="16.8" customHeight="1" spans="1:109">
      <c r="A419" s="150">
        <v>441</v>
      </c>
      <c r="B419" s="237" t="s">
        <v>771</v>
      </c>
      <c r="C419" s="238" t="s">
        <v>772</v>
      </c>
      <c r="D419" s="150" t="s">
        <v>838</v>
      </c>
      <c r="E419" s="240" t="s">
        <v>839</v>
      </c>
      <c r="F419" s="213">
        <f>IFERROR(VLOOKUP(D419,基础信息!D:F,3,FALSE),"0")</f>
        <v>90</v>
      </c>
      <c r="G419" s="150">
        <v>90</v>
      </c>
      <c r="H419" s="215">
        <f>SUMIF(合格品入库记录!E:E,日报!D419,合格品入库记录!G:G)</f>
        <v>0</v>
      </c>
      <c r="I419" s="215">
        <f>SUMIF(合格品出库记录!E:E,日报!D419,合格品出库记录!G:G)</f>
        <v>0</v>
      </c>
      <c r="J419" s="215">
        <f>SUMIF(领跑良品退回!E:E,D419,领跑良品退回!G:G)</f>
        <v>0</v>
      </c>
      <c r="K419" s="215">
        <f t="shared" si="12"/>
        <v>90</v>
      </c>
      <c r="L419" s="215">
        <f>SUMIF(不良品库存!D:D,D:D,不良品库存!F:F)</f>
        <v>0</v>
      </c>
      <c r="M419" s="224">
        <f t="shared" si="13"/>
        <v>90</v>
      </c>
      <c r="N419" s="213">
        <v>540</v>
      </c>
      <c r="O419" s="216"/>
      <c r="P41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9" s="235"/>
    </row>
    <row r="420" s="199" customFormat="1" ht="16.8" customHeight="1" spans="1:109">
      <c r="A420" s="150">
        <v>442</v>
      </c>
      <c r="B420" s="241" t="s">
        <v>771</v>
      </c>
      <c r="C420" s="242" t="s">
        <v>772</v>
      </c>
      <c r="D420" s="243" t="s">
        <v>840</v>
      </c>
      <c r="E420" s="244" t="s">
        <v>792</v>
      </c>
      <c r="F420" s="213">
        <f>IFERROR(VLOOKUP(D420,基础信息!D:F,3,FALSE),"0")</f>
        <v>16</v>
      </c>
      <c r="G420" s="150">
        <v>0</v>
      </c>
      <c r="H420" s="215">
        <f>SUMIF(合格品入库记录!E:E,日报!D420,合格品入库记录!G:G)</f>
        <v>0</v>
      </c>
      <c r="I420" s="215">
        <f>SUMIF(合格品出库记录!E:E,日报!D420,合格品出库记录!G:G)</f>
        <v>0</v>
      </c>
      <c r="J420" s="215">
        <f>SUMIF(领跑良品退回!E:E,D420,领跑良品退回!G:G)</f>
        <v>0</v>
      </c>
      <c r="K420" s="215">
        <f t="shared" si="12"/>
        <v>0</v>
      </c>
      <c r="L420" s="215">
        <f>SUMIF(不良品库存!D:D,D:D,不良品库存!F:F)</f>
        <v>0</v>
      </c>
      <c r="M420" s="224">
        <f t="shared" si="13"/>
        <v>0</v>
      </c>
      <c r="N420" s="213">
        <v>384</v>
      </c>
      <c r="O420" s="211"/>
      <c r="P42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0" s="235"/>
    </row>
    <row r="421" s="199" customFormat="1" ht="16.8" customHeight="1" spans="1:109">
      <c r="A421" s="150">
        <v>443</v>
      </c>
      <c r="B421" s="237" t="s">
        <v>771</v>
      </c>
      <c r="C421" s="238" t="s">
        <v>772</v>
      </c>
      <c r="D421" s="239" t="s">
        <v>841</v>
      </c>
      <c r="E421" s="240" t="s">
        <v>842</v>
      </c>
      <c r="F421" s="213">
        <f>IFERROR(VLOOKUP(D421,基础信息!D:F,3,FALSE),"0")</f>
        <v>60</v>
      </c>
      <c r="G421" s="150">
        <v>0</v>
      </c>
      <c r="H421" s="215">
        <f>SUMIF(合格品入库记录!E:E,日报!D421,合格品入库记录!G:G)</f>
        <v>0</v>
      </c>
      <c r="I421" s="215">
        <f>SUMIF(合格品出库记录!E:E,日报!D421,合格品出库记录!G:G)</f>
        <v>0</v>
      </c>
      <c r="J421" s="215">
        <f>SUMIF(领跑良品退回!E:E,D421,领跑良品退回!G:G)</f>
        <v>0</v>
      </c>
      <c r="K421" s="215">
        <f t="shared" si="12"/>
        <v>0</v>
      </c>
      <c r="L421" s="215">
        <f>SUMIF(不良品库存!D:D,D:D,不良品库存!F:F)</f>
        <v>0</v>
      </c>
      <c r="M421" s="224">
        <f t="shared" si="13"/>
        <v>0</v>
      </c>
      <c r="N421" s="213" t="e">
        <v>#N/A</v>
      </c>
      <c r="O421" s="216"/>
      <c r="P42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1" s="235"/>
    </row>
    <row r="422" s="199" customFormat="1" ht="16.8" customHeight="1" spans="1:109">
      <c r="A422" s="150">
        <v>444</v>
      </c>
      <c r="B422" s="241" t="s">
        <v>771</v>
      </c>
      <c r="C422" s="242" t="s">
        <v>772</v>
      </c>
      <c r="D422" s="243" t="s">
        <v>843</v>
      </c>
      <c r="E422" s="244" t="s">
        <v>844</v>
      </c>
      <c r="F422" s="213">
        <f>IFERROR(VLOOKUP(D422,基础信息!D:F,3,FALSE),"0")</f>
        <v>165</v>
      </c>
      <c r="G422" s="150">
        <v>0</v>
      </c>
      <c r="H422" s="215">
        <f>SUMIF(合格品入库记录!E:E,日报!D422,合格品入库记录!G:G)</f>
        <v>0</v>
      </c>
      <c r="I422" s="215">
        <f>SUMIF(合格品出库记录!E:E,日报!D422,合格品出库记录!G:G)</f>
        <v>0</v>
      </c>
      <c r="J422" s="215">
        <f>SUMIF(领跑良品退回!E:E,D422,领跑良品退回!G:G)</f>
        <v>0</v>
      </c>
      <c r="K422" s="215">
        <f t="shared" si="12"/>
        <v>52</v>
      </c>
      <c r="L422" s="215">
        <f>SUMIF(不良品库存!D:D,D:D,不良品库存!F:F)</f>
        <v>52</v>
      </c>
      <c r="M422" s="224">
        <f t="shared" si="13"/>
        <v>0</v>
      </c>
      <c r="N422" s="213" t="e">
        <v>#N/A</v>
      </c>
      <c r="O422" s="211"/>
      <c r="P42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2" s="235"/>
    </row>
    <row r="423" s="199" customFormat="1" ht="16.8" customHeight="1" spans="1:109">
      <c r="A423" s="150">
        <v>445</v>
      </c>
      <c r="B423" s="237" t="s">
        <v>771</v>
      </c>
      <c r="C423" s="238" t="s">
        <v>772</v>
      </c>
      <c r="D423" s="239" t="s">
        <v>845</v>
      </c>
      <c r="E423" s="240" t="s">
        <v>846</v>
      </c>
      <c r="F423" s="213">
        <f>IFERROR(VLOOKUP(D423,基础信息!D:F,3,FALSE),"0")</f>
        <v>165</v>
      </c>
      <c r="G423" s="150">
        <v>23</v>
      </c>
      <c r="H423" s="215">
        <f>SUMIF(合格品入库记录!E:E,日报!D423,合格品入库记录!G:G)</f>
        <v>0</v>
      </c>
      <c r="I423" s="215">
        <f>SUMIF(合格品出库记录!E:E,日报!D423,合格品出库记录!G:G)</f>
        <v>0</v>
      </c>
      <c r="J423" s="215">
        <f>SUMIF(领跑良品退回!E:E,D423,领跑良品退回!G:G)</f>
        <v>0</v>
      </c>
      <c r="K423" s="215">
        <f t="shared" si="12"/>
        <v>49</v>
      </c>
      <c r="L423" s="215">
        <f>SUMIF(不良品库存!D:D,D:D,不良品库存!F:F)</f>
        <v>26</v>
      </c>
      <c r="M423" s="224">
        <f t="shared" si="13"/>
        <v>23</v>
      </c>
      <c r="N423" s="213" t="e">
        <v>#N/A</v>
      </c>
      <c r="O423" s="216"/>
      <c r="P42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3" s="235"/>
    </row>
    <row r="424" s="199" customFormat="1" ht="16.8" customHeight="1" spans="1:109">
      <c r="A424" s="150">
        <v>446</v>
      </c>
      <c r="B424" s="241" t="s">
        <v>771</v>
      </c>
      <c r="C424" s="242" t="s">
        <v>772</v>
      </c>
      <c r="D424" s="243" t="s">
        <v>847</v>
      </c>
      <c r="E424" s="244" t="s">
        <v>809</v>
      </c>
      <c r="F424" s="213">
        <f>IFERROR(VLOOKUP(D424,基础信息!D:F,3,FALSE),"0")</f>
        <v>165</v>
      </c>
      <c r="G424" s="150">
        <v>0</v>
      </c>
      <c r="H424" s="215">
        <f>SUMIF(合格品入库记录!E:E,日报!D424,合格品入库记录!G:G)</f>
        <v>0</v>
      </c>
      <c r="I424" s="215">
        <f>SUMIF(合格品出库记录!E:E,日报!D424,合格品出库记录!G:G)</f>
        <v>0</v>
      </c>
      <c r="J424" s="215">
        <f>SUMIF(领跑良品退回!E:E,D424,领跑良品退回!G:G)</f>
        <v>0</v>
      </c>
      <c r="K424" s="215">
        <f t="shared" si="12"/>
        <v>76</v>
      </c>
      <c r="L424" s="215">
        <f>SUMIF(不良品库存!D:D,D:D,不良品库存!F:F)</f>
        <v>76</v>
      </c>
      <c r="M424" s="224">
        <f t="shared" si="13"/>
        <v>0</v>
      </c>
      <c r="N424" s="213" t="e">
        <v>#N/A</v>
      </c>
      <c r="O424" s="211"/>
      <c r="P42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4" s="235"/>
    </row>
    <row r="425" s="199" customFormat="1" ht="16.8" customHeight="1" spans="1:109">
      <c r="A425" s="150">
        <v>447</v>
      </c>
      <c r="B425" s="237" t="s">
        <v>771</v>
      </c>
      <c r="C425" s="238" t="s">
        <v>772</v>
      </c>
      <c r="D425" s="239" t="s">
        <v>848</v>
      </c>
      <c r="E425" s="240" t="s">
        <v>849</v>
      </c>
      <c r="F425" s="213">
        <f>IFERROR(VLOOKUP(D425,基础信息!D:F,3,FALSE),"0")</f>
        <v>165</v>
      </c>
      <c r="G425" s="150">
        <v>0</v>
      </c>
      <c r="H425" s="215">
        <f>SUMIF(合格品入库记录!E:E,日报!D425,合格品入库记录!G:G)</f>
        <v>0</v>
      </c>
      <c r="I425" s="215">
        <f>SUMIF(合格品出库记录!E:E,日报!D425,合格品出库记录!G:G)</f>
        <v>0</v>
      </c>
      <c r="J425" s="215">
        <f>SUMIF(领跑良品退回!E:E,D425,领跑良品退回!G:G)</f>
        <v>0</v>
      </c>
      <c r="K425" s="215">
        <f t="shared" ref="K425:K488" si="14">M425+L425</f>
        <v>0</v>
      </c>
      <c r="L425" s="215">
        <f>SUMIF(不良品库存!D:D,D:D,不良品库存!F:F)</f>
        <v>0</v>
      </c>
      <c r="M425" s="224">
        <f t="shared" ref="M425:M488" si="15">G425+H425-I425+J425</f>
        <v>0</v>
      </c>
      <c r="N425" s="213" t="e">
        <v>#N/A</v>
      </c>
      <c r="O425" s="216"/>
      <c r="P42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5" s="235"/>
    </row>
    <row r="426" s="199" customFormat="1" ht="16.8" customHeight="1" spans="1:109">
      <c r="A426" s="150">
        <v>448</v>
      </c>
      <c r="B426" s="241" t="s">
        <v>771</v>
      </c>
      <c r="C426" s="242" t="s">
        <v>772</v>
      </c>
      <c r="D426" s="243" t="s">
        <v>850</v>
      </c>
      <c r="E426" s="244" t="s">
        <v>851</v>
      </c>
      <c r="F426" s="213">
        <f>IFERROR(VLOOKUP(D426,基础信息!D:F,3,FALSE),"0")</f>
        <v>275</v>
      </c>
      <c r="G426" s="150">
        <v>0</v>
      </c>
      <c r="H426" s="215">
        <f>SUMIF(合格品入库记录!E:E,日报!D426,合格品入库记录!G:G)</f>
        <v>0</v>
      </c>
      <c r="I426" s="215">
        <f>SUMIF(合格品出库记录!E:E,日报!D426,合格品出库记录!G:G)</f>
        <v>0</v>
      </c>
      <c r="J426" s="215">
        <f>SUMIF(领跑良品退回!E:E,D426,领跑良品退回!G:G)</f>
        <v>0</v>
      </c>
      <c r="K426" s="215">
        <f t="shared" si="14"/>
        <v>0</v>
      </c>
      <c r="L426" s="215">
        <f>SUMIF(不良品库存!D:D,D:D,不良品库存!F:F)</f>
        <v>0</v>
      </c>
      <c r="M426" s="224">
        <f t="shared" si="15"/>
        <v>0</v>
      </c>
      <c r="N426" s="213" t="e">
        <v>#N/A</v>
      </c>
      <c r="O426" s="211"/>
      <c r="P42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6" s="235"/>
    </row>
    <row r="427" s="199" customFormat="1" ht="16.8" customHeight="1" spans="1:109">
      <c r="A427" s="150">
        <v>449</v>
      </c>
      <c r="B427" s="237" t="s">
        <v>771</v>
      </c>
      <c r="C427" s="238" t="s">
        <v>772</v>
      </c>
      <c r="D427" s="239" t="s">
        <v>852</v>
      </c>
      <c r="E427" s="240" t="s">
        <v>853</v>
      </c>
      <c r="F427" s="213">
        <f>IFERROR(VLOOKUP(D427,基础信息!D:F,3,FALSE),"0")</f>
        <v>36</v>
      </c>
      <c r="G427" s="150">
        <v>0</v>
      </c>
      <c r="H427" s="215">
        <f>SUMIF(合格品入库记录!E:E,日报!D427,合格品入库记录!G:G)</f>
        <v>0</v>
      </c>
      <c r="I427" s="215">
        <f>SUMIF(合格品出库记录!E:E,日报!D427,合格品出库记录!G:G)</f>
        <v>0</v>
      </c>
      <c r="J427" s="215">
        <f>SUMIF(领跑良品退回!E:E,D427,领跑良品退回!G:G)</f>
        <v>0</v>
      </c>
      <c r="K427" s="215">
        <f t="shared" si="14"/>
        <v>79</v>
      </c>
      <c r="L427" s="215">
        <f>SUMIF(不良品库存!D:D,D:D,不良品库存!F:F)</f>
        <v>79</v>
      </c>
      <c r="M427" s="224">
        <f t="shared" si="15"/>
        <v>0</v>
      </c>
      <c r="N427" s="213">
        <v>216</v>
      </c>
      <c r="O427" s="216"/>
      <c r="P42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7" s="235"/>
    </row>
    <row r="428" s="199" customFormat="1" ht="16.8" customHeight="1" spans="1:109">
      <c r="A428" s="150">
        <v>450</v>
      </c>
      <c r="B428" s="241" t="s">
        <v>771</v>
      </c>
      <c r="C428" s="242" t="s">
        <v>772</v>
      </c>
      <c r="D428" s="243" t="s">
        <v>854</v>
      </c>
      <c r="E428" s="244" t="s">
        <v>855</v>
      </c>
      <c r="F428" s="213">
        <f>IFERROR(VLOOKUP(D428,基础信息!D:F,3,FALSE),"0")</f>
        <v>165</v>
      </c>
      <c r="G428" s="150">
        <v>0</v>
      </c>
      <c r="H428" s="215">
        <f>SUMIF(合格品入库记录!E:E,日报!D428,合格品入库记录!G:G)</f>
        <v>0</v>
      </c>
      <c r="I428" s="215">
        <f>SUMIF(合格品出库记录!E:E,日报!D428,合格品出库记录!G:G)</f>
        <v>0</v>
      </c>
      <c r="J428" s="215">
        <f>SUMIF(领跑良品退回!E:E,D428,领跑良品退回!G:G)</f>
        <v>0</v>
      </c>
      <c r="K428" s="215">
        <f t="shared" si="14"/>
        <v>37</v>
      </c>
      <c r="L428" s="215">
        <f>SUMIF(不良品库存!D:D,D:D,不良品库存!F:F)</f>
        <v>37</v>
      </c>
      <c r="M428" s="224">
        <f t="shared" si="15"/>
        <v>0</v>
      </c>
      <c r="N428" s="213" t="e">
        <v>#N/A</v>
      </c>
      <c r="O428" s="211"/>
      <c r="P42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8" s="235"/>
    </row>
    <row r="429" s="199" customFormat="1" ht="16.8" customHeight="1" spans="1:109">
      <c r="A429" s="150">
        <v>451</v>
      </c>
      <c r="B429" s="237" t="s">
        <v>771</v>
      </c>
      <c r="C429" s="238" t="s">
        <v>772</v>
      </c>
      <c r="D429" s="239" t="s">
        <v>856</v>
      </c>
      <c r="E429" s="240" t="s">
        <v>857</v>
      </c>
      <c r="F429" s="213">
        <f>IFERROR(VLOOKUP(D429,基础信息!D:F,3,FALSE),"0")</f>
        <v>165</v>
      </c>
      <c r="G429" s="150">
        <v>0</v>
      </c>
      <c r="H429" s="215">
        <f>SUMIF(合格品入库记录!E:E,日报!D429,合格品入库记录!G:G)</f>
        <v>0</v>
      </c>
      <c r="I429" s="215">
        <f>SUMIF(合格品出库记录!E:E,日报!D429,合格品出库记录!G:G)</f>
        <v>0</v>
      </c>
      <c r="J429" s="215">
        <f>SUMIF(领跑良品退回!E:E,D429,领跑良品退回!G:G)</f>
        <v>0</v>
      </c>
      <c r="K429" s="215">
        <f t="shared" si="14"/>
        <v>0</v>
      </c>
      <c r="L429" s="215">
        <f>SUMIF(不良品库存!D:D,D:D,不良品库存!F:F)</f>
        <v>0</v>
      </c>
      <c r="M429" s="224">
        <f t="shared" si="15"/>
        <v>0</v>
      </c>
      <c r="N429" s="213" t="e">
        <v>#N/A</v>
      </c>
      <c r="O429" s="216"/>
      <c r="P42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9" s="235"/>
    </row>
    <row r="430" s="199" customFormat="1" ht="16.8" customHeight="1" spans="1:109">
      <c r="A430" s="150">
        <v>452</v>
      </c>
      <c r="B430" s="241" t="s">
        <v>771</v>
      </c>
      <c r="C430" s="242" t="s">
        <v>772</v>
      </c>
      <c r="D430" s="243" t="s">
        <v>858</v>
      </c>
      <c r="E430" s="244" t="s">
        <v>859</v>
      </c>
      <c r="F430" s="213">
        <f>IFERROR(VLOOKUP(D430,基础信息!D:F,3,FALSE),"0")</f>
        <v>275</v>
      </c>
      <c r="G430" s="150">
        <v>40</v>
      </c>
      <c r="H430" s="215">
        <f>SUMIF(合格品入库记录!E:E,日报!D430,合格品入库记录!G:G)</f>
        <v>0</v>
      </c>
      <c r="I430" s="215">
        <f>SUMIF(合格品出库记录!E:E,日报!D430,合格品出库记录!G:G)</f>
        <v>0</v>
      </c>
      <c r="J430" s="215">
        <f>SUMIF(领跑良品退回!E:E,D430,领跑良品退回!G:G)</f>
        <v>0</v>
      </c>
      <c r="K430" s="215">
        <f t="shared" si="14"/>
        <v>93</v>
      </c>
      <c r="L430" s="215">
        <f>SUMIF(不良品库存!D:D,D:D,不良品库存!F:F)</f>
        <v>53</v>
      </c>
      <c r="M430" s="224">
        <f t="shared" si="15"/>
        <v>40</v>
      </c>
      <c r="N430" s="213" t="e">
        <v>#N/A</v>
      </c>
      <c r="O430" s="211"/>
      <c r="P43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0" s="235"/>
    </row>
    <row r="431" s="199" customFormat="1" ht="16.8" customHeight="1" spans="1:109">
      <c r="A431" s="150">
        <v>453</v>
      </c>
      <c r="B431" s="237" t="s">
        <v>771</v>
      </c>
      <c r="C431" s="238" t="s">
        <v>772</v>
      </c>
      <c r="D431" s="239" t="s">
        <v>860</v>
      </c>
      <c r="E431" s="240" t="s">
        <v>861</v>
      </c>
      <c r="F431" s="213">
        <f>IFERROR(VLOOKUP(D431,基础信息!D:F,3,FALSE),"0")</f>
        <v>165</v>
      </c>
      <c r="G431" s="150">
        <v>0</v>
      </c>
      <c r="H431" s="215">
        <f>SUMIF(合格品入库记录!E:E,日报!D431,合格品入库记录!G:G)</f>
        <v>0</v>
      </c>
      <c r="I431" s="215">
        <f>SUMIF(合格品出库记录!E:E,日报!D431,合格品出库记录!G:G)</f>
        <v>0</v>
      </c>
      <c r="J431" s="215">
        <f>SUMIF(领跑良品退回!E:E,D431,领跑良品退回!G:G)</f>
        <v>0</v>
      </c>
      <c r="K431" s="215">
        <f t="shared" si="14"/>
        <v>10</v>
      </c>
      <c r="L431" s="215">
        <f>SUMIF(不良品库存!D:D,D:D,不良品库存!F:F)</f>
        <v>10</v>
      </c>
      <c r="M431" s="224">
        <f t="shared" si="15"/>
        <v>0</v>
      </c>
      <c r="N431" s="213" t="e">
        <v>#N/A</v>
      </c>
      <c r="O431" s="216"/>
      <c r="P43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1" s="235"/>
    </row>
    <row r="432" s="199" customFormat="1" ht="16.8" customHeight="1" spans="1:109">
      <c r="A432" s="150">
        <v>454</v>
      </c>
      <c r="B432" s="241" t="s">
        <v>771</v>
      </c>
      <c r="C432" s="242" t="s">
        <v>772</v>
      </c>
      <c r="D432" s="243" t="s">
        <v>862</v>
      </c>
      <c r="E432" s="244" t="s">
        <v>863</v>
      </c>
      <c r="F432" s="213">
        <f>IFERROR(VLOOKUP(D432,基础信息!D:F,3,FALSE),"0")</f>
        <v>275</v>
      </c>
      <c r="G432" s="150">
        <v>0</v>
      </c>
      <c r="H432" s="215">
        <f>SUMIF(合格品入库记录!E:E,日报!D432,合格品入库记录!G:G)</f>
        <v>0</v>
      </c>
      <c r="I432" s="215">
        <f>SUMIF(合格品出库记录!E:E,日报!D432,合格品出库记录!G:G)</f>
        <v>0</v>
      </c>
      <c r="J432" s="215">
        <f>SUMIF(领跑良品退回!E:E,D432,领跑良品退回!G:G)</f>
        <v>0</v>
      </c>
      <c r="K432" s="215">
        <f t="shared" si="14"/>
        <v>12</v>
      </c>
      <c r="L432" s="215">
        <f>SUMIF(不良品库存!D:D,D:D,不良品库存!F:F)</f>
        <v>12</v>
      </c>
      <c r="M432" s="224">
        <f t="shared" si="15"/>
        <v>0</v>
      </c>
      <c r="N432" s="213" t="e">
        <v>#N/A</v>
      </c>
      <c r="O432" s="211"/>
      <c r="P43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2" s="235"/>
    </row>
    <row r="433" s="199" customFormat="1" ht="16.8" customHeight="1" spans="1:109">
      <c r="A433" s="150">
        <v>455</v>
      </c>
      <c r="B433" s="237" t="s">
        <v>771</v>
      </c>
      <c r="C433" s="238" t="s">
        <v>772</v>
      </c>
      <c r="D433" s="239" t="s">
        <v>864</v>
      </c>
      <c r="E433" s="240" t="s">
        <v>865</v>
      </c>
      <c r="F433" s="213">
        <f>IFERROR(VLOOKUP(D433,基础信息!D:F,3,FALSE),"0")</f>
        <v>275</v>
      </c>
      <c r="G433" s="150">
        <v>0</v>
      </c>
      <c r="H433" s="215">
        <f>SUMIF(合格品入库记录!E:E,日报!D433,合格品入库记录!G:G)</f>
        <v>0</v>
      </c>
      <c r="I433" s="215">
        <f>SUMIF(合格品出库记录!E:E,日报!D433,合格品出库记录!G:G)</f>
        <v>0</v>
      </c>
      <c r="J433" s="215">
        <f>SUMIF(领跑良品退回!E:E,D433,领跑良品退回!G:G)</f>
        <v>0</v>
      </c>
      <c r="K433" s="215">
        <f t="shared" si="14"/>
        <v>45</v>
      </c>
      <c r="L433" s="215">
        <f>SUMIF(不良品库存!D:D,D:D,不良品库存!F:F)</f>
        <v>45</v>
      </c>
      <c r="M433" s="224">
        <f t="shared" si="15"/>
        <v>0</v>
      </c>
      <c r="N433" s="213" t="e">
        <v>#N/A</v>
      </c>
      <c r="O433" s="216"/>
      <c r="P43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3" s="235"/>
    </row>
    <row r="434" s="199" customFormat="1" ht="16.8" customHeight="1" spans="1:109">
      <c r="A434" s="150">
        <v>456</v>
      </c>
      <c r="B434" s="241" t="s">
        <v>771</v>
      </c>
      <c r="C434" s="242" t="s">
        <v>772</v>
      </c>
      <c r="D434" s="243" t="s">
        <v>866</v>
      </c>
      <c r="E434" s="244" t="s">
        <v>867</v>
      </c>
      <c r="F434" s="213">
        <f>IFERROR(VLOOKUP(D434,基础信息!D:F,3,FALSE),"0")</f>
        <v>275</v>
      </c>
      <c r="G434" s="150">
        <v>0</v>
      </c>
      <c r="H434" s="215">
        <f>SUMIF(合格品入库记录!E:E,日报!D434,合格品入库记录!G:G)</f>
        <v>0</v>
      </c>
      <c r="I434" s="215">
        <f>SUMIF(合格品出库记录!E:E,日报!D434,合格品出库记录!G:G)</f>
        <v>0</v>
      </c>
      <c r="J434" s="215">
        <f>SUMIF(领跑良品退回!E:E,D434,领跑良品退回!G:G)</f>
        <v>0</v>
      </c>
      <c r="K434" s="215">
        <f t="shared" si="14"/>
        <v>12</v>
      </c>
      <c r="L434" s="215">
        <f>SUMIF(不良品库存!D:D,D:D,不良品库存!F:F)</f>
        <v>12</v>
      </c>
      <c r="M434" s="224">
        <f t="shared" si="15"/>
        <v>0</v>
      </c>
      <c r="N434" s="213" t="e">
        <v>#N/A</v>
      </c>
      <c r="O434" s="211"/>
      <c r="P43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4" s="235"/>
    </row>
    <row r="435" s="199" customFormat="1" ht="16.8" customHeight="1" spans="1:109">
      <c r="A435" s="150">
        <v>457</v>
      </c>
      <c r="B435" s="237" t="s">
        <v>771</v>
      </c>
      <c r="C435" s="238" t="s">
        <v>772</v>
      </c>
      <c r="D435" s="239" t="s">
        <v>868</v>
      </c>
      <c r="E435" s="240" t="s">
        <v>842</v>
      </c>
      <c r="F435" s="213">
        <f>IFERROR(VLOOKUP(D435,基础信息!D:F,3,FALSE),"0")</f>
        <v>105</v>
      </c>
      <c r="G435" s="150">
        <v>0</v>
      </c>
      <c r="H435" s="215">
        <f>SUMIF(合格品入库记录!E:E,日报!D435,合格品入库记录!G:G)</f>
        <v>0</v>
      </c>
      <c r="I435" s="215">
        <f>SUMIF(合格品出库记录!E:E,日报!D435,合格品出库记录!G:G)</f>
        <v>0</v>
      </c>
      <c r="J435" s="215">
        <f>SUMIF(领跑良品退回!E:E,D435,领跑良品退回!G:G)</f>
        <v>0</v>
      </c>
      <c r="K435" s="215">
        <f t="shared" si="14"/>
        <v>0</v>
      </c>
      <c r="L435" s="215">
        <f>SUMIF(不良品库存!D:D,D:D,不良品库存!F:F)</f>
        <v>0</v>
      </c>
      <c r="M435" s="224">
        <f t="shared" si="15"/>
        <v>0</v>
      </c>
      <c r="N435" s="213">
        <v>630</v>
      </c>
      <c r="O435" s="216"/>
      <c r="P43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5" s="235"/>
    </row>
    <row r="436" s="199" customFormat="1" ht="16.8" customHeight="1" spans="1:109">
      <c r="A436" s="150">
        <v>458</v>
      </c>
      <c r="B436" s="241" t="s">
        <v>771</v>
      </c>
      <c r="C436" s="242" t="s">
        <v>772</v>
      </c>
      <c r="D436" s="243" t="s">
        <v>869</v>
      </c>
      <c r="E436" s="244" t="s">
        <v>870</v>
      </c>
      <c r="F436" s="213">
        <f>IFERROR(VLOOKUP(D436,基础信息!D:F,3,FALSE),"0")</f>
        <v>165</v>
      </c>
      <c r="G436" s="150">
        <v>0</v>
      </c>
      <c r="H436" s="215">
        <f>SUMIF(合格品入库记录!E:E,日报!D436,合格品入库记录!G:G)</f>
        <v>0</v>
      </c>
      <c r="I436" s="215">
        <f>SUMIF(合格品出库记录!E:E,日报!D436,合格品出库记录!G:G)</f>
        <v>0</v>
      </c>
      <c r="J436" s="215">
        <f>SUMIF(领跑良品退回!E:E,D436,领跑良品退回!G:G)</f>
        <v>0</v>
      </c>
      <c r="K436" s="215">
        <f t="shared" si="14"/>
        <v>0</v>
      </c>
      <c r="L436" s="215">
        <f>SUMIF(不良品库存!D:D,D:D,不良品库存!F:F)</f>
        <v>0</v>
      </c>
      <c r="M436" s="224">
        <f t="shared" si="15"/>
        <v>0</v>
      </c>
      <c r="N436" s="213" t="e">
        <v>#N/A</v>
      </c>
      <c r="O436" s="211"/>
      <c r="P43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6" s="235"/>
    </row>
    <row r="437" s="199" customFormat="1" ht="16.8" customHeight="1" spans="1:109">
      <c r="A437" s="150">
        <v>459</v>
      </c>
      <c r="B437" s="237" t="s">
        <v>771</v>
      </c>
      <c r="C437" s="238" t="s">
        <v>772</v>
      </c>
      <c r="D437" s="239" t="s">
        <v>871</v>
      </c>
      <c r="E437" s="240" t="s">
        <v>872</v>
      </c>
      <c r="F437" s="213">
        <f>IFERROR(VLOOKUP(D437,基础信息!D:F,3,FALSE),"0")</f>
        <v>60</v>
      </c>
      <c r="G437" s="150">
        <v>180</v>
      </c>
      <c r="H437" s="215">
        <f>SUMIF(合格品入库记录!E:E,日报!D437,合格品入库记录!G:G)</f>
        <v>0</v>
      </c>
      <c r="I437" s="215">
        <f>SUMIF(合格品出库记录!E:E,日报!D437,合格品出库记录!G:G)</f>
        <v>0</v>
      </c>
      <c r="J437" s="215">
        <f>SUMIF(领跑良品退回!E:E,D437,领跑良品退回!G:G)</f>
        <v>0</v>
      </c>
      <c r="K437" s="215">
        <f t="shared" si="14"/>
        <v>180</v>
      </c>
      <c r="L437" s="215">
        <f>SUMIF(不良品库存!D:D,D:D,不良品库存!F:F)</f>
        <v>0</v>
      </c>
      <c r="M437" s="224">
        <f t="shared" si="15"/>
        <v>180</v>
      </c>
      <c r="N437" s="213">
        <v>360</v>
      </c>
      <c r="O437" s="216"/>
      <c r="P43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7" s="235"/>
    </row>
    <row r="438" s="199" customFormat="1" ht="16.8" customHeight="1" spans="1:109">
      <c r="A438" s="150">
        <v>460</v>
      </c>
      <c r="B438" s="241" t="s">
        <v>771</v>
      </c>
      <c r="C438" s="242" t="s">
        <v>772</v>
      </c>
      <c r="D438" s="243" t="s">
        <v>873</v>
      </c>
      <c r="E438" s="244" t="s">
        <v>839</v>
      </c>
      <c r="F438" s="213">
        <f>IFERROR(VLOOKUP(D438,基础信息!D:F,3,FALSE),"0")</f>
        <v>90</v>
      </c>
      <c r="G438" s="150">
        <v>180</v>
      </c>
      <c r="H438" s="215">
        <f>SUMIF(合格品入库记录!E:E,日报!D438,合格品入库记录!G:G)</f>
        <v>0</v>
      </c>
      <c r="I438" s="215">
        <f>SUMIF(合格品出库记录!E:E,日报!D438,合格品出库记录!G:G)</f>
        <v>0</v>
      </c>
      <c r="J438" s="215">
        <f>SUMIF(领跑良品退回!E:E,D438,领跑良品退回!G:G)</f>
        <v>0</v>
      </c>
      <c r="K438" s="215">
        <f t="shared" si="14"/>
        <v>180</v>
      </c>
      <c r="L438" s="215">
        <f>SUMIF(不良品库存!D:D,D:D,不良品库存!F:F)</f>
        <v>0</v>
      </c>
      <c r="M438" s="224">
        <f t="shared" si="15"/>
        <v>180</v>
      </c>
      <c r="N438" s="213">
        <v>540</v>
      </c>
      <c r="O438" s="211"/>
      <c r="P43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8" s="235"/>
    </row>
    <row r="439" s="199" customFormat="1" ht="16.8" customHeight="1" spans="1:109">
      <c r="A439" s="150">
        <v>461</v>
      </c>
      <c r="B439" s="237" t="s">
        <v>771</v>
      </c>
      <c r="C439" s="238" t="s">
        <v>772</v>
      </c>
      <c r="D439" s="239" t="s">
        <v>874</v>
      </c>
      <c r="E439" s="240" t="s">
        <v>835</v>
      </c>
      <c r="F439" s="213">
        <f>IFERROR(VLOOKUP(D439,基础信息!D:F,3,FALSE),"0")</f>
        <v>72</v>
      </c>
      <c r="G439" s="150">
        <v>726</v>
      </c>
      <c r="H439" s="215">
        <f>SUMIF(合格品入库记录!E:E,日报!D439,合格品入库记录!G:G)</f>
        <v>0</v>
      </c>
      <c r="I439" s="215">
        <f>SUMIF(合格品出库记录!E:E,日报!D439,合格品出库记录!G:G)</f>
        <v>0</v>
      </c>
      <c r="J439" s="215">
        <f>SUMIF(领跑良品退回!E:E,D439,领跑良品退回!G:G)</f>
        <v>0</v>
      </c>
      <c r="K439" s="215">
        <f t="shared" si="14"/>
        <v>726</v>
      </c>
      <c r="L439" s="215">
        <f>SUMIF(不良品库存!D:D,D:D,不良品库存!F:F)</f>
        <v>0</v>
      </c>
      <c r="M439" s="224">
        <f t="shared" si="15"/>
        <v>726</v>
      </c>
      <c r="N439" s="213" t="e">
        <v>#N/A</v>
      </c>
      <c r="O439" s="216"/>
      <c r="P43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3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3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9" s="235"/>
    </row>
    <row r="440" s="199" customFormat="1" ht="16.8" customHeight="1" spans="1:109">
      <c r="A440" s="150">
        <v>462</v>
      </c>
      <c r="B440" s="241" t="s">
        <v>771</v>
      </c>
      <c r="C440" s="242" t="s">
        <v>772</v>
      </c>
      <c r="D440" s="243" t="s">
        <v>875</v>
      </c>
      <c r="E440" s="244" t="s">
        <v>876</v>
      </c>
      <c r="F440" s="213">
        <f>IFERROR(VLOOKUP(D440,基础信息!D:F,3,FALSE),"0")</f>
        <v>320</v>
      </c>
      <c r="G440" s="150">
        <v>1135</v>
      </c>
      <c r="H440" s="215">
        <f>SUMIF(合格品入库记录!E:E,日报!D440,合格品入库记录!G:G)</f>
        <v>640</v>
      </c>
      <c r="I440" s="215">
        <f>SUMIF(合格品出库记录!E:E,日报!D440,合格品出库记录!G:G)</f>
        <v>0</v>
      </c>
      <c r="J440" s="215">
        <f>SUMIF(领跑良品退回!E:E,D440,领跑良品退回!G:G)</f>
        <v>0</v>
      </c>
      <c r="K440" s="215">
        <f t="shared" si="14"/>
        <v>1775</v>
      </c>
      <c r="L440" s="215">
        <f>SUMIF(不良品库存!D:D,D:D,不良品库存!F:F)</f>
        <v>0</v>
      </c>
      <c r="M440" s="224">
        <f t="shared" si="15"/>
        <v>1775</v>
      </c>
      <c r="N440" s="213">
        <v>1920</v>
      </c>
      <c r="O440" s="211"/>
      <c r="P44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640</v>
      </c>
      <c r="W44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0" s="235"/>
    </row>
    <row r="441" s="199" customFormat="1" ht="16.8" customHeight="1" spans="1:109">
      <c r="A441" s="150">
        <v>463</v>
      </c>
      <c r="B441" s="237" t="s">
        <v>771</v>
      </c>
      <c r="C441" s="238" t="s">
        <v>772</v>
      </c>
      <c r="D441" s="239" t="s">
        <v>877</v>
      </c>
      <c r="E441" s="240" t="s">
        <v>792</v>
      </c>
      <c r="F441" s="213">
        <f>IFERROR(VLOOKUP(D441,基础信息!D:F,3,FALSE),"0")</f>
        <v>11</v>
      </c>
      <c r="G441" s="150">
        <v>22</v>
      </c>
      <c r="H441" s="215">
        <f>SUMIF(合格品入库记录!E:E,日报!D441,合格品入库记录!G:G)</f>
        <v>0</v>
      </c>
      <c r="I441" s="215">
        <f>SUMIF(合格品出库记录!E:E,日报!D441,合格品出库记录!G:G)</f>
        <v>0</v>
      </c>
      <c r="J441" s="215">
        <f>SUMIF(领跑良品退回!E:E,D441,领跑良品退回!G:G)</f>
        <v>0</v>
      </c>
      <c r="K441" s="215">
        <f t="shared" si="14"/>
        <v>23</v>
      </c>
      <c r="L441" s="215">
        <f>SUMIF(不良品库存!D:D,D:D,不良品库存!F:F)</f>
        <v>1</v>
      </c>
      <c r="M441" s="224">
        <f t="shared" si="15"/>
        <v>22</v>
      </c>
      <c r="N441" s="213">
        <v>66</v>
      </c>
      <c r="O441" s="216"/>
      <c r="P44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1" s="235"/>
    </row>
    <row r="442" s="199" customFormat="1" ht="16.8" customHeight="1" spans="1:109">
      <c r="A442" s="150">
        <v>464</v>
      </c>
      <c r="B442" s="241" t="s">
        <v>771</v>
      </c>
      <c r="C442" s="242" t="s">
        <v>772</v>
      </c>
      <c r="D442" s="243" t="s">
        <v>878</v>
      </c>
      <c r="E442" s="244" t="s">
        <v>811</v>
      </c>
      <c r="F442" s="213">
        <f>IFERROR(VLOOKUP(D442,基础信息!D:F,3,FALSE),"0")</f>
        <v>90</v>
      </c>
      <c r="G442" s="150">
        <v>52</v>
      </c>
      <c r="H442" s="215">
        <f>SUMIF(合格品入库记录!E:E,日报!D442,合格品入库记录!G:G)</f>
        <v>0</v>
      </c>
      <c r="I442" s="215">
        <f>SUMIF(合格品出库记录!E:E,日报!D442,合格品出库记录!G:G)</f>
        <v>0</v>
      </c>
      <c r="J442" s="215">
        <f>SUMIF(领跑良品退回!E:E,D442,领跑良品退回!G:G)</f>
        <v>0</v>
      </c>
      <c r="K442" s="215">
        <f t="shared" si="14"/>
        <v>52</v>
      </c>
      <c r="L442" s="215">
        <f>SUMIF(不良品库存!D:D,D:D,不良品库存!F:F)</f>
        <v>0</v>
      </c>
      <c r="M442" s="224">
        <f t="shared" si="15"/>
        <v>52</v>
      </c>
      <c r="N442" s="213" t="e">
        <v>#N/A</v>
      </c>
      <c r="O442" s="211"/>
      <c r="P44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2" s="235"/>
    </row>
    <row r="443" s="199" customFormat="1" ht="16.8" customHeight="1" spans="1:109">
      <c r="A443" s="150">
        <v>465</v>
      </c>
      <c r="B443" s="237" t="s">
        <v>771</v>
      </c>
      <c r="C443" s="238" t="s">
        <v>772</v>
      </c>
      <c r="D443" s="239" t="s">
        <v>879</v>
      </c>
      <c r="E443" s="240" t="s">
        <v>811</v>
      </c>
      <c r="F443" s="213">
        <f>IFERROR(VLOOKUP(D443,基础信息!D:F,3,FALSE),"0")</f>
        <v>90</v>
      </c>
      <c r="G443" s="150">
        <v>0</v>
      </c>
      <c r="H443" s="215">
        <f>SUMIF(合格品入库记录!E:E,日报!D443,合格品入库记录!G:G)</f>
        <v>0</v>
      </c>
      <c r="I443" s="215">
        <f>SUMIF(合格品出库记录!E:E,日报!D443,合格品出库记录!G:G)</f>
        <v>0</v>
      </c>
      <c r="J443" s="215">
        <f>SUMIF(领跑良品退回!E:E,D443,领跑良品退回!G:G)</f>
        <v>0</v>
      </c>
      <c r="K443" s="215">
        <f t="shared" si="14"/>
        <v>0</v>
      </c>
      <c r="L443" s="215">
        <f>SUMIF(不良品库存!D:D,D:D,不良品库存!F:F)</f>
        <v>0</v>
      </c>
      <c r="M443" s="224">
        <f t="shared" si="15"/>
        <v>0</v>
      </c>
      <c r="N443" s="213">
        <v>540</v>
      </c>
      <c r="O443" s="216"/>
      <c r="P44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3" s="235"/>
    </row>
    <row r="444" s="199" customFormat="1" ht="16.8" customHeight="1" spans="1:109">
      <c r="A444" s="150">
        <v>466</v>
      </c>
      <c r="B444" s="241" t="s">
        <v>771</v>
      </c>
      <c r="C444" s="242" t="s">
        <v>772</v>
      </c>
      <c r="D444" s="243" t="s">
        <v>880</v>
      </c>
      <c r="E444" s="244" t="s">
        <v>811</v>
      </c>
      <c r="F444" s="213">
        <f>IFERROR(VLOOKUP(D444,基础信息!D:F,3,FALSE),"0")</f>
        <v>90</v>
      </c>
      <c r="G444" s="150">
        <v>0</v>
      </c>
      <c r="H444" s="215">
        <f>SUMIF(合格品入库记录!E:E,日报!D444,合格品入库记录!G:G)</f>
        <v>0</v>
      </c>
      <c r="I444" s="215">
        <f>SUMIF(合格品出库记录!E:E,日报!D444,合格品出库记录!G:G)</f>
        <v>0</v>
      </c>
      <c r="J444" s="215">
        <f>SUMIF(领跑良品退回!E:E,D444,领跑良品退回!G:G)</f>
        <v>0</v>
      </c>
      <c r="K444" s="215">
        <f t="shared" si="14"/>
        <v>0</v>
      </c>
      <c r="L444" s="215">
        <f>SUMIF(不良品库存!D:D,D:D,不良品库存!F:F)</f>
        <v>0</v>
      </c>
      <c r="M444" s="224">
        <f t="shared" si="15"/>
        <v>0</v>
      </c>
      <c r="N444" s="213">
        <v>720</v>
      </c>
      <c r="O444" s="211"/>
      <c r="P44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4" s="235"/>
    </row>
    <row r="445" s="199" customFormat="1" ht="16.8" customHeight="1" spans="1:109">
      <c r="A445" s="150">
        <v>467</v>
      </c>
      <c r="B445" s="237" t="s">
        <v>771</v>
      </c>
      <c r="C445" s="238" t="s">
        <v>772</v>
      </c>
      <c r="D445" s="239" t="s">
        <v>881</v>
      </c>
      <c r="E445" s="240" t="s">
        <v>872</v>
      </c>
      <c r="F445" s="213">
        <f>IFERROR(VLOOKUP(D445,基础信息!D:F,3,FALSE),"0")</f>
        <v>60</v>
      </c>
      <c r="G445" s="150">
        <v>161</v>
      </c>
      <c r="H445" s="215">
        <f>SUMIF(合格品入库记录!E:E,日报!D445,合格品入库记录!G:G)</f>
        <v>0</v>
      </c>
      <c r="I445" s="215">
        <f>SUMIF(合格品出库记录!E:E,日报!D445,合格品出库记录!G:G)</f>
        <v>0</v>
      </c>
      <c r="J445" s="215">
        <f>SUMIF(领跑良品退回!E:E,D445,领跑良品退回!G:G)</f>
        <v>0</v>
      </c>
      <c r="K445" s="215">
        <f t="shared" si="14"/>
        <v>161</v>
      </c>
      <c r="L445" s="215">
        <f>SUMIF(不良品库存!D:D,D:D,不良品库存!F:F)</f>
        <v>0</v>
      </c>
      <c r="M445" s="224">
        <f t="shared" si="15"/>
        <v>161</v>
      </c>
      <c r="N445" s="213" t="e">
        <v>#N/A</v>
      </c>
      <c r="O445" s="216"/>
      <c r="P44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5" s="235"/>
    </row>
    <row r="446" s="199" customFormat="1" ht="16.8" customHeight="1" spans="1:109">
      <c r="A446" s="150">
        <v>468</v>
      </c>
      <c r="B446" s="241" t="s">
        <v>771</v>
      </c>
      <c r="C446" s="242" t="s">
        <v>772</v>
      </c>
      <c r="D446" s="243" t="s">
        <v>882</v>
      </c>
      <c r="E446" s="244" t="s">
        <v>872</v>
      </c>
      <c r="F446" s="213">
        <f>IFERROR(VLOOKUP(D446,基础信息!D:F,3,FALSE),"0")</f>
        <v>60</v>
      </c>
      <c r="G446" s="150">
        <v>0</v>
      </c>
      <c r="H446" s="215">
        <f>SUMIF(合格品入库记录!E:E,日报!D446,合格品入库记录!G:G)</f>
        <v>0</v>
      </c>
      <c r="I446" s="215">
        <f>SUMIF(合格品出库记录!E:E,日报!D446,合格品出库记录!G:G)</f>
        <v>0</v>
      </c>
      <c r="J446" s="215">
        <f>SUMIF(领跑良品退回!E:E,D446,领跑良品退回!G:G)</f>
        <v>0</v>
      </c>
      <c r="K446" s="215">
        <f t="shared" si="14"/>
        <v>0</v>
      </c>
      <c r="L446" s="215">
        <f>SUMIF(不良品库存!D:D,D:D,不良品库存!F:F)</f>
        <v>0</v>
      </c>
      <c r="M446" s="224">
        <f t="shared" si="15"/>
        <v>0</v>
      </c>
      <c r="N446" s="213">
        <v>360</v>
      </c>
      <c r="O446" s="211"/>
      <c r="P44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6" s="235"/>
    </row>
    <row r="447" s="199" customFormat="1" ht="16.8" customHeight="1" spans="1:109">
      <c r="A447" s="150">
        <v>469</v>
      </c>
      <c r="B447" s="237" t="s">
        <v>771</v>
      </c>
      <c r="C447" s="238" t="s">
        <v>772</v>
      </c>
      <c r="D447" s="239" t="s">
        <v>883</v>
      </c>
      <c r="E447" s="240" t="s">
        <v>802</v>
      </c>
      <c r="F447" s="213">
        <f>IFERROR(VLOOKUP(D447,基础信息!D:F,3,FALSE),"0")</f>
        <v>80</v>
      </c>
      <c r="G447" s="150">
        <v>1479</v>
      </c>
      <c r="H447" s="215">
        <f>SUMIF(合格品入库记录!E:E,日报!D447,合格品入库记录!G:G)</f>
        <v>2623</v>
      </c>
      <c r="I447" s="215">
        <f>SUMIF(合格品出库记录!E:E,日报!D447,合格品出库记录!G:G)</f>
        <v>0</v>
      </c>
      <c r="J447" s="215">
        <f>SUMIF(领跑良品退回!E:E,D447,领跑良品退回!G:G)</f>
        <v>0</v>
      </c>
      <c r="K447" s="215">
        <f t="shared" si="14"/>
        <v>4102</v>
      </c>
      <c r="L447" s="215">
        <f>SUMIF(不良品库存!D:D,D:D,不良品库存!F:F)</f>
        <v>0</v>
      </c>
      <c r="M447" s="224">
        <f t="shared" si="15"/>
        <v>4102</v>
      </c>
      <c r="N447" s="213" t="e">
        <v>#N/A</v>
      </c>
      <c r="O447" s="216"/>
      <c r="P44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7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1195</v>
      </c>
      <c r="R44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7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1428</v>
      </c>
      <c r="V44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7" s="235"/>
    </row>
    <row r="448" s="199" customFormat="1" ht="16.8" customHeight="1" spans="1:109">
      <c r="A448" s="150">
        <v>470</v>
      </c>
      <c r="B448" s="241" t="s">
        <v>771</v>
      </c>
      <c r="C448" s="242" t="s">
        <v>772</v>
      </c>
      <c r="D448" s="243" t="s">
        <v>884</v>
      </c>
      <c r="E448" s="244" t="s">
        <v>885</v>
      </c>
      <c r="F448" s="213">
        <f>IFERROR(VLOOKUP(D448,基础信息!D:F,3,FALSE),"0")</f>
        <v>165</v>
      </c>
      <c r="G448" s="150">
        <v>0</v>
      </c>
      <c r="H448" s="215">
        <f>SUMIF(合格品入库记录!E:E,日报!D448,合格品入库记录!G:G)</f>
        <v>0</v>
      </c>
      <c r="I448" s="215">
        <f>SUMIF(合格品出库记录!E:E,日报!D448,合格品出库记录!G:G)</f>
        <v>0</v>
      </c>
      <c r="J448" s="215">
        <f>SUMIF(领跑良品退回!E:E,D448,领跑良品退回!G:G)</f>
        <v>0</v>
      </c>
      <c r="K448" s="215">
        <f t="shared" si="14"/>
        <v>131</v>
      </c>
      <c r="L448" s="215">
        <f>SUMIF(不良品库存!D:D,D:D,不良品库存!F:F)</f>
        <v>131</v>
      </c>
      <c r="M448" s="224">
        <f t="shared" si="15"/>
        <v>0</v>
      </c>
      <c r="N448" s="213" t="e">
        <v>#N/A</v>
      </c>
      <c r="O448" s="211"/>
      <c r="P44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8" s="235"/>
    </row>
    <row r="449" s="199" customFormat="1" ht="16.8" customHeight="1" spans="1:109">
      <c r="A449" s="150">
        <v>471</v>
      </c>
      <c r="B449" s="237" t="s">
        <v>771</v>
      </c>
      <c r="C449" s="238" t="s">
        <v>772</v>
      </c>
      <c r="D449" s="239" t="s">
        <v>886</v>
      </c>
      <c r="E449" s="240" t="s">
        <v>887</v>
      </c>
      <c r="F449" s="213">
        <f>IFERROR(VLOOKUP(D449,基础信息!D:F,3,FALSE),"0")</f>
        <v>275</v>
      </c>
      <c r="G449" s="150">
        <v>0</v>
      </c>
      <c r="H449" s="215">
        <f>SUMIF(合格品入库记录!E:E,日报!D449,合格品入库记录!G:G)</f>
        <v>0</v>
      </c>
      <c r="I449" s="215">
        <f>SUMIF(合格品出库记录!E:E,日报!D449,合格品出库记录!G:G)</f>
        <v>0</v>
      </c>
      <c r="J449" s="215">
        <f>SUMIF(领跑良品退回!E:E,D449,领跑良品退回!G:G)</f>
        <v>0</v>
      </c>
      <c r="K449" s="215">
        <f t="shared" si="14"/>
        <v>3</v>
      </c>
      <c r="L449" s="215">
        <f>SUMIF(不良品库存!D:D,D:D,不良品库存!F:F)</f>
        <v>3</v>
      </c>
      <c r="M449" s="224">
        <f t="shared" si="15"/>
        <v>0</v>
      </c>
      <c r="N449" s="213" t="e">
        <v>#N/A</v>
      </c>
      <c r="O449" s="216"/>
      <c r="P44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9" s="235"/>
    </row>
    <row r="450" s="199" customFormat="1" ht="16.8" customHeight="1" spans="1:109">
      <c r="A450" s="150">
        <v>472</v>
      </c>
      <c r="B450" s="241" t="s">
        <v>771</v>
      </c>
      <c r="C450" s="242" t="s">
        <v>772</v>
      </c>
      <c r="D450" s="243" t="s">
        <v>888</v>
      </c>
      <c r="E450" s="244" t="s">
        <v>792</v>
      </c>
      <c r="F450" s="213">
        <f>IFERROR(VLOOKUP(D450,基础信息!D:F,3,FALSE),"0")</f>
        <v>9</v>
      </c>
      <c r="G450" s="150">
        <v>5</v>
      </c>
      <c r="H450" s="215">
        <f>SUMIF(合格品入库记录!E:E,日报!D450,合格品入库记录!G:G)</f>
        <v>0</v>
      </c>
      <c r="I450" s="215">
        <f>SUMIF(合格品出库记录!E:E,日报!D450,合格品出库记录!G:G)</f>
        <v>0</v>
      </c>
      <c r="J450" s="215">
        <f>SUMIF(领跑良品退回!E:E,D450,领跑良品退回!G:G)</f>
        <v>0</v>
      </c>
      <c r="K450" s="215">
        <f t="shared" si="14"/>
        <v>5</v>
      </c>
      <c r="L450" s="215">
        <f>SUMIF(不良品库存!D:D,D:D,不良品库存!F:F)</f>
        <v>0</v>
      </c>
      <c r="M450" s="224">
        <f t="shared" si="15"/>
        <v>5</v>
      </c>
      <c r="N450" s="213">
        <v>54</v>
      </c>
      <c r="O450" s="211"/>
      <c r="P45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0" s="235"/>
    </row>
    <row r="451" s="199" customFormat="1" ht="16.8" customHeight="1" spans="1:109">
      <c r="A451" s="150">
        <v>473</v>
      </c>
      <c r="B451" s="237" t="s">
        <v>771</v>
      </c>
      <c r="C451" s="238" t="s">
        <v>772</v>
      </c>
      <c r="D451" s="239" t="s">
        <v>889</v>
      </c>
      <c r="E451" s="240" t="s">
        <v>890</v>
      </c>
      <c r="F451" s="213">
        <f>IFERROR(VLOOKUP(D451,基础信息!D:F,3,FALSE),"0")</f>
        <v>36</v>
      </c>
      <c r="G451" s="150">
        <v>0</v>
      </c>
      <c r="H451" s="215">
        <f>SUMIF(合格品入库记录!E:E,日报!D451,合格品入库记录!G:G)</f>
        <v>0</v>
      </c>
      <c r="I451" s="215">
        <f>SUMIF(合格品出库记录!E:E,日报!D451,合格品出库记录!G:G)</f>
        <v>0</v>
      </c>
      <c r="J451" s="215">
        <f>SUMIF(领跑良品退回!E:E,D451,领跑良品退回!G:G)</f>
        <v>0</v>
      </c>
      <c r="K451" s="215">
        <f t="shared" si="14"/>
        <v>0</v>
      </c>
      <c r="L451" s="215">
        <f>SUMIF(不良品库存!D:D,D:D,不良品库存!F:F)</f>
        <v>0</v>
      </c>
      <c r="M451" s="224">
        <f t="shared" si="15"/>
        <v>0</v>
      </c>
      <c r="N451" s="213" t="e">
        <v>#N/A</v>
      </c>
      <c r="O451" s="216"/>
      <c r="P45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1" s="235"/>
    </row>
    <row r="452" s="199" customFormat="1" ht="16.8" customHeight="1" spans="1:109">
      <c r="A452" s="150">
        <v>474</v>
      </c>
      <c r="B452" s="241" t="s">
        <v>771</v>
      </c>
      <c r="C452" s="242" t="s">
        <v>772</v>
      </c>
      <c r="D452" s="243" t="s">
        <v>891</v>
      </c>
      <c r="E452" s="244" t="s">
        <v>811</v>
      </c>
      <c r="F452" s="213">
        <f>IFERROR(VLOOKUP(D452,基础信息!D:F,3,FALSE),"0")</f>
        <v>90</v>
      </c>
      <c r="G452" s="150">
        <v>0</v>
      </c>
      <c r="H452" s="215">
        <f>SUMIF(合格品入库记录!E:E,日报!D452,合格品入库记录!G:G)</f>
        <v>0</v>
      </c>
      <c r="I452" s="215">
        <f>SUMIF(合格品出库记录!E:E,日报!D452,合格品出库记录!G:G)</f>
        <v>0</v>
      </c>
      <c r="J452" s="215">
        <f>SUMIF(领跑良品退回!E:E,D452,领跑良品退回!G:G)</f>
        <v>0</v>
      </c>
      <c r="K452" s="215">
        <f t="shared" si="14"/>
        <v>0</v>
      </c>
      <c r="L452" s="215">
        <f>SUMIF(不良品库存!D:D,D:D,不良品库存!F:F)</f>
        <v>0</v>
      </c>
      <c r="M452" s="224">
        <f t="shared" si="15"/>
        <v>0</v>
      </c>
      <c r="N452" s="213">
        <v>720</v>
      </c>
      <c r="O452" s="211"/>
      <c r="P45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2" s="235"/>
    </row>
    <row r="453" s="199" customFormat="1" ht="16.8" customHeight="1" spans="1:109">
      <c r="A453" s="150">
        <v>475</v>
      </c>
      <c r="B453" s="237" t="s">
        <v>771</v>
      </c>
      <c r="C453" s="238" t="s">
        <v>772</v>
      </c>
      <c r="D453" s="239" t="s">
        <v>892</v>
      </c>
      <c r="E453" s="240" t="s">
        <v>872</v>
      </c>
      <c r="F453" s="213">
        <f>IFERROR(VLOOKUP(D453,基础信息!D:F,3,FALSE),"0")</f>
        <v>72</v>
      </c>
      <c r="G453" s="150">
        <v>48</v>
      </c>
      <c r="H453" s="215">
        <f>SUMIF(合格品入库记录!E:E,日报!D453,合格品入库记录!G:G)</f>
        <v>0</v>
      </c>
      <c r="I453" s="215">
        <f>SUMIF(合格品出库记录!E:E,日报!D453,合格品出库记录!G:G)</f>
        <v>0</v>
      </c>
      <c r="J453" s="215">
        <f>SUMIF(领跑良品退回!E:E,D453,领跑良品退回!G:G)</f>
        <v>0</v>
      </c>
      <c r="K453" s="215">
        <f t="shared" si="14"/>
        <v>48</v>
      </c>
      <c r="L453" s="215">
        <f>SUMIF(不良品库存!D:D,D:D,不良品库存!F:F)</f>
        <v>0</v>
      </c>
      <c r="M453" s="224">
        <f t="shared" si="15"/>
        <v>48</v>
      </c>
      <c r="N453" s="213" t="e">
        <v>#N/A</v>
      </c>
      <c r="O453" s="216"/>
      <c r="P45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3" s="235"/>
    </row>
    <row r="454" s="199" customFormat="1" ht="16.8" customHeight="1" spans="1:109">
      <c r="A454" s="150">
        <v>476</v>
      </c>
      <c r="B454" s="241" t="s">
        <v>771</v>
      </c>
      <c r="C454" s="242" t="s">
        <v>772</v>
      </c>
      <c r="D454" s="243" t="s">
        <v>893</v>
      </c>
      <c r="E454" s="244" t="s">
        <v>894</v>
      </c>
      <c r="F454" s="213">
        <f>IFERROR(VLOOKUP(D454,基础信息!D:F,3,FALSE),"0")</f>
        <v>165</v>
      </c>
      <c r="G454" s="150">
        <v>0</v>
      </c>
      <c r="H454" s="215">
        <f>SUMIF(合格品入库记录!E:E,日报!D454,合格品入库记录!G:G)</f>
        <v>0</v>
      </c>
      <c r="I454" s="215">
        <f>SUMIF(合格品出库记录!E:E,日报!D454,合格品出库记录!G:G)</f>
        <v>0</v>
      </c>
      <c r="J454" s="215">
        <f>SUMIF(领跑良品退回!E:E,D454,领跑良品退回!G:G)</f>
        <v>0</v>
      </c>
      <c r="K454" s="215">
        <f t="shared" si="14"/>
        <v>0</v>
      </c>
      <c r="L454" s="215">
        <f>SUMIF(不良品库存!D:D,D:D,不良品库存!F:F)</f>
        <v>0</v>
      </c>
      <c r="M454" s="224">
        <f t="shared" si="15"/>
        <v>0</v>
      </c>
      <c r="N454" s="213" t="e">
        <v>#N/A</v>
      </c>
      <c r="O454" s="211"/>
      <c r="P45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4" s="235"/>
    </row>
    <row r="455" s="199" customFormat="1" ht="16.8" customHeight="1" spans="1:109">
      <c r="A455" s="150">
        <v>477</v>
      </c>
      <c r="B455" s="237" t="s">
        <v>771</v>
      </c>
      <c r="C455" s="238" t="s">
        <v>772</v>
      </c>
      <c r="D455" s="239" t="s">
        <v>895</v>
      </c>
      <c r="E455" s="240" t="s">
        <v>802</v>
      </c>
      <c r="F455" s="213">
        <f>IFERROR(VLOOKUP(D455,基础信息!D:F,3,FALSE),"0")</f>
        <v>80</v>
      </c>
      <c r="G455" s="150">
        <v>1274</v>
      </c>
      <c r="H455" s="215">
        <f>SUMIF(合格品入库记录!E:E,日报!D455,合格品入库记录!G:G)</f>
        <v>791</v>
      </c>
      <c r="I455" s="215">
        <f>SUMIF(合格品出库记录!E:E,日报!D455,合格品出库记录!G:G)</f>
        <v>525</v>
      </c>
      <c r="J455" s="215">
        <f>SUMIF(领跑良品退回!E:E,D455,领跑良品退回!G:G)</f>
        <v>0</v>
      </c>
      <c r="K455" s="215">
        <f t="shared" si="14"/>
        <v>1540</v>
      </c>
      <c r="L455" s="215">
        <f>SUMIF(不良品库存!D:D,D:D,不良品库存!F:F)</f>
        <v>0</v>
      </c>
      <c r="M455" s="224">
        <f t="shared" si="15"/>
        <v>1540</v>
      </c>
      <c r="N455" s="213">
        <v>2000</v>
      </c>
      <c r="O455" s="216"/>
      <c r="P45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5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56</v>
      </c>
      <c r="R45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735</v>
      </c>
      <c r="V45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5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210</v>
      </c>
      <c r="AX45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315</v>
      </c>
      <c r="AY45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5" s="235"/>
    </row>
    <row r="456" s="199" customFormat="1" ht="16.8" customHeight="1" spans="1:109">
      <c r="A456" s="150">
        <v>478</v>
      </c>
      <c r="B456" s="241" t="s">
        <v>771</v>
      </c>
      <c r="C456" s="242" t="s">
        <v>772</v>
      </c>
      <c r="D456" s="243" t="s">
        <v>896</v>
      </c>
      <c r="E456" s="244" t="s">
        <v>835</v>
      </c>
      <c r="F456" s="213">
        <f>IFERROR(VLOOKUP(D456,基础信息!D:F,3,FALSE),"0")</f>
        <v>60</v>
      </c>
      <c r="G456" s="150">
        <v>0</v>
      </c>
      <c r="H456" s="215">
        <f>SUMIF(合格品入库记录!E:E,日报!D456,合格品入库记录!G:G)</f>
        <v>0</v>
      </c>
      <c r="I456" s="215">
        <f>SUMIF(合格品出库记录!E:E,日报!D456,合格品出库记录!G:G)</f>
        <v>0</v>
      </c>
      <c r="J456" s="215">
        <f>SUMIF(领跑良品退回!E:E,D456,领跑良品退回!G:G)</f>
        <v>0</v>
      </c>
      <c r="K456" s="215">
        <f t="shared" si="14"/>
        <v>0</v>
      </c>
      <c r="L456" s="215">
        <f>SUMIF(不良品库存!D:D,D:D,不良品库存!F:F)</f>
        <v>0</v>
      </c>
      <c r="M456" s="224">
        <f t="shared" si="15"/>
        <v>0</v>
      </c>
      <c r="N456" s="213" t="e">
        <v>#N/A</v>
      </c>
      <c r="O456" s="211"/>
      <c r="P45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6" s="235"/>
    </row>
    <row r="457" s="199" customFormat="1" ht="16.8" customHeight="1" spans="1:109">
      <c r="A457" s="150">
        <v>479</v>
      </c>
      <c r="B457" s="237" t="s">
        <v>771</v>
      </c>
      <c r="C457" s="238" t="s">
        <v>772</v>
      </c>
      <c r="D457" s="239" t="s">
        <v>897</v>
      </c>
      <c r="E457" s="240" t="s">
        <v>898</v>
      </c>
      <c r="F457" s="213">
        <f>IFERROR(VLOOKUP(D457,基础信息!D:F,3,FALSE),"0")</f>
        <v>165</v>
      </c>
      <c r="G457" s="150">
        <v>93</v>
      </c>
      <c r="H457" s="215">
        <f>SUMIF(合格品入库记录!E:E,日报!D457,合格品入库记录!G:G)</f>
        <v>0</v>
      </c>
      <c r="I457" s="215">
        <f>SUMIF(合格品出库记录!E:E,日报!D457,合格品出库记录!G:G)</f>
        <v>0</v>
      </c>
      <c r="J457" s="215">
        <f>SUMIF(领跑良品退回!E:E,D457,领跑良品退回!G:G)</f>
        <v>0</v>
      </c>
      <c r="K457" s="215">
        <f t="shared" si="14"/>
        <v>93</v>
      </c>
      <c r="L457" s="215">
        <f>SUMIF(不良品库存!D:D,D:D,不良品库存!F:F)</f>
        <v>0</v>
      </c>
      <c r="M457" s="224">
        <f t="shared" si="15"/>
        <v>93</v>
      </c>
      <c r="N457" s="213">
        <v>990</v>
      </c>
      <c r="O457" s="216"/>
      <c r="P45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7" s="235"/>
    </row>
    <row r="458" s="199" customFormat="1" ht="16.8" customHeight="1" spans="1:109">
      <c r="A458" s="150">
        <v>480</v>
      </c>
      <c r="B458" s="241" t="s">
        <v>771</v>
      </c>
      <c r="C458" s="242" t="s">
        <v>772</v>
      </c>
      <c r="D458" s="243" t="s">
        <v>899</v>
      </c>
      <c r="E458" s="244" t="s">
        <v>900</v>
      </c>
      <c r="F458" s="213">
        <f>IFERROR(VLOOKUP(D458,基础信息!D:F,3,FALSE),"0")</f>
        <v>165</v>
      </c>
      <c r="G458" s="150">
        <v>0</v>
      </c>
      <c r="H458" s="215">
        <f>SUMIF(合格品入库记录!E:E,日报!D458,合格品入库记录!G:G)</f>
        <v>0</v>
      </c>
      <c r="I458" s="215">
        <f>SUMIF(合格品出库记录!E:E,日报!D458,合格品出库记录!G:G)</f>
        <v>0</v>
      </c>
      <c r="J458" s="215">
        <f>SUMIF(领跑良品退回!E:E,D458,领跑良品退回!G:G)</f>
        <v>0</v>
      </c>
      <c r="K458" s="215">
        <f t="shared" si="14"/>
        <v>0</v>
      </c>
      <c r="L458" s="215">
        <f>SUMIF(不良品库存!D:D,D:D,不良品库存!F:F)</f>
        <v>0</v>
      </c>
      <c r="M458" s="224">
        <f t="shared" si="15"/>
        <v>0</v>
      </c>
      <c r="N458" s="213" t="e">
        <v>#N/A</v>
      </c>
      <c r="O458" s="211"/>
      <c r="P45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8" s="235"/>
    </row>
    <row r="459" s="199" customFormat="1" ht="16.8" customHeight="1" spans="1:109">
      <c r="A459" s="150">
        <v>481</v>
      </c>
      <c r="B459" s="237" t="s">
        <v>771</v>
      </c>
      <c r="C459" s="238" t="s">
        <v>772</v>
      </c>
      <c r="D459" s="239" t="s">
        <v>901</v>
      </c>
      <c r="E459" s="240" t="s">
        <v>902</v>
      </c>
      <c r="F459" s="213">
        <f>IFERROR(VLOOKUP(D459,基础信息!D:F,3,FALSE),"0")</f>
        <v>165</v>
      </c>
      <c r="G459" s="150">
        <v>0</v>
      </c>
      <c r="H459" s="215">
        <f>SUMIF(合格品入库记录!E:E,日报!D459,合格品入库记录!G:G)</f>
        <v>0</v>
      </c>
      <c r="I459" s="215">
        <f>SUMIF(合格品出库记录!E:E,日报!D459,合格品出库记录!G:G)</f>
        <v>0</v>
      </c>
      <c r="J459" s="215">
        <f>SUMIF(领跑良品退回!E:E,D459,领跑良品退回!G:G)</f>
        <v>0</v>
      </c>
      <c r="K459" s="215">
        <f t="shared" si="14"/>
        <v>0</v>
      </c>
      <c r="L459" s="215">
        <f>SUMIF(不良品库存!D:D,D:D,不良品库存!F:F)</f>
        <v>0</v>
      </c>
      <c r="M459" s="224">
        <f t="shared" si="15"/>
        <v>0</v>
      </c>
      <c r="N459" s="213" t="e">
        <v>#N/A</v>
      </c>
      <c r="O459" s="216"/>
      <c r="P45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5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9" s="235"/>
    </row>
    <row r="460" s="199" customFormat="1" ht="16.8" customHeight="1" spans="1:109">
      <c r="A460" s="150">
        <v>482</v>
      </c>
      <c r="B460" s="241" t="s">
        <v>771</v>
      </c>
      <c r="C460" s="242" t="s">
        <v>772</v>
      </c>
      <c r="D460" s="243" t="s">
        <v>903</v>
      </c>
      <c r="E460" s="244" t="s">
        <v>904</v>
      </c>
      <c r="F460" s="213">
        <f>IFERROR(VLOOKUP(D460,基础信息!D:F,3,FALSE),"0")</f>
        <v>12</v>
      </c>
      <c r="G460" s="150">
        <v>0</v>
      </c>
      <c r="H460" s="215">
        <f>SUMIF(合格品入库记录!E:E,日报!D460,合格品入库记录!G:G)</f>
        <v>0</v>
      </c>
      <c r="I460" s="215">
        <f>SUMIF(合格品出库记录!E:E,日报!D460,合格品出库记录!G:G)</f>
        <v>0</v>
      </c>
      <c r="J460" s="215">
        <f>SUMIF(领跑良品退回!E:E,D460,领跑良品退回!G:G)</f>
        <v>0</v>
      </c>
      <c r="K460" s="215">
        <f t="shared" si="14"/>
        <v>0</v>
      </c>
      <c r="L460" s="215">
        <f>SUMIF(不良品库存!D:D,D:D,不良品库存!F:F)</f>
        <v>0</v>
      </c>
      <c r="M460" s="224">
        <f t="shared" si="15"/>
        <v>0</v>
      </c>
      <c r="N460" s="213" t="e">
        <v>#N/A</v>
      </c>
      <c r="O460" s="211"/>
      <c r="P46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0" s="235"/>
    </row>
    <row r="461" s="199" customFormat="1" ht="16.8" customHeight="1" spans="1:109">
      <c r="A461" s="150">
        <v>483</v>
      </c>
      <c r="B461" s="237" t="s">
        <v>771</v>
      </c>
      <c r="C461" s="238" t="s">
        <v>772</v>
      </c>
      <c r="D461" s="239" t="s">
        <v>905</v>
      </c>
      <c r="E461" s="240" t="s">
        <v>906</v>
      </c>
      <c r="F461" s="213">
        <f>IFERROR(VLOOKUP(D461,基础信息!D:F,3,FALSE),"0")</f>
        <v>90</v>
      </c>
      <c r="G461" s="150">
        <v>0</v>
      </c>
      <c r="H461" s="215">
        <f>SUMIF(合格品入库记录!E:E,日报!D461,合格品入库记录!G:G)</f>
        <v>0</v>
      </c>
      <c r="I461" s="215">
        <f>SUMIF(合格品出库记录!E:E,日报!D461,合格品出库记录!G:G)</f>
        <v>0</v>
      </c>
      <c r="J461" s="215">
        <f>SUMIF(领跑良品退回!E:E,D461,领跑良品退回!G:G)</f>
        <v>0</v>
      </c>
      <c r="K461" s="215">
        <f t="shared" si="14"/>
        <v>0</v>
      </c>
      <c r="L461" s="215">
        <f>SUMIF(不良品库存!D:D,D:D,不良品库存!F:F)</f>
        <v>0</v>
      </c>
      <c r="M461" s="224">
        <f t="shared" si="15"/>
        <v>0</v>
      </c>
      <c r="N461" s="213" t="e">
        <v>#N/A</v>
      </c>
      <c r="O461" s="216"/>
      <c r="P4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1" s="235"/>
    </row>
    <row r="462" s="199" customFormat="1" ht="16.8" customHeight="1" spans="1:109">
      <c r="A462" s="150">
        <v>484</v>
      </c>
      <c r="B462" s="241" t="s">
        <v>771</v>
      </c>
      <c r="C462" s="242" t="s">
        <v>772</v>
      </c>
      <c r="D462" s="213" t="s">
        <v>907</v>
      </c>
      <c r="E462" s="244" t="s">
        <v>794</v>
      </c>
      <c r="F462" s="213">
        <f>IFERROR(VLOOKUP(D462,基础信息!D:F,3,FALSE),"0")</f>
        <v>165</v>
      </c>
      <c r="G462" s="150">
        <v>0</v>
      </c>
      <c r="H462" s="215">
        <f>SUMIF(合格品入库记录!E:E,日报!D462,合格品入库记录!G:G)</f>
        <v>0</v>
      </c>
      <c r="I462" s="215">
        <f>SUMIF(合格品出库记录!E:E,日报!D462,合格品出库记录!G:G)</f>
        <v>0</v>
      </c>
      <c r="J462" s="215">
        <f>SUMIF(领跑良品退回!E:E,D462,领跑良品退回!G:G)</f>
        <v>0</v>
      </c>
      <c r="K462" s="215">
        <f t="shared" si="14"/>
        <v>0</v>
      </c>
      <c r="L462" s="215">
        <f>SUMIF(不良品库存!D:D,D:D,不良品库存!F:F)</f>
        <v>0</v>
      </c>
      <c r="M462" s="224">
        <f t="shared" si="15"/>
        <v>0</v>
      </c>
      <c r="N462" s="213" t="e">
        <v>#N/A</v>
      </c>
      <c r="O462" s="211"/>
      <c r="P4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2" s="235"/>
    </row>
    <row r="463" s="199" customFormat="1" ht="16.8" customHeight="1" spans="1:109">
      <c r="A463" s="150">
        <v>485</v>
      </c>
      <c r="B463" s="237" t="s">
        <v>771</v>
      </c>
      <c r="C463" s="238" t="s">
        <v>772</v>
      </c>
      <c r="D463" s="150" t="s">
        <v>908</v>
      </c>
      <c r="E463" s="240" t="s">
        <v>909</v>
      </c>
      <c r="F463" s="213">
        <f>IFERROR(VLOOKUP(D463,基础信息!D:F,3,FALSE),"0")</f>
        <v>60</v>
      </c>
      <c r="G463" s="150">
        <v>0</v>
      </c>
      <c r="H463" s="215">
        <f>SUMIF(合格品入库记录!E:E,日报!D463,合格品入库记录!G:G)</f>
        <v>0</v>
      </c>
      <c r="I463" s="215">
        <f>SUMIF(合格品出库记录!E:E,日报!D463,合格品出库记录!G:G)</f>
        <v>0</v>
      </c>
      <c r="J463" s="215">
        <f>SUMIF(领跑良品退回!E:E,D463,领跑良品退回!G:G)</f>
        <v>0</v>
      </c>
      <c r="K463" s="215">
        <f t="shared" si="14"/>
        <v>0</v>
      </c>
      <c r="L463" s="215">
        <f>SUMIF(不良品库存!D:D,D:D,不良品库存!F:F)</f>
        <v>0</v>
      </c>
      <c r="M463" s="224">
        <f t="shared" si="15"/>
        <v>0</v>
      </c>
      <c r="N463" s="213" t="e">
        <v>#N/A</v>
      </c>
      <c r="O463" s="216"/>
      <c r="P4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3" s="235"/>
    </row>
    <row r="464" s="199" customFormat="1" ht="16.8" customHeight="1" spans="1:109">
      <c r="A464" s="150">
        <v>486</v>
      </c>
      <c r="B464" s="241" t="s">
        <v>771</v>
      </c>
      <c r="C464" s="242" t="s">
        <v>772</v>
      </c>
      <c r="D464" s="243" t="s">
        <v>910</v>
      </c>
      <c r="E464" s="244" t="s">
        <v>792</v>
      </c>
      <c r="F464" s="213">
        <f>IFERROR(VLOOKUP(D464,基础信息!D:F,3,FALSE),"0")</f>
        <v>13</v>
      </c>
      <c r="G464" s="150">
        <v>0</v>
      </c>
      <c r="H464" s="215">
        <f>SUMIF(合格品入库记录!E:E,日报!D464,合格品入库记录!G:G)</f>
        <v>0</v>
      </c>
      <c r="I464" s="215">
        <f>SUMIF(合格品出库记录!E:E,日报!D464,合格品出库记录!G:G)</f>
        <v>0</v>
      </c>
      <c r="J464" s="215">
        <f>SUMIF(领跑良品退回!E:E,D464,领跑良品退回!G:G)</f>
        <v>0</v>
      </c>
      <c r="K464" s="215">
        <f t="shared" si="14"/>
        <v>0</v>
      </c>
      <c r="L464" s="215">
        <f>SUMIF(不良品库存!D:D,D:D,不良品库存!F:F)</f>
        <v>0</v>
      </c>
      <c r="M464" s="224">
        <f t="shared" si="15"/>
        <v>0</v>
      </c>
      <c r="N464" s="213" t="e">
        <v>#N/A</v>
      </c>
      <c r="O464" s="211"/>
      <c r="P4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4" s="235"/>
    </row>
    <row r="465" s="199" customFormat="1" ht="16.8" customHeight="1" spans="1:109">
      <c r="A465" s="150">
        <v>487</v>
      </c>
      <c r="B465" s="237" t="s">
        <v>771</v>
      </c>
      <c r="C465" s="238" t="s">
        <v>772</v>
      </c>
      <c r="D465" s="150" t="s">
        <v>911</v>
      </c>
      <c r="E465" s="240" t="s">
        <v>912</v>
      </c>
      <c r="F465" s="213">
        <f>IFERROR(VLOOKUP(D465,基础信息!D:F,3,FALSE),"0")</f>
        <v>165</v>
      </c>
      <c r="G465" s="150">
        <v>0</v>
      </c>
      <c r="H465" s="215">
        <f>SUMIF(合格品入库记录!E:E,日报!D465,合格品入库记录!G:G)</f>
        <v>0</v>
      </c>
      <c r="I465" s="215">
        <f>SUMIF(合格品出库记录!E:E,日报!D465,合格品出库记录!G:G)</f>
        <v>0</v>
      </c>
      <c r="J465" s="215">
        <f>SUMIF(领跑良品退回!E:E,D465,领跑良品退回!G:G)</f>
        <v>0</v>
      </c>
      <c r="K465" s="215">
        <f t="shared" si="14"/>
        <v>0</v>
      </c>
      <c r="L465" s="215">
        <f>SUMIF(不良品库存!D:D,D:D,不良品库存!F:F)</f>
        <v>0</v>
      </c>
      <c r="M465" s="224">
        <f t="shared" si="15"/>
        <v>0</v>
      </c>
      <c r="N465" s="213" t="e">
        <v>#N/A</v>
      </c>
      <c r="O465" s="216"/>
      <c r="P4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5" s="235"/>
    </row>
    <row r="466" s="199" customFormat="1" ht="16.8" customHeight="1" spans="1:109">
      <c r="A466" s="150">
        <v>488</v>
      </c>
      <c r="B466" s="237" t="s">
        <v>913</v>
      </c>
      <c r="C466" s="238" t="s">
        <v>914</v>
      </c>
      <c r="D466" s="239" t="s">
        <v>915</v>
      </c>
      <c r="E466" s="240" t="s">
        <v>916</v>
      </c>
      <c r="F466" s="213">
        <f>IFERROR(VLOOKUP(D466,基础信息!D:F,3,FALSE),"0")</f>
        <v>3</v>
      </c>
      <c r="G466" s="150">
        <v>0</v>
      </c>
      <c r="H466" s="215">
        <f>SUMIF(合格品入库记录!E:E,日报!D466,合格品入库记录!G:G)</f>
        <v>0</v>
      </c>
      <c r="I466" s="215">
        <f>SUMIF(合格品出库记录!E:E,日报!D466,合格品出库记录!G:G)</f>
        <v>0</v>
      </c>
      <c r="J466" s="215">
        <f>SUMIF(领跑良品退回!E:E,D466,领跑良品退回!G:G)</f>
        <v>0</v>
      </c>
      <c r="K466" s="215">
        <f t="shared" si="14"/>
        <v>0</v>
      </c>
      <c r="L466" s="215">
        <f>SUMIF(不良品库存!D:D,D:D,不良品库存!F:F)</f>
        <v>0</v>
      </c>
      <c r="M466" s="224">
        <f t="shared" si="15"/>
        <v>0</v>
      </c>
      <c r="N466" s="213">
        <v>432</v>
      </c>
      <c r="O466" s="216"/>
      <c r="P46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6" s="235"/>
    </row>
    <row r="467" s="199" customFormat="1" ht="16.8" customHeight="1" spans="1:109">
      <c r="A467" s="150">
        <v>489</v>
      </c>
      <c r="B467" s="241" t="s">
        <v>913</v>
      </c>
      <c r="C467" s="242" t="s">
        <v>914</v>
      </c>
      <c r="D467" s="243" t="s">
        <v>917</v>
      </c>
      <c r="E467" s="244" t="s">
        <v>918</v>
      </c>
      <c r="F467" s="213">
        <f>IFERROR(VLOOKUP(D467,基础信息!D:F,3,FALSE),"0")</f>
        <v>3</v>
      </c>
      <c r="G467" s="150">
        <v>0</v>
      </c>
      <c r="H467" s="215">
        <f>SUMIF(合格品入库记录!E:E,日报!D467,合格品入库记录!G:G)</f>
        <v>0</v>
      </c>
      <c r="I467" s="215">
        <f>SUMIF(合格品出库记录!E:E,日报!D467,合格品出库记录!G:G)</f>
        <v>0</v>
      </c>
      <c r="J467" s="215">
        <f>SUMIF(领跑良品退回!E:E,D467,领跑良品退回!G:G)</f>
        <v>0</v>
      </c>
      <c r="K467" s="215">
        <f t="shared" si="14"/>
        <v>0</v>
      </c>
      <c r="L467" s="215">
        <f>SUMIF(不良品库存!D:D,D:D,不良品库存!F:F)</f>
        <v>0</v>
      </c>
      <c r="M467" s="224">
        <f t="shared" si="15"/>
        <v>0</v>
      </c>
      <c r="N467" s="213">
        <v>432</v>
      </c>
      <c r="O467" s="211"/>
      <c r="P46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7" s="235"/>
    </row>
    <row r="468" s="199" customFormat="1" ht="16.8" customHeight="1" spans="1:109">
      <c r="A468" s="150">
        <v>490</v>
      </c>
      <c r="B468" s="237" t="s">
        <v>913</v>
      </c>
      <c r="C468" s="238" t="s">
        <v>914</v>
      </c>
      <c r="D468" s="150" t="s">
        <v>919</v>
      </c>
      <c r="E468" s="217" t="s">
        <v>920</v>
      </c>
      <c r="F468" s="213">
        <f>IFERROR(VLOOKUP(D468,基础信息!D:F,3,FALSE),"0")</f>
        <v>6</v>
      </c>
      <c r="G468" s="150">
        <v>0</v>
      </c>
      <c r="H468" s="215">
        <f>SUMIF(合格品入库记录!E:E,日报!D468,合格品入库记录!G:G)</f>
        <v>0</v>
      </c>
      <c r="I468" s="215">
        <f>SUMIF(合格品出库记录!E:E,日报!D468,合格品出库记录!G:G)</f>
        <v>0</v>
      </c>
      <c r="J468" s="215">
        <f>SUMIF(领跑良品退回!E:E,D468,领跑良品退回!G:G)</f>
        <v>0</v>
      </c>
      <c r="K468" s="215">
        <f t="shared" si="14"/>
        <v>0</v>
      </c>
      <c r="L468" s="215">
        <f>SUMIF(不良品库存!D:D,D:D,不良品库存!F:F)</f>
        <v>0</v>
      </c>
      <c r="M468" s="224">
        <f t="shared" si="15"/>
        <v>0</v>
      </c>
      <c r="N468" s="213" t="e">
        <v>#N/A</v>
      </c>
      <c r="O468" s="216"/>
      <c r="P46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8" s="235"/>
    </row>
    <row r="469" s="199" customFormat="1" ht="16.8" customHeight="1" spans="1:109">
      <c r="A469" s="150">
        <v>491</v>
      </c>
      <c r="B469" s="241" t="s">
        <v>913</v>
      </c>
      <c r="C469" s="242" t="s">
        <v>914</v>
      </c>
      <c r="D469" s="213" t="s">
        <v>921</v>
      </c>
      <c r="E469" s="214" t="s">
        <v>922</v>
      </c>
      <c r="F469" s="213">
        <f>IFERROR(VLOOKUP(D469,基础信息!D:F,3,FALSE),"0")</f>
        <v>6</v>
      </c>
      <c r="G469" s="150">
        <v>12</v>
      </c>
      <c r="H469" s="215">
        <f>SUMIF(合格品入库记录!E:E,日报!D469,合格品入库记录!G:G)</f>
        <v>0</v>
      </c>
      <c r="I469" s="215">
        <f>SUMIF(合格品出库记录!E:E,日报!D469,合格品出库记录!G:G)</f>
        <v>0</v>
      </c>
      <c r="J469" s="215">
        <f>SUMIF(领跑良品退回!E:E,D469,领跑良品退回!G:G)</f>
        <v>0</v>
      </c>
      <c r="K469" s="215">
        <f t="shared" si="14"/>
        <v>12</v>
      </c>
      <c r="L469" s="215">
        <f>SUMIF(不良品库存!D:D,D:D,不良品库存!F:F)</f>
        <v>0</v>
      </c>
      <c r="M469" s="224">
        <f t="shared" si="15"/>
        <v>12</v>
      </c>
      <c r="N469" s="213" t="e">
        <v>#N/A</v>
      </c>
      <c r="O469" s="211"/>
      <c r="P46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9" s="235"/>
    </row>
    <row r="470" s="199" customFormat="1" ht="16.8" customHeight="1" spans="1:109">
      <c r="A470" s="150">
        <v>492</v>
      </c>
      <c r="B470" s="237" t="s">
        <v>913</v>
      </c>
      <c r="C470" s="238" t="s">
        <v>914</v>
      </c>
      <c r="D470" s="239" t="s">
        <v>923</v>
      </c>
      <c r="E470" s="240" t="s">
        <v>924</v>
      </c>
      <c r="F470" s="213">
        <f>IFERROR(VLOOKUP(D470,基础信息!D:F,3,FALSE),"0")</f>
        <v>90</v>
      </c>
      <c r="G470" s="150">
        <v>5940</v>
      </c>
      <c r="H470" s="215">
        <f>SUMIF(合格品入库记录!E:E,日报!D470,合格品入库记录!G:G)</f>
        <v>6660</v>
      </c>
      <c r="I470" s="215">
        <f>SUMIF(合格品出库记录!E:E,日报!D470,合格品出库记录!G:G)</f>
        <v>6300</v>
      </c>
      <c r="J470" s="215">
        <f>SUMIF(领跑良品退回!E:E,D470,领跑良品退回!G:G)</f>
        <v>0</v>
      </c>
      <c r="K470" s="215">
        <f t="shared" si="14"/>
        <v>6300</v>
      </c>
      <c r="L470" s="215">
        <f>SUMIF(不良品库存!D:D,D:D,不良品库存!F:F)</f>
        <v>0</v>
      </c>
      <c r="M470" s="224">
        <f t="shared" si="15"/>
        <v>6300</v>
      </c>
      <c r="N470" s="213">
        <v>3600</v>
      </c>
      <c r="O470" s="216"/>
      <c r="P470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3240</v>
      </c>
      <c r="Q47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0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3420</v>
      </c>
      <c r="V47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0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3240</v>
      </c>
      <c r="AW47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0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3060</v>
      </c>
      <c r="AY47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0" s="235"/>
    </row>
    <row r="471" s="199" customFormat="1" ht="16.8" customHeight="1" spans="1:109">
      <c r="A471" s="150">
        <v>493</v>
      </c>
      <c r="B471" s="241" t="s">
        <v>913</v>
      </c>
      <c r="C471" s="242" t="s">
        <v>914</v>
      </c>
      <c r="D471" s="243" t="s">
        <v>925</v>
      </c>
      <c r="E471" s="244" t="s">
        <v>926</v>
      </c>
      <c r="F471" s="213">
        <f>IFERROR(VLOOKUP(D471,基础信息!D:F,3,FALSE),"0")</f>
        <v>800</v>
      </c>
      <c r="G471" s="150">
        <v>0</v>
      </c>
      <c r="H471" s="215">
        <f>SUMIF(合格品入库记录!E:E,日报!D471,合格品入库记录!G:G)</f>
        <v>0</v>
      </c>
      <c r="I471" s="215">
        <f>SUMIF(合格品出库记录!E:E,日报!D471,合格品出库记录!G:G)</f>
        <v>0</v>
      </c>
      <c r="J471" s="215">
        <f>SUMIF(领跑良品退回!E:E,D471,领跑良品退回!G:G)</f>
        <v>0</v>
      </c>
      <c r="K471" s="215">
        <f t="shared" si="14"/>
        <v>0</v>
      </c>
      <c r="L471" s="215">
        <f>SUMIF(不良品库存!D:D,D:D,不良品库存!F:F)</f>
        <v>0</v>
      </c>
      <c r="M471" s="224">
        <f t="shared" si="15"/>
        <v>0</v>
      </c>
      <c r="N471" s="213">
        <v>25600</v>
      </c>
      <c r="O471" s="211"/>
      <c r="P47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1" s="235"/>
    </row>
    <row r="472" s="199" customFormat="1" ht="16.8" customHeight="1" spans="1:109">
      <c r="A472" s="150">
        <v>494</v>
      </c>
      <c r="B472" s="237" t="s">
        <v>913</v>
      </c>
      <c r="C472" s="238" t="s">
        <v>914</v>
      </c>
      <c r="D472" s="239" t="s">
        <v>927</v>
      </c>
      <c r="E472" s="240" t="s">
        <v>928</v>
      </c>
      <c r="F472" s="213">
        <f>IFERROR(VLOOKUP(D472,基础信息!D:F,3,FALSE),"0")</f>
        <v>240</v>
      </c>
      <c r="G472" s="150">
        <v>0</v>
      </c>
      <c r="H472" s="215">
        <f>SUMIF(合格品入库记录!E:E,日报!D472,合格品入库记录!G:G)</f>
        <v>0</v>
      </c>
      <c r="I472" s="215">
        <f>SUMIF(合格品出库记录!E:E,日报!D472,合格品出库记录!G:G)</f>
        <v>0</v>
      </c>
      <c r="J472" s="215">
        <f>SUMIF(领跑良品退回!E:E,D472,领跑良品退回!G:G)</f>
        <v>0</v>
      </c>
      <c r="K472" s="215">
        <f t="shared" si="14"/>
        <v>0</v>
      </c>
      <c r="L472" s="215">
        <f>SUMIF(不良品库存!D:D,D:D,不良品库存!F:F)</f>
        <v>0</v>
      </c>
      <c r="M472" s="224">
        <f t="shared" si="15"/>
        <v>0</v>
      </c>
      <c r="N472" s="213">
        <v>9600</v>
      </c>
      <c r="O472" s="216"/>
      <c r="P47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2" s="235"/>
    </row>
    <row r="473" s="199" customFormat="1" ht="16.8" customHeight="1" spans="1:109">
      <c r="A473" s="150">
        <v>495</v>
      </c>
      <c r="B473" s="241" t="s">
        <v>913</v>
      </c>
      <c r="C473" s="242" t="s">
        <v>914</v>
      </c>
      <c r="D473" s="243" t="s">
        <v>929</v>
      </c>
      <c r="E473" s="244" t="s">
        <v>930</v>
      </c>
      <c r="F473" s="213">
        <f>IFERROR(VLOOKUP(D473,基础信息!D:F,3,FALSE),"0")</f>
        <v>240</v>
      </c>
      <c r="G473" s="150">
        <v>0</v>
      </c>
      <c r="H473" s="215">
        <f>SUMIF(合格品入库记录!E:E,日报!D473,合格品入库记录!G:G)</f>
        <v>0</v>
      </c>
      <c r="I473" s="215">
        <f>SUMIF(合格品出库记录!E:E,日报!D473,合格品出库记录!G:G)</f>
        <v>0</v>
      </c>
      <c r="J473" s="215">
        <f>SUMIF(领跑良品退回!E:E,D473,领跑良品退回!G:G)</f>
        <v>0</v>
      </c>
      <c r="K473" s="215">
        <f t="shared" si="14"/>
        <v>0</v>
      </c>
      <c r="L473" s="215">
        <f>SUMIF(不良品库存!D:D,D:D,不良品库存!F:F)</f>
        <v>0</v>
      </c>
      <c r="M473" s="224">
        <f t="shared" si="15"/>
        <v>0</v>
      </c>
      <c r="N473" s="213">
        <v>9600</v>
      </c>
      <c r="O473" s="211"/>
      <c r="P47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3" s="235"/>
    </row>
    <row r="474" s="199" customFormat="1" ht="16.8" customHeight="1" spans="1:109">
      <c r="A474" s="150">
        <v>496</v>
      </c>
      <c r="B474" s="237" t="s">
        <v>913</v>
      </c>
      <c r="C474" s="238" t="s">
        <v>914</v>
      </c>
      <c r="D474" s="239" t="s">
        <v>931</v>
      </c>
      <c r="E474" s="240" t="s">
        <v>932</v>
      </c>
      <c r="F474" s="213">
        <f>IFERROR(VLOOKUP(D474,基础信息!D:F,3,FALSE),"0")</f>
        <v>72</v>
      </c>
      <c r="G474" s="150">
        <v>0</v>
      </c>
      <c r="H474" s="215">
        <f>SUMIF(合格品入库记录!E:E,日报!D474,合格品入库记录!G:G)</f>
        <v>0</v>
      </c>
      <c r="I474" s="215">
        <f>SUMIF(合格品出库记录!E:E,日报!D474,合格品出库记录!G:G)</f>
        <v>0</v>
      </c>
      <c r="J474" s="215">
        <f>SUMIF(领跑良品退回!E:E,D474,领跑良品退回!G:G)</f>
        <v>0</v>
      </c>
      <c r="K474" s="215">
        <f t="shared" si="14"/>
        <v>0</v>
      </c>
      <c r="L474" s="215">
        <f>SUMIF(不良品库存!D:D,D:D,不良品库存!F:F)</f>
        <v>0</v>
      </c>
      <c r="M474" s="224">
        <f t="shared" si="15"/>
        <v>0</v>
      </c>
      <c r="N474" s="213">
        <v>2880</v>
      </c>
      <c r="O474" s="216"/>
      <c r="P47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4" s="235"/>
    </row>
    <row r="475" s="199" customFormat="1" ht="16.8" customHeight="1" spans="1:109">
      <c r="A475" s="150">
        <v>497</v>
      </c>
      <c r="B475" s="241" t="s">
        <v>913</v>
      </c>
      <c r="C475" s="242" t="s">
        <v>914</v>
      </c>
      <c r="D475" s="243" t="s">
        <v>933</v>
      </c>
      <c r="E475" s="244" t="s">
        <v>934</v>
      </c>
      <c r="F475" s="213">
        <f>IFERROR(VLOOKUP(D475,基础信息!D:F,3,FALSE),"0")</f>
        <v>90</v>
      </c>
      <c r="G475" s="150">
        <v>4770</v>
      </c>
      <c r="H475" s="215">
        <f>SUMIF(合格品入库记录!E:E,日报!D475,合格品入库记录!G:G)</f>
        <v>5760</v>
      </c>
      <c r="I475" s="215">
        <f>SUMIF(合格品出库记录!E:E,日报!D475,合格品出库记录!G:G)</f>
        <v>4680</v>
      </c>
      <c r="J475" s="215">
        <f>SUMIF(领跑良品退回!E:E,D475,领跑良品退回!G:G)</f>
        <v>0</v>
      </c>
      <c r="K475" s="215">
        <f t="shared" si="14"/>
        <v>5850</v>
      </c>
      <c r="L475" s="215">
        <f>SUMIF(不良品库存!D:D,D:D,不良品库存!F:F)</f>
        <v>0</v>
      </c>
      <c r="M475" s="224">
        <f t="shared" si="15"/>
        <v>5850</v>
      </c>
      <c r="N475" s="213">
        <v>3600</v>
      </c>
      <c r="O475" s="211"/>
      <c r="P475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2610</v>
      </c>
      <c r="Q47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5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3150</v>
      </c>
      <c r="V47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5" s="213">
        <f>IF(SUMIFS(合格品出库记录!$G:$G,合格品出库记录!$E:$E,日报!$D:$D,合格品出库记录!$A:$A,日报!AV$3)&lt;&gt;0,SUMIFS(合格品出库记录!$G:$G,合格品出库记录!$E:$E,日报!$D:$D,合格品出库记录!$A:$A,日报!AV$3),"")</f>
        <v>2610</v>
      </c>
      <c r="AW47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2070</v>
      </c>
      <c r="AY47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5" s="235"/>
    </row>
    <row r="476" s="199" customFormat="1" ht="16.8" customHeight="1" spans="1:109">
      <c r="A476" s="150">
        <v>498</v>
      </c>
      <c r="B476" s="237" t="s">
        <v>913</v>
      </c>
      <c r="C476" s="238" t="s">
        <v>914</v>
      </c>
      <c r="D476" s="239" t="s">
        <v>935</v>
      </c>
      <c r="E476" s="240" t="s">
        <v>936</v>
      </c>
      <c r="F476" s="213">
        <f>IFERROR(VLOOKUP(D476,基础信息!D:F,3,FALSE),"0")</f>
        <v>200</v>
      </c>
      <c r="G476" s="150">
        <v>14000</v>
      </c>
      <c r="H476" s="215">
        <f>SUMIF(合格品入库记录!E:E,日报!D476,合格品入库记录!G:G)</f>
        <v>18600</v>
      </c>
      <c r="I476" s="215">
        <f>SUMIF(合格品出库记录!E:E,日报!D476,合格品出库记录!G:G)</f>
        <v>15200</v>
      </c>
      <c r="J476" s="215">
        <f>SUMIF(领跑良品退回!E:E,D476,领跑良品退回!G:G)</f>
        <v>0</v>
      </c>
      <c r="K476" s="215">
        <f t="shared" si="14"/>
        <v>17400</v>
      </c>
      <c r="L476" s="215">
        <f>SUMIF(不良品库存!D:D,D:D,不良品库存!F:F)</f>
        <v>0</v>
      </c>
      <c r="M476" s="224">
        <f t="shared" si="15"/>
        <v>17400</v>
      </c>
      <c r="N476" s="213">
        <v>6400</v>
      </c>
      <c r="O476" s="216"/>
      <c r="P476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1200</v>
      </c>
      <c r="Q47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6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7800</v>
      </c>
      <c r="U476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9600</v>
      </c>
      <c r="V47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6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8400</v>
      </c>
      <c r="AW47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6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6800</v>
      </c>
      <c r="AY47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6" s="235"/>
    </row>
    <row r="477" s="199" customFormat="1" ht="16.8" customHeight="1" spans="1:109">
      <c r="A477" s="150">
        <v>499</v>
      </c>
      <c r="B477" s="241" t="s">
        <v>913</v>
      </c>
      <c r="C477" s="242" t="s">
        <v>914</v>
      </c>
      <c r="D477" s="243" t="s">
        <v>937</v>
      </c>
      <c r="E477" s="244" t="s">
        <v>938</v>
      </c>
      <c r="F477" s="213">
        <f>IFERROR(VLOOKUP(D477,基础信息!D:F,3,FALSE),"0")</f>
        <v>200</v>
      </c>
      <c r="G477" s="150">
        <v>0</v>
      </c>
      <c r="H477" s="215">
        <f>SUMIF(合格品入库记录!E:E,日报!D477,合格品入库记录!G:G)</f>
        <v>0</v>
      </c>
      <c r="I477" s="215">
        <f>SUMIF(合格品出库记录!E:E,日报!D477,合格品出库记录!G:G)</f>
        <v>0</v>
      </c>
      <c r="J477" s="215">
        <f>SUMIF(领跑良品退回!E:E,D477,领跑良品退回!G:G)</f>
        <v>0</v>
      </c>
      <c r="K477" s="215">
        <f t="shared" si="14"/>
        <v>0</v>
      </c>
      <c r="L477" s="215">
        <f>SUMIF(不良品库存!D:D,D:D,不良品库存!F:F)</f>
        <v>0</v>
      </c>
      <c r="M477" s="224">
        <f t="shared" si="15"/>
        <v>0</v>
      </c>
      <c r="N477" s="213">
        <v>6400</v>
      </c>
      <c r="O477" s="211"/>
      <c r="P47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7" s="235"/>
    </row>
    <row r="478" s="199" customFormat="1" ht="16.8" customHeight="1" spans="1:109">
      <c r="A478" s="150">
        <v>500</v>
      </c>
      <c r="B478" s="237" t="s">
        <v>913</v>
      </c>
      <c r="C478" s="238" t="s">
        <v>914</v>
      </c>
      <c r="D478" s="239" t="s">
        <v>939</v>
      </c>
      <c r="E478" s="240" t="s">
        <v>940</v>
      </c>
      <c r="F478" s="213">
        <f>IFERROR(VLOOKUP(D478,基础信息!D:F,3,FALSE),"0")</f>
        <v>200</v>
      </c>
      <c r="G478" s="150">
        <v>0</v>
      </c>
      <c r="H478" s="215">
        <f>SUMIF(合格品入库记录!E:E,日报!D478,合格品入库记录!G:G)</f>
        <v>0</v>
      </c>
      <c r="I478" s="215">
        <f>SUMIF(合格品出库记录!E:E,日报!D478,合格品出库记录!G:G)</f>
        <v>0</v>
      </c>
      <c r="J478" s="215">
        <f>SUMIF(领跑良品退回!E:E,D478,领跑良品退回!G:G)</f>
        <v>0</v>
      </c>
      <c r="K478" s="215">
        <f t="shared" si="14"/>
        <v>0</v>
      </c>
      <c r="L478" s="215">
        <f>SUMIF(不良品库存!D:D,D:D,不良品库存!F:F)</f>
        <v>0</v>
      </c>
      <c r="M478" s="224">
        <f t="shared" si="15"/>
        <v>0</v>
      </c>
      <c r="N478" s="213">
        <v>6400</v>
      </c>
      <c r="O478" s="216"/>
      <c r="P47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8" s="235"/>
    </row>
    <row r="479" s="199" customFormat="1" ht="16.8" customHeight="1" spans="1:109">
      <c r="A479" s="150">
        <v>501</v>
      </c>
      <c r="B479" s="241" t="s">
        <v>913</v>
      </c>
      <c r="C479" s="242" t="s">
        <v>914</v>
      </c>
      <c r="D479" s="243" t="s">
        <v>941</v>
      </c>
      <c r="E479" s="244" t="s">
        <v>942</v>
      </c>
      <c r="F479" s="213">
        <f>IFERROR(VLOOKUP(D479,基础信息!D:F,3,FALSE),"0")</f>
        <v>0</v>
      </c>
      <c r="G479" s="150">
        <v>0</v>
      </c>
      <c r="H479" s="215">
        <f>SUMIF(合格品入库记录!E:E,日报!D479,合格品入库记录!G:G)</f>
        <v>0</v>
      </c>
      <c r="I479" s="215">
        <f>SUMIF(合格品出库记录!E:E,日报!D479,合格品出库记录!G:G)</f>
        <v>0</v>
      </c>
      <c r="J479" s="215">
        <f>SUMIF(领跑良品退回!E:E,D479,领跑良品退回!G:G)</f>
        <v>0</v>
      </c>
      <c r="K479" s="215">
        <f t="shared" si="14"/>
        <v>0</v>
      </c>
      <c r="L479" s="215">
        <f>SUMIF(不良品库存!D:D,D:D,不良品库存!F:F)</f>
        <v>0</v>
      </c>
      <c r="M479" s="224">
        <f t="shared" si="15"/>
        <v>0</v>
      </c>
      <c r="N479" s="213" t="e">
        <v>#N/A</v>
      </c>
      <c r="O479" s="211"/>
      <c r="P47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7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9" s="235"/>
    </row>
    <row r="480" s="199" customFormat="1" ht="16.8" customHeight="1" spans="1:109">
      <c r="A480" s="150">
        <v>502</v>
      </c>
      <c r="B480" s="237" t="s">
        <v>913</v>
      </c>
      <c r="C480" s="238" t="s">
        <v>914</v>
      </c>
      <c r="D480" s="239" t="s">
        <v>943</v>
      </c>
      <c r="E480" s="240" t="s">
        <v>944</v>
      </c>
      <c r="F480" s="213">
        <f>IFERROR(VLOOKUP(D480,基础信息!D:F,3,FALSE),"0")</f>
        <v>300</v>
      </c>
      <c r="G480" s="150">
        <v>0</v>
      </c>
      <c r="H480" s="215">
        <f>SUMIF(合格品入库记录!E:E,日报!D480,合格品入库记录!G:G)</f>
        <v>0</v>
      </c>
      <c r="I480" s="215">
        <f>SUMIF(合格品出库记录!E:E,日报!D480,合格品出库记录!G:G)</f>
        <v>0</v>
      </c>
      <c r="J480" s="215">
        <f>SUMIF(领跑良品退回!E:E,D480,领跑良品退回!G:G)</f>
        <v>0</v>
      </c>
      <c r="K480" s="215">
        <f t="shared" si="14"/>
        <v>0</v>
      </c>
      <c r="L480" s="215">
        <f>SUMIF(不良品库存!D:D,D:D,不良品库存!F:F)</f>
        <v>0</v>
      </c>
      <c r="M480" s="224">
        <f t="shared" si="15"/>
        <v>0</v>
      </c>
      <c r="N480" s="213">
        <v>9600</v>
      </c>
      <c r="O480" s="216"/>
      <c r="P48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8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0" s="235"/>
    </row>
    <row r="481" s="199" customFormat="1" ht="16.8" customHeight="1" spans="1:109">
      <c r="A481" s="150">
        <v>503</v>
      </c>
      <c r="B481" s="241" t="s">
        <v>913</v>
      </c>
      <c r="C481" s="242" t="s">
        <v>914</v>
      </c>
      <c r="D481" s="243" t="s">
        <v>945</v>
      </c>
      <c r="E481" s="244" t="s">
        <v>946</v>
      </c>
      <c r="F481" s="213">
        <f>IFERROR(VLOOKUP(D481,基础信息!D:F,3,FALSE),"0")</f>
        <v>300</v>
      </c>
      <c r="G481" s="150">
        <v>0</v>
      </c>
      <c r="H481" s="215">
        <f>SUMIF(合格品入库记录!E:E,日报!D481,合格品入库记录!G:G)</f>
        <v>0</v>
      </c>
      <c r="I481" s="215">
        <f>SUMIF(合格品出库记录!E:E,日报!D481,合格品出库记录!G:G)</f>
        <v>0</v>
      </c>
      <c r="J481" s="215">
        <f>SUMIF(领跑良品退回!E:E,D481,领跑良品退回!G:G)</f>
        <v>0</v>
      </c>
      <c r="K481" s="215">
        <f t="shared" si="14"/>
        <v>0</v>
      </c>
      <c r="L481" s="215">
        <f>SUMIF(不良品库存!D:D,D:D,不良品库存!F:F)</f>
        <v>0</v>
      </c>
      <c r="M481" s="224">
        <f t="shared" si="15"/>
        <v>0</v>
      </c>
      <c r="N481" s="213">
        <v>9600</v>
      </c>
      <c r="O481" s="211"/>
      <c r="P48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8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1" s="235"/>
    </row>
    <row r="482" s="199" customFormat="1" ht="16.8" customHeight="1" spans="1:109">
      <c r="A482" s="150">
        <v>504</v>
      </c>
      <c r="B482" s="237" t="s">
        <v>913</v>
      </c>
      <c r="C482" s="238" t="s">
        <v>914</v>
      </c>
      <c r="D482" s="239" t="s">
        <v>947</v>
      </c>
      <c r="E482" s="240" t="s">
        <v>948</v>
      </c>
      <c r="F482" s="213">
        <f>IFERROR(VLOOKUP(D482,基础信息!D:F,3,FALSE),"0")</f>
        <v>0</v>
      </c>
      <c r="G482" s="150">
        <v>0</v>
      </c>
      <c r="H482" s="215">
        <f>SUMIF(合格品入库记录!E:E,日报!D482,合格品入库记录!G:G)</f>
        <v>0</v>
      </c>
      <c r="I482" s="215">
        <f>SUMIF(合格品出库记录!E:E,日报!D482,合格品出库记录!G:G)</f>
        <v>0</v>
      </c>
      <c r="J482" s="215">
        <f>SUMIF(领跑良品退回!E:E,D482,领跑良品退回!G:G)</f>
        <v>0</v>
      </c>
      <c r="K482" s="215">
        <f t="shared" si="14"/>
        <v>0</v>
      </c>
      <c r="L482" s="215">
        <f>SUMIF(不良品库存!D:D,D:D,不良品库存!F:F)</f>
        <v>0</v>
      </c>
      <c r="M482" s="224">
        <f t="shared" si="15"/>
        <v>0</v>
      </c>
      <c r="N482" s="213" t="e">
        <v>#N/A</v>
      </c>
      <c r="O482" s="216"/>
      <c r="P48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8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2" s="235"/>
    </row>
    <row r="483" s="199" customFormat="1" ht="16.8" customHeight="1" spans="1:109">
      <c r="A483" s="150">
        <v>505</v>
      </c>
      <c r="B483" s="241" t="s">
        <v>913</v>
      </c>
      <c r="C483" s="242" t="s">
        <v>914</v>
      </c>
      <c r="D483" s="243" t="s">
        <v>949</v>
      </c>
      <c r="E483" s="244" t="s">
        <v>950</v>
      </c>
      <c r="F483" s="213">
        <f>IFERROR(VLOOKUP(D483,基础信息!D:F,3,FALSE),"0")</f>
        <v>160</v>
      </c>
      <c r="G483" s="150">
        <v>0</v>
      </c>
      <c r="H483" s="215">
        <f>SUMIF(合格品入库记录!E:E,日报!D483,合格品入库记录!G:G)</f>
        <v>4160</v>
      </c>
      <c r="I483" s="215">
        <f>SUMIF(合格品出库记录!E:E,日报!D483,合格品出库记录!G:G)</f>
        <v>0</v>
      </c>
      <c r="J483" s="215">
        <f>SUMIF(领跑良品退回!E:E,D483,领跑良品退回!G:G)</f>
        <v>0</v>
      </c>
      <c r="K483" s="215">
        <f t="shared" si="14"/>
        <v>4160</v>
      </c>
      <c r="L483" s="215">
        <f>SUMIF(不良品库存!D:D,D:D,不良品库存!F:F)</f>
        <v>0</v>
      </c>
      <c r="M483" s="224">
        <f t="shared" si="15"/>
        <v>4160</v>
      </c>
      <c r="N483" s="213">
        <v>5120</v>
      </c>
      <c r="O483" s="211"/>
      <c r="P483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4160</v>
      </c>
      <c r="Q48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3" s="235"/>
    </row>
    <row r="484" s="199" customFormat="1" ht="16.8" customHeight="1" spans="1:109">
      <c r="A484" s="150">
        <v>506</v>
      </c>
      <c r="B484" s="237" t="s">
        <v>913</v>
      </c>
      <c r="C484" s="238" t="s">
        <v>914</v>
      </c>
      <c r="D484" s="239" t="s">
        <v>951</v>
      </c>
      <c r="E484" s="240" t="s">
        <v>952</v>
      </c>
      <c r="F484" s="213">
        <f>IFERROR(VLOOKUP(D484,基础信息!D:F,3,FALSE),"0")</f>
        <v>160</v>
      </c>
      <c r="G484" s="150">
        <v>3640</v>
      </c>
      <c r="H484" s="215">
        <f>SUMIF(合格品入库记录!E:E,日报!D484,合格品入库记录!G:G)</f>
        <v>3640</v>
      </c>
      <c r="I484" s="215">
        <f>SUMIF(合格品出库记录!E:E,日报!D484,合格品出库记录!G:G)</f>
        <v>4160</v>
      </c>
      <c r="J484" s="215">
        <f>SUMIF(领跑良品退回!E:E,D484,领跑良品退回!G:G)</f>
        <v>0</v>
      </c>
      <c r="K484" s="215">
        <f t="shared" si="14"/>
        <v>3120</v>
      </c>
      <c r="L484" s="215">
        <f>SUMIF(不良品库存!D:D,D:D,不良品库存!F:F)</f>
        <v>0</v>
      </c>
      <c r="M484" s="224">
        <f t="shared" si="15"/>
        <v>3120</v>
      </c>
      <c r="N484" s="213">
        <v>5120</v>
      </c>
      <c r="O484" s="216"/>
      <c r="P484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3640</v>
      </c>
      <c r="Q48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4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4160</v>
      </c>
      <c r="AY48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4" s="235"/>
    </row>
    <row r="485" s="199" customFormat="1" ht="16.8" customHeight="1" spans="1:109">
      <c r="A485" s="150">
        <v>507</v>
      </c>
      <c r="B485" s="241" t="s">
        <v>913</v>
      </c>
      <c r="C485" s="242" t="s">
        <v>914</v>
      </c>
      <c r="D485" s="243" t="s">
        <v>953</v>
      </c>
      <c r="E485" s="244" t="s">
        <v>954</v>
      </c>
      <c r="F485" s="213">
        <f>IFERROR(VLOOKUP(D485,基础信息!D:F,3,FALSE),"0")</f>
        <v>88</v>
      </c>
      <c r="G485" s="150">
        <v>2376</v>
      </c>
      <c r="H485" s="215">
        <f>SUMIF(合格品入库记录!E:E,日报!D485,合格品入库记录!G:G)</f>
        <v>8800</v>
      </c>
      <c r="I485" s="215">
        <f>SUMIF(合格品出库记录!E:E,日报!D485,合格品出库记录!G:G)</f>
        <v>6248</v>
      </c>
      <c r="J485" s="215">
        <f>SUMIF(领跑良品退回!E:E,D485,领跑良品退回!G:G)</f>
        <v>0</v>
      </c>
      <c r="K485" s="215">
        <f t="shared" si="14"/>
        <v>4917</v>
      </c>
      <c r="L485" s="215">
        <f>SUMIF(不良品库存!D:D,D:D,不良品库存!F:F)</f>
        <v>-11</v>
      </c>
      <c r="M485" s="224">
        <f t="shared" si="15"/>
        <v>4928</v>
      </c>
      <c r="N485" s="213">
        <v>3520</v>
      </c>
      <c r="O485" s="211"/>
      <c r="P485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4048</v>
      </c>
      <c r="Q48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5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2376</v>
      </c>
      <c r="U485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2376</v>
      </c>
      <c r="V48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5" s="213">
        <f>IF(SUMIFS(合格品出库记录!$G:$G,合格品出库记录!$E:$E,日报!$D:$D,合格品出库记录!$A:$A,日报!AV$3)&lt;&gt;0,SUMIFS(合格品出库记录!$G:$G,合格品出库记录!$E:$E,日报!$D:$D,合格品出库记录!$A:$A,日报!AV$3),"")</f>
        <v>2200</v>
      </c>
      <c r="AW48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4048</v>
      </c>
      <c r="AY48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5" s="235"/>
    </row>
    <row r="486" s="199" customFormat="1" ht="16.8" customHeight="1" spans="1:109">
      <c r="A486" s="150">
        <v>508</v>
      </c>
      <c r="B486" s="237" t="s">
        <v>913</v>
      </c>
      <c r="C486" s="238" t="s">
        <v>914</v>
      </c>
      <c r="D486" s="239" t="s">
        <v>955</v>
      </c>
      <c r="E486" s="240" t="s">
        <v>956</v>
      </c>
      <c r="F486" s="213">
        <f>IFERROR(VLOOKUP(D486,基础信息!D:F,3,FALSE),"0")</f>
        <v>800</v>
      </c>
      <c r="G486" s="150">
        <v>35600</v>
      </c>
      <c r="H486" s="215">
        <f>SUMIF(合格品入库记录!E:E,日报!D486,合格品入库记录!G:G)</f>
        <v>33600</v>
      </c>
      <c r="I486" s="215">
        <f>SUMIF(合格品出库记录!E:E,日报!D486,合格品出库记录!G:G)</f>
        <v>42000</v>
      </c>
      <c r="J486" s="215">
        <f>SUMIF(领跑良品退回!E:E,D486,领跑良品退回!G:G)</f>
        <v>0</v>
      </c>
      <c r="K486" s="215">
        <f t="shared" si="14"/>
        <v>27200</v>
      </c>
      <c r="L486" s="215">
        <f>SUMIF(不良品库存!D:D,D:D,不良品库存!F:F)</f>
        <v>0</v>
      </c>
      <c r="M486" s="224">
        <f t="shared" si="15"/>
        <v>27200</v>
      </c>
      <c r="N486" s="213">
        <v>25600</v>
      </c>
      <c r="O486" s="216"/>
      <c r="P486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8400</v>
      </c>
      <c r="Q48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6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11200</v>
      </c>
      <c r="U486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14000</v>
      </c>
      <c r="V48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6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22400</v>
      </c>
      <c r="AW48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6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19600</v>
      </c>
      <c r="AY48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6" s="235"/>
    </row>
    <row r="487" s="199" customFormat="1" ht="16.8" customHeight="1" spans="1:109">
      <c r="A487" s="150">
        <v>509</v>
      </c>
      <c r="B487" s="241" t="s">
        <v>913</v>
      </c>
      <c r="C487" s="242" t="s">
        <v>914</v>
      </c>
      <c r="D487" s="243" t="s">
        <v>957</v>
      </c>
      <c r="E487" s="244" t="s">
        <v>958</v>
      </c>
      <c r="F487" s="213">
        <f>IFERROR(VLOOKUP(D487,基础信息!D:F,3,FALSE),"0")</f>
        <v>200</v>
      </c>
      <c r="G487" s="150">
        <v>0</v>
      </c>
      <c r="H487" s="215">
        <f>SUMIF(合格品入库记录!E:E,日报!D487,合格品入库记录!G:G)</f>
        <v>11088</v>
      </c>
      <c r="I487" s="215">
        <f>SUMIF(合格品出库记录!E:E,日报!D487,合格品出库记录!G:G)</f>
        <v>0</v>
      </c>
      <c r="J487" s="215">
        <f>SUMIF(领跑良品退回!E:E,D487,领跑良品退回!G:G)</f>
        <v>0</v>
      </c>
      <c r="K487" s="215">
        <f t="shared" si="14"/>
        <v>11088</v>
      </c>
      <c r="L487" s="215">
        <f>SUMIF(不良品库存!D:D,D:D,不良品库存!F:F)</f>
        <v>0</v>
      </c>
      <c r="M487" s="224">
        <f t="shared" si="15"/>
        <v>11088</v>
      </c>
      <c r="N487" s="213">
        <v>6400</v>
      </c>
      <c r="O487" s="211"/>
      <c r="P487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6552</v>
      </c>
      <c r="Q48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7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4536</v>
      </c>
      <c r="U48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7" s="235"/>
    </row>
    <row r="488" s="199" customFormat="1" ht="16.8" customHeight="1" spans="1:109">
      <c r="A488" s="150">
        <v>510</v>
      </c>
      <c r="B488" s="237" t="s">
        <v>913</v>
      </c>
      <c r="C488" s="238" t="s">
        <v>914</v>
      </c>
      <c r="D488" s="239" t="s">
        <v>959</v>
      </c>
      <c r="E488" s="240" t="s">
        <v>960</v>
      </c>
      <c r="F488" s="213">
        <f>IFERROR(VLOOKUP(D488,基础信息!D:F,3,FALSE),"0")</f>
        <v>88</v>
      </c>
      <c r="G488" s="150">
        <v>1760</v>
      </c>
      <c r="H488" s="215">
        <f>SUMIF(合格品入库记录!E:E,日报!D488,合格品入库记录!G:G)</f>
        <v>8800</v>
      </c>
      <c r="I488" s="215">
        <f>SUMIF(合格品出库记录!E:E,日报!D488,合格品出库记录!G:G)</f>
        <v>4048</v>
      </c>
      <c r="J488" s="215">
        <f>SUMIF(领跑良品退回!E:E,D488,领跑良品退回!G:G)</f>
        <v>0</v>
      </c>
      <c r="K488" s="215">
        <f t="shared" si="14"/>
        <v>6512</v>
      </c>
      <c r="L488" s="215">
        <f>SUMIF(不良品库存!D:D,D:D,不良品库存!F:F)</f>
        <v>0</v>
      </c>
      <c r="M488" s="224">
        <f t="shared" si="15"/>
        <v>6512</v>
      </c>
      <c r="N488" s="213">
        <v>3520</v>
      </c>
      <c r="O488" s="216"/>
      <c r="P488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4048</v>
      </c>
      <c r="Q48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8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2376</v>
      </c>
      <c r="U488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2376</v>
      </c>
      <c r="V48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8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4048</v>
      </c>
      <c r="AW48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8" s="235"/>
    </row>
    <row r="489" s="199" customFormat="1" ht="16.8" customHeight="1" spans="1:109">
      <c r="A489" s="150">
        <v>511</v>
      </c>
      <c r="B489" s="241" t="s">
        <v>913</v>
      </c>
      <c r="C489" s="242" t="s">
        <v>914</v>
      </c>
      <c r="D489" s="243" t="s">
        <v>961</v>
      </c>
      <c r="E489" s="244" t="s">
        <v>962</v>
      </c>
      <c r="F489" s="213">
        <f>IFERROR(VLOOKUP(D489,基础信息!D:F,3,FALSE),"0")</f>
        <v>100</v>
      </c>
      <c r="G489" s="150">
        <v>0</v>
      </c>
      <c r="H489" s="215">
        <f>SUMIF(合格品入库记录!E:E,日报!D489,合格品入库记录!G:G)</f>
        <v>2200</v>
      </c>
      <c r="I489" s="215">
        <f>SUMIF(合格品出库记录!E:E,日报!D489,合格品出库记录!G:G)</f>
        <v>0</v>
      </c>
      <c r="J489" s="215">
        <f>SUMIF(领跑良品退回!E:E,D489,领跑良品退回!G:G)</f>
        <v>0</v>
      </c>
      <c r="K489" s="215">
        <f t="shared" ref="K489:K552" si="16">M489+L489</f>
        <v>2200</v>
      </c>
      <c r="L489" s="215">
        <f>SUMIF(不良品库存!D:D,D:D,不良品库存!F:F)</f>
        <v>0</v>
      </c>
      <c r="M489" s="224">
        <f t="shared" ref="M489:M552" si="17">G489+H489-I489+J489</f>
        <v>2200</v>
      </c>
      <c r="N489" s="213">
        <v>3200</v>
      </c>
      <c r="O489" s="211"/>
      <c r="P489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2200</v>
      </c>
      <c r="Q48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8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9" s="235"/>
    </row>
    <row r="490" s="199" customFormat="1" ht="16.8" customHeight="1" spans="1:109">
      <c r="A490" s="150">
        <v>512</v>
      </c>
      <c r="B490" s="237" t="s">
        <v>913</v>
      </c>
      <c r="C490" s="238" t="s">
        <v>914</v>
      </c>
      <c r="D490" s="239" t="s">
        <v>963</v>
      </c>
      <c r="E490" s="240" t="s">
        <v>964</v>
      </c>
      <c r="F490" s="213">
        <f>IFERROR(VLOOKUP(D490,基础信息!D:F,3,FALSE),"0")</f>
        <v>100</v>
      </c>
      <c r="G490" s="150">
        <v>0</v>
      </c>
      <c r="H490" s="215">
        <f>SUMIF(合格品入库记录!E:E,日报!D490,合格品入库记录!G:G)</f>
        <v>2200</v>
      </c>
      <c r="I490" s="215">
        <f>SUMIF(合格品出库记录!E:E,日报!D490,合格品出库记录!G:G)</f>
        <v>0</v>
      </c>
      <c r="J490" s="215">
        <f>SUMIF(领跑良品退回!E:E,D490,领跑良品退回!G:G)</f>
        <v>0</v>
      </c>
      <c r="K490" s="215">
        <f t="shared" si="16"/>
        <v>2200</v>
      </c>
      <c r="L490" s="215">
        <f>SUMIF(不良品库存!D:D,D:D,不良品库存!F:F)</f>
        <v>0</v>
      </c>
      <c r="M490" s="224">
        <f t="shared" si="17"/>
        <v>2200</v>
      </c>
      <c r="N490" s="213">
        <v>3200</v>
      </c>
      <c r="O490" s="216"/>
      <c r="P490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2200</v>
      </c>
      <c r="Q49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0" s="235"/>
    </row>
    <row r="491" s="199" customFormat="1" ht="16.8" customHeight="1" spans="1:109">
      <c r="A491" s="150">
        <v>513</v>
      </c>
      <c r="B491" s="241" t="s">
        <v>913</v>
      </c>
      <c r="C491" s="242" t="s">
        <v>914</v>
      </c>
      <c r="D491" s="243" t="s">
        <v>965</v>
      </c>
      <c r="E491" s="244" t="s">
        <v>966</v>
      </c>
      <c r="F491" s="213">
        <f>IFERROR(VLOOKUP(D491,基础信息!D:F,3,FALSE),"0")</f>
        <v>48</v>
      </c>
      <c r="G491" s="150">
        <v>1296</v>
      </c>
      <c r="H491" s="215">
        <f>SUMIF(合格品入库记录!E:E,日报!D491,合格品入库记录!G:G)</f>
        <v>4272</v>
      </c>
      <c r="I491" s="215">
        <f>SUMIF(合格品出库记录!E:E,日报!D491,合格品出库记录!G:G)</f>
        <v>2304</v>
      </c>
      <c r="J491" s="215">
        <f>SUMIF(领跑良品退回!E:E,D491,领跑良品退回!G:G)</f>
        <v>0</v>
      </c>
      <c r="K491" s="215">
        <f t="shared" si="16"/>
        <v>3264</v>
      </c>
      <c r="L491" s="215">
        <f>SUMIF(不良品库存!D:D,D:D,不良品库存!F:F)</f>
        <v>0</v>
      </c>
      <c r="M491" s="224">
        <f t="shared" si="17"/>
        <v>3264</v>
      </c>
      <c r="N491" s="213">
        <v>960</v>
      </c>
      <c r="O491" s="211"/>
      <c r="P491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1968</v>
      </c>
      <c r="Q49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1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2304</v>
      </c>
      <c r="V49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2304</v>
      </c>
      <c r="AY49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1" s="235"/>
    </row>
    <row r="492" s="199" customFormat="1" ht="16.8" customHeight="1" spans="1:109">
      <c r="A492" s="150">
        <v>514</v>
      </c>
      <c r="B492" s="237" t="s">
        <v>913</v>
      </c>
      <c r="C492" s="238" t="s">
        <v>914</v>
      </c>
      <c r="D492" s="239" t="s">
        <v>967</v>
      </c>
      <c r="E492" s="240" t="s">
        <v>968</v>
      </c>
      <c r="F492" s="213">
        <f>IFERROR(VLOOKUP(D492,基础信息!D:F,3,FALSE),"0")</f>
        <v>160</v>
      </c>
      <c r="G492" s="150">
        <v>0</v>
      </c>
      <c r="H492" s="215">
        <f>SUMIF(合格品入库记录!E:E,日报!D492,合格品入库记录!G:G)</f>
        <v>0</v>
      </c>
      <c r="I492" s="215">
        <f>SUMIF(合格品出库记录!E:E,日报!D492,合格品出库记录!G:G)</f>
        <v>0</v>
      </c>
      <c r="J492" s="215">
        <f>SUMIF(领跑良品退回!E:E,D492,领跑良品退回!G:G)</f>
        <v>0</v>
      </c>
      <c r="K492" s="215">
        <f t="shared" si="16"/>
        <v>0</v>
      </c>
      <c r="L492" s="215">
        <f>SUMIF(不良品库存!D:D,D:D,不良品库存!F:F)</f>
        <v>0</v>
      </c>
      <c r="M492" s="224">
        <f t="shared" si="17"/>
        <v>0</v>
      </c>
      <c r="N492" s="213">
        <v>3200</v>
      </c>
      <c r="O492" s="216"/>
      <c r="P49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2" s="235"/>
    </row>
    <row r="493" s="199" customFormat="1" ht="16.8" customHeight="1" spans="1:109">
      <c r="A493" s="150">
        <v>515</v>
      </c>
      <c r="B493" s="241" t="s">
        <v>913</v>
      </c>
      <c r="C493" s="242" t="s">
        <v>914</v>
      </c>
      <c r="D493" s="243" t="s">
        <v>969</v>
      </c>
      <c r="E493" s="244" t="s">
        <v>970</v>
      </c>
      <c r="F493" s="213">
        <f>IFERROR(VLOOKUP(D493,基础信息!D:F,3,FALSE),"0")</f>
        <v>160</v>
      </c>
      <c r="G493" s="150">
        <v>0</v>
      </c>
      <c r="H493" s="215">
        <f>SUMIF(合格品入库记录!E:E,日报!D493,合格品入库记录!G:G)</f>
        <v>0</v>
      </c>
      <c r="I493" s="215">
        <f>SUMIF(合格品出库记录!E:E,日报!D493,合格品出库记录!G:G)</f>
        <v>0</v>
      </c>
      <c r="J493" s="215">
        <f>SUMIF(领跑良品退回!E:E,D493,领跑良品退回!G:G)</f>
        <v>0</v>
      </c>
      <c r="K493" s="215">
        <f t="shared" si="16"/>
        <v>0</v>
      </c>
      <c r="L493" s="215">
        <f>SUMIF(不良品库存!D:D,D:D,不良品库存!F:F)</f>
        <v>0</v>
      </c>
      <c r="M493" s="224">
        <f t="shared" si="17"/>
        <v>0</v>
      </c>
      <c r="N493" s="213">
        <v>3200</v>
      </c>
      <c r="O493" s="211"/>
      <c r="P49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3" s="235"/>
    </row>
    <row r="494" s="199" customFormat="1" ht="16.8" customHeight="1" spans="1:109">
      <c r="A494" s="150">
        <v>516</v>
      </c>
      <c r="B494" s="237" t="s">
        <v>971</v>
      </c>
      <c r="C494" s="238" t="s">
        <v>972</v>
      </c>
      <c r="D494" s="239" t="s">
        <v>973</v>
      </c>
      <c r="E494" s="240" t="s">
        <v>974</v>
      </c>
      <c r="F494" s="213">
        <f>IFERROR(VLOOKUP(D494,基础信息!D:F,3,FALSE),"0")</f>
        <v>10</v>
      </c>
      <c r="G494" s="150">
        <v>0</v>
      </c>
      <c r="H494" s="215">
        <f>SUMIF(合格品入库记录!E:E,日报!D494,合格品入库记录!G:G)</f>
        <v>0</v>
      </c>
      <c r="I494" s="215">
        <f>SUMIF(合格品出库记录!E:E,日报!D494,合格品出库记录!G:G)</f>
        <v>0</v>
      </c>
      <c r="J494" s="215">
        <f>SUMIF(领跑良品退回!E:E,D494,领跑良品退回!G:G)</f>
        <v>0</v>
      </c>
      <c r="K494" s="215">
        <f t="shared" si="16"/>
        <v>0</v>
      </c>
      <c r="L494" s="215">
        <f>SUMIF(不良品库存!D:D,D:D,不良品库存!F:F)</f>
        <v>0</v>
      </c>
      <c r="M494" s="224">
        <f t="shared" si="17"/>
        <v>0</v>
      </c>
      <c r="N494" s="213">
        <v>200</v>
      </c>
      <c r="O494" s="216"/>
      <c r="P49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4" s="235"/>
    </row>
    <row r="495" s="199" customFormat="1" ht="16.8" customHeight="1" spans="1:109">
      <c r="A495" s="150">
        <v>517</v>
      </c>
      <c r="B495" s="241" t="s">
        <v>975</v>
      </c>
      <c r="C495" s="242" t="s">
        <v>976</v>
      </c>
      <c r="D495" s="243" t="s">
        <v>977</v>
      </c>
      <c r="E495" s="244" t="s">
        <v>802</v>
      </c>
      <c r="F495" s="213">
        <f>IFERROR(VLOOKUP(D495,基础信息!D:F,3,FALSE),"0")</f>
        <v>100</v>
      </c>
      <c r="G495" s="150">
        <v>0</v>
      </c>
      <c r="H495" s="215">
        <f>SUMIF(合格品入库记录!E:E,日报!D495,合格品入库记录!G:G)</f>
        <v>0</v>
      </c>
      <c r="I495" s="215">
        <f>SUMIF(合格品出库记录!E:E,日报!D495,合格品出库记录!G:G)</f>
        <v>0</v>
      </c>
      <c r="J495" s="215">
        <f>SUMIF(领跑良品退回!E:E,D495,领跑良品退回!G:G)</f>
        <v>0</v>
      </c>
      <c r="K495" s="215">
        <f t="shared" si="16"/>
        <v>11</v>
      </c>
      <c r="L495" s="215">
        <f>SUMIF(不良品库存!D:D,D:D,不良品库存!F:F)</f>
        <v>11</v>
      </c>
      <c r="M495" s="224">
        <f t="shared" si="17"/>
        <v>0</v>
      </c>
      <c r="N495" s="213">
        <v>800</v>
      </c>
      <c r="O495" s="211"/>
      <c r="P49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5" s="235"/>
    </row>
    <row r="496" s="199" customFormat="1" ht="16.8" customHeight="1" spans="1:109">
      <c r="A496" s="150">
        <v>518</v>
      </c>
      <c r="B496" s="237" t="s">
        <v>975</v>
      </c>
      <c r="C496" s="238" t="s">
        <v>976</v>
      </c>
      <c r="D496" s="239" t="s">
        <v>978</v>
      </c>
      <c r="E496" s="240" t="s">
        <v>802</v>
      </c>
      <c r="F496" s="213">
        <f>IFERROR(VLOOKUP(D496,基础信息!D:F,3,FALSE),"0")</f>
        <v>100</v>
      </c>
      <c r="G496" s="150">
        <v>1000</v>
      </c>
      <c r="H496" s="215">
        <f>SUMIF(合格品入库记录!E:E,日报!D496,合格品入库记录!G:G)</f>
        <v>0</v>
      </c>
      <c r="I496" s="215">
        <f>SUMIF(合格品出库记录!E:E,日报!D496,合格品出库记录!G:G)</f>
        <v>200</v>
      </c>
      <c r="J496" s="215">
        <f>SUMIF(领跑良品退回!E:E,D496,领跑良品退回!G:G)</f>
        <v>0</v>
      </c>
      <c r="K496" s="215">
        <f t="shared" si="16"/>
        <v>802</v>
      </c>
      <c r="L496" s="215">
        <f>SUMIF(不良品库存!D:D,D:D,不良品库存!F:F)</f>
        <v>2</v>
      </c>
      <c r="M496" s="224">
        <f t="shared" si="17"/>
        <v>800</v>
      </c>
      <c r="N496" s="213">
        <v>5000</v>
      </c>
      <c r="O496" s="216"/>
      <c r="P49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6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200</v>
      </c>
      <c r="AX49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6" s="235"/>
    </row>
    <row r="497" s="199" customFormat="1" ht="16.8" customHeight="1" spans="1:109">
      <c r="A497" s="150">
        <v>519</v>
      </c>
      <c r="B497" s="241" t="s">
        <v>975</v>
      </c>
      <c r="C497" s="242" t="s">
        <v>976</v>
      </c>
      <c r="D497" s="243" t="s">
        <v>979</v>
      </c>
      <c r="E497" s="244" t="s">
        <v>802</v>
      </c>
      <c r="F497" s="213">
        <f>IFERROR(VLOOKUP(D497,基础信息!D:F,3,FALSE),"0")</f>
        <v>100</v>
      </c>
      <c r="G497" s="150">
        <v>0</v>
      </c>
      <c r="H497" s="215">
        <f>SUMIF(合格品入库记录!E:E,日报!D497,合格品入库记录!G:G)</f>
        <v>0</v>
      </c>
      <c r="I497" s="215">
        <f>SUMIF(合格品出库记录!E:E,日报!D497,合格品出库记录!G:G)</f>
        <v>0</v>
      </c>
      <c r="J497" s="215">
        <f>SUMIF(领跑良品退回!E:E,D497,领跑良品退回!G:G)</f>
        <v>0</v>
      </c>
      <c r="K497" s="215">
        <f t="shared" si="16"/>
        <v>0</v>
      </c>
      <c r="L497" s="215">
        <f>SUMIF(不良品库存!D:D,D:D,不良品库存!F:F)</f>
        <v>0</v>
      </c>
      <c r="M497" s="224">
        <f t="shared" si="17"/>
        <v>0</v>
      </c>
      <c r="N497" s="213">
        <v>2500</v>
      </c>
      <c r="O497" s="211"/>
      <c r="P49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7" s="235"/>
    </row>
    <row r="498" s="199" customFormat="1" ht="16.8" customHeight="1" spans="1:109">
      <c r="A498" s="150">
        <v>520</v>
      </c>
      <c r="B498" s="237" t="s">
        <v>980</v>
      </c>
      <c r="C498" s="238" t="s">
        <v>981</v>
      </c>
      <c r="D498" s="239" t="s">
        <v>982</v>
      </c>
      <c r="E498" s="240" t="s">
        <v>983</v>
      </c>
      <c r="F498" s="213">
        <f>IFERROR(VLOOKUP(D498,基础信息!D:F,3,FALSE),"0")</f>
        <v>8</v>
      </c>
      <c r="G498" s="150">
        <v>12</v>
      </c>
      <c r="H498" s="215">
        <f>SUMIF(合格品入库记录!E:E,日报!D498,合格品入库记录!G:G)</f>
        <v>1488</v>
      </c>
      <c r="I498" s="215">
        <f>SUMIF(合格品出库记录!E:E,日报!D498,合格品出库记录!G:G)</f>
        <v>504</v>
      </c>
      <c r="J498" s="215">
        <f>SUMIF(领跑良品退回!E:E,D498,领跑良品退回!G:G)</f>
        <v>0</v>
      </c>
      <c r="K498" s="215">
        <f t="shared" si="16"/>
        <v>996</v>
      </c>
      <c r="L498" s="215">
        <f>SUMIF(不良品库存!D:D,D:D,不良品库存!F:F)</f>
        <v>0</v>
      </c>
      <c r="M498" s="224">
        <f t="shared" si="17"/>
        <v>996</v>
      </c>
      <c r="N498" s="213">
        <v>3456</v>
      </c>
      <c r="O498" s="216"/>
      <c r="P49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8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504</v>
      </c>
      <c r="R498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504</v>
      </c>
      <c r="S49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8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480</v>
      </c>
      <c r="V49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8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504</v>
      </c>
      <c r="AX49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8" s="235"/>
    </row>
    <row r="499" s="199" customFormat="1" ht="16.8" customHeight="1" spans="1:109">
      <c r="A499" s="150">
        <v>521</v>
      </c>
      <c r="B499" s="241" t="s">
        <v>980</v>
      </c>
      <c r="C499" s="242" t="s">
        <v>981</v>
      </c>
      <c r="D499" s="243" t="s">
        <v>984</v>
      </c>
      <c r="E499" s="244" t="s">
        <v>985</v>
      </c>
      <c r="F499" s="213">
        <f>IFERROR(VLOOKUP(D499,基础信息!D:F,3,FALSE),"0")</f>
        <v>8</v>
      </c>
      <c r="G499" s="150">
        <v>1024</v>
      </c>
      <c r="H499" s="215">
        <f>SUMIF(合格品入库记录!E:E,日报!D499,合格品入库记录!G:G)</f>
        <v>1792</v>
      </c>
      <c r="I499" s="215">
        <f>SUMIF(合格品出库记录!E:E,日报!D499,合格品出库记录!G:G)</f>
        <v>256</v>
      </c>
      <c r="J499" s="215">
        <f>SUMIF(领跑良品退回!E:E,D499,领跑良品退回!G:G)</f>
        <v>0</v>
      </c>
      <c r="K499" s="215">
        <f t="shared" si="16"/>
        <v>2560</v>
      </c>
      <c r="L499" s="215">
        <f>SUMIF(不良品库存!D:D,D:D,不良品库存!F:F)</f>
        <v>0</v>
      </c>
      <c r="M499" s="224">
        <f t="shared" si="17"/>
        <v>2560</v>
      </c>
      <c r="N499" s="213">
        <v>3072</v>
      </c>
      <c r="O499" s="211"/>
      <c r="P49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9" s="213">
        <f>IF(SUMIFS(合格品入库记录!$G:$G,合格品入库记录!$E:$E,日报!$D:$D,合格品入库记录!$A:$A,日报!Q$3)&lt;&gt;0,SUMIFS(合格品入库记录!$G:$G,合格品入库记录!$E:$E,日报!$D:$D,合格品入库记录!$A:$A,日报!Q$3),"")</f>
        <v>512</v>
      </c>
      <c r="R499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384</v>
      </c>
      <c r="S49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9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384</v>
      </c>
      <c r="V499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512</v>
      </c>
      <c r="W49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9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256</v>
      </c>
      <c r="AX49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9" s="235"/>
    </row>
    <row r="500" s="199" customFormat="1" ht="16.8" customHeight="1" spans="1:109">
      <c r="A500" s="150">
        <v>522</v>
      </c>
      <c r="B500" s="237" t="s">
        <v>980</v>
      </c>
      <c r="C500" s="238" t="s">
        <v>981</v>
      </c>
      <c r="D500" s="239" t="s">
        <v>986</v>
      </c>
      <c r="E500" s="240" t="s">
        <v>987</v>
      </c>
      <c r="F500" s="213">
        <f>IFERROR(VLOOKUP(D500,基础信息!D:F,3,FALSE),"0")</f>
        <v>4</v>
      </c>
      <c r="G500" s="150">
        <v>204</v>
      </c>
      <c r="H500" s="215">
        <f>SUMIF(合格品入库记录!E:E,日报!D500,合格品入库记录!G:G)</f>
        <v>0</v>
      </c>
      <c r="I500" s="215">
        <f>SUMIF(合格品出库记录!E:E,日报!D500,合格品出库记录!G:G)</f>
        <v>0</v>
      </c>
      <c r="J500" s="215">
        <f>SUMIF(领跑良品退回!E:E,D500,领跑良品退回!G:G)</f>
        <v>0</v>
      </c>
      <c r="K500" s="215">
        <f t="shared" si="16"/>
        <v>204</v>
      </c>
      <c r="L500" s="215">
        <f>SUMIF(不良品库存!D:D,D:D,不良品库存!F:F)</f>
        <v>0</v>
      </c>
      <c r="M500" s="224">
        <f t="shared" si="17"/>
        <v>204</v>
      </c>
      <c r="N500" s="213">
        <v>1920</v>
      </c>
      <c r="O500" s="216"/>
      <c r="P50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0" s="235"/>
    </row>
    <row r="501" s="199" customFormat="1" ht="16.8" customHeight="1" spans="1:109">
      <c r="A501" s="150">
        <v>523</v>
      </c>
      <c r="B501" s="241" t="s">
        <v>980</v>
      </c>
      <c r="C501" s="242" t="s">
        <v>981</v>
      </c>
      <c r="D501" s="243" t="s">
        <v>988</v>
      </c>
      <c r="E501" s="244" t="s">
        <v>989</v>
      </c>
      <c r="F501" s="213">
        <f>IFERROR(VLOOKUP(D501,基础信息!D:F,3,FALSE),"0")</f>
        <v>4</v>
      </c>
      <c r="G501" s="150">
        <v>104</v>
      </c>
      <c r="H501" s="215">
        <f>SUMIF(合格品入库记录!E:E,日报!D501,合格品入库记录!G:G)</f>
        <v>0</v>
      </c>
      <c r="I501" s="215">
        <f>SUMIF(合格品出库记录!E:E,日报!D501,合格品出库记录!G:G)</f>
        <v>0</v>
      </c>
      <c r="J501" s="215">
        <f>SUMIF(领跑良品退回!E:E,D501,领跑良品退回!G:G)</f>
        <v>0</v>
      </c>
      <c r="K501" s="215">
        <f t="shared" si="16"/>
        <v>104</v>
      </c>
      <c r="L501" s="215">
        <f>SUMIF(不良品库存!D:D,D:D,不良品库存!F:F)</f>
        <v>0</v>
      </c>
      <c r="M501" s="224">
        <f t="shared" si="17"/>
        <v>104</v>
      </c>
      <c r="N501" s="213">
        <v>1920</v>
      </c>
      <c r="O501" s="211"/>
      <c r="P50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1" s="235"/>
    </row>
    <row r="502" s="199" customFormat="1" ht="16.8" customHeight="1" spans="1:109">
      <c r="A502" s="150">
        <v>524</v>
      </c>
      <c r="B502" s="237" t="s">
        <v>980</v>
      </c>
      <c r="C502" s="238" t="s">
        <v>981</v>
      </c>
      <c r="D502" s="239" t="s">
        <v>990</v>
      </c>
      <c r="E502" s="240" t="s">
        <v>991</v>
      </c>
      <c r="F502" s="213">
        <f>IFERROR(VLOOKUP(D502,基础信息!D:F,3,FALSE),"0")</f>
        <v>8</v>
      </c>
      <c r="G502" s="150">
        <v>54</v>
      </c>
      <c r="H502" s="215">
        <f>SUMIF(合格品入库记录!E:E,日报!D502,合格品入库记录!G:G)</f>
        <v>0</v>
      </c>
      <c r="I502" s="215">
        <f>SUMIF(合格品出库记录!E:E,日报!D502,合格品出库记录!G:G)</f>
        <v>0</v>
      </c>
      <c r="J502" s="215">
        <f>SUMIF(领跑良品退回!E:E,D502,领跑良品退回!G:G)</f>
        <v>0</v>
      </c>
      <c r="K502" s="215">
        <f t="shared" si="16"/>
        <v>54</v>
      </c>
      <c r="L502" s="215">
        <f>SUMIF(不良品库存!D:D,D:D,不良品库存!F:F)</f>
        <v>0</v>
      </c>
      <c r="M502" s="224">
        <f t="shared" si="17"/>
        <v>54</v>
      </c>
      <c r="N502" s="213">
        <v>864</v>
      </c>
      <c r="O502" s="216"/>
      <c r="P50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2" s="235"/>
    </row>
    <row r="503" s="199" customFormat="1" ht="16.8" customHeight="1" spans="1:109">
      <c r="A503" s="150">
        <v>525</v>
      </c>
      <c r="B503" s="211" t="s">
        <v>992</v>
      </c>
      <c r="C503" s="212" t="s">
        <v>993</v>
      </c>
      <c r="D503" s="213" t="s">
        <v>994</v>
      </c>
      <c r="E503" s="214" t="s">
        <v>995</v>
      </c>
      <c r="F503" s="213">
        <f>IFERROR(VLOOKUP(D503,基础信息!D:F,3,FALSE),"0")</f>
        <v>72</v>
      </c>
      <c r="G503" s="150">
        <v>27064</v>
      </c>
      <c r="H503" s="215">
        <f>SUMIF(合格品入库记录!E:E,日报!D503,合格品入库记录!G:G)</f>
        <v>9936</v>
      </c>
      <c r="I503" s="215">
        <f>SUMIF(合格品出库记录!E:E,日报!D503,合格品出库记录!G:G)</f>
        <v>4320</v>
      </c>
      <c r="J503" s="215">
        <f>SUMIF(领跑良品退回!E:E,D503,领跑良品退回!G:G)</f>
        <v>0</v>
      </c>
      <c r="K503" s="215">
        <f t="shared" si="16"/>
        <v>32680</v>
      </c>
      <c r="L503" s="215">
        <f>SUMIF(不良品库存!D:D,D:D,不良品库存!F:F)</f>
        <v>0</v>
      </c>
      <c r="M503" s="224">
        <f t="shared" si="17"/>
        <v>32680</v>
      </c>
      <c r="N503" s="213">
        <v>27648</v>
      </c>
      <c r="O503" s="211">
        <v>4</v>
      </c>
      <c r="P50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3" s="213">
        <f>IF(SUMIFS(合格品入库记录!$G:$G,合格品入库记录!$E:$E,日报!$D:$D,合格品入库记录!$A:$A,日报!Q$3)&lt;&gt;0,SUMIFS(合格品入库记录!$G:$G,合格品入库记录!$E:$E,日报!$D:$D,合格品入库记录!$A:$A,日报!Q$3),"")</f>
        <v>2592</v>
      </c>
      <c r="R50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3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2160</v>
      </c>
      <c r="V503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5184</v>
      </c>
      <c r="W50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3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1440</v>
      </c>
      <c r="AX503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2880</v>
      </c>
      <c r="AY50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3" s="235"/>
    </row>
    <row r="504" s="199" customFormat="1" ht="16.8" customHeight="1" spans="1:109">
      <c r="A504" s="150">
        <v>526</v>
      </c>
      <c r="B504" s="237" t="s">
        <v>992</v>
      </c>
      <c r="C504" s="238" t="s">
        <v>993</v>
      </c>
      <c r="D504" s="239" t="s">
        <v>996</v>
      </c>
      <c r="E504" s="240" t="s">
        <v>997</v>
      </c>
      <c r="F504" s="213">
        <f>IFERROR(VLOOKUP(D504,基础信息!D:F,3,FALSE),"0")</f>
        <v>60</v>
      </c>
      <c r="G504" s="150">
        <v>953</v>
      </c>
      <c r="H504" s="215">
        <f>SUMIF(合格品入库记录!E:E,日报!D504,合格品入库记录!G:G)</f>
        <v>540</v>
      </c>
      <c r="I504" s="215">
        <f>SUMIF(合格品出库记录!E:E,日报!D504,合格品出库记录!G:G)</f>
        <v>120</v>
      </c>
      <c r="J504" s="215">
        <f>SUMIF(领跑良品退回!E:E,D504,领跑良品退回!G:G)</f>
        <v>0</v>
      </c>
      <c r="K504" s="215">
        <f t="shared" si="16"/>
        <v>1373</v>
      </c>
      <c r="L504" s="215">
        <f>SUMIF(不良品库存!D:D,D:D,不良品库存!F:F)</f>
        <v>0</v>
      </c>
      <c r="M504" s="224">
        <f t="shared" si="17"/>
        <v>1373</v>
      </c>
      <c r="N504" s="213">
        <v>1440</v>
      </c>
      <c r="O504" s="216"/>
      <c r="P50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4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180</v>
      </c>
      <c r="S50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4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360</v>
      </c>
      <c r="W50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4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60</v>
      </c>
      <c r="AX504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60</v>
      </c>
      <c r="AY50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4" s="235"/>
    </row>
    <row r="505" s="199" customFormat="1" ht="16.8" customHeight="1" spans="1:109">
      <c r="A505" s="150">
        <v>527</v>
      </c>
      <c r="B505" s="241" t="s">
        <v>992</v>
      </c>
      <c r="C505" s="242" t="s">
        <v>993</v>
      </c>
      <c r="D505" s="213" t="s">
        <v>998</v>
      </c>
      <c r="E505" s="214" t="s">
        <v>997</v>
      </c>
      <c r="F505" s="213">
        <f>IFERROR(VLOOKUP(D505,基础信息!D:F,3,FALSE),"0")</f>
        <v>60</v>
      </c>
      <c r="G505" s="150">
        <v>60</v>
      </c>
      <c r="H505" s="215">
        <f>SUMIF(合格品入库记录!E:E,日报!D505,合格品入库记录!G:G)</f>
        <v>0</v>
      </c>
      <c r="I505" s="215">
        <f>SUMIF(合格品出库记录!E:E,日报!D505,合格品出库记录!G:G)</f>
        <v>0</v>
      </c>
      <c r="J505" s="215">
        <f>SUMIF(领跑良品退回!E:E,D505,领跑良品退回!G:G)</f>
        <v>0</v>
      </c>
      <c r="K505" s="215">
        <f t="shared" si="16"/>
        <v>60</v>
      </c>
      <c r="L505" s="215">
        <f>SUMIF(不良品库存!D:D,D:D,不良品库存!F:F)</f>
        <v>0</v>
      </c>
      <c r="M505" s="224">
        <f t="shared" si="17"/>
        <v>60</v>
      </c>
      <c r="N505" s="213">
        <v>240</v>
      </c>
      <c r="O505" s="211"/>
      <c r="P50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5" s="235"/>
    </row>
    <row r="506" s="199" customFormat="1" ht="16.8" customHeight="1" spans="1:109">
      <c r="A506" s="150">
        <v>528</v>
      </c>
      <c r="B506" s="237" t="s">
        <v>992</v>
      </c>
      <c r="C506" s="238" t="s">
        <v>993</v>
      </c>
      <c r="D506" s="150" t="s">
        <v>999</v>
      </c>
      <c r="E506" s="217" t="s">
        <v>997</v>
      </c>
      <c r="F506" s="213">
        <f>IFERROR(VLOOKUP(D506,基础信息!D:F,3,FALSE),"0")</f>
        <v>60</v>
      </c>
      <c r="G506" s="150">
        <v>147</v>
      </c>
      <c r="H506" s="215">
        <f>SUMIF(合格品入库记录!E:E,日报!D506,合格品入库记录!G:G)</f>
        <v>0</v>
      </c>
      <c r="I506" s="215">
        <f>SUMIF(合格品出库记录!E:E,日报!D506,合格品出库记录!G:G)</f>
        <v>0</v>
      </c>
      <c r="J506" s="215">
        <f>SUMIF(领跑良品退回!E:E,D506,领跑良品退回!G:G)</f>
        <v>0</v>
      </c>
      <c r="K506" s="215">
        <f t="shared" si="16"/>
        <v>147</v>
      </c>
      <c r="L506" s="215">
        <f>SUMIF(不良品库存!D:D,D:D,不良品库存!F:F)</f>
        <v>0</v>
      </c>
      <c r="M506" s="224">
        <f t="shared" si="17"/>
        <v>147</v>
      </c>
      <c r="N506" s="213">
        <v>240</v>
      </c>
      <c r="O506" s="216"/>
      <c r="P50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6" s="235"/>
    </row>
    <row r="507" s="199" customFormat="1" ht="16.8" customHeight="1" spans="1:109">
      <c r="A507" s="150">
        <v>529</v>
      </c>
      <c r="B507" s="241" t="s">
        <v>1000</v>
      </c>
      <c r="C507" s="242" t="s">
        <v>1001</v>
      </c>
      <c r="D507" s="243" t="s">
        <v>1002</v>
      </c>
      <c r="E507" s="244" t="s">
        <v>1003</v>
      </c>
      <c r="F507" s="213">
        <f>IFERROR(VLOOKUP(D507,基础信息!D:F,3,FALSE),"0")</f>
        <v>300</v>
      </c>
      <c r="G507" s="150">
        <v>2193</v>
      </c>
      <c r="H507" s="215">
        <f>SUMIF(合格品入库记录!E:E,日报!D507,合格品入库记录!G:G)</f>
        <v>3400</v>
      </c>
      <c r="I507" s="215">
        <f>SUMIF(合格品出库记录!E:E,日报!D507,合格品出库记录!G:G)</f>
        <v>1200</v>
      </c>
      <c r="J507" s="215">
        <f>SUMIF(领跑良品退回!E:E,D507,领跑良品退回!G:G)</f>
        <v>0</v>
      </c>
      <c r="K507" s="215">
        <f t="shared" si="16"/>
        <v>4393</v>
      </c>
      <c r="L507" s="215">
        <f>SUMIF(不良品库存!D:D,D:D,不良品库存!F:F)</f>
        <v>0</v>
      </c>
      <c r="M507" s="224">
        <f t="shared" si="17"/>
        <v>4393</v>
      </c>
      <c r="N507" s="213">
        <v>4800</v>
      </c>
      <c r="O507" s="211"/>
      <c r="P50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7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1200</v>
      </c>
      <c r="S50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7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1600</v>
      </c>
      <c r="V507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600</v>
      </c>
      <c r="W50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7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600</v>
      </c>
      <c r="AX507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600</v>
      </c>
      <c r="AY50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7" s="235"/>
    </row>
    <row r="508" s="199" customFormat="1" ht="16.8" customHeight="1" spans="1:109">
      <c r="A508" s="150">
        <v>530</v>
      </c>
      <c r="B508" s="237" t="s">
        <v>1000</v>
      </c>
      <c r="C508" s="238" t="s">
        <v>1001</v>
      </c>
      <c r="D508" s="239" t="s">
        <v>1004</v>
      </c>
      <c r="E508" s="240" t="s">
        <v>1005</v>
      </c>
      <c r="F508" s="213">
        <f>IFERROR(VLOOKUP(D508,基础信息!D:F,3,FALSE),"0")</f>
        <v>90</v>
      </c>
      <c r="G508" s="150">
        <v>2265</v>
      </c>
      <c r="H508" s="215">
        <f>SUMIF(合格品入库记录!E:E,日报!D508,合格品入库记录!G:G)</f>
        <v>1800</v>
      </c>
      <c r="I508" s="215">
        <f>SUMIF(合格品出库记录!E:E,日报!D508,合格品出库记录!G:G)</f>
        <v>810</v>
      </c>
      <c r="J508" s="215">
        <f>SUMIF(领跑良品退回!E:E,D508,领跑良品退回!G:G)</f>
        <v>0</v>
      </c>
      <c r="K508" s="215">
        <f t="shared" si="16"/>
        <v>3255</v>
      </c>
      <c r="L508" s="215">
        <f>SUMIF(不良品库存!D:D,D:D,不良品库存!F:F)</f>
        <v>0</v>
      </c>
      <c r="M508" s="224">
        <f t="shared" si="17"/>
        <v>3255</v>
      </c>
      <c r="N508" s="213">
        <v>4320</v>
      </c>
      <c r="O508" s="216"/>
      <c r="P50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8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720</v>
      </c>
      <c r="S50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8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1080</v>
      </c>
      <c r="V50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8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360</v>
      </c>
      <c r="AX508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450</v>
      </c>
      <c r="AY50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8" s="235"/>
    </row>
    <row r="509" s="199" customFormat="1" ht="16.8" customHeight="1" spans="1:109">
      <c r="A509" s="150">
        <v>531</v>
      </c>
      <c r="B509" s="241" t="s">
        <v>1000</v>
      </c>
      <c r="C509" s="242" t="s">
        <v>1001</v>
      </c>
      <c r="D509" s="243" t="s">
        <v>1006</v>
      </c>
      <c r="E509" s="244" t="s">
        <v>1007</v>
      </c>
      <c r="F509" s="213">
        <f>IFERROR(VLOOKUP(D509,基础信息!D:F,3,FALSE),"0")</f>
        <v>300</v>
      </c>
      <c r="G509" s="150">
        <v>113</v>
      </c>
      <c r="H509" s="215">
        <f>SUMIF(合格品入库记录!E:E,日报!D509,合格品入库记录!G:G)</f>
        <v>110</v>
      </c>
      <c r="I509" s="215">
        <f>SUMIF(合格品出库记录!E:E,日报!D509,合格品出库记录!G:G)</f>
        <v>0</v>
      </c>
      <c r="J509" s="215">
        <f>SUMIF(领跑良品退回!E:E,D509,领跑良品退回!G:G)</f>
        <v>0</v>
      </c>
      <c r="K509" s="215">
        <f t="shared" si="16"/>
        <v>223</v>
      </c>
      <c r="L509" s="215">
        <f>SUMIF(不良品库存!D:D,D:D,不良品库存!F:F)</f>
        <v>0</v>
      </c>
      <c r="M509" s="224">
        <f t="shared" si="17"/>
        <v>223</v>
      </c>
      <c r="N509" s="213">
        <v>7200</v>
      </c>
      <c r="O509" s="211"/>
      <c r="P50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9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110</v>
      </c>
      <c r="T50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9" s="235"/>
    </row>
    <row r="510" s="199" customFormat="1" ht="16.8" customHeight="1" spans="1:109">
      <c r="A510" s="150">
        <v>532</v>
      </c>
      <c r="B510" s="237" t="s">
        <v>1000</v>
      </c>
      <c r="C510" s="238" t="s">
        <v>1001</v>
      </c>
      <c r="D510" s="239" t="s">
        <v>1008</v>
      </c>
      <c r="E510" s="240" t="s">
        <v>1009</v>
      </c>
      <c r="F510" s="213">
        <f>IFERROR(VLOOKUP(D510,基础信息!D:F,3,FALSE),"0")</f>
        <v>90</v>
      </c>
      <c r="G510" s="150">
        <v>14</v>
      </c>
      <c r="H510" s="215">
        <f>SUMIF(合格品入库记录!E:E,日报!D510,合格品入库记录!G:G)</f>
        <v>350</v>
      </c>
      <c r="I510" s="215">
        <f>SUMIF(合格品出库记录!E:E,日报!D510,合格品出库记录!G:G)</f>
        <v>0</v>
      </c>
      <c r="J510" s="215">
        <f>SUMIF(领跑良品退回!E:E,D510,领跑良品退回!G:G)</f>
        <v>0</v>
      </c>
      <c r="K510" s="215">
        <f t="shared" si="16"/>
        <v>364</v>
      </c>
      <c r="L510" s="215">
        <f>SUMIF(不良品库存!D:D,D:D,不良品库存!F:F)</f>
        <v>0</v>
      </c>
      <c r="M510" s="224">
        <f t="shared" si="17"/>
        <v>364</v>
      </c>
      <c r="N510" s="213">
        <v>1440</v>
      </c>
      <c r="O510" s="216"/>
      <c r="P51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0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350</v>
      </c>
      <c r="T51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0" s="235"/>
    </row>
    <row r="511" s="199" customFormat="1" ht="16.8" customHeight="1" spans="1:109">
      <c r="A511" s="150">
        <v>533</v>
      </c>
      <c r="B511" s="241" t="s">
        <v>1000</v>
      </c>
      <c r="C511" s="242" t="s">
        <v>1001</v>
      </c>
      <c r="D511" s="243" t="s">
        <v>1010</v>
      </c>
      <c r="E511" s="244" t="s">
        <v>1003</v>
      </c>
      <c r="F511" s="213">
        <f>IFERROR(VLOOKUP(D511,基础信息!D:F,3,FALSE),"0")</f>
        <v>90</v>
      </c>
      <c r="G511" s="150">
        <v>931</v>
      </c>
      <c r="H511" s="215">
        <f>SUMIF(合格品入库记录!E:E,日报!D511,合格品入库记录!G:G)</f>
        <v>1000</v>
      </c>
      <c r="I511" s="215">
        <f>SUMIF(合格品出库记录!E:E,日报!D511,合格品出库记录!G:G)</f>
        <v>270</v>
      </c>
      <c r="J511" s="215">
        <f>SUMIF(领跑良品退回!E:E,D511,领跑良品退回!G:G)</f>
        <v>0</v>
      </c>
      <c r="K511" s="215">
        <f t="shared" si="16"/>
        <v>1661</v>
      </c>
      <c r="L511" s="215">
        <f>SUMIF(不良品库存!D:D,D:D,不良品库存!F:F)</f>
        <v>0</v>
      </c>
      <c r="M511" s="224">
        <f t="shared" si="17"/>
        <v>1661</v>
      </c>
      <c r="N511" s="213">
        <v>1440</v>
      </c>
      <c r="O511" s="211"/>
      <c r="P51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1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1000</v>
      </c>
      <c r="W51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1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90</v>
      </c>
      <c r="AX51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180</v>
      </c>
      <c r="AY51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1" s="235"/>
    </row>
    <row r="512" s="199" customFormat="1" ht="16.8" customHeight="1" spans="1:109">
      <c r="A512" s="150">
        <v>534</v>
      </c>
      <c r="B512" s="237" t="s">
        <v>1000</v>
      </c>
      <c r="C512" s="238" t="s">
        <v>1001</v>
      </c>
      <c r="D512" s="239" t="s">
        <v>1011</v>
      </c>
      <c r="E512" s="240" t="s">
        <v>1005</v>
      </c>
      <c r="F512" s="213">
        <f>IFERROR(VLOOKUP(D512,基础信息!D:F,3,FALSE),"0")</f>
        <v>300</v>
      </c>
      <c r="G512" s="150">
        <v>854</v>
      </c>
      <c r="H512" s="215">
        <f>SUMIF(合格品入库记录!E:E,日报!D512,合格品入库记录!G:G)</f>
        <v>800</v>
      </c>
      <c r="I512" s="215">
        <f>SUMIF(合格品出库记录!E:E,日报!D512,合格品出库记录!G:G)</f>
        <v>300</v>
      </c>
      <c r="J512" s="215">
        <f>SUMIF(领跑良品退回!E:E,D512,领跑良品退回!G:G)</f>
        <v>0</v>
      </c>
      <c r="K512" s="215">
        <f t="shared" si="16"/>
        <v>1354</v>
      </c>
      <c r="L512" s="215">
        <f>SUMIF(不良品库存!D:D,D:D,不良品库存!F:F)</f>
        <v>0</v>
      </c>
      <c r="M512" s="224">
        <f t="shared" si="17"/>
        <v>1354</v>
      </c>
      <c r="N512" s="213">
        <v>2400</v>
      </c>
      <c r="O512" s="216"/>
      <c r="P51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2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800</v>
      </c>
      <c r="W51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2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300</v>
      </c>
      <c r="AX51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2" s="235"/>
    </row>
    <row r="513" s="199" customFormat="1" ht="16.8" customHeight="1" spans="1:109">
      <c r="A513" s="150">
        <v>535</v>
      </c>
      <c r="B513" s="241" t="s">
        <v>1000</v>
      </c>
      <c r="C513" s="242" t="s">
        <v>1001</v>
      </c>
      <c r="D513" s="243" t="s">
        <v>1012</v>
      </c>
      <c r="E513" s="244" t="s">
        <v>1007</v>
      </c>
      <c r="F513" s="213">
        <f>IFERROR(VLOOKUP(D513,基础信息!D:F,3,FALSE),"0")</f>
        <v>90</v>
      </c>
      <c r="G513" s="150">
        <v>543</v>
      </c>
      <c r="H513" s="215">
        <f>SUMIF(合格品入库记录!E:E,日报!D513,合格品入库记录!G:G)</f>
        <v>0</v>
      </c>
      <c r="I513" s="215">
        <f>SUMIF(合格品出库记录!E:E,日报!D513,合格品出库记录!G:G)</f>
        <v>0</v>
      </c>
      <c r="J513" s="215">
        <f>SUMIF(领跑良品退回!E:E,D513,领跑良品退回!G:G)</f>
        <v>0</v>
      </c>
      <c r="K513" s="215">
        <f t="shared" si="16"/>
        <v>543</v>
      </c>
      <c r="L513" s="215">
        <f>SUMIF(不良品库存!D:D,D:D,不良品库存!F:F)</f>
        <v>0</v>
      </c>
      <c r="M513" s="224">
        <f t="shared" si="17"/>
        <v>543</v>
      </c>
      <c r="N513" s="213">
        <v>720</v>
      </c>
      <c r="O513" s="211"/>
      <c r="P51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3" s="235"/>
    </row>
    <row r="514" s="199" customFormat="1" ht="16.8" customHeight="1" spans="1:109">
      <c r="A514" s="150">
        <v>536</v>
      </c>
      <c r="B514" s="237" t="s">
        <v>1000</v>
      </c>
      <c r="C514" s="238" t="s">
        <v>1001</v>
      </c>
      <c r="D514" s="239" t="s">
        <v>1013</v>
      </c>
      <c r="E514" s="240" t="s">
        <v>1009</v>
      </c>
      <c r="F514" s="213">
        <f>IFERROR(VLOOKUP(D514,基础信息!D:F,3,FALSE),"0")</f>
        <v>300</v>
      </c>
      <c r="G514" s="150">
        <v>390</v>
      </c>
      <c r="H514" s="215">
        <f>SUMIF(合格品入库记录!E:E,日报!D514,合格品入库记录!G:G)</f>
        <v>0</v>
      </c>
      <c r="I514" s="215">
        <f>SUMIF(合格品出库记录!E:E,日报!D514,合格品出库记录!G:G)</f>
        <v>0</v>
      </c>
      <c r="J514" s="215">
        <f>SUMIF(领跑良品退回!E:E,D514,领跑良品退回!G:G)</f>
        <v>0</v>
      </c>
      <c r="K514" s="215">
        <f t="shared" si="16"/>
        <v>390</v>
      </c>
      <c r="L514" s="215">
        <f>SUMIF(不良品库存!D:D,D:D,不良品库存!F:F)</f>
        <v>0</v>
      </c>
      <c r="M514" s="224">
        <f t="shared" si="17"/>
        <v>390</v>
      </c>
      <c r="N514" s="213">
        <v>6000</v>
      </c>
      <c r="O514" s="216"/>
      <c r="P51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4" s="235"/>
    </row>
    <row r="515" s="199" customFormat="1" ht="16.8" customHeight="1" spans="1:109">
      <c r="A515" s="150">
        <v>537</v>
      </c>
      <c r="B515" s="211" t="s">
        <v>1014</v>
      </c>
      <c r="C515" s="212" t="s">
        <v>1015</v>
      </c>
      <c r="D515" s="213" t="s">
        <v>1016</v>
      </c>
      <c r="E515" s="214" t="s">
        <v>1017</v>
      </c>
      <c r="F515" s="213">
        <f>IFERROR(VLOOKUP(D515,基础信息!D:F,3,FALSE),"0")</f>
        <v>100</v>
      </c>
      <c r="G515" s="150">
        <v>1600</v>
      </c>
      <c r="H515" s="215">
        <f>SUMIF(合格品入库记录!E:E,日报!D515,合格品入库记录!G:G)</f>
        <v>600</v>
      </c>
      <c r="I515" s="215">
        <f>SUMIF(合格品出库记录!E:E,日报!D515,合格品出库记录!G:G)</f>
        <v>500</v>
      </c>
      <c r="J515" s="215">
        <f>SUMIF(领跑良品退回!E:E,D515,领跑良品退回!G:G)</f>
        <v>0</v>
      </c>
      <c r="K515" s="215">
        <f t="shared" si="16"/>
        <v>1700</v>
      </c>
      <c r="L515" s="215">
        <f>SUMIF(不良品库存!D:D,D:D,不良品库存!F:F)</f>
        <v>0</v>
      </c>
      <c r="M515" s="224">
        <f t="shared" si="17"/>
        <v>1700</v>
      </c>
      <c r="N515" s="213">
        <v>900</v>
      </c>
      <c r="O515" s="211">
        <v>1</v>
      </c>
      <c r="P51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5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600</v>
      </c>
      <c r="U51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500</v>
      </c>
      <c r="AY51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5" s="235"/>
    </row>
    <row r="516" s="199" customFormat="1" ht="16.8" customHeight="1" spans="1:109">
      <c r="A516" s="150">
        <v>538</v>
      </c>
      <c r="B516" s="216" t="s">
        <v>1014</v>
      </c>
      <c r="C516" s="151" t="s">
        <v>1015</v>
      </c>
      <c r="D516" s="150" t="s">
        <v>1018</v>
      </c>
      <c r="E516" s="217" t="s">
        <v>1019</v>
      </c>
      <c r="F516" s="213">
        <f>IFERROR(VLOOKUP(D516,基础信息!D:F,3,FALSE),"0")</f>
        <v>100</v>
      </c>
      <c r="G516" s="150">
        <v>1600</v>
      </c>
      <c r="H516" s="215">
        <f>SUMIF(合格品入库记录!E:E,日报!D516,合格品入库记录!G:G)</f>
        <v>600</v>
      </c>
      <c r="I516" s="215">
        <f>SUMIF(合格品出库记录!E:E,日报!D516,合格品出库记录!G:G)</f>
        <v>500</v>
      </c>
      <c r="J516" s="215">
        <f>SUMIF(领跑良品退回!E:E,D516,领跑良品退回!G:G)</f>
        <v>0</v>
      </c>
      <c r="K516" s="215">
        <f t="shared" si="16"/>
        <v>1700</v>
      </c>
      <c r="L516" s="215">
        <f>SUMIF(不良品库存!D:D,D:D,不良品库存!F:F)</f>
        <v>0</v>
      </c>
      <c r="M516" s="224">
        <f t="shared" si="17"/>
        <v>1700</v>
      </c>
      <c r="N516" s="213">
        <v>900</v>
      </c>
      <c r="O516" s="216">
        <v>1</v>
      </c>
      <c r="P51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6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600</v>
      </c>
      <c r="U51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6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500</v>
      </c>
      <c r="AY51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6" s="235"/>
    </row>
    <row r="517" s="199" customFormat="1" ht="16.8" customHeight="1" spans="1:109">
      <c r="A517" s="150">
        <v>539</v>
      </c>
      <c r="B517" s="211" t="s">
        <v>1014</v>
      </c>
      <c r="C517" s="212" t="s">
        <v>1015</v>
      </c>
      <c r="D517" s="213" t="s">
        <v>1020</v>
      </c>
      <c r="E517" s="214" t="s">
        <v>1021</v>
      </c>
      <c r="F517" s="213">
        <f>IFERROR(VLOOKUP(D517,基础信息!D:F,3,FALSE),"0")</f>
        <v>180</v>
      </c>
      <c r="G517" s="150">
        <v>1080</v>
      </c>
      <c r="H517" s="215">
        <f>SUMIF(合格品入库记录!E:E,日报!D517,合格品入库记录!G:G)</f>
        <v>720</v>
      </c>
      <c r="I517" s="215">
        <f>SUMIF(合格品出库记录!E:E,日报!D517,合格品出库记录!G:G)</f>
        <v>0</v>
      </c>
      <c r="J517" s="215">
        <f>SUMIF(领跑良品退回!E:E,D517,领跑良品退回!G:G)</f>
        <v>0</v>
      </c>
      <c r="K517" s="215">
        <f t="shared" si="16"/>
        <v>1800</v>
      </c>
      <c r="L517" s="215">
        <f>SUMIF(不良品库存!D:D,D:D,不良品库存!F:F)</f>
        <v>0</v>
      </c>
      <c r="M517" s="224">
        <f t="shared" si="17"/>
        <v>1800</v>
      </c>
      <c r="N517" s="213">
        <v>1620</v>
      </c>
      <c r="O517" s="211">
        <v>1</v>
      </c>
      <c r="P51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7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51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7" s="235"/>
    </row>
    <row r="518" s="199" customFormat="1" ht="16.8" customHeight="1" spans="1:109">
      <c r="A518" s="150">
        <v>540</v>
      </c>
      <c r="B518" s="216" t="s">
        <v>1014</v>
      </c>
      <c r="C518" s="151" t="s">
        <v>1015</v>
      </c>
      <c r="D518" s="150" t="s">
        <v>1022</v>
      </c>
      <c r="E518" s="217" t="s">
        <v>1023</v>
      </c>
      <c r="F518" s="213">
        <f>IFERROR(VLOOKUP(D518,基础信息!D:F,3,FALSE),"0")</f>
        <v>180</v>
      </c>
      <c r="G518" s="150">
        <v>1080</v>
      </c>
      <c r="H518" s="215">
        <f>SUMIF(合格品入库记录!E:E,日报!D518,合格品入库记录!G:G)</f>
        <v>720</v>
      </c>
      <c r="I518" s="215">
        <f>SUMIF(合格品出库记录!E:E,日报!D518,合格品出库记录!G:G)</f>
        <v>0</v>
      </c>
      <c r="J518" s="215">
        <f>SUMIF(领跑良品退回!E:E,D518,领跑良品退回!G:G)</f>
        <v>0</v>
      </c>
      <c r="K518" s="215">
        <f t="shared" si="16"/>
        <v>1800</v>
      </c>
      <c r="L518" s="215">
        <f>SUMIF(不良品库存!D:D,D:D,不良品库存!F:F)</f>
        <v>0</v>
      </c>
      <c r="M518" s="224">
        <f t="shared" si="17"/>
        <v>1800</v>
      </c>
      <c r="N518" s="213">
        <v>1620</v>
      </c>
      <c r="O518" s="216">
        <v>1</v>
      </c>
      <c r="P51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8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720</v>
      </c>
      <c r="U51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8" s="235"/>
    </row>
    <row r="519" s="199" customFormat="1" ht="16.8" customHeight="1" spans="1:109">
      <c r="A519" s="150">
        <v>541</v>
      </c>
      <c r="B519" s="211" t="s">
        <v>1014</v>
      </c>
      <c r="C519" s="212" t="s">
        <v>1015</v>
      </c>
      <c r="D519" s="213" t="s">
        <v>1024</v>
      </c>
      <c r="E519" s="214" t="s">
        <v>1025</v>
      </c>
      <c r="F519" s="213">
        <f>IFERROR(VLOOKUP(D519,基础信息!D:F,3,FALSE),"0")</f>
        <v>150</v>
      </c>
      <c r="G519" s="150">
        <v>1350</v>
      </c>
      <c r="H519" s="215">
        <f>SUMIF(合格品入库记录!E:E,日报!D519,合格品入库记录!G:G)</f>
        <v>600</v>
      </c>
      <c r="I519" s="215">
        <f>SUMIF(合格品出库记录!E:E,日报!D519,合格品出库记录!G:G)</f>
        <v>0</v>
      </c>
      <c r="J519" s="215">
        <f>SUMIF(领跑良品退回!E:E,D519,领跑良品退回!G:G)</f>
        <v>0</v>
      </c>
      <c r="K519" s="215">
        <f t="shared" si="16"/>
        <v>1950</v>
      </c>
      <c r="L519" s="215">
        <f>SUMIF(不良品库存!D:D,D:D,不良品库存!F:F)</f>
        <v>0</v>
      </c>
      <c r="M519" s="224">
        <f t="shared" si="17"/>
        <v>1950</v>
      </c>
      <c r="N519" s="213">
        <v>1350</v>
      </c>
      <c r="O519" s="211">
        <v>1</v>
      </c>
      <c r="P51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9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600</v>
      </c>
      <c r="U51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9" s="235"/>
    </row>
    <row r="520" s="199" customFormat="1" ht="16.8" customHeight="1" spans="1:109">
      <c r="A520" s="150">
        <v>542</v>
      </c>
      <c r="B520" s="216" t="s">
        <v>1014</v>
      </c>
      <c r="C520" s="151" t="s">
        <v>1015</v>
      </c>
      <c r="D520" s="150" t="s">
        <v>1026</v>
      </c>
      <c r="E520" s="217" t="s">
        <v>1027</v>
      </c>
      <c r="F520" s="213">
        <f>IFERROR(VLOOKUP(D520,基础信息!D:F,3,FALSE),"0")</f>
        <v>2000</v>
      </c>
      <c r="G520" s="150">
        <v>6000</v>
      </c>
      <c r="H520" s="215">
        <f>SUMIF(合格品入库记录!E:E,日报!D520,合格品入库记录!G:G)</f>
        <v>0</v>
      </c>
      <c r="I520" s="215">
        <f>SUMIF(合格品出库记录!E:E,日报!D520,合格品出库记录!G:G)</f>
        <v>0</v>
      </c>
      <c r="J520" s="215">
        <f>SUMIF(领跑良品退回!E:E,D520,领跑良品退回!G:G)</f>
        <v>0</v>
      </c>
      <c r="K520" s="215">
        <f t="shared" si="16"/>
        <v>6000</v>
      </c>
      <c r="L520" s="215">
        <f>SUMIF(不良品库存!D:D,D:D,不良品库存!F:F)</f>
        <v>0</v>
      </c>
      <c r="M520" s="224">
        <f t="shared" si="17"/>
        <v>6000</v>
      </c>
      <c r="N520" s="213">
        <v>40000</v>
      </c>
      <c r="O520" s="216">
        <v>2</v>
      </c>
      <c r="P52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0" s="235"/>
    </row>
    <row r="521" s="199" customFormat="1" ht="16.8" customHeight="1" spans="1:109">
      <c r="A521" s="150">
        <v>543</v>
      </c>
      <c r="B521" s="211" t="s">
        <v>1014</v>
      </c>
      <c r="C521" s="212" t="s">
        <v>1015</v>
      </c>
      <c r="D521" s="213" t="s">
        <v>1028</v>
      </c>
      <c r="E521" s="214" t="s">
        <v>1029</v>
      </c>
      <c r="F521" s="213">
        <f>IFERROR(VLOOKUP(D521,基础信息!D:F,3,FALSE),"0")</f>
        <v>100</v>
      </c>
      <c r="G521" s="150">
        <v>7000</v>
      </c>
      <c r="H521" s="215">
        <f>SUMIF(合格品入库记录!E:E,日报!D521,合格品入库记录!G:G)</f>
        <v>0</v>
      </c>
      <c r="I521" s="215">
        <f>SUMIF(合格品出库记录!E:E,日报!D521,合格品出库记录!G:G)</f>
        <v>0</v>
      </c>
      <c r="J521" s="215">
        <f>SUMIF(领跑良品退回!E:E,D521,领跑良品退回!G:G)</f>
        <v>0</v>
      </c>
      <c r="K521" s="215">
        <f t="shared" si="16"/>
        <v>7000</v>
      </c>
      <c r="L521" s="215">
        <f>SUMIF(不良品库存!D:D,D:D,不良品库存!F:F)</f>
        <v>0</v>
      </c>
      <c r="M521" s="224">
        <f t="shared" si="17"/>
        <v>7000</v>
      </c>
      <c r="N521" s="213">
        <v>2000</v>
      </c>
      <c r="O521" s="211">
        <v>2</v>
      </c>
      <c r="P52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1" s="235"/>
    </row>
    <row r="522" s="199" customFormat="1" ht="16.8" customHeight="1" spans="1:109">
      <c r="A522" s="150">
        <v>544</v>
      </c>
      <c r="B522" s="216" t="s">
        <v>1014</v>
      </c>
      <c r="C522" s="151" t="s">
        <v>1015</v>
      </c>
      <c r="D522" s="150" t="s">
        <v>1030</v>
      </c>
      <c r="E522" s="217" t="s">
        <v>1031</v>
      </c>
      <c r="F522" s="213">
        <f>IFERROR(VLOOKUP(D522,基础信息!D:F,3,FALSE),"0")</f>
        <v>160</v>
      </c>
      <c r="G522" s="150">
        <v>7200</v>
      </c>
      <c r="H522" s="215">
        <f>SUMIF(合格品入库记录!E:E,日报!D522,合格品入库记录!G:G)</f>
        <v>0</v>
      </c>
      <c r="I522" s="215">
        <f>SUMIF(合格品出库记录!E:E,日报!D522,合格品出库记录!G:G)</f>
        <v>3200</v>
      </c>
      <c r="J522" s="215">
        <f>SUMIF(领跑良品退回!E:E,D522,领跑良品退回!G:G)</f>
        <v>0</v>
      </c>
      <c r="K522" s="215">
        <f t="shared" si="16"/>
        <v>4000</v>
      </c>
      <c r="L522" s="215">
        <f>SUMIF(不良品库存!D:D,D:D,不良品库存!F:F)</f>
        <v>0</v>
      </c>
      <c r="M522" s="224">
        <f t="shared" si="17"/>
        <v>4000</v>
      </c>
      <c r="N522" s="213">
        <v>3200</v>
      </c>
      <c r="O522" s="216">
        <v>1</v>
      </c>
      <c r="P52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2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3200</v>
      </c>
      <c r="AX52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2" s="235"/>
    </row>
    <row r="523" s="199" customFormat="1" ht="16.8" customHeight="1" spans="1:109">
      <c r="A523" s="150">
        <v>545</v>
      </c>
      <c r="B523" s="211" t="s">
        <v>1014</v>
      </c>
      <c r="C523" s="212" t="s">
        <v>1015</v>
      </c>
      <c r="D523" s="213" t="s">
        <v>1032</v>
      </c>
      <c r="E523" s="214" t="s">
        <v>1033</v>
      </c>
      <c r="F523" s="213">
        <f>IFERROR(VLOOKUP(D523,基础信息!D:F,3,FALSE),"0")</f>
        <v>0</v>
      </c>
      <c r="G523" s="150">
        <v>0</v>
      </c>
      <c r="H523" s="215">
        <f>SUMIF(合格品入库记录!E:E,日报!D523,合格品入库记录!G:G)</f>
        <v>0</v>
      </c>
      <c r="I523" s="215">
        <f>SUMIF(合格品出库记录!E:E,日报!D523,合格品出库记录!G:G)</f>
        <v>0</v>
      </c>
      <c r="J523" s="215">
        <f>SUMIF(领跑良品退回!E:E,D523,领跑良品退回!G:G)</f>
        <v>0</v>
      </c>
      <c r="K523" s="215">
        <f t="shared" si="16"/>
        <v>0</v>
      </c>
      <c r="L523" s="215">
        <f>SUMIF(不良品库存!D:D,D:D,不良品库存!F:F)</f>
        <v>0</v>
      </c>
      <c r="M523" s="224">
        <f t="shared" si="17"/>
        <v>0</v>
      </c>
      <c r="N523" s="213" t="e">
        <v>#N/A</v>
      </c>
      <c r="O523" s="211">
        <v>1</v>
      </c>
      <c r="P52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3" s="235"/>
    </row>
    <row r="524" s="199" customFormat="1" ht="16.8" customHeight="1" spans="1:109">
      <c r="A524" s="150">
        <v>546</v>
      </c>
      <c r="B524" s="216" t="s">
        <v>1014</v>
      </c>
      <c r="C524" s="151" t="s">
        <v>1015</v>
      </c>
      <c r="D524" s="150" t="s">
        <v>1034</v>
      </c>
      <c r="E524" s="217" t="s">
        <v>1035</v>
      </c>
      <c r="F524" s="213">
        <f>IFERROR(VLOOKUP(D524,基础信息!D:F,3,FALSE),"0")</f>
        <v>70</v>
      </c>
      <c r="G524" s="150">
        <v>142</v>
      </c>
      <c r="H524" s="215">
        <f>SUMIF(合格品入库记录!E:E,日报!D524,合格品入库记录!G:G)</f>
        <v>0</v>
      </c>
      <c r="I524" s="215">
        <f>SUMIF(合格品出库记录!E:E,日报!D524,合格品出库记录!G:G)</f>
        <v>0</v>
      </c>
      <c r="J524" s="215">
        <f>SUMIF(领跑良品退回!E:E,D524,领跑良品退回!G:G)</f>
        <v>0</v>
      </c>
      <c r="K524" s="215">
        <f t="shared" si="16"/>
        <v>142</v>
      </c>
      <c r="L524" s="215">
        <f>SUMIF(不良品库存!D:D,D:D,不良品库存!F:F)</f>
        <v>0</v>
      </c>
      <c r="M524" s="224">
        <f t="shared" si="17"/>
        <v>142</v>
      </c>
      <c r="N524" s="213">
        <v>1260</v>
      </c>
      <c r="O524" s="216">
        <v>1</v>
      </c>
      <c r="P52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4" s="235"/>
    </row>
    <row r="525" s="199" customFormat="1" ht="16.8" customHeight="1" spans="1:109">
      <c r="A525" s="150">
        <v>547</v>
      </c>
      <c r="B525" s="211" t="s">
        <v>1014</v>
      </c>
      <c r="C525" s="212" t="s">
        <v>1015</v>
      </c>
      <c r="D525" s="213" t="s">
        <v>1036</v>
      </c>
      <c r="E525" s="214" t="s">
        <v>1037</v>
      </c>
      <c r="F525" s="213">
        <f>IFERROR(VLOOKUP(D525,基础信息!D:F,3,FALSE),"0")</f>
        <v>40</v>
      </c>
      <c r="G525" s="150">
        <v>117</v>
      </c>
      <c r="H525" s="215">
        <f>SUMIF(合格品入库记录!E:E,日报!D525,合格品入库记录!G:G)</f>
        <v>0</v>
      </c>
      <c r="I525" s="215">
        <f>SUMIF(合格品出库记录!E:E,日报!D525,合格品出库记录!G:G)</f>
        <v>0</v>
      </c>
      <c r="J525" s="215">
        <f>SUMIF(领跑良品退回!E:E,D525,领跑良品退回!G:G)</f>
        <v>0</v>
      </c>
      <c r="K525" s="215">
        <f t="shared" si="16"/>
        <v>117</v>
      </c>
      <c r="L525" s="215">
        <f>SUMIF(不良品库存!D:D,D:D,不良品库存!F:F)</f>
        <v>0</v>
      </c>
      <c r="M525" s="224">
        <f t="shared" si="17"/>
        <v>117</v>
      </c>
      <c r="N525" s="213">
        <v>800</v>
      </c>
      <c r="O525" s="211">
        <v>1</v>
      </c>
      <c r="P52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5" s="235"/>
    </row>
    <row r="526" s="199" customFormat="1" ht="16.8" customHeight="1" spans="1:109">
      <c r="A526" s="150">
        <v>548</v>
      </c>
      <c r="B526" s="216" t="s">
        <v>1014</v>
      </c>
      <c r="C526" s="151" t="s">
        <v>1015</v>
      </c>
      <c r="D526" s="150" t="s">
        <v>1038</v>
      </c>
      <c r="E526" s="217" t="s">
        <v>1039</v>
      </c>
      <c r="F526" s="213">
        <f>IFERROR(VLOOKUP(D526,基础信息!D:F,3,FALSE),"0")</f>
        <v>40</v>
      </c>
      <c r="G526" s="150">
        <v>807</v>
      </c>
      <c r="H526" s="215">
        <f>SUMIF(合格品入库记录!E:E,日报!D526,合格品入库记录!G:G)</f>
        <v>0</v>
      </c>
      <c r="I526" s="215">
        <f>SUMIF(合格品出库记录!E:E,日报!D526,合格品出库记录!G:G)</f>
        <v>0</v>
      </c>
      <c r="J526" s="215">
        <f>SUMIF(领跑良品退回!E:E,D526,领跑良品退回!G:G)</f>
        <v>0</v>
      </c>
      <c r="K526" s="215">
        <f t="shared" si="16"/>
        <v>887</v>
      </c>
      <c r="L526" s="215">
        <f>SUMIF(不良品库存!D:D,D:D,不良品库存!F:F)</f>
        <v>80</v>
      </c>
      <c r="M526" s="224">
        <f t="shared" si="17"/>
        <v>807</v>
      </c>
      <c r="N526" s="213">
        <v>800</v>
      </c>
      <c r="O526" s="216">
        <v>1</v>
      </c>
      <c r="P52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6" s="235"/>
    </row>
    <row r="527" s="199" customFormat="1" ht="16.8" customHeight="1" spans="1:109">
      <c r="A527" s="150">
        <v>549</v>
      </c>
      <c r="B527" s="241" t="s">
        <v>1014</v>
      </c>
      <c r="C527" s="242" t="s">
        <v>1015</v>
      </c>
      <c r="D527" s="243" t="s">
        <v>1040</v>
      </c>
      <c r="E527" s="244" t="s">
        <v>1041</v>
      </c>
      <c r="F527" s="213">
        <f>IFERROR(VLOOKUP(D527,基础信息!D:F,3,FALSE),"0")</f>
        <v>200</v>
      </c>
      <c r="G527" s="150">
        <v>3506</v>
      </c>
      <c r="H527" s="215">
        <f>SUMIF(合格品入库记录!E:E,日报!D527,合格品入库记录!G:G)</f>
        <v>0</v>
      </c>
      <c r="I527" s="215">
        <f>SUMIF(合格品出库记录!E:E,日报!D527,合格品出库记录!G:G)</f>
        <v>0</v>
      </c>
      <c r="J527" s="215">
        <f>SUMIF(领跑良品退回!E:E,D527,领跑良品退回!G:G)</f>
        <v>0</v>
      </c>
      <c r="K527" s="215">
        <f t="shared" si="16"/>
        <v>3506</v>
      </c>
      <c r="L527" s="215">
        <f>SUMIF(不良品库存!D:D,D:D,不良品库存!F:F)</f>
        <v>0</v>
      </c>
      <c r="M527" s="224">
        <f t="shared" si="17"/>
        <v>3506</v>
      </c>
      <c r="N527" s="213">
        <v>4000</v>
      </c>
      <c r="O527" s="211"/>
      <c r="P52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7" s="235"/>
    </row>
    <row r="528" s="199" customFormat="1" ht="16.8" customHeight="1" spans="1:109">
      <c r="A528" s="150">
        <v>550</v>
      </c>
      <c r="B528" s="237" t="s">
        <v>1014</v>
      </c>
      <c r="C528" s="238" t="s">
        <v>1015</v>
      </c>
      <c r="D528" s="239" t="s">
        <v>1042</v>
      </c>
      <c r="E528" s="240" t="s">
        <v>1043</v>
      </c>
      <c r="F528" s="213">
        <f>IFERROR(VLOOKUP(D528,基础信息!D:F,3,FALSE),"0")</f>
        <v>50</v>
      </c>
      <c r="G528" s="150">
        <v>1088</v>
      </c>
      <c r="H528" s="215">
        <f>SUMIF(合格品入库记录!E:E,日报!D528,合格品入库记录!G:G)</f>
        <v>2000</v>
      </c>
      <c r="I528" s="215">
        <f>SUMIF(合格品出库记录!E:E,日报!D528,合格品出库记录!G:G)</f>
        <v>0</v>
      </c>
      <c r="J528" s="215">
        <f>SUMIF(领跑良品退回!E:E,D528,领跑良品退回!G:G)</f>
        <v>0</v>
      </c>
      <c r="K528" s="215">
        <f t="shared" si="16"/>
        <v>3088</v>
      </c>
      <c r="L528" s="215">
        <f>SUMIF(不良品库存!D:D,D:D,不良品库存!F:F)</f>
        <v>0</v>
      </c>
      <c r="M528" s="224">
        <f t="shared" si="17"/>
        <v>3088</v>
      </c>
      <c r="N528" s="213">
        <v>1000</v>
      </c>
      <c r="O528" s="216"/>
      <c r="P52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8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2000</v>
      </c>
      <c r="U52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8" s="235"/>
    </row>
    <row r="529" s="199" customFormat="1" ht="16.8" customHeight="1" spans="1:109">
      <c r="A529" s="150">
        <v>551</v>
      </c>
      <c r="B529" s="241" t="s">
        <v>47</v>
      </c>
      <c r="C529" s="242" t="s">
        <v>48</v>
      </c>
      <c r="D529" s="243" t="s">
        <v>1044</v>
      </c>
      <c r="E529" s="244" t="s">
        <v>1045</v>
      </c>
      <c r="F529" s="213">
        <f>IFERROR(VLOOKUP(D529,基础信息!D:F,3,FALSE),"0")</f>
        <v>0</v>
      </c>
      <c r="G529" s="150">
        <v>0</v>
      </c>
      <c r="H529" s="215">
        <f>SUMIF(合格品入库记录!E:E,日报!D529,合格品入库记录!G:G)</f>
        <v>0</v>
      </c>
      <c r="I529" s="215">
        <f>SUMIF(合格品出库记录!E:E,日报!D529,合格品出库记录!G:G)</f>
        <v>0</v>
      </c>
      <c r="J529" s="215">
        <f>SUMIF(领跑良品退回!E:E,D529,领跑良品退回!G:G)</f>
        <v>0</v>
      </c>
      <c r="K529" s="215">
        <f t="shared" si="16"/>
        <v>0</v>
      </c>
      <c r="L529" s="215">
        <f>SUMIF(不良品库存!D:D,D:D,不良品库存!F:F)</f>
        <v>0</v>
      </c>
      <c r="M529" s="224">
        <f t="shared" si="17"/>
        <v>0</v>
      </c>
      <c r="N529" s="213" t="e">
        <v>#N/A</v>
      </c>
      <c r="O529" s="211"/>
      <c r="P52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2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2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2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2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2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2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2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2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9" s="235"/>
    </row>
    <row r="530" s="199" customFormat="1" ht="16.8" customHeight="1" spans="1:109">
      <c r="A530" s="150">
        <v>552</v>
      </c>
      <c r="B530" s="237" t="s">
        <v>47</v>
      </c>
      <c r="C530" s="238" t="s">
        <v>48</v>
      </c>
      <c r="D530" s="150" t="s">
        <v>1046</v>
      </c>
      <c r="E530" s="240" t="s">
        <v>1047</v>
      </c>
      <c r="F530" s="213">
        <f>IFERROR(VLOOKUP(D530,基础信息!D:F,3,FALSE),"0")</f>
        <v>0</v>
      </c>
      <c r="G530" s="150">
        <v>0</v>
      </c>
      <c r="H530" s="215">
        <f>SUMIF(合格品入库记录!E:E,日报!D530,合格品入库记录!G:G)</f>
        <v>0</v>
      </c>
      <c r="I530" s="215">
        <f>SUMIF(合格品出库记录!E:E,日报!D530,合格品出库记录!G:G)</f>
        <v>0</v>
      </c>
      <c r="J530" s="215">
        <f>SUMIF(领跑良品退回!E:E,D530,领跑良品退回!G:G)</f>
        <v>0</v>
      </c>
      <c r="K530" s="215">
        <f t="shared" si="16"/>
        <v>0</v>
      </c>
      <c r="L530" s="215">
        <f>SUMIF(不良品库存!D:D,D:D,不良品库存!F:F)</f>
        <v>0</v>
      </c>
      <c r="M530" s="224">
        <f t="shared" si="17"/>
        <v>0</v>
      </c>
      <c r="N530" s="213" t="e">
        <v>#N/A</v>
      </c>
      <c r="O530" s="216"/>
      <c r="P53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0" s="235"/>
    </row>
    <row r="531" s="199" customFormat="1" ht="16.8" customHeight="1" spans="1:109">
      <c r="A531" s="150">
        <v>553</v>
      </c>
      <c r="B531" s="241" t="s">
        <v>473</v>
      </c>
      <c r="C531" s="242" t="s">
        <v>474</v>
      </c>
      <c r="D531" s="243" t="s">
        <v>1048</v>
      </c>
      <c r="E531" s="244" t="s">
        <v>1049</v>
      </c>
      <c r="F531" s="213">
        <f>IFERROR(VLOOKUP(D531,基础信息!D:F,3,FALSE),"0")</f>
        <v>36</v>
      </c>
      <c r="G531" s="150">
        <v>0</v>
      </c>
      <c r="H531" s="215">
        <f>SUMIF(合格品入库记录!E:E,日报!D531,合格品入库记录!G:G)</f>
        <v>0</v>
      </c>
      <c r="I531" s="215">
        <f>SUMIF(合格品出库记录!E:E,日报!D531,合格品出库记录!G:G)</f>
        <v>0</v>
      </c>
      <c r="J531" s="215">
        <f>SUMIF(领跑良品退回!E:E,D531,领跑良品退回!G:G)</f>
        <v>0</v>
      </c>
      <c r="K531" s="215">
        <f t="shared" si="16"/>
        <v>0</v>
      </c>
      <c r="L531" s="215">
        <f>SUMIF(不良品库存!D:D,D:D,不良品库存!F:F)</f>
        <v>0</v>
      </c>
      <c r="M531" s="224">
        <f t="shared" si="17"/>
        <v>0</v>
      </c>
      <c r="N531" s="213" t="e">
        <v>#N/A</v>
      </c>
      <c r="O531" s="211"/>
      <c r="P53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1" s="235"/>
    </row>
    <row r="532" s="199" customFormat="1" ht="16.8" customHeight="1" spans="1:109">
      <c r="A532" s="150">
        <v>554</v>
      </c>
      <c r="B532" s="237" t="s">
        <v>103</v>
      </c>
      <c r="C532" s="238" t="s">
        <v>104</v>
      </c>
      <c r="D532" s="239" t="s">
        <v>1050</v>
      </c>
      <c r="E532" s="240" t="s">
        <v>1051</v>
      </c>
      <c r="F532" s="213">
        <f>IFERROR(VLOOKUP(D532,基础信息!D:F,3,FALSE),"0")</f>
        <v>0</v>
      </c>
      <c r="G532" s="150">
        <v>4720</v>
      </c>
      <c r="H532" s="215">
        <f>SUMIF(合格品入库记录!E:E,日报!D532,合格品入库记录!G:G)</f>
        <v>0</v>
      </c>
      <c r="I532" s="215">
        <f>SUMIF(合格品出库记录!E:E,日报!D532,合格品出库记录!G:G)</f>
        <v>0</v>
      </c>
      <c r="J532" s="215">
        <f>SUMIF(领跑良品退回!E:E,D532,领跑良品退回!G:G)</f>
        <v>0</v>
      </c>
      <c r="K532" s="215">
        <f t="shared" si="16"/>
        <v>4720</v>
      </c>
      <c r="L532" s="215">
        <f>SUMIF(不良品库存!D:D,D:D,不良品库存!F:F)</f>
        <v>0</v>
      </c>
      <c r="M532" s="224">
        <f t="shared" si="17"/>
        <v>4720</v>
      </c>
      <c r="N532" s="213">
        <v>0</v>
      </c>
      <c r="O532" s="216"/>
      <c r="P53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2" s="235"/>
    </row>
    <row r="533" s="199" customFormat="1" ht="16.8" customHeight="1" spans="1:109">
      <c r="A533" s="150">
        <v>555</v>
      </c>
      <c r="B533" s="241" t="s">
        <v>103</v>
      </c>
      <c r="C533" s="242" t="s">
        <v>104</v>
      </c>
      <c r="D533" s="243" t="s">
        <v>1052</v>
      </c>
      <c r="E533" s="244" t="s">
        <v>1053</v>
      </c>
      <c r="F533" s="213">
        <f>IFERROR(VLOOKUP(D533,基础信息!D:F,3,FALSE),"0")</f>
        <v>0</v>
      </c>
      <c r="G533" s="150">
        <v>33</v>
      </c>
      <c r="H533" s="215">
        <f>SUMIF(合格品入库记录!E:E,日报!D533,合格品入库记录!G:G)</f>
        <v>0</v>
      </c>
      <c r="I533" s="215">
        <f>SUMIF(合格品出库记录!E:E,日报!D533,合格品出库记录!G:G)</f>
        <v>0</v>
      </c>
      <c r="J533" s="215">
        <f>SUMIF(领跑良品退回!E:E,D533,领跑良品退回!G:G)</f>
        <v>0</v>
      </c>
      <c r="K533" s="215">
        <f t="shared" si="16"/>
        <v>33</v>
      </c>
      <c r="L533" s="215">
        <f>SUMIF(不良品库存!D:D,D:D,不良品库存!F:F)</f>
        <v>0</v>
      </c>
      <c r="M533" s="224">
        <f t="shared" si="17"/>
        <v>33</v>
      </c>
      <c r="N533" s="213" t="e">
        <v>#N/A</v>
      </c>
      <c r="O533" s="211"/>
      <c r="P53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3" s="235"/>
    </row>
    <row r="534" s="199" customFormat="1" ht="16.8" customHeight="1" spans="1:109">
      <c r="A534" s="150">
        <v>556</v>
      </c>
      <c r="B534" s="237" t="s">
        <v>103</v>
      </c>
      <c r="C534" s="238" t="s">
        <v>104</v>
      </c>
      <c r="D534" s="239" t="s">
        <v>1054</v>
      </c>
      <c r="E534" s="240" t="s">
        <v>1055</v>
      </c>
      <c r="F534" s="213">
        <f>IFERROR(VLOOKUP(D534,基础信息!D:F,3,FALSE),"0")</f>
        <v>0</v>
      </c>
      <c r="G534" s="150">
        <v>33</v>
      </c>
      <c r="H534" s="215">
        <f>SUMIF(合格品入库记录!E:E,日报!D534,合格品入库记录!G:G)</f>
        <v>0</v>
      </c>
      <c r="I534" s="215">
        <f>SUMIF(合格品出库记录!E:E,日报!D534,合格品出库记录!G:G)</f>
        <v>0</v>
      </c>
      <c r="J534" s="215">
        <f>SUMIF(领跑良品退回!E:E,D534,领跑良品退回!G:G)</f>
        <v>0</v>
      </c>
      <c r="K534" s="215">
        <f t="shared" si="16"/>
        <v>33</v>
      </c>
      <c r="L534" s="215">
        <f>SUMIF(不良品库存!D:D,D:D,不良品库存!F:F)</f>
        <v>0</v>
      </c>
      <c r="M534" s="224">
        <f t="shared" si="17"/>
        <v>33</v>
      </c>
      <c r="N534" s="213" t="e">
        <v>#N/A</v>
      </c>
      <c r="O534" s="216"/>
      <c r="P53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4" s="235"/>
    </row>
    <row r="535" s="199" customFormat="1" ht="16.8" customHeight="1" spans="1:109">
      <c r="A535" s="150">
        <v>557</v>
      </c>
      <c r="B535" s="241" t="s">
        <v>103</v>
      </c>
      <c r="C535" s="242" t="s">
        <v>104</v>
      </c>
      <c r="D535" s="243" t="s">
        <v>1056</v>
      </c>
      <c r="E535" s="244" t="s">
        <v>1057</v>
      </c>
      <c r="F535" s="213">
        <f>IFERROR(VLOOKUP(D535,基础信息!D:F,3,FALSE),"0")</f>
        <v>0</v>
      </c>
      <c r="G535" s="150">
        <v>0</v>
      </c>
      <c r="H535" s="215">
        <f>SUMIF(合格品入库记录!E:E,日报!D535,合格品入库记录!G:G)</f>
        <v>0</v>
      </c>
      <c r="I535" s="215">
        <f>SUMIF(合格品出库记录!E:E,日报!D535,合格品出库记录!G:G)</f>
        <v>0</v>
      </c>
      <c r="J535" s="215">
        <f>SUMIF(领跑良品退回!E:E,D535,领跑良品退回!G:G)</f>
        <v>0</v>
      </c>
      <c r="K535" s="215">
        <f t="shared" si="16"/>
        <v>0</v>
      </c>
      <c r="L535" s="215">
        <f>SUMIF(不良品库存!D:D,D:D,不良品库存!F:F)</f>
        <v>0</v>
      </c>
      <c r="M535" s="224">
        <f t="shared" si="17"/>
        <v>0</v>
      </c>
      <c r="N535" s="213" t="e">
        <v>#N/A</v>
      </c>
      <c r="O535" s="211"/>
      <c r="P53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5" s="235"/>
    </row>
    <row r="536" s="199" customFormat="1" ht="16.8" customHeight="1" spans="1:109">
      <c r="A536" s="150">
        <v>558</v>
      </c>
      <c r="B536" s="237" t="s">
        <v>103</v>
      </c>
      <c r="C536" s="238" t="s">
        <v>104</v>
      </c>
      <c r="D536" s="239" t="s">
        <v>1058</v>
      </c>
      <c r="E536" s="240" t="s">
        <v>1059</v>
      </c>
      <c r="F536" s="213" t="str">
        <f>IFERROR(VLOOKUP(D536,基础信息!D:F,3,FALSE),"0")</f>
        <v>0</v>
      </c>
      <c r="G536" s="150">
        <v>0</v>
      </c>
      <c r="H536" s="215">
        <f>SUMIF(合格品入库记录!E:E,日报!D536,合格品入库记录!G:G)</f>
        <v>600</v>
      </c>
      <c r="I536" s="215">
        <f>SUMIF(合格品出库记录!E:E,日报!D536,合格品出库记录!G:G)</f>
        <v>0</v>
      </c>
      <c r="J536" s="215">
        <f>SUMIF(领跑良品退回!E:E,D536,领跑良品退回!G:G)</f>
        <v>0</v>
      </c>
      <c r="K536" s="215">
        <f t="shared" si="16"/>
        <v>600</v>
      </c>
      <c r="L536" s="215">
        <f>SUMIF(不良品库存!D:D,D:D,不良品库存!F:F)</f>
        <v>0</v>
      </c>
      <c r="M536" s="224">
        <f t="shared" si="17"/>
        <v>600</v>
      </c>
      <c r="N536" s="213" t="e">
        <v>#N/A</v>
      </c>
      <c r="O536" s="216"/>
      <c r="P53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6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600</v>
      </c>
      <c r="T53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6" s="235"/>
    </row>
    <row r="537" s="199" customFormat="1" ht="16.8" customHeight="1" spans="1:109">
      <c r="A537" s="150">
        <v>559</v>
      </c>
      <c r="B537" s="241" t="s">
        <v>47</v>
      </c>
      <c r="C537" s="242" t="s">
        <v>48</v>
      </c>
      <c r="D537" s="243" t="s">
        <v>1060</v>
      </c>
      <c r="E537" s="244" t="s">
        <v>1061</v>
      </c>
      <c r="F537" s="213">
        <f>IFERROR(VLOOKUP(D537,基础信息!D:F,3,FALSE),"0")</f>
        <v>10</v>
      </c>
      <c r="G537" s="150">
        <v>0</v>
      </c>
      <c r="H537" s="215">
        <f>SUMIF(合格品入库记录!E:E,日报!D537,合格品入库记录!G:G)</f>
        <v>0</v>
      </c>
      <c r="I537" s="215">
        <f>SUMIF(合格品出库记录!E:E,日报!D537,合格品出库记录!G:G)</f>
        <v>0</v>
      </c>
      <c r="J537" s="215">
        <f>SUMIF(领跑良品退回!E:E,D537,领跑良品退回!G:G)</f>
        <v>0</v>
      </c>
      <c r="K537" s="215">
        <f t="shared" si="16"/>
        <v>0</v>
      </c>
      <c r="L537" s="215">
        <f>SUMIF(不良品库存!D:D,D:D,不良品库存!F:F)</f>
        <v>0</v>
      </c>
      <c r="M537" s="224">
        <f t="shared" si="17"/>
        <v>0</v>
      </c>
      <c r="N537" s="213" t="e">
        <v>#N/A</v>
      </c>
      <c r="O537" s="211"/>
      <c r="P53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7" s="235"/>
    </row>
    <row r="538" s="199" customFormat="1" ht="16.8" customHeight="1" spans="1:109">
      <c r="A538" s="150">
        <v>560</v>
      </c>
      <c r="B538" s="237" t="s">
        <v>975</v>
      </c>
      <c r="C538" s="238" t="s">
        <v>976</v>
      </c>
      <c r="D538" s="239" t="s">
        <v>1062</v>
      </c>
      <c r="E538" s="240" t="s">
        <v>1063</v>
      </c>
      <c r="F538" s="213">
        <f>IFERROR(VLOOKUP(D538,基础信息!D:F,3,FALSE),"0")</f>
        <v>60</v>
      </c>
      <c r="G538" s="150">
        <v>463</v>
      </c>
      <c r="H538" s="215">
        <f>SUMIF(合格品入库记录!E:E,日报!D538,合格品入库记录!G:G)</f>
        <v>0</v>
      </c>
      <c r="I538" s="215">
        <f>SUMIF(合格品出库记录!E:E,日报!D538,合格品出库记录!G:G)</f>
        <v>0</v>
      </c>
      <c r="J538" s="215">
        <f>SUMIF(领跑良品退回!E:E,D538,领跑良品退回!G:G)</f>
        <v>0</v>
      </c>
      <c r="K538" s="215">
        <f t="shared" si="16"/>
        <v>463</v>
      </c>
      <c r="L538" s="215">
        <f>SUMIF(不良品库存!D:D,D:D,不良品库存!F:F)</f>
        <v>0</v>
      </c>
      <c r="M538" s="224">
        <f t="shared" si="17"/>
        <v>463</v>
      </c>
      <c r="N538" s="213">
        <v>1500</v>
      </c>
      <c r="O538" s="216"/>
      <c r="P53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8" s="235"/>
    </row>
    <row r="539" s="199" customFormat="1" ht="16.8" customHeight="1" spans="1:109">
      <c r="A539" s="150">
        <v>561</v>
      </c>
      <c r="B539" s="241" t="s">
        <v>975</v>
      </c>
      <c r="C539" s="242" t="s">
        <v>976</v>
      </c>
      <c r="D539" s="243" t="s">
        <v>1064</v>
      </c>
      <c r="E539" s="244" t="s">
        <v>802</v>
      </c>
      <c r="F539" s="213">
        <f>IFERROR(VLOOKUP(D539,基础信息!D:F,3,FALSE),"0")</f>
        <v>100</v>
      </c>
      <c r="G539" s="150">
        <v>68</v>
      </c>
      <c r="H539" s="215">
        <f>SUMIF(合格品入库记录!E:E,日报!D539,合格品入库记录!G:G)</f>
        <v>0</v>
      </c>
      <c r="I539" s="215">
        <f>SUMIF(合格品出库记录!E:E,日报!D539,合格品出库记录!G:G)</f>
        <v>0</v>
      </c>
      <c r="J539" s="215">
        <f>SUMIF(领跑良品退回!E:E,D539,领跑良品退回!G:G)</f>
        <v>0</v>
      </c>
      <c r="K539" s="215">
        <f t="shared" si="16"/>
        <v>68</v>
      </c>
      <c r="L539" s="215">
        <f>SUMIF(不良品库存!D:D,D:D,不良品库存!F:F)</f>
        <v>0</v>
      </c>
      <c r="M539" s="224">
        <f t="shared" si="17"/>
        <v>68</v>
      </c>
      <c r="N539" s="213">
        <v>5000</v>
      </c>
      <c r="O539" s="211"/>
      <c r="P53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9" s="235"/>
    </row>
    <row r="540" s="199" customFormat="1" ht="16.8" customHeight="1" spans="1:109">
      <c r="A540" s="150">
        <v>562</v>
      </c>
      <c r="B540" s="237" t="s">
        <v>259</v>
      </c>
      <c r="C540" s="238" t="s">
        <v>260</v>
      </c>
      <c r="D540" s="239" t="s">
        <v>1065</v>
      </c>
      <c r="E540" s="240" t="s">
        <v>1066</v>
      </c>
      <c r="F540" s="213">
        <f>IFERROR(VLOOKUP(D540,基础信息!D:F,3,FALSE),"0")</f>
        <v>12</v>
      </c>
      <c r="G540" s="150">
        <v>942</v>
      </c>
      <c r="H540" s="215">
        <f>SUMIF(合格品入库记录!E:E,日报!D540,合格品入库记录!G:G)</f>
        <v>0</v>
      </c>
      <c r="I540" s="215">
        <f>SUMIF(合格品出库记录!E:E,日报!D540,合格品出库记录!G:G)</f>
        <v>195</v>
      </c>
      <c r="J540" s="215">
        <f>SUMIF(领跑良品退回!E:E,D540,领跑良品退回!G:G)</f>
        <v>0</v>
      </c>
      <c r="K540" s="215">
        <f t="shared" si="16"/>
        <v>747</v>
      </c>
      <c r="L540" s="215">
        <f>SUMIF(不良品库存!D:D,D:D,不良品库存!F:F)</f>
        <v>0</v>
      </c>
      <c r="M540" s="224">
        <f t="shared" si="17"/>
        <v>747</v>
      </c>
      <c r="N540" s="213">
        <v>768</v>
      </c>
      <c r="O540" s="216"/>
      <c r="P54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0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195</v>
      </c>
      <c r="AY54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0" s="235"/>
    </row>
    <row r="541" s="199" customFormat="1" ht="16.8" customHeight="1" spans="1:109">
      <c r="A541" s="150">
        <v>563</v>
      </c>
      <c r="B541" s="241" t="s">
        <v>103</v>
      </c>
      <c r="C541" s="242" t="s">
        <v>104</v>
      </c>
      <c r="D541" s="243" t="s">
        <v>1067</v>
      </c>
      <c r="E541" s="244" t="s">
        <v>1068</v>
      </c>
      <c r="F541" s="213">
        <f>IFERROR(VLOOKUP(D541,基础信息!D:F,3,FALSE),"0")</f>
        <v>11</v>
      </c>
      <c r="G541" s="150">
        <v>2400</v>
      </c>
      <c r="H541" s="215">
        <f>SUMIF(合格品入库记录!E:E,日报!D541,合格品入库记录!G:G)</f>
        <v>0</v>
      </c>
      <c r="I541" s="215">
        <f>SUMIF(合格品出库记录!E:E,日报!D541,合格品出库记录!G:G)</f>
        <v>0</v>
      </c>
      <c r="J541" s="215">
        <f>SUMIF(领跑良品退回!E:E,D541,领跑良品退回!G:G)</f>
        <v>0</v>
      </c>
      <c r="K541" s="215">
        <f t="shared" si="16"/>
        <v>2400</v>
      </c>
      <c r="L541" s="215">
        <f>SUMIF(不良品库存!D:D,D:D,不良品库存!F:F)</f>
        <v>0</v>
      </c>
      <c r="M541" s="224">
        <f t="shared" si="17"/>
        <v>2400</v>
      </c>
      <c r="N541" s="213">
        <v>640</v>
      </c>
      <c r="O541" s="211"/>
      <c r="P54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1" s="235"/>
    </row>
    <row r="542" s="199" customFormat="1" ht="16.8" customHeight="1" spans="1:109">
      <c r="A542" s="150">
        <v>564</v>
      </c>
      <c r="B542" s="237" t="s">
        <v>103</v>
      </c>
      <c r="C542" s="238" t="s">
        <v>104</v>
      </c>
      <c r="D542" s="239" t="s">
        <v>1069</v>
      </c>
      <c r="E542" s="240" t="s">
        <v>1070</v>
      </c>
      <c r="F542" s="213">
        <f>IFERROR(VLOOKUP(D542,基础信息!D:F,3,FALSE),"0")</f>
        <v>11</v>
      </c>
      <c r="G542" s="150">
        <v>2400</v>
      </c>
      <c r="H542" s="215">
        <f>SUMIF(合格品入库记录!E:E,日报!D542,合格品入库记录!G:G)</f>
        <v>0</v>
      </c>
      <c r="I542" s="215">
        <f>SUMIF(合格品出库记录!E:E,日报!D542,合格品出库记录!G:G)</f>
        <v>0</v>
      </c>
      <c r="J542" s="215">
        <f>SUMIF(领跑良品退回!E:E,D542,领跑良品退回!G:G)</f>
        <v>0</v>
      </c>
      <c r="K542" s="215">
        <f t="shared" si="16"/>
        <v>2400</v>
      </c>
      <c r="L542" s="215">
        <f>SUMIF(不良品库存!D:D,D:D,不良品库存!F:F)</f>
        <v>0</v>
      </c>
      <c r="M542" s="224">
        <f t="shared" si="17"/>
        <v>2400</v>
      </c>
      <c r="N542" s="213">
        <v>640</v>
      </c>
      <c r="O542" s="216"/>
      <c r="P54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2" s="235"/>
    </row>
    <row r="543" s="199" customFormat="1" ht="16.8" customHeight="1" spans="1:109">
      <c r="A543" s="150">
        <v>565</v>
      </c>
      <c r="B543" s="241" t="s">
        <v>103</v>
      </c>
      <c r="C543" s="242" t="s">
        <v>104</v>
      </c>
      <c r="D543" s="243" t="s">
        <v>1071</v>
      </c>
      <c r="E543" s="244" t="s">
        <v>1072</v>
      </c>
      <c r="F543" s="213">
        <f>IFERROR(VLOOKUP(D543,基础信息!D:F,3,FALSE),"0")</f>
        <v>11</v>
      </c>
      <c r="G543" s="150">
        <v>797</v>
      </c>
      <c r="H543" s="215">
        <f>SUMIF(合格品入库记录!E:E,日报!D543,合格品入库记录!G:G)</f>
        <v>0</v>
      </c>
      <c r="I543" s="215">
        <f>SUMIF(合格品出库记录!E:E,日报!D543,合格品出库记录!G:G)</f>
        <v>0</v>
      </c>
      <c r="J543" s="215">
        <f>SUMIF(领跑良品退回!E:E,D543,领跑良品退回!G:G)</f>
        <v>0</v>
      </c>
      <c r="K543" s="215">
        <f t="shared" si="16"/>
        <v>797</v>
      </c>
      <c r="L543" s="215">
        <f>SUMIF(不良品库存!D:D,D:D,不良品库存!F:F)</f>
        <v>0</v>
      </c>
      <c r="M543" s="224">
        <f t="shared" si="17"/>
        <v>797</v>
      </c>
      <c r="N543" s="213">
        <v>160</v>
      </c>
      <c r="O543" s="211"/>
      <c r="P54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3" s="235"/>
    </row>
    <row r="544" s="199" customFormat="1" ht="16.8" customHeight="1" spans="1:109">
      <c r="A544" s="150">
        <v>566</v>
      </c>
      <c r="B544" s="237" t="s">
        <v>103</v>
      </c>
      <c r="C544" s="238" t="s">
        <v>104</v>
      </c>
      <c r="D544" s="150" t="s">
        <v>1073</v>
      </c>
      <c r="E544" s="240" t="s">
        <v>1074</v>
      </c>
      <c r="F544" s="213">
        <f>IFERROR(VLOOKUP(D544,基础信息!D:F,3,FALSE),"0")</f>
        <v>0</v>
      </c>
      <c r="G544" s="150">
        <v>0</v>
      </c>
      <c r="H544" s="215">
        <f>SUMIF(合格品入库记录!E:E,日报!D544,合格品入库记录!G:G)</f>
        <v>0</v>
      </c>
      <c r="I544" s="215">
        <f>SUMIF(合格品出库记录!E:E,日报!D544,合格品出库记录!G:G)</f>
        <v>0</v>
      </c>
      <c r="J544" s="215">
        <f>SUMIF(领跑良品退回!E:E,D544,领跑良品退回!G:G)</f>
        <v>0</v>
      </c>
      <c r="K544" s="215">
        <f t="shared" si="16"/>
        <v>0</v>
      </c>
      <c r="L544" s="215">
        <f>SUMIF(不良品库存!D:D,D:D,不良品库存!F:F)</f>
        <v>0</v>
      </c>
      <c r="M544" s="224">
        <f t="shared" si="17"/>
        <v>0</v>
      </c>
      <c r="N544" s="213" t="e">
        <v>#N/A</v>
      </c>
      <c r="O544" s="216"/>
      <c r="P54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4" s="235"/>
    </row>
    <row r="545" s="199" customFormat="1" ht="16.8" customHeight="1" spans="1:109">
      <c r="A545" s="150">
        <v>567</v>
      </c>
      <c r="B545" s="241" t="s">
        <v>103</v>
      </c>
      <c r="C545" s="242" t="s">
        <v>104</v>
      </c>
      <c r="D545" s="243" t="s">
        <v>1075</v>
      </c>
      <c r="E545" s="244" t="s">
        <v>1076</v>
      </c>
      <c r="F545" s="213">
        <f>IFERROR(VLOOKUP(D545,基础信息!D:F,3,FALSE),"0")</f>
        <v>0</v>
      </c>
      <c r="G545" s="150">
        <v>0</v>
      </c>
      <c r="H545" s="215">
        <f>SUMIF(合格品入库记录!E:E,日报!D545,合格品入库记录!G:G)</f>
        <v>0</v>
      </c>
      <c r="I545" s="215">
        <f>SUMIF(合格品出库记录!E:E,日报!D545,合格品出库记录!G:G)</f>
        <v>0</v>
      </c>
      <c r="J545" s="215">
        <f>SUMIF(领跑良品退回!E:E,D545,领跑良品退回!G:G)</f>
        <v>0</v>
      </c>
      <c r="K545" s="215">
        <f t="shared" si="16"/>
        <v>0</v>
      </c>
      <c r="L545" s="215">
        <f>SUMIF(不良品库存!D:D,D:D,不良品库存!F:F)</f>
        <v>0</v>
      </c>
      <c r="M545" s="224">
        <f t="shared" si="17"/>
        <v>0</v>
      </c>
      <c r="N545" s="213" t="e">
        <v>#N/A</v>
      </c>
      <c r="O545" s="211"/>
      <c r="P54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5" s="235"/>
    </row>
    <row r="546" s="199" customFormat="1" ht="16.8" customHeight="1" spans="1:109">
      <c r="A546" s="150">
        <v>568</v>
      </c>
      <c r="B546" s="237" t="s">
        <v>103</v>
      </c>
      <c r="C546" s="238" t="s">
        <v>104</v>
      </c>
      <c r="D546" s="239" t="s">
        <v>1077</v>
      </c>
      <c r="E546" s="240" t="s">
        <v>1078</v>
      </c>
      <c r="F546" s="213">
        <f>IFERROR(VLOOKUP(D546,基础信息!D:F,3,FALSE),"0")</f>
        <v>0</v>
      </c>
      <c r="G546" s="150">
        <v>0</v>
      </c>
      <c r="H546" s="215">
        <f>SUMIF(合格品入库记录!E:E,日报!D546,合格品入库记录!G:G)</f>
        <v>0</v>
      </c>
      <c r="I546" s="215">
        <f>SUMIF(合格品出库记录!E:E,日报!D546,合格品出库记录!G:G)</f>
        <v>0</v>
      </c>
      <c r="J546" s="215">
        <f>SUMIF(领跑良品退回!E:E,D546,领跑良品退回!G:G)</f>
        <v>0</v>
      </c>
      <c r="K546" s="215">
        <f t="shared" si="16"/>
        <v>0</v>
      </c>
      <c r="L546" s="215">
        <f>SUMIF(不良品库存!D:D,D:D,不良品库存!F:F)</f>
        <v>0</v>
      </c>
      <c r="M546" s="224">
        <f t="shared" si="17"/>
        <v>0</v>
      </c>
      <c r="N546" s="213" t="e">
        <v>#N/A</v>
      </c>
      <c r="O546" s="216"/>
      <c r="P54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6" s="235"/>
    </row>
    <row r="547" s="199" customFormat="1" ht="16.8" customHeight="1" spans="1:109">
      <c r="A547" s="150">
        <v>569</v>
      </c>
      <c r="B547" s="241" t="s">
        <v>103</v>
      </c>
      <c r="C547" s="242" t="s">
        <v>104</v>
      </c>
      <c r="D547" s="243" t="s">
        <v>1079</v>
      </c>
      <c r="E547" s="244" t="s">
        <v>1080</v>
      </c>
      <c r="F547" s="213">
        <f>IFERROR(VLOOKUP(D547,基础信息!D:F,3,FALSE),"0")</f>
        <v>0</v>
      </c>
      <c r="G547" s="150">
        <v>0</v>
      </c>
      <c r="H547" s="215">
        <f>SUMIF(合格品入库记录!E:E,日报!D547,合格品入库记录!G:G)</f>
        <v>0</v>
      </c>
      <c r="I547" s="215">
        <f>SUMIF(合格品出库记录!E:E,日报!D547,合格品出库记录!G:G)</f>
        <v>0</v>
      </c>
      <c r="J547" s="215">
        <f>SUMIF(领跑良品退回!E:E,D547,领跑良品退回!G:G)</f>
        <v>0</v>
      </c>
      <c r="K547" s="215">
        <f t="shared" si="16"/>
        <v>0</v>
      </c>
      <c r="L547" s="215">
        <f>SUMIF(不良品库存!D:D,D:D,不良品库存!F:F)</f>
        <v>0</v>
      </c>
      <c r="M547" s="224">
        <f t="shared" si="17"/>
        <v>0</v>
      </c>
      <c r="N547" s="213" t="e">
        <v>#N/A</v>
      </c>
      <c r="O547" s="211"/>
      <c r="P54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7" s="235"/>
    </row>
    <row r="548" s="199" customFormat="1" ht="16.8" customHeight="1" spans="1:109">
      <c r="A548" s="150">
        <v>570</v>
      </c>
      <c r="B548" s="237" t="s">
        <v>103</v>
      </c>
      <c r="C548" s="238" t="s">
        <v>104</v>
      </c>
      <c r="D548" s="239" t="s">
        <v>1081</v>
      </c>
      <c r="E548" s="240" t="s">
        <v>1082</v>
      </c>
      <c r="F548" s="213">
        <f>IFERROR(VLOOKUP(D548,基础信息!D:F,3,FALSE),"0")</f>
        <v>0</v>
      </c>
      <c r="G548" s="150">
        <v>0</v>
      </c>
      <c r="H548" s="215">
        <f>SUMIF(合格品入库记录!E:E,日报!D548,合格品入库记录!G:G)</f>
        <v>0</v>
      </c>
      <c r="I548" s="215">
        <f>SUMIF(合格品出库记录!E:E,日报!D548,合格品出库记录!G:G)</f>
        <v>0</v>
      </c>
      <c r="J548" s="215">
        <f>SUMIF(领跑良品退回!E:E,D548,领跑良品退回!G:G)</f>
        <v>0</v>
      </c>
      <c r="K548" s="215">
        <f t="shared" si="16"/>
        <v>0</v>
      </c>
      <c r="L548" s="215">
        <f>SUMIF(不良品库存!D:D,D:D,不良品库存!F:F)</f>
        <v>0</v>
      </c>
      <c r="M548" s="224">
        <f t="shared" si="17"/>
        <v>0</v>
      </c>
      <c r="N548" s="213" t="e">
        <v>#N/A</v>
      </c>
      <c r="O548" s="216"/>
      <c r="P54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8" s="235"/>
    </row>
    <row r="549" s="199" customFormat="1" ht="16.8" customHeight="1" spans="1:109">
      <c r="A549" s="150">
        <v>571</v>
      </c>
      <c r="B549" s="241" t="s">
        <v>103</v>
      </c>
      <c r="C549" s="242" t="s">
        <v>104</v>
      </c>
      <c r="D549" s="243" t="s">
        <v>1083</v>
      </c>
      <c r="E549" s="244" t="s">
        <v>1084</v>
      </c>
      <c r="F549" s="213">
        <f>IFERROR(VLOOKUP(D549,基础信息!D:F,3,FALSE),"0")</f>
        <v>0</v>
      </c>
      <c r="G549" s="150">
        <v>0</v>
      </c>
      <c r="H549" s="215">
        <f>SUMIF(合格品入库记录!E:E,日报!D549,合格品入库记录!G:G)</f>
        <v>0</v>
      </c>
      <c r="I549" s="215">
        <f>SUMIF(合格品出库记录!E:E,日报!D549,合格品出库记录!G:G)</f>
        <v>0</v>
      </c>
      <c r="J549" s="215">
        <f>SUMIF(领跑良品退回!E:E,D549,领跑良品退回!G:G)</f>
        <v>0</v>
      </c>
      <c r="K549" s="215">
        <f t="shared" si="16"/>
        <v>0</v>
      </c>
      <c r="L549" s="215">
        <f>SUMIF(不良品库存!D:D,D:D,不良品库存!F:F)</f>
        <v>0</v>
      </c>
      <c r="M549" s="224">
        <f t="shared" si="17"/>
        <v>0</v>
      </c>
      <c r="N549" s="213" t="e">
        <v>#N/A</v>
      </c>
      <c r="O549" s="211"/>
      <c r="P54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9" s="235"/>
    </row>
    <row r="550" s="199" customFormat="1" ht="16.8" customHeight="1" spans="1:109">
      <c r="A550" s="150">
        <v>572</v>
      </c>
      <c r="B550" s="237" t="s">
        <v>103</v>
      </c>
      <c r="C550" s="238" t="s">
        <v>104</v>
      </c>
      <c r="D550" s="239" t="s">
        <v>1085</v>
      </c>
      <c r="E550" s="240" t="s">
        <v>1086</v>
      </c>
      <c r="F550" s="213">
        <f>IFERROR(VLOOKUP(D550,基础信息!D:F,3,FALSE),"0")</f>
        <v>0</v>
      </c>
      <c r="G550" s="150">
        <v>0</v>
      </c>
      <c r="H550" s="215">
        <f>SUMIF(合格品入库记录!E:E,日报!D550,合格品入库记录!G:G)</f>
        <v>0</v>
      </c>
      <c r="I550" s="215">
        <f>SUMIF(合格品出库记录!E:E,日报!D550,合格品出库记录!G:G)</f>
        <v>0</v>
      </c>
      <c r="J550" s="215">
        <f>SUMIF(领跑良品退回!E:E,D550,领跑良品退回!G:G)</f>
        <v>0</v>
      </c>
      <c r="K550" s="215">
        <f t="shared" si="16"/>
        <v>0</v>
      </c>
      <c r="L550" s="215">
        <f>SUMIF(不良品库存!D:D,D:D,不良品库存!F:F)</f>
        <v>0</v>
      </c>
      <c r="M550" s="224">
        <f t="shared" si="17"/>
        <v>0</v>
      </c>
      <c r="N550" s="213" t="e">
        <v>#N/A</v>
      </c>
      <c r="O550" s="216"/>
      <c r="P55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0" s="235"/>
    </row>
    <row r="551" s="199" customFormat="1" ht="16.8" customHeight="1" spans="1:109">
      <c r="A551" s="150">
        <v>573</v>
      </c>
      <c r="B551" s="241" t="s">
        <v>1087</v>
      </c>
      <c r="C551" s="242" t="s">
        <v>1088</v>
      </c>
      <c r="D551" s="243" t="s">
        <v>1089</v>
      </c>
      <c r="E551" s="244" t="s">
        <v>1090</v>
      </c>
      <c r="F551" s="213">
        <f>IFERROR(VLOOKUP(D551,基础信息!D:F,3,FALSE),"0")</f>
        <v>11</v>
      </c>
      <c r="G551" s="150">
        <v>1705</v>
      </c>
      <c r="H551" s="215">
        <f>SUMIF(合格品入库记录!E:E,日报!D551,合格品入库记录!G:G)</f>
        <v>0</v>
      </c>
      <c r="I551" s="215">
        <f>SUMIF(合格品出库记录!E:E,日报!D551,合格品出库记录!G:G)</f>
        <v>0</v>
      </c>
      <c r="J551" s="215">
        <f>SUMIF(领跑良品退回!E:E,D551,领跑良品退回!G:G)</f>
        <v>0</v>
      </c>
      <c r="K551" s="215">
        <f t="shared" si="16"/>
        <v>1710</v>
      </c>
      <c r="L551" s="215">
        <f>SUMIF(不良品库存!D:D,D:D,不良品库存!F:F)</f>
        <v>5</v>
      </c>
      <c r="M551" s="224">
        <f t="shared" si="17"/>
        <v>1705</v>
      </c>
      <c r="N551" s="213">
        <v>2112</v>
      </c>
      <c r="O551" s="211"/>
      <c r="P55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1" s="235"/>
    </row>
    <row r="552" s="199" customFormat="1" ht="16.8" customHeight="1" spans="1:109">
      <c r="A552" s="150">
        <v>574</v>
      </c>
      <c r="B552" s="237" t="s">
        <v>1087</v>
      </c>
      <c r="C552" s="238" t="s">
        <v>1088</v>
      </c>
      <c r="D552" s="239" t="s">
        <v>1091</v>
      </c>
      <c r="E552" s="240" t="s">
        <v>1092</v>
      </c>
      <c r="F552" s="213">
        <f>IFERROR(VLOOKUP(D552,基础信息!D:F,3,FALSE),"0")</f>
        <v>15</v>
      </c>
      <c r="G552" s="150">
        <v>570</v>
      </c>
      <c r="H552" s="215">
        <f>SUMIF(合格品入库记录!E:E,日报!D552,合格品入库记录!G:G)</f>
        <v>0</v>
      </c>
      <c r="I552" s="215">
        <f>SUMIF(合格品出库记录!E:E,日报!D552,合格品出库记录!G:G)</f>
        <v>0</v>
      </c>
      <c r="J552" s="215">
        <f>SUMIF(领跑良品退回!E:E,D552,领跑良品退回!G:G)</f>
        <v>0</v>
      </c>
      <c r="K552" s="215">
        <f t="shared" si="16"/>
        <v>573</v>
      </c>
      <c r="L552" s="215">
        <f>SUMIF(不良品库存!D:D,D:D,不良品库存!F:F)</f>
        <v>3</v>
      </c>
      <c r="M552" s="224">
        <f t="shared" si="17"/>
        <v>570</v>
      </c>
      <c r="N552" s="213">
        <v>2520</v>
      </c>
      <c r="O552" s="216"/>
      <c r="P55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2" s="235"/>
    </row>
    <row r="553" s="199" customFormat="1" ht="16.8" customHeight="1" spans="1:109">
      <c r="A553" s="150">
        <v>575</v>
      </c>
      <c r="B553" s="241" t="s">
        <v>992</v>
      </c>
      <c r="C553" s="242" t="s">
        <v>993</v>
      </c>
      <c r="D553" s="243" t="s">
        <v>1093</v>
      </c>
      <c r="E553" s="244" t="s">
        <v>997</v>
      </c>
      <c r="F553" s="213">
        <f>IFERROR(VLOOKUP(D553,基础信息!D:F,3,FALSE),"0")</f>
        <v>60</v>
      </c>
      <c r="G553" s="150">
        <v>1585</v>
      </c>
      <c r="H553" s="215">
        <f>SUMIF(合格品入库记录!E:E,日报!D553,合格品入库记录!G:G)</f>
        <v>240</v>
      </c>
      <c r="I553" s="215">
        <f>SUMIF(合格品出库记录!E:E,日报!D553,合格品出库记录!G:G)</f>
        <v>60</v>
      </c>
      <c r="J553" s="215">
        <f>SUMIF(领跑良品退回!E:E,D553,领跑良品退回!G:G)</f>
        <v>0</v>
      </c>
      <c r="K553" s="215">
        <f t="shared" ref="K553:K610" si="18">M553+L553</f>
        <v>1765</v>
      </c>
      <c r="L553" s="215">
        <f>SUMIF(不良品库存!D:D,D:D,不良品库存!F:F)</f>
        <v>0</v>
      </c>
      <c r="M553" s="224">
        <f t="shared" ref="M553:M610" si="19">G553+H553-I553+J553</f>
        <v>1765</v>
      </c>
      <c r="N553" s="213">
        <v>1440</v>
      </c>
      <c r="O553" s="211"/>
      <c r="P55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3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180</v>
      </c>
      <c r="S55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3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60</v>
      </c>
      <c r="W55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3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60</v>
      </c>
      <c r="AX55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3" s="235"/>
    </row>
    <row r="554" s="199" customFormat="1" ht="16.8" customHeight="1" spans="1:109">
      <c r="A554" s="150">
        <v>576</v>
      </c>
      <c r="B554" s="237" t="s">
        <v>1094</v>
      </c>
      <c r="C554" s="238" t="s">
        <v>1095</v>
      </c>
      <c r="D554" s="239" t="s">
        <v>1096</v>
      </c>
      <c r="E554" s="240" t="s">
        <v>412</v>
      </c>
      <c r="F554" s="213">
        <f>IFERROR(VLOOKUP(D554,基础信息!D:F,3,FALSE),"0")</f>
        <v>24</v>
      </c>
      <c r="G554" s="150">
        <v>3060</v>
      </c>
      <c r="H554" s="215">
        <f>SUMIF(合格品入库记录!E:E,日报!D554,合格品入库记录!G:G)</f>
        <v>0</v>
      </c>
      <c r="I554" s="215">
        <f>SUMIF(合格品出库记录!E:E,日报!D554,合格品出库记录!G:G)</f>
        <v>0</v>
      </c>
      <c r="J554" s="215">
        <f>SUMIF(领跑良品退回!E:E,D554,领跑良品退回!G:G)</f>
        <v>0</v>
      </c>
      <c r="K554" s="215">
        <f t="shared" si="18"/>
        <v>3785</v>
      </c>
      <c r="L554" s="215">
        <f>SUMIF(不良品库存!D:D,D:D,不良品库存!F:F)</f>
        <v>725</v>
      </c>
      <c r="M554" s="224">
        <f t="shared" si="19"/>
        <v>3060</v>
      </c>
      <c r="N554" s="213">
        <v>3240</v>
      </c>
      <c r="O554" s="216"/>
      <c r="P55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4" s="235"/>
    </row>
    <row r="555" s="199" customFormat="1" ht="16.8" customHeight="1" spans="1:109">
      <c r="A555" s="150">
        <v>577</v>
      </c>
      <c r="B555" s="241" t="s">
        <v>47</v>
      </c>
      <c r="C555" s="242" t="s">
        <v>48</v>
      </c>
      <c r="D555" s="243" t="s">
        <v>1097</v>
      </c>
      <c r="E555" s="244" t="s">
        <v>1098</v>
      </c>
      <c r="F555" s="213">
        <f>IFERROR(VLOOKUP(D555,基础信息!D:F,3,FALSE),"0")</f>
        <v>300</v>
      </c>
      <c r="G555" s="150">
        <v>0</v>
      </c>
      <c r="H555" s="215">
        <f>SUMIF(合格品入库记录!E:E,日报!D555,合格品入库记录!G:G)</f>
        <v>0</v>
      </c>
      <c r="I555" s="215">
        <f>SUMIF(合格品出库记录!E:E,日报!D555,合格品出库记录!G:G)</f>
        <v>0</v>
      </c>
      <c r="J555" s="215">
        <f>SUMIF(领跑良品退回!E:E,D555,领跑良品退回!G:G)</f>
        <v>0</v>
      </c>
      <c r="K555" s="215">
        <f t="shared" si="18"/>
        <v>0</v>
      </c>
      <c r="L555" s="215">
        <f>SUMIF(不良品库存!D:D,D:D,不良品库存!F:F)</f>
        <v>0</v>
      </c>
      <c r="M555" s="224">
        <f t="shared" si="19"/>
        <v>0</v>
      </c>
      <c r="N555" s="213" t="e">
        <v>#N/A</v>
      </c>
      <c r="O555" s="211"/>
      <c r="P55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5" s="235"/>
    </row>
    <row r="556" s="199" customFormat="1" ht="16.8" customHeight="1" spans="1:109">
      <c r="A556" s="150">
        <v>578</v>
      </c>
      <c r="B556" s="237" t="s">
        <v>103</v>
      </c>
      <c r="C556" s="238" t="s">
        <v>104</v>
      </c>
      <c r="D556" s="239" t="s">
        <v>1099</v>
      </c>
      <c r="E556" s="240" t="s">
        <v>1100</v>
      </c>
      <c r="F556" s="213" t="str">
        <f>IFERROR(VLOOKUP(D556,基础信息!D:F,3,FALSE),"0")</f>
        <v>0</v>
      </c>
      <c r="G556" s="150">
        <v>0</v>
      </c>
      <c r="H556" s="215">
        <f>SUMIF(合格品入库记录!E:E,日报!D556,合格品入库记录!G:G)</f>
        <v>0</v>
      </c>
      <c r="I556" s="215">
        <f>SUMIF(合格品出库记录!E:E,日报!D556,合格品出库记录!G:G)</f>
        <v>0</v>
      </c>
      <c r="J556" s="215">
        <f>SUMIF(领跑良品退回!E:E,D556,领跑良品退回!G:G)</f>
        <v>0</v>
      </c>
      <c r="K556" s="215">
        <f t="shared" si="18"/>
        <v>0</v>
      </c>
      <c r="L556" s="215">
        <f>SUMIF(不良品库存!D:D,D:D,不良品库存!F:F)</f>
        <v>0</v>
      </c>
      <c r="M556" s="224">
        <f t="shared" si="19"/>
        <v>0</v>
      </c>
      <c r="N556" s="213" t="e">
        <v>#N/A</v>
      </c>
      <c r="O556" s="216"/>
      <c r="P55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6" s="235"/>
    </row>
    <row r="557" s="199" customFormat="1" ht="16.8" customHeight="1" spans="1:109">
      <c r="A557" s="150">
        <v>579</v>
      </c>
      <c r="B557" s="241" t="s">
        <v>47</v>
      </c>
      <c r="C557" s="242" t="s">
        <v>48</v>
      </c>
      <c r="D557" s="243" t="s">
        <v>1101</v>
      </c>
      <c r="E557" s="244" t="s">
        <v>1102</v>
      </c>
      <c r="F557" s="213">
        <f>IFERROR(VLOOKUP(D557,基础信息!D:F,3,FALSE),"0")</f>
        <v>0</v>
      </c>
      <c r="G557" s="150">
        <v>0</v>
      </c>
      <c r="H557" s="215">
        <f>SUMIF(合格品入库记录!E:E,日报!D557,合格品入库记录!G:G)</f>
        <v>0</v>
      </c>
      <c r="I557" s="215">
        <f>SUMIF(合格品出库记录!E:E,日报!D557,合格品出库记录!G:G)</f>
        <v>0</v>
      </c>
      <c r="J557" s="215">
        <f>SUMIF(领跑良品退回!E:E,D557,领跑良品退回!G:G)</f>
        <v>0</v>
      </c>
      <c r="K557" s="215">
        <f t="shared" si="18"/>
        <v>0</v>
      </c>
      <c r="L557" s="215">
        <f>SUMIF(不良品库存!D:D,D:D,不良品库存!F:F)</f>
        <v>0</v>
      </c>
      <c r="M557" s="224">
        <f t="shared" si="19"/>
        <v>0</v>
      </c>
      <c r="N557" s="213" t="e">
        <v>#N/A</v>
      </c>
      <c r="O557" s="211"/>
      <c r="P55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7" s="235"/>
    </row>
    <row r="558" s="199" customFormat="1" ht="16.8" customHeight="1" spans="1:109">
      <c r="A558" s="150">
        <v>580</v>
      </c>
      <c r="B558" s="237" t="s">
        <v>47</v>
      </c>
      <c r="C558" s="238" t="s">
        <v>48</v>
      </c>
      <c r="D558" s="239" t="s">
        <v>1103</v>
      </c>
      <c r="E558" s="240" t="s">
        <v>1104</v>
      </c>
      <c r="F558" s="213">
        <f>IFERROR(VLOOKUP(D558,基础信息!D:F,3,FALSE),"0")</f>
        <v>20</v>
      </c>
      <c r="G558" s="150">
        <v>51</v>
      </c>
      <c r="H558" s="215">
        <f>SUMIF(合格品入库记录!E:E,日报!D558,合格品入库记录!G:G)</f>
        <v>0</v>
      </c>
      <c r="I558" s="215">
        <f>SUMIF(合格品出库记录!E:E,日报!D558,合格品出库记录!G:G)</f>
        <v>0</v>
      </c>
      <c r="J558" s="215">
        <f>SUMIF(领跑良品退回!E:E,D558,领跑良品退回!G:G)</f>
        <v>0</v>
      </c>
      <c r="K558" s="215">
        <f t="shared" si="18"/>
        <v>51</v>
      </c>
      <c r="L558" s="215">
        <f>SUMIF(不良品库存!D:D,D:D,不良品库存!F:F)</f>
        <v>0</v>
      </c>
      <c r="M558" s="224">
        <f t="shared" si="19"/>
        <v>51</v>
      </c>
      <c r="N558" s="213" t="e">
        <v>#N/A</v>
      </c>
      <c r="O558" s="216"/>
      <c r="P55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8" s="235"/>
    </row>
    <row r="559" s="199" customFormat="1" ht="16.8" customHeight="1" spans="1:109">
      <c r="A559" s="150">
        <v>581</v>
      </c>
      <c r="B559" s="241" t="s">
        <v>47</v>
      </c>
      <c r="C559" s="242" t="s">
        <v>48</v>
      </c>
      <c r="D559" s="243" t="s">
        <v>1105</v>
      </c>
      <c r="E559" s="244" t="s">
        <v>58</v>
      </c>
      <c r="F559" s="213">
        <f>IFERROR(VLOOKUP(D559,基础信息!D:F,3,FALSE),"0")</f>
        <v>100</v>
      </c>
      <c r="G559" s="150">
        <v>86</v>
      </c>
      <c r="H559" s="215">
        <f>SUMIF(合格品入库记录!E:E,日报!D559,合格品入库记录!G:G)</f>
        <v>0</v>
      </c>
      <c r="I559" s="215">
        <f>SUMIF(合格品出库记录!E:E,日报!D559,合格品出库记录!G:G)</f>
        <v>0</v>
      </c>
      <c r="J559" s="215">
        <f>SUMIF(领跑良品退回!E:E,D559,领跑良品退回!G:G)</f>
        <v>0</v>
      </c>
      <c r="K559" s="215">
        <f t="shared" si="18"/>
        <v>86</v>
      </c>
      <c r="L559" s="215">
        <f>SUMIF(不良品库存!D:D,D:D,不良品库存!F:F)</f>
        <v>0</v>
      </c>
      <c r="M559" s="224">
        <f t="shared" si="19"/>
        <v>86</v>
      </c>
      <c r="N559" s="213" t="e">
        <v>#N/A</v>
      </c>
      <c r="O559" s="211"/>
      <c r="P55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5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9" s="235"/>
    </row>
    <row r="560" s="199" customFormat="1" ht="16.8" customHeight="1" spans="1:109">
      <c r="A560" s="150">
        <v>582</v>
      </c>
      <c r="B560" s="237" t="s">
        <v>47</v>
      </c>
      <c r="C560" s="238" t="s">
        <v>48</v>
      </c>
      <c r="D560" s="239" t="s">
        <v>1106</v>
      </c>
      <c r="E560" s="240" t="s">
        <v>1102</v>
      </c>
      <c r="F560" s="213">
        <f>IFERROR(VLOOKUP(D560,基础信息!D:F,3,FALSE),"0")</f>
        <v>30</v>
      </c>
      <c r="G560" s="150">
        <v>1560</v>
      </c>
      <c r="H560" s="215">
        <f>SUMIF(合格品入库记录!E:E,日报!D560,合格品入库记录!G:G)</f>
        <v>540</v>
      </c>
      <c r="I560" s="215">
        <f>SUMIF(合格品出库记录!E:E,日报!D560,合格品出库记录!G:G)</f>
        <v>420</v>
      </c>
      <c r="J560" s="215">
        <f>SUMIF(领跑良品退回!E:E,D560,领跑良品退回!G:G)</f>
        <v>0</v>
      </c>
      <c r="K560" s="215">
        <f t="shared" si="18"/>
        <v>1680</v>
      </c>
      <c r="L560" s="215">
        <f>SUMIF(不良品库存!D:D,D:D,不良品库存!F:F)</f>
        <v>0</v>
      </c>
      <c r="M560" s="224">
        <f t="shared" si="19"/>
        <v>1680</v>
      </c>
      <c r="N560" s="213">
        <v>720</v>
      </c>
      <c r="O560" s="216"/>
      <c r="P560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540</v>
      </c>
      <c r="Q56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0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210</v>
      </c>
      <c r="AX560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210</v>
      </c>
      <c r="AY56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0" s="235"/>
    </row>
    <row r="561" s="199" customFormat="1" ht="16.8" customHeight="1" spans="1:109">
      <c r="A561" s="150">
        <v>583</v>
      </c>
      <c r="B561" s="237" t="s">
        <v>1107</v>
      </c>
      <c r="C561" s="238" t="s">
        <v>1108</v>
      </c>
      <c r="D561" s="239" t="s">
        <v>1109</v>
      </c>
      <c r="E561" s="240" t="s">
        <v>1110</v>
      </c>
      <c r="F561" s="213">
        <f>IFERROR(VLOOKUP(D561,基础信息!D:F,3,FALSE),"0")</f>
        <v>28</v>
      </c>
      <c r="G561" s="150">
        <v>0</v>
      </c>
      <c r="H561" s="215">
        <f>SUMIF(合格品入库记录!E:E,日报!D561,合格品入库记录!G:G)</f>
        <v>0</v>
      </c>
      <c r="I561" s="215">
        <f>SUMIF(合格品出库记录!E:E,日报!D561,合格品出库记录!G:G)</f>
        <v>0</v>
      </c>
      <c r="J561" s="215">
        <f>SUMIF(领跑良品退回!E:E,D561,领跑良品退回!G:G)</f>
        <v>0</v>
      </c>
      <c r="K561" s="215">
        <f t="shared" si="18"/>
        <v>0</v>
      </c>
      <c r="L561" s="215">
        <f>SUMIF(不良品库存!D:D,D:D,不良品库存!F:F)</f>
        <v>0</v>
      </c>
      <c r="M561" s="224">
        <f t="shared" si="19"/>
        <v>0</v>
      </c>
      <c r="N561" s="213">
        <v>5376</v>
      </c>
      <c r="O561" s="216"/>
      <c r="P56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1" s="235"/>
    </row>
    <row r="562" s="199" customFormat="1" ht="16.8" customHeight="1" spans="1:109">
      <c r="A562" s="150">
        <v>584</v>
      </c>
      <c r="B562" s="241" t="s">
        <v>47</v>
      </c>
      <c r="C562" s="242" t="s">
        <v>48</v>
      </c>
      <c r="D562" s="243" t="s">
        <v>1111</v>
      </c>
      <c r="E562" s="244" t="s">
        <v>1112</v>
      </c>
      <c r="F562" s="213">
        <f>IFERROR(VLOOKUP(D562,基础信息!D:F,3,FALSE),"0")</f>
        <v>7</v>
      </c>
      <c r="G562" s="150">
        <v>603</v>
      </c>
      <c r="H562" s="215">
        <f>SUMIF(合格品入库记录!E:E,日报!D562,合格品入库记录!G:G)</f>
        <v>0</v>
      </c>
      <c r="I562" s="215">
        <f>SUMIF(合格品出库记录!E:E,日报!D562,合格品出库记录!G:G)</f>
        <v>0</v>
      </c>
      <c r="J562" s="215">
        <f>SUMIF(领跑良品退回!E:E,D562,领跑良品退回!G:G)</f>
        <v>0</v>
      </c>
      <c r="K562" s="215">
        <f t="shared" si="18"/>
        <v>603</v>
      </c>
      <c r="L562" s="215">
        <f>SUMIF(不良品库存!D:D,D:D,不良品库存!F:F)</f>
        <v>0</v>
      </c>
      <c r="M562" s="224">
        <f t="shared" si="19"/>
        <v>603</v>
      </c>
      <c r="N562" s="213">
        <v>672</v>
      </c>
      <c r="O562" s="211"/>
      <c r="P56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2" s="235"/>
    </row>
    <row r="563" s="199" customFormat="1" ht="16.8" customHeight="1" spans="1:109">
      <c r="A563" s="150">
        <v>585</v>
      </c>
      <c r="B563" s="237" t="s">
        <v>1113</v>
      </c>
      <c r="C563" s="238" t="s">
        <v>1114</v>
      </c>
      <c r="D563" s="239" t="s">
        <v>1115</v>
      </c>
      <c r="E563" s="240" t="s">
        <v>1116</v>
      </c>
      <c r="F563" s="213">
        <f>IFERROR(VLOOKUP(D563,基础信息!D:F,3,FALSE),"0")</f>
        <v>420</v>
      </c>
      <c r="G563" s="150">
        <v>415</v>
      </c>
      <c r="H563" s="215">
        <f>SUMIF(合格品入库记录!E:E,日报!D563,合格品入库记录!G:G)</f>
        <v>0</v>
      </c>
      <c r="I563" s="215">
        <f>SUMIF(合格品出库记录!E:E,日报!D563,合格品出库记录!G:G)</f>
        <v>0</v>
      </c>
      <c r="J563" s="215">
        <f>SUMIF(领跑良品退回!E:E,D563,领跑良品退回!G:G)</f>
        <v>0</v>
      </c>
      <c r="K563" s="215">
        <f t="shared" si="18"/>
        <v>415</v>
      </c>
      <c r="L563" s="215">
        <f>SUMIF(不良品库存!D:D,D:D,不良品库存!F:F)</f>
        <v>0</v>
      </c>
      <c r="M563" s="224">
        <f t="shared" si="19"/>
        <v>415</v>
      </c>
      <c r="N563" s="213">
        <v>2520</v>
      </c>
      <c r="O563" s="216"/>
      <c r="P56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3" s="235"/>
    </row>
    <row r="564" s="199" customFormat="1" ht="16.8" customHeight="1" spans="1:109">
      <c r="A564" s="150">
        <v>586</v>
      </c>
      <c r="B564" s="241" t="s">
        <v>456</v>
      </c>
      <c r="C564" s="242" t="s">
        <v>457</v>
      </c>
      <c r="D564" s="243" t="s">
        <v>1117</v>
      </c>
      <c r="E564" s="244" t="s">
        <v>459</v>
      </c>
      <c r="F564" s="213">
        <f>IFERROR(VLOOKUP(D564,基础信息!D:F,3,FALSE),"0")</f>
        <v>4</v>
      </c>
      <c r="G564" s="150">
        <v>0</v>
      </c>
      <c r="H564" s="215">
        <f>SUMIF(合格品入库记录!E:E,日报!D564,合格品入库记录!G:G)</f>
        <v>0</v>
      </c>
      <c r="I564" s="215">
        <f>SUMIF(合格品出库记录!E:E,日报!D564,合格品出库记录!G:G)</f>
        <v>0</v>
      </c>
      <c r="J564" s="215">
        <f>SUMIF(领跑良品退回!E:E,D564,领跑良品退回!G:G)</f>
        <v>0</v>
      </c>
      <c r="K564" s="215">
        <f t="shared" si="18"/>
        <v>0</v>
      </c>
      <c r="L564" s="215">
        <f>SUMIF(不良品库存!D:D,D:D,不良品库存!F:F)</f>
        <v>0</v>
      </c>
      <c r="M564" s="224">
        <f t="shared" si="19"/>
        <v>0</v>
      </c>
      <c r="N564" s="213">
        <v>840</v>
      </c>
      <c r="O564" s="211"/>
      <c r="P56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4" s="235"/>
    </row>
    <row r="565" s="199" customFormat="1" ht="16.8" customHeight="1" spans="1:109">
      <c r="A565" s="150">
        <v>587</v>
      </c>
      <c r="B565" s="241" t="s">
        <v>47</v>
      </c>
      <c r="C565" s="242" t="s">
        <v>48</v>
      </c>
      <c r="D565" s="243" t="s">
        <v>1118</v>
      </c>
      <c r="E565" s="244" t="s">
        <v>1119</v>
      </c>
      <c r="F565" s="213">
        <f>IFERROR(VLOOKUP(D565,基础信息!D:F,3,FALSE),"0")</f>
        <v>8</v>
      </c>
      <c r="G565" s="150">
        <v>90</v>
      </c>
      <c r="H565" s="215">
        <f>SUMIF(合格品入库记录!E:E,日报!D565,合格品入库记录!G:G)</f>
        <v>0</v>
      </c>
      <c r="I565" s="215">
        <f>SUMIF(合格品出库记录!E:E,日报!D565,合格品出库记录!G:G)</f>
        <v>0</v>
      </c>
      <c r="J565" s="215">
        <f>SUMIF(领跑良品退回!E:E,D565,领跑良品退回!G:G)</f>
        <v>0</v>
      </c>
      <c r="K565" s="215">
        <f t="shared" si="18"/>
        <v>90</v>
      </c>
      <c r="L565" s="215">
        <f>SUMIF(不良品库存!D:D,D:D,不良品库存!F:F)</f>
        <v>0</v>
      </c>
      <c r="M565" s="224">
        <f t="shared" si="19"/>
        <v>90</v>
      </c>
      <c r="N565" s="213">
        <v>240</v>
      </c>
      <c r="O565" s="211"/>
      <c r="P56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5" s="235"/>
    </row>
    <row r="566" s="199" customFormat="1" ht="16.8" customHeight="1" spans="1:109">
      <c r="A566" s="150">
        <v>588</v>
      </c>
      <c r="B566" s="237" t="s">
        <v>47</v>
      </c>
      <c r="C566" s="238" t="s">
        <v>48</v>
      </c>
      <c r="D566" s="239" t="s">
        <v>1120</v>
      </c>
      <c r="E566" s="240" t="s">
        <v>1121</v>
      </c>
      <c r="F566" s="213">
        <f>IFERROR(VLOOKUP(D566,基础信息!D:F,3,FALSE),"0")</f>
        <v>8</v>
      </c>
      <c r="G566" s="150">
        <v>54</v>
      </c>
      <c r="H566" s="215">
        <f>SUMIF(合格品入库记录!E:E,日报!D566,合格品入库记录!G:G)</f>
        <v>0</v>
      </c>
      <c r="I566" s="215">
        <f>SUMIF(合格品出库记录!E:E,日报!D566,合格品出库记录!G:G)</f>
        <v>0</v>
      </c>
      <c r="J566" s="215">
        <f>SUMIF(领跑良品退回!E:E,D566,领跑良品退回!G:G)</f>
        <v>0</v>
      </c>
      <c r="K566" s="215">
        <f t="shared" si="18"/>
        <v>54</v>
      </c>
      <c r="L566" s="215">
        <f>SUMIF(不良品库存!D:D,D:D,不良品库存!F:F)</f>
        <v>0</v>
      </c>
      <c r="M566" s="224">
        <f t="shared" si="19"/>
        <v>54</v>
      </c>
      <c r="N566" s="213">
        <v>240</v>
      </c>
      <c r="O566" s="216"/>
      <c r="P56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6" s="235"/>
    </row>
    <row r="567" s="199" customFormat="1" ht="16.8" customHeight="1" spans="1:109">
      <c r="A567" s="150">
        <v>590</v>
      </c>
      <c r="B567" s="237" t="s">
        <v>1122</v>
      </c>
      <c r="C567" s="238" t="s">
        <v>1123</v>
      </c>
      <c r="D567" s="239" t="s">
        <v>1124</v>
      </c>
      <c r="E567" s="240" t="s">
        <v>447</v>
      </c>
      <c r="F567" s="213">
        <f>IFERROR(VLOOKUP(D567,基础信息!D:F,3,FALSE),"0")</f>
        <v>45</v>
      </c>
      <c r="G567" s="150">
        <v>0</v>
      </c>
      <c r="H567" s="215">
        <f>SUMIF(合格品入库记录!E:E,日报!D567,合格品入库记录!G:G)</f>
        <v>0</v>
      </c>
      <c r="I567" s="215">
        <f>SUMIF(合格品出库记录!E:E,日报!D567,合格品出库记录!G:G)</f>
        <v>0</v>
      </c>
      <c r="J567" s="215">
        <f>SUMIF(领跑良品退回!E:E,D567,领跑良品退回!G:G)</f>
        <v>0</v>
      </c>
      <c r="K567" s="215">
        <f t="shared" si="18"/>
        <v>0</v>
      </c>
      <c r="L567" s="215">
        <f>SUMIF(不良品库存!D:D,D:D,不良品库存!F:F)</f>
        <v>0</v>
      </c>
      <c r="M567" s="224">
        <f t="shared" si="19"/>
        <v>0</v>
      </c>
      <c r="N567" s="213">
        <v>0</v>
      </c>
      <c r="O567" s="216"/>
      <c r="P5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7" s="235"/>
    </row>
    <row r="568" s="199" customFormat="1" ht="16.8" customHeight="1" spans="1:109">
      <c r="A568" s="150">
        <v>591</v>
      </c>
      <c r="B568" s="241" t="s">
        <v>456</v>
      </c>
      <c r="C568" s="242" t="s">
        <v>457</v>
      </c>
      <c r="D568" s="243" t="s">
        <v>1125</v>
      </c>
      <c r="E568" s="244" t="s">
        <v>1126</v>
      </c>
      <c r="F568" s="213">
        <f>IFERROR(VLOOKUP(D568,基础信息!D:F,3,FALSE),"0")</f>
        <v>4</v>
      </c>
      <c r="G568" s="150">
        <v>0</v>
      </c>
      <c r="H568" s="215">
        <f>SUMIF(合格品入库记录!E:E,日报!D568,合格品入库记录!G:G)</f>
        <v>0</v>
      </c>
      <c r="I568" s="215">
        <f>SUMIF(合格品出库记录!E:E,日报!D568,合格品出库记录!G:G)</f>
        <v>0</v>
      </c>
      <c r="J568" s="215">
        <f>SUMIF(领跑良品退回!E:E,D568,领跑良品退回!G:G)</f>
        <v>0</v>
      </c>
      <c r="K568" s="215">
        <f t="shared" si="18"/>
        <v>0</v>
      </c>
      <c r="L568" s="215">
        <f>SUMIF(不良品库存!D:D,D:D,不良品库存!F:F)</f>
        <v>0</v>
      </c>
      <c r="M568" s="224">
        <f t="shared" si="19"/>
        <v>0</v>
      </c>
      <c r="N568" s="213" t="e">
        <v>#N/A</v>
      </c>
      <c r="O568" s="211"/>
      <c r="P5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8" s="235"/>
    </row>
    <row r="569" s="199" customFormat="1" ht="16.8" customHeight="1" spans="1:109">
      <c r="A569" s="150">
        <v>592</v>
      </c>
      <c r="B569" s="237" t="s">
        <v>103</v>
      </c>
      <c r="C569" s="238" t="s">
        <v>104</v>
      </c>
      <c r="D569" s="239" t="s">
        <v>1127</v>
      </c>
      <c r="E569" s="240" t="s">
        <v>1128</v>
      </c>
      <c r="F569" s="213">
        <f>IFERROR(VLOOKUP(D569,基础信息!D:F,3,FALSE),"0")</f>
        <v>8</v>
      </c>
      <c r="G569" s="150">
        <v>0</v>
      </c>
      <c r="H569" s="215">
        <f>SUMIF(合格品入库记录!E:E,日报!D569,合格品入库记录!G:G)</f>
        <v>0</v>
      </c>
      <c r="I569" s="215">
        <f>SUMIF(合格品出库记录!E:E,日报!D569,合格品出库记录!G:G)</f>
        <v>0</v>
      </c>
      <c r="J569" s="215">
        <f>SUMIF(领跑良品退回!E:E,D569,领跑良品退回!G:G)</f>
        <v>0</v>
      </c>
      <c r="K569" s="215">
        <f t="shared" si="18"/>
        <v>0</v>
      </c>
      <c r="L569" s="215">
        <f>SUMIF(不良品库存!D:D,D:D,不良品库存!F:F)</f>
        <v>0</v>
      </c>
      <c r="M569" s="224">
        <f t="shared" si="19"/>
        <v>0</v>
      </c>
      <c r="N569" s="213" t="e">
        <v>#N/A</v>
      </c>
      <c r="O569" s="216"/>
      <c r="P5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9" s="235"/>
    </row>
    <row r="570" s="199" customFormat="1" ht="16.8" customHeight="1" spans="1:109">
      <c r="A570" s="150">
        <v>593</v>
      </c>
      <c r="B570" s="241" t="s">
        <v>103</v>
      </c>
      <c r="C570" s="242" t="s">
        <v>104</v>
      </c>
      <c r="D570" s="243" t="s">
        <v>1129</v>
      </c>
      <c r="E570" s="244" t="s">
        <v>1130</v>
      </c>
      <c r="F570" s="213">
        <f>IFERROR(VLOOKUP(D570,基础信息!D:F,3,FALSE),"0")</f>
        <v>12</v>
      </c>
      <c r="G570" s="150">
        <v>0</v>
      </c>
      <c r="H570" s="215">
        <f>SUMIF(合格品入库记录!E:E,日报!D570,合格品入库记录!G:G)</f>
        <v>0</v>
      </c>
      <c r="I570" s="215">
        <f>SUMIF(合格品出库记录!E:E,日报!D570,合格品出库记录!G:G)</f>
        <v>0</v>
      </c>
      <c r="J570" s="215">
        <f>SUMIF(领跑良品退回!E:E,D570,领跑良品退回!G:G)</f>
        <v>0</v>
      </c>
      <c r="K570" s="215">
        <f t="shared" si="18"/>
        <v>0</v>
      </c>
      <c r="L570" s="215">
        <f>SUMIF(不良品库存!D:D,D:D,不良品库存!F:F)</f>
        <v>0</v>
      </c>
      <c r="M570" s="224">
        <f t="shared" si="19"/>
        <v>0</v>
      </c>
      <c r="N570" s="213">
        <v>2304</v>
      </c>
      <c r="O570" s="211"/>
      <c r="P5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0" s="235"/>
    </row>
    <row r="571" s="199" customFormat="1" ht="16.8" customHeight="1" spans="1:109">
      <c r="A571" s="150">
        <v>594</v>
      </c>
      <c r="B571" s="237" t="s">
        <v>103</v>
      </c>
      <c r="C571" s="238" t="s">
        <v>104</v>
      </c>
      <c r="D571" s="239" t="s">
        <v>1131</v>
      </c>
      <c r="E571" s="240" t="s">
        <v>1132</v>
      </c>
      <c r="F571" s="213">
        <f>IFERROR(VLOOKUP(D571,基础信息!D:F,3,FALSE),"0")</f>
        <v>8</v>
      </c>
      <c r="G571" s="150">
        <v>0</v>
      </c>
      <c r="H571" s="215">
        <f>SUMIF(合格品入库记录!E:E,日报!D571,合格品入库记录!G:G)</f>
        <v>0</v>
      </c>
      <c r="I571" s="215">
        <f>SUMIF(合格品出库记录!E:E,日报!D571,合格品出库记录!G:G)</f>
        <v>0</v>
      </c>
      <c r="J571" s="215">
        <f>SUMIF(领跑良品退回!E:E,D571,领跑良品退回!G:G)</f>
        <v>0</v>
      </c>
      <c r="K571" s="215">
        <f t="shared" si="18"/>
        <v>0</v>
      </c>
      <c r="L571" s="215">
        <f>SUMIF(不良品库存!D:D,D:D,不良品库存!F:F)</f>
        <v>0</v>
      </c>
      <c r="M571" s="224">
        <f t="shared" si="19"/>
        <v>0</v>
      </c>
      <c r="N571" s="213">
        <v>1024</v>
      </c>
      <c r="O571" s="216"/>
      <c r="P5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1" s="235"/>
    </row>
    <row r="572" s="199" customFormat="1" ht="16.8" customHeight="1" spans="1:109">
      <c r="A572" s="150">
        <v>595</v>
      </c>
      <c r="B572" s="241" t="s">
        <v>103</v>
      </c>
      <c r="C572" s="242" t="s">
        <v>104</v>
      </c>
      <c r="D572" s="243" t="s">
        <v>1133</v>
      </c>
      <c r="E572" s="244" t="s">
        <v>1134</v>
      </c>
      <c r="F572" s="213">
        <f>IFERROR(VLOOKUP(D572,基础信息!D:F,3,FALSE),"0")</f>
        <v>12</v>
      </c>
      <c r="G572" s="150">
        <v>0</v>
      </c>
      <c r="H572" s="215">
        <f>SUMIF(合格品入库记录!E:E,日报!D572,合格品入库记录!G:G)</f>
        <v>0</v>
      </c>
      <c r="I572" s="215">
        <f>SUMIF(合格品出库记录!E:E,日报!D572,合格品出库记录!G:G)</f>
        <v>0</v>
      </c>
      <c r="J572" s="215">
        <f>SUMIF(领跑良品退回!E:E,D572,领跑良品退回!G:G)</f>
        <v>0</v>
      </c>
      <c r="K572" s="215">
        <f t="shared" si="18"/>
        <v>0</v>
      </c>
      <c r="L572" s="215">
        <f>SUMIF(不良品库存!D:D,D:D,不良品库存!F:F)</f>
        <v>0</v>
      </c>
      <c r="M572" s="224">
        <f t="shared" si="19"/>
        <v>0</v>
      </c>
      <c r="N572" s="213">
        <v>2304</v>
      </c>
      <c r="O572" s="211"/>
      <c r="P5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2" s="235"/>
    </row>
    <row r="573" s="199" customFormat="1" ht="16.8" customHeight="1" spans="1:109">
      <c r="A573" s="150">
        <v>596</v>
      </c>
      <c r="B573" s="237" t="s">
        <v>1113</v>
      </c>
      <c r="C573" s="238" t="s">
        <v>1114</v>
      </c>
      <c r="D573" s="239" t="s">
        <v>1135</v>
      </c>
      <c r="E573" s="240" t="s">
        <v>1136</v>
      </c>
      <c r="F573" s="213">
        <f>IFERROR(VLOOKUP(D573,基础信息!D:F,3,FALSE),"0")</f>
        <v>420</v>
      </c>
      <c r="G573" s="150">
        <v>467</v>
      </c>
      <c r="H573" s="215">
        <f>SUMIF(合格品入库记录!E:E,日报!D573,合格品入库记录!G:G)</f>
        <v>0</v>
      </c>
      <c r="I573" s="215">
        <f>SUMIF(合格品出库记录!E:E,日报!D573,合格品出库记录!G:G)</f>
        <v>0</v>
      </c>
      <c r="J573" s="215">
        <f>SUMIF(领跑良品退回!E:E,D573,领跑良品退回!G:G)</f>
        <v>0</v>
      </c>
      <c r="K573" s="215">
        <f t="shared" si="18"/>
        <v>467</v>
      </c>
      <c r="L573" s="215">
        <f>SUMIF(不良品库存!D:D,D:D,不良品库存!F:F)</f>
        <v>0</v>
      </c>
      <c r="M573" s="224">
        <f t="shared" si="19"/>
        <v>467</v>
      </c>
      <c r="N573" s="213">
        <v>2520</v>
      </c>
      <c r="O573" s="216"/>
      <c r="P5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3" s="235"/>
    </row>
    <row r="574" s="199" customFormat="1" ht="16.8" customHeight="1" spans="1:109">
      <c r="A574" s="150">
        <v>597</v>
      </c>
      <c r="B574" s="241" t="s">
        <v>1113</v>
      </c>
      <c r="C574" s="242" t="s">
        <v>1114</v>
      </c>
      <c r="D574" s="243" t="s">
        <v>1137</v>
      </c>
      <c r="E574" s="244" t="s">
        <v>1138</v>
      </c>
      <c r="F574" s="213">
        <f>IFERROR(VLOOKUP(D574,基础信息!D:F,3,FALSE),"0")</f>
        <v>420</v>
      </c>
      <c r="G574" s="150">
        <v>722</v>
      </c>
      <c r="H574" s="215">
        <f>SUMIF(合格品入库记录!E:E,日报!D574,合格品入库记录!G:G)</f>
        <v>520</v>
      </c>
      <c r="I574" s="215">
        <f>SUMIF(合格品出库记录!E:E,日报!D574,合格品出库记录!G:G)</f>
        <v>0</v>
      </c>
      <c r="J574" s="215">
        <f>SUMIF(领跑良品退回!E:E,D574,领跑良品退回!G:G)</f>
        <v>0</v>
      </c>
      <c r="K574" s="215">
        <f t="shared" si="18"/>
        <v>1242</v>
      </c>
      <c r="L574" s="215">
        <f>SUMIF(不良品库存!D:D,D:D,不良品库存!F:F)</f>
        <v>0</v>
      </c>
      <c r="M574" s="224">
        <f t="shared" si="19"/>
        <v>1242</v>
      </c>
      <c r="N574" s="213" t="e">
        <v>#N/A</v>
      </c>
      <c r="O574" s="211"/>
      <c r="P5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4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520</v>
      </c>
      <c r="T5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4" s="235"/>
    </row>
    <row r="575" s="199" customFormat="1" ht="16.8" customHeight="1" spans="1:109">
      <c r="A575" s="150">
        <v>598</v>
      </c>
      <c r="B575" s="237" t="s">
        <v>1113</v>
      </c>
      <c r="C575" s="238" t="s">
        <v>1114</v>
      </c>
      <c r="D575" s="239" t="s">
        <v>1139</v>
      </c>
      <c r="E575" s="240" t="s">
        <v>1140</v>
      </c>
      <c r="F575" s="213">
        <f>IFERROR(VLOOKUP(D575,基础信息!D:F,3,FALSE),"0")</f>
        <v>420</v>
      </c>
      <c r="G575" s="150">
        <v>0</v>
      </c>
      <c r="H575" s="215">
        <f>SUMIF(合格品入库记录!E:E,日报!D575,合格品入库记录!G:G)</f>
        <v>0</v>
      </c>
      <c r="I575" s="215">
        <f>SUMIF(合格品出库记录!E:E,日报!D575,合格品出库记录!G:G)</f>
        <v>0</v>
      </c>
      <c r="J575" s="215">
        <f>SUMIF(领跑良品退回!E:E,D575,领跑良品退回!G:G)</f>
        <v>0</v>
      </c>
      <c r="K575" s="215">
        <f t="shared" si="18"/>
        <v>0</v>
      </c>
      <c r="L575" s="215">
        <f>SUMIF(不良品库存!D:D,D:D,不良品库存!F:F)</f>
        <v>0</v>
      </c>
      <c r="M575" s="224">
        <f t="shared" si="19"/>
        <v>0</v>
      </c>
      <c r="N575" s="213">
        <v>2520</v>
      </c>
      <c r="O575" s="216"/>
      <c r="P5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5" s="235"/>
    </row>
    <row r="576" s="199" customFormat="1" ht="16.8" customHeight="1" spans="1:109">
      <c r="A576" s="150">
        <v>599</v>
      </c>
      <c r="B576" s="241" t="s">
        <v>1113</v>
      </c>
      <c r="C576" s="242" t="s">
        <v>1114</v>
      </c>
      <c r="D576" s="243" t="s">
        <v>1141</v>
      </c>
      <c r="E576" s="244" t="s">
        <v>1142</v>
      </c>
      <c r="F576" s="213">
        <f>IFERROR(VLOOKUP(D576,基础信息!D:F,3,FALSE),"0")</f>
        <v>420</v>
      </c>
      <c r="G576" s="150">
        <v>1575</v>
      </c>
      <c r="H576" s="215">
        <f>SUMIF(合格品入库记录!E:E,日报!D576,合格品入库记录!G:G)</f>
        <v>0</v>
      </c>
      <c r="I576" s="215">
        <f>SUMIF(合格品出库记录!E:E,日报!D576,合格品出库记录!G:G)</f>
        <v>0</v>
      </c>
      <c r="J576" s="215">
        <f>SUMIF(领跑良品退回!E:E,D576,领跑良品退回!G:G)</f>
        <v>0</v>
      </c>
      <c r="K576" s="215">
        <f t="shared" si="18"/>
        <v>1575</v>
      </c>
      <c r="L576" s="215">
        <f>SUMIF(不良品库存!D:D,D:D,不良品库存!F:F)</f>
        <v>0</v>
      </c>
      <c r="M576" s="224">
        <f t="shared" si="19"/>
        <v>1575</v>
      </c>
      <c r="N576" s="213">
        <v>2520</v>
      </c>
      <c r="O576" s="211"/>
      <c r="P5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6" s="235"/>
    </row>
    <row r="577" s="199" customFormat="1" ht="16.8" customHeight="1" spans="1:109">
      <c r="A577" s="150">
        <v>600</v>
      </c>
      <c r="B577" s="237" t="s">
        <v>1113</v>
      </c>
      <c r="C577" s="238" t="s">
        <v>1114</v>
      </c>
      <c r="D577" s="239" t="s">
        <v>1143</v>
      </c>
      <c r="E577" s="240" t="s">
        <v>1144</v>
      </c>
      <c r="F577" s="213">
        <f>IFERROR(VLOOKUP(D577,基础信息!D:F,3,FALSE),"0")</f>
        <v>420</v>
      </c>
      <c r="G577" s="150">
        <v>656</v>
      </c>
      <c r="H577" s="215">
        <f>SUMIF(合格品入库记录!E:E,日报!D577,合格品入库记录!G:G)</f>
        <v>0</v>
      </c>
      <c r="I577" s="215">
        <f>SUMIF(合格品出库记录!E:E,日报!D577,合格品出库记录!G:G)</f>
        <v>0</v>
      </c>
      <c r="J577" s="215">
        <f>SUMIF(领跑良品退回!E:E,D577,领跑良品退回!G:G)</f>
        <v>0</v>
      </c>
      <c r="K577" s="215">
        <f t="shared" si="18"/>
        <v>656</v>
      </c>
      <c r="L577" s="215">
        <f>SUMIF(不良品库存!D:D,D:D,不良品库存!F:F)</f>
        <v>0</v>
      </c>
      <c r="M577" s="224">
        <f t="shared" si="19"/>
        <v>656</v>
      </c>
      <c r="N577" s="213">
        <v>2520</v>
      </c>
      <c r="O577" s="216"/>
      <c r="P5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7" s="235"/>
    </row>
    <row r="578" s="199" customFormat="1" ht="16.8" customHeight="1" spans="1:109">
      <c r="A578" s="150">
        <v>601</v>
      </c>
      <c r="B578" s="241" t="s">
        <v>1113</v>
      </c>
      <c r="C578" s="242" t="s">
        <v>1114</v>
      </c>
      <c r="D578" s="243" t="s">
        <v>1145</v>
      </c>
      <c r="E578" s="244" t="s">
        <v>1146</v>
      </c>
      <c r="F578" s="213">
        <f>IFERROR(VLOOKUP(D578,基础信息!D:F,3,FALSE),"0")</f>
        <v>420</v>
      </c>
      <c r="G578" s="150">
        <v>656</v>
      </c>
      <c r="H578" s="215">
        <f>SUMIF(合格品入库记录!E:E,日报!D578,合格品入库记录!G:G)</f>
        <v>0</v>
      </c>
      <c r="I578" s="215">
        <f>SUMIF(合格品出库记录!E:E,日报!D578,合格品出库记录!G:G)</f>
        <v>0</v>
      </c>
      <c r="J578" s="215">
        <f>SUMIF(领跑良品退回!E:E,D578,领跑良品退回!G:G)</f>
        <v>0</v>
      </c>
      <c r="K578" s="215">
        <f t="shared" si="18"/>
        <v>656</v>
      </c>
      <c r="L578" s="215">
        <f>SUMIF(不良品库存!D:D,D:D,不良品库存!F:F)</f>
        <v>0</v>
      </c>
      <c r="M578" s="224">
        <f t="shared" si="19"/>
        <v>656</v>
      </c>
      <c r="N578" s="213">
        <v>2520</v>
      </c>
      <c r="O578" s="211"/>
      <c r="P5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8" s="235"/>
    </row>
    <row r="579" s="199" customFormat="1" ht="16.8" customHeight="1" spans="1:109">
      <c r="A579" s="150">
        <v>602</v>
      </c>
      <c r="B579" s="237" t="s">
        <v>103</v>
      </c>
      <c r="C579" s="238" t="s">
        <v>104</v>
      </c>
      <c r="D579" s="239" t="s">
        <v>1147</v>
      </c>
      <c r="E579" s="240" t="s">
        <v>1148</v>
      </c>
      <c r="F579" s="213" t="str">
        <f>IFERROR(VLOOKUP(D579,基础信息!D:F,3,FALSE),"0")</f>
        <v>0</v>
      </c>
      <c r="G579" s="150">
        <v>0</v>
      </c>
      <c r="H579" s="215">
        <f>SUMIF(合格品入库记录!E:E,日报!D579,合格品入库记录!G:G)</f>
        <v>0</v>
      </c>
      <c r="I579" s="215">
        <f>SUMIF(合格品出库记录!E:E,日报!D579,合格品出库记录!G:G)</f>
        <v>0</v>
      </c>
      <c r="J579" s="215">
        <f>SUMIF(领跑良品退回!E:E,D579,领跑良品退回!G:G)</f>
        <v>0</v>
      </c>
      <c r="K579" s="215">
        <f t="shared" si="18"/>
        <v>0</v>
      </c>
      <c r="L579" s="215">
        <f>SUMIF(不良品库存!D:D,D:D,不良品库存!F:F)</f>
        <v>0</v>
      </c>
      <c r="M579" s="224">
        <f t="shared" si="19"/>
        <v>0</v>
      </c>
      <c r="N579" s="213">
        <v>0</v>
      </c>
      <c r="O579" s="216"/>
      <c r="P57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9" s="235"/>
    </row>
    <row r="580" s="199" customFormat="1" ht="16.8" customHeight="1" spans="1:109">
      <c r="A580" s="150">
        <v>603</v>
      </c>
      <c r="B580" s="241" t="s">
        <v>103</v>
      </c>
      <c r="C580" s="242" t="s">
        <v>104</v>
      </c>
      <c r="D580" s="243" t="s">
        <v>1149</v>
      </c>
      <c r="E580" s="244" t="s">
        <v>1150</v>
      </c>
      <c r="F580" s="213" t="str">
        <f>IFERROR(VLOOKUP(D580,基础信息!D:F,3,FALSE),"0")</f>
        <v>0</v>
      </c>
      <c r="G580" s="150">
        <v>0</v>
      </c>
      <c r="H580" s="215">
        <f>SUMIF(合格品入库记录!E:E,日报!D580,合格品入库记录!G:G)</f>
        <v>0</v>
      </c>
      <c r="I580" s="215">
        <f>SUMIF(合格品出库记录!E:E,日报!D580,合格品出库记录!G:G)</f>
        <v>0</v>
      </c>
      <c r="J580" s="215">
        <f>SUMIF(领跑良品退回!E:E,D580,领跑良品退回!G:G)</f>
        <v>0</v>
      </c>
      <c r="K580" s="215">
        <f t="shared" si="18"/>
        <v>0</v>
      </c>
      <c r="L580" s="215">
        <f>SUMIF(不良品库存!D:D,D:D,不良品库存!F:F)</f>
        <v>0</v>
      </c>
      <c r="M580" s="224">
        <f t="shared" si="19"/>
        <v>0</v>
      </c>
      <c r="N580" s="213">
        <v>0</v>
      </c>
      <c r="O580" s="211"/>
      <c r="P58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0" s="235"/>
    </row>
    <row r="581" s="199" customFormat="1" ht="16.8" customHeight="1" spans="1:109">
      <c r="A581" s="150">
        <v>604</v>
      </c>
      <c r="B581" s="237" t="s">
        <v>1113</v>
      </c>
      <c r="C581" s="238" t="s">
        <v>1114</v>
      </c>
      <c r="D581" s="239" t="s">
        <v>1151</v>
      </c>
      <c r="E581" s="240" t="s">
        <v>1152</v>
      </c>
      <c r="F581" s="213">
        <f>IFERROR(VLOOKUP(D581,基础信息!D:F,3,FALSE),"0")</f>
        <v>420</v>
      </c>
      <c r="G581" s="150">
        <v>0</v>
      </c>
      <c r="H581" s="215">
        <f>SUMIF(合格品入库记录!E:E,日报!D581,合格品入库记录!G:G)</f>
        <v>0</v>
      </c>
      <c r="I581" s="215">
        <f>SUMIF(合格品出库记录!E:E,日报!D581,合格品出库记录!G:G)</f>
        <v>0</v>
      </c>
      <c r="J581" s="215">
        <f>SUMIF(领跑良品退回!E:E,D581,领跑良品退回!G:G)</f>
        <v>0</v>
      </c>
      <c r="K581" s="215">
        <f t="shared" si="18"/>
        <v>0</v>
      </c>
      <c r="L581" s="215">
        <f>SUMIF(不良品库存!D:D,D:D,不良品库存!F:F)</f>
        <v>0</v>
      </c>
      <c r="M581" s="224">
        <f t="shared" si="19"/>
        <v>0</v>
      </c>
      <c r="N581" s="213" t="e">
        <v>#N/A</v>
      </c>
      <c r="O581" s="216"/>
      <c r="P58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1" s="235"/>
    </row>
    <row r="582" s="199" customFormat="1" ht="16.8" customHeight="1" spans="1:109">
      <c r="A582" s="150">
        <v>605</v>
      </c>
      <c r="B582" s="241" t="s">
        <v>1113</v>
      </c>
      <c r="C582" s="242" t="s">
        <v>1114</v>
      </c>
      <c r="D582" s="243" t="s">
        <v>1153</v>
      </c>
      <c r="E582" s="244" t="s">
        <v>1154</v>
      </c>
      <c r="F582" s="213">
        <f>IFERROR(VLOOKUP(D582,基础信息!D:F,3,FALSE),"0")</f>
        <v>420</v>
      </c>
      <c r="G582" s="150">
        <v>685</v>
      </c>
      <c r="H582" s="215">
        <f>SUMIF(合格品入库记录!E:E,日报!D582,合格品入库记录!G:G)</f>
        <v>0</v>
      </c>
      <c r="I582" s="215">
        <f>SUMIF(合格品出库记录!E:E,日报!D582,合格品出库记录!G:G)</f>
        <v>0</v>
      </c>
      <c r="J582" s="215">
        <f>SUMIF(领跑良品退回!E:E,D582,领跑良品退回!G:G)</f>
        <v>0</v>
      </c>
      <c r="K582" s="215">
        <f t="shared" si="18"/>
        <v>685</v>
      </c>
      <c r="L582" s="215">
        <f>SUMIF(不良品库存!D:D,D:D,不良品库存!F:F)</f>
        <v>0</v>
      </c>
      <c r="M582" s="224">
        <f t="shared" si="19"/>
        <v>685</v>
      </c>
      <c r="N582" s="213" t="e">
        <v>#N/A</v>
      </c>
      <c r="O582" s="211"/>
      <c r="P58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2" s="235"/>
    </row>
    <row r="583" s="199" customFormat="1" ht="16.8" customHeight="1" spans="1:109">
      <c r="A583" s="150">
        <v>606</v>
      </c>
      <c r="B583" s="237" t="s">
        <v>1113</v>
      </c>
      <c r="C583" s="238" t="s">
        <v>1114</v>
      </c>
      <c r="D583" s="239" t="s">
        <v>1155</v>
      </c>
      <c r="E583" s="240" t="s">
        <v>1156</v>
      </c>
      <c r="F583" s="213">
        <f>IFERROR(VLOOKUP(D583,基础信息!D:F,3,FALSE),"0")</f>
        <v>420</v>
      </c>
      <c r="G583" s="150">
        <v>0</v>
      </c>
      <c r="H583" s="215">
        <f>SUMIF(合格品入库记录!E:E,日报!D583,合格品入库记录!G:G)</f>
        <v>0</v>
      </c>
      <c r="I583" s="215">
        <f>SUMIF(合格品出库记录!E:E,日报!D583,合格品出库记录!G:G)</f>
        <v>0</v>
      </c>
      <c r="J583" s="215">
        <f>SUMIF(领跑良品退回!E:E,D583,领跑良品退回!G:G)</f>
        <v>0</v>
      </c>
      <c r="K583" s="215">
        <f t="shared" si="18"/>
        <v>0</v>
      </c>
      <c r="L583" s="215">
        <f>SUMIF(不良品库存!D:D,D:D,不良品库存!F:F)</f>
        <v>0</v>
      </c>
      <c r="M583" s="224">
        <f t="shared" si="19"/>
        <v>0</v>
      </c>
      <c r="N583" s="213" t="e">
        <v>#N/A</v>
      </c>
      <c r="O583" s="216"/>
      <c r="P58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3" s="235"/>
    </row>
    <row r="584" s="199" customFormat="1" ht="16.8" customHeight="1" spans="1:109">
      <c r="A584" s="150">
        <v>607</v>
      </c>
      <c r="B584" s="241" t="s">
        <v>1113</v>
      </c>
      <c r="C584" s="242" t="s">
        <v>1114</v>
      </c>
      <c r="D584" s="243" t="s">
        <v>1157</v>
      </c>
      <c r="E584" s="244" t="s">
        <v>1158</v>
      </c>
      <c r="F584" s="213">
        <f>IFERROR(VLOOKUP(D584,基础信息!D:F,3,FALSE),"0")</f>
        <v>420</v>
      </c>
      <c r="G584" s="150">
        <v>286</v>
      </c>
      <c r="H584" s="215">
        <f>SUMIF(合格品入库记录!E:E,日报!D584,合格品入库记录!G:G)</f>
        <v>0</v>
      </c>
      <c r="I584" s="215">
        <f>SUMIF(合格品出库记录!E:E,日报!D584,合格品出库记录!G:G)</f>
        <v>0</v>
      </c>
      <c r="J584" s="215">
        <f>SUMIF(领跑良品退回!E:E,D584,领跑良品退回!G:G)</f>
        <v>0</v>
      </c>
      <c r="K584" s="215">
        <f t="shared" si="18"/>
        <v>286</v>
      </c>
      <c r="L584" s="215">
        <f>SUMIF(不良品库存!D:D,D:D,不良品库存!F:F)</f>
        <v>0</v>
      </c>
      <c r="M584" s="224">
        <f t="shared" si="19"/>
        <v>286</v>
      </c>
      <c r="N584" s="213">
        <v>2520</v>
      </c>
      <c r="O584" s="211"/>
      <c r="P58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4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4" s="235"/>
    </row>
    <row r="585" s="199" customFormat="1" ht="16.8" customHeight="1" spans="1:109">
      <c r="A585" s="150">
        <v>608</v>
      </c>
      <c r="B585" s="237" t="s">
        <v>1113</v>
      </c>
      <c r="C585" s="238" t="s">
        <v>1114</v>
      </c>
      <c r="D585" s="239" t="s">
        <v>1159</v>
      </c>
      <c r="E585" s="240" t="s">
        <v>1160</v>
      </c>
      <c r="F585" s="213">
        <f>IFERROR(VLOOKUP(D585,基础信息!D:F,3,FALSE),"0")</f>
        <v>420</v>
      </c>
      <c r="G585" s="150">
        <v>687</v>
      </c>
      <c r="H585" s="215">
        <f>SUMIF(合格品入库记录!E:E,日报!D585,合格品入库记录!G:G)</f>
        <v>0</v>
      </c>
      <c r="I585" s="215">
        <f>SUMIF(合格品出库记录!E:E,日报!D585,合格品出库记录!G:G)</f>
        <v>0</v>
      </c>
      <c r="J585" s="215">
        <f>SUMIF(领跑良品退回!E:E,D585,领跑良品退回!G:G)</f>
        <v>0</v>
      </c>
      <c r="K585" s="215">
        <f t="shared" si="18"/>
        <v>687</v>
      </c>
      <c r="L585" s="215">
        <f>SUMIF(不良品库存!D:D,D:D,不良品库存!F:F)</f>
        <v>0</v>
      </c>
      <c r="M585" s="224">
        <f t="shared" si="19"/>
        <v>687</v>
      </c>
      <c r="N585" s="213">
        <v>2520</v>
      </c>
      <c r="O585" s="216"/>
      <c r="P58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5" s="235"/>
    </row>
    <row r="586" s="199" customFormat="1" ht="16.8" customHeight="1" spans="1:109">
      <c r="A586" s="150">
        <v>609</v>
      </c>
      <c r="B586" s="241" t="s">
        <v>1113</v>
      </c>
      <c r="C586" s="242" t="s">
        <v>1114</v>
      </c>
      <c r="D586" s="243" t="s">
        <v>1161</v>
      </c>
      <c r="E586" s="244" t="s">
        <v>1162</v>
      </c>
      <c r="F586" s="213">
        <f>IFERROR(VLOOKUP(D586,基础信息!D:F,3,FALSE),"0")</f>
        <v>420</v>
      </c>
      <c r="G586" s="150">
        <v>184</v>
      </c>
      <c r="H586" s="215">
        <f>SUMIF(合格品入库记录!E:E,日报!D586,合格品入库记录!G:G)</f>
        <v>440</v>
      </c>
      <c r="I586" s="215">
        <f>SUMIF(合格品出库记录!E:E,日报!D586,合格品出库记录!G:G)</f>
        <v>184</v>
      </c>
      <c r="J586" s="215">
        <f>SUMIF(领跑良品退回!E:E,D586,领跑良品退回!G:G)</f>
        <v>0</v>
      </c>
      <c r="K586" s="215">
        <f t="shared" si="18"/>
        <v>440</v>
      </c>
      <c r="L586" s="215">
        <f>SUMIF(不良品库存!D:D,D:D,不良品库存!F:F)</f>
        <v>0</v>
      </c>
      <c r="M586" s="224">
        <f t="shared" si="19"/>
        <v>440</v>
      </c>
      <c r="N586" s="213">
        <v>2520</v>
      </c>
      <c r="O586" s="211"/>
      <c r="P58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6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440</v>
      </c>
      <c r="T58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6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6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184</v>
      </c>
      <c r="AY58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6" s="235"/>
    </row>
    <row r="587" s="199" customFormat="1" ht="16.8" customHeight="1" spans="1:109">
      <c r="A587" s="150">
        <v>610</v>
      </c>
      <c r="B587" s="237" t="s">
        <v>1113</v>
      </c>
      <c r="C587" s="238" t="s">
        <v>1114</v>
      </c>
      <c r="D587" s="239" t="s">
        <v>1163</v>
      </c>
      <c r="E587" s="240" t="s">
        <v>1164</v>
      </c>
      <c r="F587" s="213">
        <f>IFERROR(VLOOKUP(D587,基础信息!D:F,3,FALSE),"0")</f>
        <v>420</v>
      </c>
      <c r="G587" s="150">
        <v>0</v>
      </c>
      <c r="H587" s="215">
        <f>SUMIF(合格品入库记录!E:E,日报!D587,合格品入库记录!G:G)</f>
        <v>0</v>
      </c>
      <c r="I587" s="215">
        <f>SUMIF(合格品出库记录!E:E,日报!D587,合格品出库记录!G:G)</f>
        <v>0</v>
      </c>
      <c r="J587" s="215">
        <f>SUMIF(领跑良品退回!E:E,D587,领跑良品退回!G:G)</f>
        <v>1680</v>
      </c>
      <c r="K587" s="215">
        <f t="shared" si="18"/>
        <v>1680</v>
      </c>
      <c r="L587" s="215">
        <f>SUMIF(不良品库存!D:D,D:D,不良品库存!F:F)</f>
        <v>0</v>
      </c>
      <c r="M587" s="224">
        <f t="shared" si="19"/>
        <v>1680</v>
      </c>
      <c r="N587" s="213" t="e">
        <v>#N/A</v>
      </c>
      <c r="O587" s="216"/>
      <c r="P58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7" s="231">
        <f>IF(SUMIFS(领跑良品退回!$G:$G,领跑良品退回!$E:$E,日报!$D:$D,领跑良品退回!$A:$A,日报!CK$3)&lt;&gt;0,SUMIFS(领跑良品退回!$G:$G,领跑良品退回!$E:$E,日报!$D:$D,领跑良品退回!$A:$A,日报!CK$3),"")</f>
        <v>1680</v>
      </c>
      <c r="CL58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7" s="235"/>
    </row>
    <row r="588" s="199" customFormat="1" ht="16.8" customHeight="1" spans="1:109">
      <c r="A588" s="150">
        <v>611</v>
      </c>
      <c r="B588" s="241" t="s">
        <v>1113</v>
      </c>
      <c r="C588" s="242" t="s">
        <v>1114</v>
      </c>
      <c r="D588" s="243" t="s">
        <v>1165</v>
      </c>
      <c r="E588" s="244" t="s">
        <v>1166</v>
      </c>
      <c r="F588" s="213">
        <f>IFERROR(VLOOKUP(D588,基础信息!D:F,3,FALSE),"0")</f>
        <v>420</v>
      </c>
      <c r="G588" s="150">
        <v>0</v>
      </c>
      <c r="H588" s="215">
        <f>SUMIF(合格品入库记录!E:E,日报!D588,合格品入库记录!G:G)</f>
        <v>0</v>
      </c>
      <c r="I588" s="215">
        <f>SUMIF(合格品出库记录!E:E,日报!D588,合格品出库记录!G:G)</f>
        <v>0</v>
      </c>
      <c r="J588" s="215">
        <f>SUMIF(领跑良品退回!E:E,D588,领跑良品退回!G:G)</f>
        <v>0</v>
      </c>
      <c r="K588" s="215">
        <f t="shared" si="18"/>
        <v>0</v>
      </c>
      <c r="L588" s="215">
        <f>SUMIF(不良品库存!D:D,D:D,不良品库存!F:F)</f>
        <v>0</v>
      </c>
      <c r="M588" s="224">
        <f t="shared" si="19"/>
        <v>0</v>
      </c>
      <c r="N588" s="213" t="e">
        <v>#N/A</v>
      </c>
      <c r="O588" s="211"/>
      <c r="P58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8" s="235"/>
    </row>
    <row r="589" s="199" customFormat="1" ht="16.8" customHeight="1" spans="1:109">
      <c r="A589" s="150">
        <v>612</v>
      </c>
      <c r="B589" s="237" t="s">
        <v>259</v>
      </c>
      <c r="C589" s="238" t="s">
        <v>260</v>
      </c>
      <c r="D589" s="239" t="s">
        <v>1167</v>
      </c>
      <c r="E589" s="240" t="s">
        <v>1168</v>
      </c>
      <c r="F589" s="213">
        <f>IFERROR(VLOOKUP(D589,基础信息!D:F,3,FALSE),"0")</f>
        <v>10</v>
      </c>
      <c r="G589" s="150">
        <v>224</v>
      </c>
      <c r="H589" s="215">
        <f>SUMIF(合格品入库记录!E:E,日报!D589,合格品入库记录!G:G)</f>
        <v>0</v>
      </c>
      <c r="I589" s="215">
        <f>SUMIF(合格品出库记录!E:E,日报!D589,合格品出库记录!G:G)</f>
        <v>0</v>
      </c>
      <c r="J589" s="215">
        <f>SUMIF(领跑良品退回!E:E,D589,领跑良品退回!G:G)</f>
        <v>0</v>
      </c>
      <c r="K589" s="215">
        <f t="shared" si="18"/>
        <v>224</v>
      </c>
      <c r="L589" s="215">
        <f>SUMIF(不良品库存!D:D,D:D,不良品库存!F:F)</f>
        <v>0</v>
      </c>
      <c r="M589" s="224">
        <f t="shared" si="19"/>
        <v>224</v>
      </c>
      <c r="N589" s="213">
        <v>160</v>
      </c>
      <c r="O589" s="216"/>
      <c r="P58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9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9" s="235"/>
    </row>
    <row r="590" s="199" customFormat="1" ht="16.8" customHeight="1" spans="1:109">
      <c r="A590" s="150">
        <v>613</v>
      </c>
      <c r="B590" s="241" t="s">
        <v>103</v>
      </c>
      <c r="C590" s="242" t="s">
        <v>104</v>
      </c>
      <c r="D590" s="243" t="s">
        <v>1169</v>
      </c>
      <c r="E590" s="244" t="s">
        <v>1170</v>
      </c>
      <c r="F590" s="213">
        <f>IFERROR(VLOOKUP(D590,基础信息!D:F,3,FALSE),"0")</f>
        <v>0</v>
      </c>
      <c r="G590" s="150">
        <v>0</v>
      </c>
      <c r="H590" s="215">
        <f>SUMIF(合格品入库记录!E:E,日报!D590,合格品入库记录!G:G)</f>
        <v>0</v>
      </c>
      <c r="I590" s="215">
        <f>SUMIF(合格品出库记录!E:E,日报!D590,合格品出库记录!G:G)</f>
        <v>0</v>
      </c>
      <c r="J590" s="215">
        <f>SUMIF(领跑良品退回!E:E,D590,领跑良品退回!G:G)</f>
        <v>0</v>
      </c>
      <c r="K590" s="215">
        <f t="shared" si="18"/>
        <v>0</v>
      </c>
      <c r="L590" s="215">
        <f>SUMIF(不良品库存!D:D,D:D,不良品库存!F:F)</f>
        <v>0</v>
      </c>
      <c r="M590" s="224">
        <f t="shared" si="19"/>
        <v>0</v>
      </c>
      <c r="N590" s="213" t="e">
        <v>#N/A</v>
      </c>
      <c r="O590" s="211"/>
      <c r="P59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0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0" s="235"/>
    </row>
    <row r="591" s="199" customFormat="1" ht="16.8" customHeight="1" spans="1:109">
      <c r="A591" s="150">
        <v>614</v>
      </c>
      <c r="B591" s="237" t="s">
        <v>1113</v>
      </c>
      <c r="C591" s="238" t="s">
        <v>1114</v>
      </c>
      <c r="D591" s="239" t="s">
        <v>1171</v>
      </c>
      <c r="E591" s="240" t="s">
        <v>1172</v>
      </c>
      <c r="F591" s="213">
        <f>IFERROR(VLOOKUP(D591,基础信息!D:F,3,FALSE),"0")</f>
        <v>420</v>
      </c>
      <c r="G591" s="150">
        <v>0</v>
      </c>
      <c r="H591" s="215">
        <f>SUMIF(合格品入库记录!E:E,日报!D591,合格品入库记录!G:G)</f>
        <v>1000</v>
      </c>
      <c r="I591" s="215">
        <f>SUMIF(合格品出库记录!E:E,日报!D591,合格品出库记录!G:G)</f>
        <v>0</v>
      </c>
      <c r="J591" s="215">
        <f>SUMIF(领跑良品退回!E:E,D591,领跑良品退回!G:G)</f>
        <v>0</v>
      </c>
      <c r="K591" s="215">
        <f t="shared" si="18"/>
        <v>1000</v>
      </c>
      <c r="L591" s="215">
        <f>SUMIF(不良品库存!D:D,D:D,不良品库存!F:F)</f>
        <v>0</v>
      </c>
      <c r="M591" s="224">
        <f t="shared" si="19"/>
        <v>1000</v>
      </c>
      <c r="N591" s="213" t="e">
        <v>#N/A</v>
      </c>
      <c r="O591" s="216"/>
      <c r="P59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1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1000</v>
      </c>
      <c r="T59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1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1" s="235"/>
    </row>
    <row r="592" s="199" customFormat="1" ht="16.8" customHeight="1" spans="1:109">
      <c r="A592" s="150">
        <v>615</v>
      </c>
      <c r="B592" s="241" t="s">
        <v>1094</v>
      </c>
      <c r="C592" s="242" t="s">
        <v>1095</v>
      </c>
      <c r="D592" s="243" t="s">
        <v>1173</v>
      </c>
      <c r="E592" s="244" t="s">
        <v>412</v>
      </c>
      <c r="F592" s="213">
        <f>IFERROR(VLOOKUP(D592,基础信息!D:F,3,FALSE),"0")</f>
        <v>6</v>
      </c>
      <c r="G592" s="150">
        <v>0</v>
      </c>
      <c r="H592" s="215">
        <f>SUMIF(合格品入库记录!E:E,日报!D592,合格品入库记录!G:G)</f>
        <v>0</v>
      </c>
      <c r="I592" s="215">
        <f>SUMIF(合格品出库记录!E:E,日报!D592,合格品出库记录!G:G)</f>
        <v>0</v>
      </c>
      <c r="J592" s="215">
        <f>SUMIF(领跑良品退回!E:E,D592,领跑良品退回!G:G)</f>
        <v>0</v>
      </c>
      <c r="K592" s="215">
        <f t="shared" si="18"/>
        <v>0</v>
      </c>
      <c r="L592" s="215">
        <f>SUMIF(不良品库存!D:D,D:D,不良品库存!F:F)</f>
        <v>0</v>
      </c>
      <c r="M592" s="224">
        <f t="shared" si="19"/>
        <v>0</v>
      </c>
      <c r="N592" s="213">
        <v>1080</v>
      </c>
      <c r="O592" s="211"/>
      <c r="P59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2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2" s="235"/>
    </row>
    <row r="593" s="199" customFormat="1" ht="16.8" customHeight="1" spans="1:109">
      <c r="A593" s="150">
        <v>616</v>
      </c>
      <c r="B593" s="237" t="s">
        <v>103</v>
      </c>
      <c r="C593" s="238" t="s">
        <v>104</v>
      </c>
      <c r="D593" s="239" t="s">
        <v>1174</v>
      </c>
      <c r="E593" s="240" t="s">
        <v>1175</v>
      </c>
      <c r="F593" s="213">
        <f>IFERROR(VLOOKUP(D593,基础信息!D:F,3,FALSE),"0")</f>
        <v>0</v>
      </c>
      <c r="G593" s="150">
        <v>0</v>
      </c>
      <c r="H593" s="215">
        <f>SUMIF(合格品入库记录!E:E,日报!D593,合格品入库记录!G:G)</f>
        <v>0</v>
      </c>
      <c r="I593" s="215">
        <f>SUMIF(合格品出库记录!E:E,日报!D593,合格品出库记录!G:G)</f>
        <v>0</v>
      </c>
      <c r="J593" s="215">
        <f>SUMIF(领跑良品退回!E:E,D593,领跑良品退回!G:G)</f>
        <v>0</v>
      </c>
      <c r="K593" s="215">
        <f t="shared" si="18"/>
        <v>0</v>
      </c>
      <c r="L593" s="215">
        <f>SUMIF(不良品库存!D:D,D:D,不良品库存!F:F)</f>
        <v>0</v>
      </c>
      <c r="M593" s="224">
        <f t="shared" si="19"/>
        <v>0</v>
      </c>
      <c r="N593" s="213" t="e">
        <v>#N/A</v>
      </c>
      <c r="O593" s="216"/>
      <c r="P59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3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3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3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3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3" s="235"/>
    </row>
    <row r="594" s="199" customFormat="1" ht="16.8" customHeight="1" spans="1:109">
      <c r="A594" s="150">
        <v>617</v>
      </c>
      <c r="B594" s="237" t="s">
        <v>103</v>
      </c>
      <c r="C594" s="238" t="s">
        <v>104</v>
      </c>
      <c r="D594" s="239" t="s">
        <v>1176</v>
      </c>
      <c r="E594" s="240" t="s">
        <v>1177</v>
      </c>
      <c r="F594" s="213">
        <f>IFERROR(VLOOKUP(D594,基础信息!D:F,3,FALSE),"0")</f>
        <v>0</v>
      </c>
      <c r="G594" s="150">
        <v>0</v>
      </c>
      <c r="H594" s="215">
        <f>SUMIF(合格品入库记录!E:E,日报!D594,合格品入库记录!G:G)</f>
        <v>0</v>
      </c>
      <c r="I594" s="215">
        <f>SUMIF(合格品出库记录!E:E,日报!D594,合格品出库记录!G:G)</f>
        <v>0</v>
      </c>
      <c r="J594" s="215">
        <f>SUMIF(领跑良品退回!E:E,D594,领跑良品退回!G:G)</f>
        <v>0</v>
      </c>
      <c r="K594" s="215">
        <f t="shared" si="18"/>
        <v>0</v>
      </c>
      <c r="L594" s="215">
        <f>SUMIF(不良品库存!D:D,D:D,不良品库存!F:F)</f>
        <v>0</v>
      </c>
      <c r="M594" s="224">
        <f t="shared" si="19"/>
        <v>0</v>
      </c>
      <c r="N594" s="213" t="e">
        <v>#N/A</v>
      </c>
      <c r="O594" s="216"/>
      <c r="P59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4" s="235"/>
    </row>
    <row r="595" s="199" customFormat="1" ht="16.8" customHeight="1" spans="1:109">
      <c r="A595" s="150">
        <v>618</v>
      </c>
      <c r="B595" s="241" t="s">
        <v>103</v>
      </c>
      <c r="C595" s="242" t="s">
        <v>104</v>
      </c>
      <c r="D595" s="243" t="s">
        <v>1178</v>
      </c>
      <c r="E595" s="244" t="s">
        <v>1179</v>
      </c>
      <c r="F595" s="213">
        <f>IFERROR(VLOOKUP(D595,基础信息!D:F,3,FALSE),"0")</f>
        <v>0</v>
      </c>
      <c r="G595" s="150">
        <v>0</v>
      </c>
      <c r="H595" s="215">
        <f>SUMIF(合格品入库记录!E:E,日报!D595,合格品入库记录!G:G)</f>
        <v>0</v>
      </c>
      <c r="I595" s="215">
        <f>SUMIF(合格品出库记录!E:E,日报!D595,合格品出库记录!G:G)</f>
        <v>0</v>
      </c>
      <c r="J595" s="215">
        <f>SUMIF(领跑良品退回!E:E,D595,领跑良品退回!G:G)</f>
        <v>0</v>
      </c>
      <c r="K595" s="215">
        <f t="shared" si="18"/>
        <v>0</v>
      </c>
      <c r="L595" s="215">
        <f>SUMIF(不良品库存!D:D,D:D,不良品库存!F:F)</f>
        <v>0</v>
      </c>
      <c r="M595" s="224">
        <f t="shared" si="19"/>
        <v>0</v>
      </c>
      <c r="N595" s="213" t="e">
        <v>#N/A</v>
      </c>
      <c r="O595" s="211"/>
      <c r="P59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5" s="235"/>
    </row>
    <row r="596" s="199" customFormat="1" ht="16.8" customHeight="1" spans="1:109">
      <c r="A596" s="150">
        <v>619</v>
      </c>
      <c r="B596" s="237" t="s">
        <v>103</v>
      </c>
      <c r="C596" s="238" t="s">
        <v>104</v>
      </c>
      <c r="D596" s="239" t="s">
        <v>1180</v>
      </c>
      <c r="E596" s="240" t="s">
        <v>1181</v>
      </c>
      <c r="F596" s="213">
        <f>IFERROR(VLOOKUP(D596,基础信息!D:F,3,FALSE),"0")</f>
        <v>0</v>
      </c>
      <c r="G596" s="150">
        <v>0</v>
      </c>
      <c r="H596" s="215">
        <f>SUMIF(合格品入库记录!E:E,日报!D596,合格品入库记录!G:G)</f>
        <v>0</v>
      </c>
      <c r="I596" s="215">
        <f>SUMIF(合格品出库记录!E:E,日报!D596,合格品出库记录!G:G)</f>
        <v>0</v>
      </c>
      <c r="J596" s="215">
        <f>SUMIF(领跑良品退回!E:E,D596,领跑良品退回!G:G)</f>
        <v>0</v>
      </c>
      <c r="K596" s="215">
        <f t="shared" si="18"/>
        <v>0</v>
      </c>
      <c r="L596" s="215">
        <f>SUMIF(不良品库存!D:D,D:D,不良品库存!F:F)</f>
        <v>0</v>
      </c>
      <c r="M596" s="224">
        <f t="shared" si="19"/>
        <v>0</v>
      </c>
      <c r="N596" s="213" t="e">
        <v>#N/A</v>
      </c>
      <c r="O596" s="216"/>
      <c r="P59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6" s="235"/>
    </row>
    <row r="597" s="199" customFormat="1" ht="16.8" customHeight="1" spans="1:109">
      <c r="A597" s="150">
        <v>620</v>
      </c>
      <c r="B597" s="241" t="s">
        <v>103</v>
      </c>
      <c r="C597" s="242" t="s">
        <v>104</v>
      </c>
      <c r="D597" s="243" t="s">
        <v>1182</v>
      </c>
      <c r="E597" s="244" t="s">
        <v>1183</v>
      </c>
      <c r="F597" s="213">
        <f>IFERROR(VLOOKUP(D597,基础信息!D:F,3,FALSE),"0")</f>
        <v>0</v>
      </c>
      <c r="G597" s="150">
        <v>0</v>
      </c>
      <c r="H597" s="215">
        <f>SUMIF(合格品入库记录!E:E,日报!D597,合格品入库记录!G:G)</f>
        <v>0</v>
      </c>
      <c r="I597" s="215">
        <f>SUMIF(合格品出库记录!E:E,日报!D597,合格品出库记录!G:G)</f>
        <v>0</v>
      </c>
      <c r="J597" s="215">
        <f>SUMIF(领跑良品退回!E:E,D597,领跑良品退回!G:G)</f>
        <v>0</v>
      </c>
      <c r="K597" s="215">
        <f t="shared" si="18"/>
        <v>0</v>
      </c>
      <c r="L597" s="215">
        <f>SUMIF(不良品库存!D:D,D:D,不良品库存!F:F)</f>
        <v>0</v>
      </c>
      <c r="M597" s="224">
        <f t="shared" si="19"/>
        <v>0</v>
      </c>
      <c r="N597" s="213" t="e">
        <v>#N/A</v>
      </c>
      <c r="O597" s="211"/>
      <c r="P59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7" s="235"/>
    </row>
    <row r="598" s="199" customFormat="1" ht="16.8" customHeight="1" spans="1:109">
      <c r="A598" s="150">
        <v>621</v>
      </c>
      <c r="B598" s="237" t="s">
        <v>103</v>
      </c>
      <c r="C598" s="238" t="s">
        <v>104</v>
      </c>
      <c r="D598" s="239" t="s">
        <v>1184</v>
      </c>
      <c r="E598" s="240" t="s">
        <v>1185</v>
      </c>
      <c r="F598" s="213">
        <f>IFERROR(VLOOKUP(D598,基础信息!D:F,3,FALSE),"0")</f>
        <v>0</v>
      </c>
      <c r="G598" s="150">
        <v>0</v>
      </c>
      <c r="H598" s="215">
        <f>SUMIF(合格品入库记录!E:E,日报!D598,合格品入库记录!G:G)</f>
        <v>0</v>
      </c>
      <c r="I598" s="215">
        <f>SUMIF(合格品出库记录!E:E,日报!D598,合格品出库记录!G:G)</f>
        <v>0</v>
      </c>
      <c r="J598" s="215">
        <f>SUMIF(领跑良品退回!E:E,D598,领跑良品退回!G:G)</f>
        <v>0</v>
      </c>
      <c r="K598" s="215">
        <f t="shared" si="18"/>
        <v>0</v>
      </c>
      <c r="L598" s="215">
        <f>SUMIF(不良品库存!D:D,D:D,不良品库存!F:F)</f>
        <v>0</v>
      </c>
      <c r="M598" s="224">
        <f t="shared" si="19"/>
        <v>0</v>
      </c>
      <c r="N598" s="213" t="e">
        <v>#N/A</v>
      </c>
      <c r="O598" s="216"/>
      <c r="P59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8" s="235"/>
    </row>
    <row r="599" s="199" customFormat="1" ht="16.8" customHeight="1" spans="1:109">
      <c r="A599" s="150">
        <v>622</v>
      </c>
      <c r="B599" s="241" t="s">
        <v>103</v>
      </c>
      <c r="C599" s="242" t="s">
        <v>104</v>
      </c>
      <c r="D599" s="243" t="s">
        <v>1186</v>
      </c>
      <c r="E599" s="244" t="s">
        <v>1187</v>
      </c>
      <c r="F599" s="213">
        <f>IFERROR(VLOOKUP(D599,基础信息!D:F,3,FALSE),"0")</f>
        <v>0</v>
      </c>
      <c r="G599" s="150">
        <v>0</v>
      </c>
      <c r="H599" s="215">
        <f>SUMIF(合格品入库记录!E:E,日报!D599,合格品入库记录!G:G)</f>
        <v>0</v>
      </c>
      <c r="I599" s="215">
        <f>SUMIF(合格品出库记录!E:E,日报!D599,合格品出库记录!G:G)</f>
        <v>0</v>
      </c>
      <c r="J599" s="215">
        <f>SUMIF(领跑良品退回!E:E,D599,领跑良品退回!G:G)</f>
        <v>0</v>
      </c>
      <c r="K599" s="215">
        <f t="shared" si="18"/>
        <v>0</v>
      </c>
      <c r="L599" s="215">
        <f>SUMIF(不良品库存!D:D,D:D,不良品库存!F:F)</f>
        <v>0</v>
      </c>
      <c r="M599" s="224">
        <f t="shared" si="19"/>
        <v>0</v>
      </c>
      <c r="N599" s="213" t="e">
        <v>#N/A</v>
      </c>
      <c r="O599" s="211"/>
      <c r="P59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9" s="235"/>
    </row>
    <row r="600" s="199" customFormat="1" ht="16.8" customHeight="1" spans="1:109">
      <c r="A600" s="150">
        <v>623</v>
      </c>
      <c r="B600" s="237" t="s">
        <v>1188</v>
      </c>
      <c r="C600" s="242" t="s">
        <v>1189</v>
      </c>
      <c r="D600" s="239" t="s">
        <v>1190</v>
      </c>
      <c r="E600" s="240" t="s">
        <v>1191</v>
      </c>
      <c r="F600" s="213">
        <f>IFERROR(VLOOKUP(D600,基础信息!D:F,3,FALSE),"0")</f>
        <v>48</v>
      </c>
      <c r="G600" s="150">
        <v>808</v>
      </c>
      <c r="H600" s="215">
        <f>SUMIF(合格品入库记录!E:E,日报!D600,合格品入库记录!G:G)</f>
        <v>0</v>
      </c>
      <c r="I600" s="215">
        <f>SUMIF(合格品出库记录!E:E,日报!D600,合格品出库记录!G:G)</f>
        <v>0</v>
      </c>
      <c r="J600" s="215">
        <f>SUMIF(领跑良品退回!E:E,D600,领跑良品退回!G:G)</f>
        <v>0</v>
      </c>
      <c r="K600" s="215">
        <f t="shared" si="18"/>
        <v>808</v>
      </c>
      <c r="L600" s="215">
        <f>SUMIF(不良品库存!D:D,D:D,不良品库存!F:F)</f>
        <v>0</v>
      </c>
      <c r="M600" s="224">
        <f t="shared" si="19"/>
        <v>808</v>
      </c>
      <c r="N600" s="213">
        <v>1920</v>
      </c>
      <c r="O600" s="216">
        <v>5</v>
      </c>
      <c r="P60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0" s="235"/>
    </row>
    <row r="601" s="199" customFormat="1" ht="16.8" customHeight="1" spans="1:109">
      <c r="A601" s="150">
        <v>624</v>
      </c>
      <c r="B601" s="241" t="s">
        <v>442</v>
      </c>
      <c r="C601" s="242" t="s">
        <v>443</v>
      </c>
      <c r="D601" s="243" t="s">
        <v>1192</v>
      </c>
      <c r="E601" s="244" t="s">
        <v>447</v>
      </c>
      <c r="F601" s="213">
        <f>IFERROR(VLOOKUP(D601,基础信息!D:F,3,FALSE),"0")</f>
        <v>54</v>
      </c>
      <c r="G601" s="150">
        <v>0</v>
      </c>
      <c r="H601" s="215">
        <f>SUMIF(合格品入库记录!E:E,日报!D601,合格品入库记录!G:G)</f>
        <v>0</v>
      </c>
      <c r="I601" s="215">
        <f>SUMIF(合格品出库记录!E:E,日报!D601,合格品出库记录!G:G)</f>
        <v>0</v>
      </c>
      <c r="J601" s="215">
        <f>SUMIF(领跑良品退回!E:E,D601,领跑良品退回!G:G)</f>
        <v>0</v>
      </c>
      <c r="K601" s="215">
        <f t="shared" si="18"/>
        <v>0</v>
      </c>
      <c r="L601" s="215">
        <f>SUMIF(不良品库存!D:D,D:D,不良品库存!F:F)</f>
        <v>0</v>
      </c>
      <c r="M601" s="224">
        <f t="shared" si="19"/>
        <v>0</v>
      </c>
      <c r="N601" s="213">
        <v>216</v>
      </c>
      <c r="O601" s="211"/>
      <c r="P60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1" s="235"/>
    </row>
    <row r="602" s="199" customFormat="1" ht="16.8" customHeight="1" spans="1:109">
      <c r="A602" s="150">
        <v>625</v>
      </c>
      <c r="B602" s="237" t="s">
        <v>103</v>
      </c>
      <c r="C602" s="238" t="s">
        <v>104</v>
      </c>
      <c r="D602" s="239" t="s">
        <v>1193</v>
      </c>
      <c r="E602" s="240" t="s">
        <v>1194</v>
      </c>
      <c r="F602" s="213">
        <f>IFERROR(VLOOKUP(D602,基础信息!D:F,3,FALSE),"0")</f>
        <v>0</v>
      </c>
      <c r="G602" s="150">
        <v>0</v>
      </c>
      <c r="H602" s="215">
        <f>SUMIF(合格品入库记录!E:E,日报!D602,合格品入库记录!G:G)</f>
        <v>0</v>
      </c>
      <c r="I602" s="215">
        <f>SUMIF(合格品出库记录!E:E,日报!D602,合格品出库记录!G:G)</f>
        <v>0</v>
      </c>
      <c r="J602" s="215">
        <f>SUMIF(领跑良品退回!E:E,D602,领跑良品退回!G:G)</f>
        <v>0</v>
      </c>
      <c r="K602" s="215">
        <f t="shared" si="18"/>
        <v>0</v>
      </c>
      <c r="L602" s="215">
        <f>SUMIF(不良品库存!D:D,D:D,不良品库存!F:F)</f>
        <v>0</v>
      </c>
      <c r="M602" s="224">
        <f t="shared" si="19"/>
        <v>0</v>
      </c>
      <c r="N602" s="213" t="e">
        <v>#N/A</v>
      </c>
      <c r="O602" s="216"/>
      <c r="P60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2" s="235"/>
    </row>
    <row r="603" s="199" customFormat="1" ht="16.8" customHeight="1" spans="1:109">
      <c r="A603" s="150">
        <v>626</v>
      </c>
      <c r="B603" s="241" t="s">
        <v>1113</v>
      </c>
      <c r="C603" s="242" t="s">
        <v>1114</v>
      </c>
      <c r="D603" s="243" t="s">
        <v>1195</v>
      </c>
      <c r="E603" s="244" t="s">
        <v>1196</v>
      </c>
      <c r="F603" s="213">
        <f>IFERROR(VLOOKUP(D603,基础信息!D:F,3,FALSE),"0")</f>
        <v>420</v>
      </c>
      <c r="G603" s="150">
        <v>2095</v>
      </c>
      <c r="H603" s="215">
        <f>SUMIF(合格品入库记录!E:E,日报!D603,合格品入库记录!G:G)</f>
        <v>0</v>
      </c>
      <c r="I603" s="215">
        <f>SUMIF(合格品出库记录!E:E,日报!D603,合格品出库记录!G:G)</f>
        <v>0</v>
      </c>
      <c r="J603" s="215">
        <f>SUMIF(领跑良品退回!E:E,D603,领跑良品退回!G:G)</f>
        <v>0</v>
      </c>
      <c r="K603" s="215">
        <f t="shared" si="18"/>
        <v>2095</v>
      </c>
      <c r="L603" s="215">
        <f>SUMIF(不良品库存!D:D,D:D,不良品库存!F:F)</f>
        <v>0</v>
      </c>
      <c r="M603" s="224">
        <f t="shared" si="19"/>
        <v>2095</v>
      </c>
      <c r="N603" s="213">
        <v>2520</v>
      </c>
      <c r="O603" s="211"/>
      <c r="P60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3" s="235"/>
    </row>
    <row r="604" s="199" customFormat="1" ht="16.8" customHeight="1" spans="1:109">
      <c r="A604" s="150">
        <v>627</v>
      </c>
      <c r="B604" s="237" t="s">
        <v>1197</v>
      </c>
      <c r="C604" s="238" t="s">
        <v>1198</v>
      </c>
      <c r="D604" s="239" t="s">
        <v>1199</v>
      </c>
      <c r="E604" s="240" t="s">
        <v>1200</v>
      </c>
      <c r="F604" s="213">
        <f>IFERROR(VLOOKUP(D604,基础信息!D:F,3,FALSE),"0")</f>
        <v>8</v>
      </c>
      <c r="G604" s="150">
        <v>136</v>
      </c>
      <c r="H604" s="215">
        <f>SUMIF(合格品入库记录!E:E,日报!D604,合格品入库记录!G:G)</f>
        <v>0</v>
      </c>
      <c r="I604" s="215">
        <f>SUMIF(合格品出库记录!E:E,日报!D604,合格品出库记录!G:G)</f>
        <v>0</v>
      </c>
      <c r="J604" s="215">
        <f>SUMIF(领跑良品退回!E:E,D604,领跑良品退回!G:G)</f>
        <v>0</v>
      </c>
      <c r="K604" s="215">
        <f t="shared" si="18"/>
        <v>136</v>
      </c>
      <c r="L604" s="215">
        <f>SUMIF(不良品库存!D:D,D:D,不良品库存!F:F)</f>
        <v>0</v>
      </c>
      <c r="M604" s="224">
        <f t="shared" si="19"/>
        <v>136</v>
      </c>
      <c r="N604" s="213">
        <v>1296</v>
      </c>
      <c r="O604" s="216"/>
      <c r="P60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4" s="235"/>
    </row>
    <row r="605" s="199" customFormat="1" ht="16.8" customHeight="1" spans="1:109">
      <c r="A605" s="150">
        <v>628</v>
      </c>
      <c r="B605" s="241" t="s">
        <v>1197</v>
      </c>
      <c r="C605" s="242" t="s">
        <v>1198</v>
      </c>
      <c r="D605" s="243" t="s">
        <v>1201</v>
      </c>
      <c r="E605" s="244" t="s">
        <v>1202</v>
      </c>
      <c r="F605" s="213">
        <f>IFERROR(VLOOKUP(D605,基础信息!D:F,3,FALSE),"0")</f>
        <v>8</v>
      </c>
      <c r="G605" s="150">
        <v>753</v>
      </c>
      <c r="H605" s="215">
        <f>SUMIF(合格品入库记录!E:E,日报!D605,合格品入库记录!G:G)</f>
        <v>0</v>
      </c>
      <c r="I605" s="215">
        <f>SUMIF(合格品出库记录!E:E,日报!D605,合格品出库记录!G:G)</f>
        <v>0</v>
      </c>
      <c r="J605" s="215">
        <f>SUMIF(领跑良品退回!E:E,D605,领跑良品退回!G:G)</f>
        <v>0</v>
      </c>
      <c r="K605" s="215">
        <f t="shared" si="18"/>
        <v>753</v>
      </c>
      <c r="L605" s="215">
        <f>SUMIF(不良品库存!D:D,D:D,不良品库存!F:F)</f>
        <v>0</v>
      </c>
      <c r="M605" s="224">
        <f t="shared" si="19"/>
        <v>753</v>
      </c>
      <c r="N605" s="213">
        <v>1536</v>
      </c>
      <c r="O605" s="211"/>
      <c r="P60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5" s="235"/>
    </row>
    <row r="606" s="199" customFormat="1" ht="16.8" customHeight="1" spans="1:109">
      <c r="A606" s="150">
        <v>629</v>
      </c>
      <c r="B606" s="237" t="s">
        <v>103</v>
      </c>
      <c r="C606" s="238" t="s">
        <v>104</v>
      </c>
      <c r="D606" s="239" t="s">
        <v>1203</v>
      </c>
      <c r="E606" s="240" t="s">
        <v>1204</v>
      </c>
      <c r="F606" s="213" t="str">
        <f>IFERROR(VLOOKUP(D606,基础信息!D:F,3,FALSE),"0")</f>
        <v>0</v>
      </c>
      <c r="G606" s="150">
        <v>0</v>
      </c>
      <c r="H606" s="215">
        <f>SUMIF(合格品入库记录!E:E,日报!D606,合格品入库记录!G:G)</f>
        <v>0</v>
      </c>
      <c r="I606" s="215">
        <f>SUMIF(合格品出库记录!E:E,日报!D606,合格品出库记录!G:G)</f>
        <v>0</v>
      </c>
      <c r="J606" s="215">
        <f>SUMIF(领跑良品退回!E:E,D606,领跑良品退回!G:G)</f>
        <v>0</v>
      </c>
      <c r="K606" s="215">
        <f t="shared" si="18"/>
        <v>0</v>
      </c>
      <c r="L606" s="215">
        <f>SUMIF(不良品库存!D:D,D:D,不良品库存!F:F)</f>
        <v>0</v>
      </c>
      <c r="M606" s="224">
        <f t="shared" si="19"/>
        <v>0</v>
      </c>
      <c r="N606" s="213" t="e">
        <v>#N/A</v>
      </c>
      <c r="O606" s="216"/>
      <c r="P60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6" s="235"/>
    </row>
    <row r="607" s="199" customFormat="1" ht="16.8" customHeight="1" spans="1:109">
      <c r="A607" s="150">
        <v>630</v>
      </c>
      <c r="B607" s="241" t="s">
        <v>103</v>
      </c>
      <c r="C607" s="242" t="s">
        <v>104</v>
      </c>
      <c r="D607" s="243" t="s">
        <v>1205</v>
      </c>
      <c r="E607" s="244" t="s">
        <v>1206</v>
      </c>
      <c r="F607" s="213" t="str">
        <f>IFERROR(VLOOKUP(D607,基础信息!D:F,3,FALSE),"0")</f>
        <v>0</v>
      </c>
      <c r="G607" s="150">
        <v>0</v>
      </c>
      <c r="H607" s="215">
        <f>SUMIF(合格品入库记录!E:E,日报!D607,合格品入库记录!G:G)</f>
        <v>0</v>
      </c>
      <c r="I607" s="215">
        <f>SUMIF(合格品出库记录!E:E,日报!D607,合格品出库记录!G:G)</f>
        <v>0</v>
      </c>
      <c r="J607" s="215">
        <f>SUMIF(领跑良品退回!E:E,D607,领跑良品退回!G:G)</f>
        <v>0</v>
      </c>
      <c r="K607" s="215">
        <f t="shared" si="18"/>
        <v>0</v>
      </c>
      <c r="L607" s="215">
        <f>SUMIF(不良品库存!D:D,D:D,不良品库存!F:F)</f>
        <v>0</v>
      </c>
      <c r="M607" s="224">
        <f t="shared" si="19"/>
        <v>0</v>
      </c>
      <c r="N607" s="213" t="e">
        <v>#N/A</v>
      </c>
      <c r="O607" s="211"/>
      <c r="P60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7" s="235"/>
    </row>
    <row r="608" s="199" customFormat="1" ht="16.8" customHeight="1" spans="1:109">
      <c r="A608" s="150">
        <v>631</v>
      </c>
      <c r="B608" s="237" t="s">
        <v>103</v>
      </c>
      <c r="C608" s="238" t="s">
        <v>104</v>
      </c>
      <c r="D608" s="239" t="s">
        <v>1207</v>
      </c>
      <c r="E608" s="240" t="s">
        <v>1208</v>
      </c>
      <c r="F608" s="213" t="str">
        <f>IFERROR(VLOOKUP(D608,基础信息!D:F,3,FALSE),"0")</f>
        <v>0</v>
      </c>
      <c r="G608" s="150">
        <v>0</v>
      </c>
      <c r="H608" s="215">
        <f>SUMIF(合格品入库记录!E:E,日报!D608,合格品入库记录!G:G)</f>
        <v>0</v>
      </c>
      <c r="I608" s="215">
        <f>SUMIF(合格品出库记录!E:E,日报!D608,合格品出库记录!G:G)</f>
        <v>0</v>
      </c>
      <c r="J608" s="215">
        <f>SUMIF(领跑良品退回!E:E,D608,领跑良品退回!G:G)</f>
        <v>0</v>
      </c>
      <c r="K608" s="215">
        <f t="shared" si="18"/>
        <v>0</v>
      </c>
      <c r="L608" s="215">
        <f>SUMIF(不良品库存!D:D,D:D,不良品库存!F:F)</f>
        <v>0</v>
      </c>
      <c r="M608" s="224">
        <f t="shared" si="19"/>
        <v>0</v>
      </c>
      <c r="N608" s="213" t="e">
        <v>#N/A</v>
      </c>
      <c r="O608" s="216"/>
      <c r="P60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8" s="235"/>
    </row>
    <row r="609" s="199" customFormat="1" ht="16.8" customHeight="1" spans="1:109">
      <c r="A609" s="150">
        <v>632</v>
      </c>
      <c r="B609" s="241" t="s">
        <v>1209</v>
      </c>
      <c r="C609" s="241" t="s">
        <v>1210</v>
      </c>
      <c r="D609" s="243" t="s">
        <v>1211</v>
      </c>
      <c r="E609" s="244" t="s">
        <v>1212</v>
      </c>
      <c r="F609" s="213">
        <f>IFERROR(VLOOKUP(D609,基础信息!D:F,3,FALSE),"0")</f>
        <v>4</v>
      </c>
      <c r="G609" s="150">
        <v>2092</v>
      </c>
      <c r="H609" s="215">
        <f>SUMIF(合格品入库记录!E:E,日报!D609,合格品入库记录!G:G)</f>
        <v>0</v>
      </c>
      <c r="I609" s="215">
        <f>SUMIF(合格品出库记录!E:E,日报!D609,合格品出库记录!G:G)</f>
        <v>0</v>
      </c>
      <c r="J609" s="215">
        <f>SUMIF(领跑良品退回!E:E,D609,领跑良品退回!G:G)</f>
        <v>0</v>
      </c>
      <c r="K609" s="215">
        <f t="shared" si="18"/>
        <v>2092</v>
      </c>
      <c r="L609" s="215">
        <f>SUMIF(不良品库存!D:D,D:D,不良品库存!F:F)</f>
        <v>0</v>
      </c>
      <c r="M609" s="224">
        <f t="shared" si="19"/>
        <v>2092</v>
      </c>
      <c r="N609" s="213">
        <v>1440</v>
      </c>
      <c r="O609" s="211"/>
      <c r="P60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9" s="235"/>
    </row>
    <row r="610" s="199" customFormat="1" ht="16.8" customHeight="1" spans="1:109">
      <c r="A610" s="150">
        <v>633</v>
      </c>
      <c r="B610" s="237" t="s">
        <v>1188</v>
      </c>
      <c r="C610" s="242" t="s">
        <v>1189</v>
      </c>
      <c r="D610" s="239" t="s">
        <v>1213</v>
      </c>
      <c r="E610" s="240" t="s">
        <v>1214</v>
      </c>
      <c r="F610" s="213">
        <f>IFERROR(VLOOKUP(D610,基础信息!D:F,3,FALSE),"0")</f>
        <v>36</v>
      </c>
      <c r="G610" s="150">
        <v>1848</v>
      </c>
      <c r="H610" s="215">
        <f>SUMIF(合格品入库记录!E:E,日报!D610,合格品入库记录!G:G)</f>
        <v>5796</v>
      </c>
      <c r="I610" s="215">
        <f>SUMIF(合格品出库记录!E:E,日报!D610,合格品出库记录!G:G)</f>
        <v>1728</v>
      </c>
      <c r="J610" s="215">
        <f>SUMIF(领跑良品退回!E:E,D610,领跑良品退回!G:G)</f>
        <v>0</v>
      </c>
      <c r="K610" s="215">
        <f t="shared" si="18"/>
        <v>5916</v>
      </c>
      <c r="L610" s="215">
        <f>SUMIF(不良品库存!D:D,D:D,不良品库存!F:F)</f>
        <v>0</v>
      </c>
      <c r="M610" s="224">
        <f t="shared" si="19"/>
        <v>5916</v>
      </c>
      <c r="N610" s="213">
        <v>21600</v>
      </c>
      <c r="O610" s="216">
        <v>3</v>
      </c>
      <c r="P610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144</v>
      </c>
      <c r="Q610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72</v>
      </c>
      <c r="R610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1476</v>
      </c>
      <c r="S610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720</v>
      </c>
      <c r="T610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1620</v>
      </c>
      <c r="U610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540</v>
      </c>
      <c r="V610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1224</v>
      </c>
      <c r="W61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0" s="150">
        <f>IF(SUMIFS(合格品出库记录!$G:$G,合格品出库记录!$E:$E,日报!$D:$D,合格品出库记录!$A:$A,日报!AU$3)&lt;&gt;0,SUMIFS(合格品出库记录!$G:$G,合格品出库记录!$E:$E,日报!$D:$D,合格品出库记录!$A:$A,日报!AU$3),"")</f>
        <v>576</v>
      </c>
      <c r="AV61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0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576</v>
      </c>
      <c r="AX610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576</v>
      </c>
      <c r="AY61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0" s="235"/>
    </row>
    <row r="611" s="199" customFormat="1" ht="16.8" customHeight="1" spans="1:109">
      <c r="A611" s="150">
        <v>634</v>
      </c>
      <c r="B611" s="241" t="s">
        <v>1188</v>
      </c>
      <c r="C611" s="242" t="s">
        <v>1189</v>
      </c>
      <c r="D611" s="243" t="s">
        <v>1215</v>
      </c>
      <c r="E611" s="244" t="s">
        <v>1216</v>
      </c>
      <c r="F611" s="213">
        <f>IFERROR(VLOOKUP(D611,基础信息!D:F,3,FALSE),"0")</f>
        <v>36</v>
      </c>
      <c r="G611" s="150">
        <v>36</v>
      </c>
      <c r="H611" s="215">
        <f>SUMIF(合格品入库记录!E:E,日报!D611,合格品入库记录!G:G)</f>
        <v>0</v>
      </c>
      <c r="I611" s="215">
        <f>SUMIF(合格品出库记录!E:E,日报!D611,合格品出库记录!G:G)</f>
        <v>36</v>
      </c>
      <c r="J611" s="215">
        <f>SUMIF(领跑良品退回!E:E,D611,领跑良品退回!G:G)</f>
        <v>0</v>
      </c>
      <c r="K611" s="215">
        <f t="shared" ref="K611:K674" si="20">M611+L611</f>
        <v>0</v>
      </c>
      <c r="L611" s="215">
        <f>SUMIF(不良品库存!D:D,D:D,不良品库存!F:F)</f>
        <v>0</v>
      </c>
      <c r="M611" s="224">
        <f t="shared" ref="M611:M674" si="21">G611+H611-I611+J611</f>
        <v>0</v>
      </c>
      <c r="N611" s="213" t="e">
        <v>#N/A</v>
      </c>
      <c r="O611" s="211">
        <v>2</v>
      </c>
      <c r="P61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36</v>
      </c>
      <c r="AY61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1" s="235"/>
    </row>
    <row r="612" s="199" customFormat="1" ht="16.8" customHeight="1" spans="1:109">
      <c r="A612" s="150">
        <v>635</v>
      </c>
      <c r="B612" s="237" t="s">
        <v>383</v>
      </c>
      <c r="C612" s="238" t="s">
        <v>384</v>
      </c>
      <c r="D612" s="239" t="s">
        <v>1217</v>
      </c>
      <c r="E612" s="240" t="s">
        <v>1218</v>
      </c>
      <c r="F612" s="213">
        <f>IFERROR(VLOOKUP(D612,基础信息!D:F,3,FALSE),"0")</f>
        <v>2</v>
      </c>
      <c r="G612" s="150">
        <v>797</v>
      </c>
      <c r="H612" s="215">
        <f>SUMIF(合格品入库记录!E:E,日报!D612,合格品入库记录!G:G)</f>
        <v>0</v>
      </c>
      <c r="I612" s="215">
        <f>SUMIF(合格品出库记录!E:E,日报!D612,合格品出库记录!G:G)</f>
        <v>0</v>
      </c>
      <c r="J612" s="215">
        <f>SUMIF(领跑良品退回!E:E,D612,领跑良品退回!G:G)</f>
        <v>0</v>
      </c>
      <c r="K612" s="215">
        <f t="shared" si="20"/>
        <v>1120</v>
      </c>
      <c r="L612" s="215">
        <f>SUMIF(不良品库存!D:D,D:D,不良品库存!F:F)</f>
        <v>323</v>
      </c>
      <c r="M612" s="224">
        <f t="shared" si="21"/>
        <v>797</v>
      </c>
      <c r="N612" s="213">
        <v>1344</v>
      </c>
      <c r="O612" s="216"/>
      <c r="P61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2" s="235"/>
    </row>
    <row r="613" s="199" customFormat="1" ht="16.8" customHeight="1" spans="1:109">
      <c r="A613" s="150">
        <v>636</v>
      </c>
      <c r="B613" s="241" t="s">
        <v>383</v>
      </c>
      <c r="C613" s="242" t="s">
        <v>384</v>
      </c>
      <c r="D613" s="243" t="s">
        <v>1219</v>
      </c>
      <c r="E613" s="244" t="s">
        <v>1220</v>
      </c>
      <c r="F613" s="213">
        <f>IFERROR(VLOOKUP(D613,基础信息!D:F,3,FALSE),"0")</f>
        <v>0</v>
      </c>
      <c r="G613" s="150">
        <v>756</v>
      </c>
      <c r="H613" s="215">
        <f>SUMIF(合格品入库记录!E:E,日报!D613,合格品入库记录!G:G)</f>
        <v>972</v>
      </c>
      <c r="I613" s="215">
        <f>SUMIF(合格品出库记录!E:E,日报!D613,合格品出库记录!G:G)</f>
        <v>0</v>
      </c>
      <c r="J613" s="215">
        <f>SUMIF(领跑良品退回!E:E,D613,领跑良品退回!G:G)</f>
        <v>0</v>
      </c>
      <c r="K613" s="215">
        <f t="shared" si="20"/>
        <v>1754</v>
      </c>
      <c r="L613" s="215">
        <f>SUMIF(不良品库存!D:D,D:D,不良品库存!F:F)</f>
        <v>26</v>
      </c>
      <c r="M613" s="224">
        <f t="shared" si="21"/>
        <v>1728</v>
      </c>
      <c r="N613" s="213">
        <v>1512</v>
      </c>
      <c r="O613" s="211"/>
      <c r="P613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432</v>
      </c>
      <c r="Q61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3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540</v>
      </c>
      <c r="S61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3" s="235"/>
    </row>
    <row r="614" s="199" customFormat="1" ht="16.8" customHeight="1" spans="1:109">
      <c r="A614" s="150">
        <v>637</v>
      </c>
      <c r="B614" s="237" t="s">
        <v>1221</v>
      </c>
      <c r="C614" s="238" t="s">
        <v>1222</v>
      </c>
      <c r="D614" s="239" t="s">
        <v>1223</v>
      </c>
      <c r="E614" s="240" t="s">
        <v>1224</v>
      </c>
      <c r="F614" s="213">
        <f>IFERROR(VLOOKUP(D614,基础信息!D:F,3,FALSE),"0")</f>
        <v>50</v>
      </c>
      <c r="G614" s="150">
        <v>15563</v>
      </c>
      <c r="H614" s="215">
        <f>SUMIF(合格品入库记录!E:E,日报!D614,合格品入库记录!G:G)</f>
        <v>0</v>
      </c>
      <c r="I614" s="215">
        <f>SUMIF(合格品出库记录!E:E,日报!D614,合格品出库记录!G:G)</f>
        <v>3700</v>
      </c>
      <c r="J614" s="215">
        <f>SUMIF(领跑良品退回!E:E,D614,领跑良品退回!G:G)</f>
        <v>0</v>
      </c>
      <c r="K614" s="215">
        <f t="shared" si="20"/>
        <v>11863</v>
      </c>
      <c r="L614" s="215">
        <f>SUMIF(不良品库存!D:D,D:D,不良品库存!F:F)</f>
        <v>0</v>
      </c>
      <c r="M614" s="224">
        <f t="shared" si="21"/>
        <v>11863</v>
      </c>
      <c r="N614" s="213">
        <v>12000</v>
      </c>
      <c r="O614" s="216"/>
      <c r="P61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4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1200</v>
      </c>
      <c r="AX614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2500</v>
      </c>
      <c r="AY61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4" s="235"/>
    </row>
    <row r="615" s="199" customFormat="1" ht="16.8" customHeight="1" spans="1:109">
      <c r="A615" s="150">
        <v>638</v>
      </c>
      <c r="B615" s="241" t="s">
        <v>1221</v>
      </c>
      <c r="C615" s="242" t="s">
        <v>1222</v>
      </c>
      <c r="D615" s="243" t="s">
        <v>1225</v>
      </c>
      <c r="E615" s="244" t="s">
        <v>1226</v>
      </c>
      <c r="F615" s="213">
        <f>IFERROR(VLOOKUP(D615,基础信息!D:F,3,FALSE),"0")</f>
        <v>50</v>
      </c>
      <c r="G615" s="150">
        <v>16223</v>
      </c>
      <c r="H615" s="215">
        <f>SUMIF(合格品入库记录!E:E,日报!D615,合格品入库记录!G:G)</f>
        <v>0</v>
      </c>
      <c r="I615" s="215">
        <f>SUMIF(合格品出库记录!E:E,日报!D615,合格品出库记录!G:G)</f>
        <v>3700</v>
      </c>
      <c r="J615" s="215">
        <f>SUMIF(领跑良品退回!E:E,D615,领跑良品退回!G:G)</f>
        <v>0</v>
      </c>
      <c r="K615" s="215">
        <f t="shared" si="20"/>
        <v>12535</v>
      </c>
      <c r="L615" s="215">
        <f>SUMIF(不良品库存!D:D,D:D,不良品库存!F:F)</f>
        <v>12</v>
      </c>
      <c r="M615" s="224">
        <f t="shared" si="21"/>
        <v>12523</v>
      </c>
      <c r="N615" s="213">
        <v>12000</v>
      </c>
      <c r="O615" s="211"/>
      <c r="P61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5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1200</v>
      </c>
      <c r="AX61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2500</v>
      </c>
      <c r="AY61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5" s="235"/>
    </row>
    <row r="616" s="199" customFormat="1" ht="16.8" customHeight="1" spans="1:109">
      <c r="A616" s="150">
        <v>639</v>
      </c>
      <c r="B616" s="237" t="s">
        <v>1227</v>
      </c>
      <c r="C616" s="238" t="s">
        <v>1228</v>
      </c>
      <c r="D616" s="239" t="s">
        <v>1229</v>
      </c>
      <c r="E616" s="240" t="s">
        <v>447</v>
      </c>
      <c r="F616" s="213">
        <f>IFERROR(VLOOKUP(D616,基础信息!D:F,3,FALSE),"0")</f>
        <v>30</v>
      </c>
      <c r="G616" s="150">
        <v>206</v>
      </c>
      <c r="H616" s="215">
        <f>SUMIF(合格品入库记录!E:E,日报!D616,合格品入库记录!G:G)</f>
        <v>210</v>
      </c>
      <c r="I616" s="215">
        <f>SUMIF(合格品出库记录!E:E,日报!D616,合格品出库记录!G:G)</f>
        <v>258</v>
      </c>
      <c r="J616" s="215">
        <f>SUMIF(领跑良品退回!E:E,D616,领跑良品退回!G:G)</f>
        <v>0</v>
      </c>
      <c r="K616" s="215">
        <f t="shared" si="20"/>
        <v>158</v>
      </c>
      <c r="L616" s="215">
        <f>SUMIF(不良品库存!D:D,D:D,不良品库存!F:F)</f>
        <v>0</v>
      </c>
      <c r="M616" s="224">
        <f t="shared" si="21"/>
        <v>158</v>
      </c>
      <c r="N616" s="213">
        <v>720</v>
      </c>
      <c r="O616" s="216"/>
      <c r="P61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6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210</v>
      </c>
      <c r="S61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6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258</v>
      </c>
      <c r="AX61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6" s="235"/>
    </row>
    <row r="617" s="199" customFormat="1" ht="16.8" customHeight="1" spans="1:109">
      <c r="A617" s="150">
        <v>640</v>
      </c>
      <c r="B617" s="241" t="s">
        <v>413</v>
      </c>
      <c r="C617" s="242" t="s">
        <v>414</v>
      </c>
      <c r="D617" s="243" t="s">
        <v>1230</v>
      </c>
      <c r="E617" s="236" t="s">
        <v>1231</v>
      </c>
      <c r="F617" s="213">
        <f>IFERROR(VLOOKUP(D617,基础信息!D:F,3,FALSE),"0")</f>
        <v>97</v>
      </c>
      <c r="G617" s="150">
        <v>6970</v>
      </c>
      <c r="H617" s="215">
        <f>SUMIF(合格品入库记录!E:E,日报!D617,合格品入库记录!G:G)</f>
        <v>3780</v>
      </c>
      <c r="I617" s="215">
        <f>SUMIF(合格品出库记录!E:E,日报!D617,合格品出库记录!G:G)</f>
        <v>1080</v>
      </c>
      <c r="J617" s="215">
        <f>SUMIF(领跑良品退回!E:E,D617,领跑良品退回!G:G)</f>
        <v>0</v>
      </c>
      <c r="K617" s="215">
        <f t="shared" si="20"/>
        <v>11244</v>
      </c>
      <c r="L617" s="215">
        <f>SUMIF(不良品库存!D:D,D:D,不良品库存!F:F)</f>
        <v>1574</v>
      </c>
      <c r="M617" s="224">
        <f t="shared" si="21"/>
        <v>9670</v>
      </c>
      <c r="N617" s="213" t="s">
        <v>1232</v>
      </c>
      <c r="O617" s="211"/>
      <c r="P617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756</v>
      </c>
      <c r="Q61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7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756</v>
      </c>
      <c r="T617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756</v>
      </c>
      <c r="U617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756</v>
      </c>
      <c r="V617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756</v>
      </c>
      <c r="W61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7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1080</v>
      </c>
      <c r="AX61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7" s="235"/>
    </row>
    <row r="618" s="199" customFormat="1" ht="16.8" customHeight="1" spans="1:109">
      <c r="A618" s="150">
        <v>641</v>
      </c>
      <c r="B618" s="237" t="s">
        <v>413</v>
      </c>
      <c r="C618" s="238" t="s">
        <v>414</v>
      </c>
      <c r="D618" s="239" t="s">
        <v>1233</v>
      </c>
      <c r="E618" s="236" t="s">
        <v>1234</v>
      </c>
      <c r="F618" s="213">
        <f>IFERROR(VLOOKUP(D618,基础信息!D:F,3,FALSE),"0")</f>
        <v>104</v>
      </c>
      <c r="G618" s="150">
        <v>6890</v>
      </c>
      <c r="H618" s="215">
        <f>SUMIF(合格品入库记录!E:E,日报!D618,合格品入库记录!G:G)</f>
        <v>4050</v>
      </c>
      <c r="I618" s="215">
        <f>SUMIF(合格品出库记录!E:E,日报!D618,合格品出库记录!G:G)</f>
        <v>1350</v>
      </c>
      <c r="J618" s="215">
        <f>SUMIF(领跑良品退回!E:E,D618,领跑良品退回!G:G)</f>
        <v>0</v>
      </c>
      <c r="K618" s="215">
        <f t="shared" si="20"/>
        <v>9618</v>
      </c>
      <c r="L618" s="215">
        <f>SUMIF(不良品库存!D:D,D:D,不良品库存!F:F)</f>
        <v>28</v>
      </c>
      <c r="M618" s="224">
        <f t="shared" si="21"/>
        <v>9590</v>
      </c>
      <c r="N618" s="213" t="s">
        <v>1232</v>
      </c>
      <c r="O618" s="216"/>
      <c r="P618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1350</v>
      </c>
      <c r="Q61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8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675</v>
      </c>
      <c r="T618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675</v>
      </c>
      <c r="U618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675</v>
      </c>
      <c r="V618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675</v>
      </c>
      <c r="W61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8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1350</v>
      </c>
      <c r="AX61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8" s="235"/>
    </row>
    <row r="619" s="199" customFormat="1" ht="16.8" customHeight="1" spans="1:109">
      <c r="A619" s="150">
        <v>642</v>
      </c>
      <c r="B619" s="241" t="s">
        <v>913</v>
      </c>
      <c r="C619" s="242" t="s">
        <v>914</v>
      </c>
      <c r="D619" s="243" t="s">
        <v>1235</v>
      </c>
      <c r="E619" s="244" t="s">
        <v>1236</v>
      </c>
      <c r="F619" s="213">
        <f>IFERROR(VLOOKUP(D619,基础信息!D:F,3,FALSE),"0")</f>
        <v>12</v>
      </c>
      <c r="G619" s="150">
        <v>0</v>
      </c>
      <c r="H619" s="215">
        <f>SUMIF(合格品入库记录!E:E,日报!D619,合格品入库记录!G:G)</f>
        <v>0</v>
      </c>
      <c r="I619" s="215">
        <f>SUMIF(合格品出库记录!E:E,日报!D619,合格品出库记录!G:G)</f>
        <v>0</v>
      </c>
      <c r="J619" s="215">
        <f>SUMIF(领跑良品退回!E:E,D619,领跑良品退回!G:G)</f>
        <v>0</v>
      </c>
      <c r="K619" s="215">
        <f t="shared" si="20"/>
        <v>0</v>
      </c>
      <c r="L619" s="215">
        <f>SUMIF(不良品库存!D:D,D:D,不良品库存!F:F)</f>
        <v>0</v>
      </c>
      <c r="M619" s="224">
        <f t="shared" si="21"/>
        <v>0</v>
      </c>
      <c r="N619" s="213">
        <v>480</v>
      </c>
      <c r="O619" s="211"/>
      <c r="P61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9" s="235"/>
    </row>
    <row r="620" s="199" customFormat="1" ht="16.8" customHeight="1" spans="1:109">
      <c r="A620" s="150">
        <v>643</v>
      </c>
      <c r="B620" s="237" t="s">
        <v>913</v>
      </c>
      <c r="C620" s="238" t="s">
        <v>914</v>
      </c>
      <c r="D620" s="239" t="s">
        <v>1237</v>
      </c>
      <c r="E620" s="240" t="s">
        <v>1238</v>
      </c>
      <c r="F620" s="213">
        <f>IFERROR(VLOOKUP(D620,基础信息!D:F,3,FALSE),"0")</f>
        <v>66</v>
      </c>
      <c r="G620" s="150">
        <v>0</v>
      </c>
      <c r="H620" s="215">
        <f>SUMIF(合格品入库记录!E:E,日报!D620,合格品入库记录!G:G)</f>
        <v>0</v>
      </c>
      <c r="I620" s="215">
        <f>SUMIF(合格品出库记录!E:E,日报!D620,合格品出库记录!G:G)</f>
        <v>0</v>
      </c>
      <c r="J620" s="215">
        <f>SUMIF(领跑良品退回!E:E,D620,领跑良品退回!G:G)</f>
        <v>0</v>
      </c>
      <c r="K620" s="215">
        <f t="shared" si="20"/>
        <v>0</v>
      </c>
      <c r="L620" s="215">
        <f>SUMIF(不良品库存!D:D,D:D,不良品库存!F:F)</f>
        <v>0</v>
      </c>
      <c r="M620" s="224">
        <f t="shared" si="21"/>
        <v>0</v>
      </c>
      <c r="N620" s="213">
        <v>2112</v>
      </c>
      <c r="O620" s="216"/>
      <c r="P62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0" s="235"/>
    </row>
    <row r="621" s="199" customFormat="1" ht="16.8" customHeight="1" spans="1:109">
      <c r="A621" s="150">
        <v>644</v>
      </c>
      <c r="B621" s="241" t="s">
        <v>913</v>
      </c>
      <c r="C621" s="242" t="s">
        <v>914</v>
      </c>
      <c r="D621" s="243" t="s">
        <v>1239</v>
      </c>
      <c r="E621" s="244" t="s">
        <v>1240</v>
      </c>
      <c r="F621" s="213">
        <f>IFERROR(VLOOKUP(D621,基础信息!D:F,3,FALSE),"0")</f>
        <v>24</v>
      </c>
      <c r="G621" s="150">
        <v>0</v>
      </c>
      <c r="H621" s="215">
        <f>SUMIF(合格品入库记录!E:E,日报!D621,合格品入库记录!G:G)</f>
        <v>0</v>
      </c>
      <c r="I621" s="215">
        <f>SUMIF(合格品出库记录!E:E,日报!D621,合格品出库记录!G:G)</f>
        <v>0</v>
      </c>
      <c r="J621" s="215">
        <f>SUMIF(领跑良品退回!E:E,D621,领跑良品退回!G:G)</f>
        <v>0</v>
      </c>
      <c r="K621" s="215">
        <f t="shared" si="20"/>
        <v>0</v>
      </c>
      <c r="L621" s="215">
        <f>SUMIF(不良品库存!D:D,D:D,不良品库存!F:F)</f>
        <v>0</v>
      </c>
      <c r="M621" s="224">
        <f t="shared" si="21"/>
        <v>0</v>
      </c>
      <c r="N621" s="213">
        <v>288</v>
      </c>
      <c r="O621" s="211"/>
      <c r="P62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1" s="235"/>
    </row>
    <row r="622" s="199" customFormat="1" ht="16.8" customHeight="1" spans="1:109">
      <c r="A622" s="150">
        <v>645</v>
      </c>
      <c r="B622" s="237" t="s">
        <v>913</v>
      </c>
      <c r="C622" s="238" t="s">
        <v>914</v>
      </c>
      <c r="D622" s="239" t="s">
        <v>1241</v>
      </c>
      <c r="E622" s="240" t="s">
        <v>1242</v>
      </c>
      <c r="F622" s="213">
        <f>IFERROR(VLOOKUP(D622,基础信息!D:F,3,FALSE),"0")</f>
        <v>14</v>
      </c>
      <c r="G622" s="150">
        <v>0</v>
      </c>
      <c r="H622" s="215">
        <f>SUMIF(合格品入库记录!E:E,日报!D622,合格品入库记录!G:G)</f>
        <v>0</v>
      </c>
      <c r="I622" s="215">
        <f>SUMIF(合格品出库记录!E:E,日报!D622,合格品出库记录!G:G)</f>
        <v>0</v>
      </c>
      <c r="J622" s="215">
        <f>SUMIF(领跑良品退回!E:E,D622,领跑良品退回!G:G)</f>
        <v>0</v>
      </c>
      <c r="K622" s="215">
        <f t="shared" si="20"/>
        <v>0</v>
      </c>
      <c r="L622" s="215">
        <f>SUMIF(不良品库存!D:D,D:D,不良品库存!F:F)</f>
        <v>0</v>
      </c>
      <c r="M622" s="224">
        <f t="shared" si="21"/>
        <v>0</v>
      </c>
      <c r="N622" s="213">
        <v>560</v>
      </c>
      <c r="O622" s="216"/>
      <c r="P62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2" s="235"/>
    </row>
    <row r="623" s="199" customFormat="1" ht="16.8" customHeight="1" spans="1:109">
      <c r="A623" s="150">
        <v>646</v>
      </c>
      <c r="B623" s="241" t="s">
        <v>913</v>
      </c>
      <c r="C623" s="242" t="s">
        <v>914</v>
      </c>
      <c r="D623" s="243" t="s">
        <v>1243</v>
      </c>
      <c r="E623" s="244" t="s">
        <v>1244</v>
      </c>
      <c r="F623" s="213">
        <f>IFERROR(VLOOKUP(D623,基础信息!D:F,3,FALSE),"0")</f>
        <v>108</v>
      </c>
      <c r="G623" s="150">
        <v>0</v>
      </c>
      <c r="H623" s="215">
        <f>SUMIF(合格品入库记录!E:E,日报!D623,合格品入库记录!G:G)</f>
        <v>0</v>
      </c>
      <c r="I623" s="215">
        <f>SUMIF(合格品出库记录!E:E,日报!D623,合格品出库记录!G:G)</f>
        <v>0</v>
      </c>
      <c r="J623" s="215">
        <f>SUMIF(领跑良品退回!E:E,D623,领跑良品退回!G:G)</f>
        <v>0</v>
      </c>
      <c r="K623" s="215">
        <f t="shared" si="20"/>
        <v>0</v>
      </c>
      <c r="L623" s="215">
        <f>SUMIF(不良品库存!D:D,D:D,不良品库存!F:F)</f>
        <v>0</v>
      </c>
      <c r="M623" s="224">
        <f t="shared" si="21"/>
        <v>0</v>
      </c>
      <c r="N623" s="213">
        <v>3840</v>
      </c>
      <c r="O623" s="211"/>
      <c r="P62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3" s="235"/>
    </row>
    <row r="624" s="199" customFormat="1" ht="16.8" customHeight="1" spans="1:109">
      <c r="A624" s="150">
        <v>647</v>
      </c>
      <c r="B624" s="237" t="s">
        <v>913</v>
      </c>
      <c r="C624" s="238" t="s">
        <v>914</v>
      </c>
      <c r="D624" s="239" t="s">
        <v>1245</v>
      </c>
      <c r="E624" s="240" t="s">
        <v>1246</v>
      </c>
      <c r="F624" s="213">
        <f>IFERROR(VLOOKUP(D624,基础信息!D:F,3,FALSE),"0")</f>
        <v>34</v>
      </c>
      <c r="G624" s="150">
        <v>0</v>
      </c>
      <c r="H624" s="215">
        <f>SUMIF(合格品入库记录!E:E,日报!D624,合格品入库记录!G:G)</f>
        <v>0</v>
      </c>
      <c r="I624" s="215">
        <f>SUMIF(合格品出库记录!E:E,日报!D624,合格品出库记录!G:G)</f>
        <v>0</v>
      </c>
      <c r="J624" s="215">
        <f>SUMIF(领跑良品退回!E:E,D624,领跑良品退回!G:G)</f>
        <v>0</v>
      </c>
      <c r="K624" s="215">
        <f t="shared" si="20"/>
        <v>0</v>
      </c>
      <c r="L624" s="215">
        <f>SUMIF(不良品库存!D:D,D:D,不良品库存!F:F)</f>
        <v>0</v>
      </c>
      <c r="M624" s="224">
        <f t="shared" si="21"/>
        <v>0</v>
      </c>
      <c r="N624" s="213">
        <v>1360</v>
      </c>
      <c r="O624" s="216"/>
      <c r="P62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4" s="235"/>
    </row>
    <row r="625" s="199" customFormat="1" ht="16.8" customHeight="1" spans="1:109">
      <c r="A625" s="150">
        <v>648</v>
      </c>
      <c r="B625" s="241" t="s">
        <v>913</v>
      </c>
      <c r="C625" s="242" t="s">
        <v>914</v>
      </c>
      <c r="D625" s="243" t="s">
        <v>1247</v>
      </c>
      <c r="E625" s="244" t="s">
        <v>1248</v>
      </c>
      <c r="F625" s="213">
        <f>IFERROR(VLOOKUP(D625,基础信息!D:F,3,FALSE),"0")</f>
        <v>14</v>
      </c>
      <c r="G625" s="150">
        <v>0</v>
      </c>
      <c r="H625" s="215">
        <f>SUMIF(合格品入库记录!E:E,日报!D625,合格品入库记录!G:G)</f>
        <v>0</v>
      </c>
      <c r="I625" s="215">
        <f>SUMIF(合格品出库记录!E:E,日报!D625,合格品出库记录!G:G)</f>
        <v>0</v>
      </c>
      <c r="J625" s="215">
        <f>SUMIF(领跑良品退回!E:E,D625,领跑良品退回!G:G)</f>
        <v>0</v>
      </c>
      <c r="K625" s="215">
        <f t="shared" si="20"/>
        <v>0</v>
      </c>
      <c r="L625" s="215">
        <f>SUMIF(不良品库存!D:D,D:D,不良品库存!F:F)</f>
        <v>0</v>
      </c>
      <c r="M625" s="224">
        <f t="shared" si="21"/>
        <v>0</v>
      </c>
      <c r="N625" s="213">
        <v>560</v>
      </c>
      <c r="O625" s="211"/>
      <c r="P62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5" s="235"/>
    </row>
    <row r="626" s="199" customFormat="1" ht="16.8" customHeight="1" spans="1:109">
      <c r="A626" s="150">
        <v>649</v>
      </c>
      <c r="B626" s="237" t="s">
        <v>913</v>
      </c>
      <c r="C626" s="238" t="s">
        <v>914</v>
      </c>
      <c r="D626" s="239" t="s">
        <v>1249</v>
      </c>
      <c r="E626" s="240" t="s">
        <v>1250</v>
      </c>
      <c r="F626" s="213">
        <f>IFERROR(VLOOKUP(D626,基础信息!D:F,3,FALSE),"0")</f>
        <v>108</v>
      </c>
      <c r="G626" s="150">
        <v>0</v>
      </c>
      <c r="H626" s="215">
        <f>SUMIF(合格品入库记录!E:E,日报!D626,合格品入库记录!G:G)</f>
        <v>0</v>
      </c>
      <c r="I626" s="215">
        <f>SUMIF(合格品出库记录!E:E,日报!D626,合格品出库记录!G:G)</f>
        <v>0</v>
      </c>
      <c r="J626" s="215">
        <f>SUMIF(领跑良品退回!E:E,D626,领跑良品退回!G:G)</f>
        <v>0</v>
      </c>
      <c r="K626" s="215">
        <f t="shared" si="20"/>
        <v>0</v>
      </c>
      <c r="L626" s="215">
        <f>SUMIF(不良品库存!D:D,D:D,不良品库存!F:F)</f>
        <v>0</v>
      </c>
      <c r="M626" s="224">
        <f t="shared" si="21"/>
        <v>0</v>
      </c>
      <c r="N626" s="213">
        <v>3840</v>
      </c>
      <c r="O626" s="216"/>
      <c r="P62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6" s="235"/>
    </row>
    <row r="627" s="199" customFormat="1" ht="16.8" customHeight="1" spans="1:109">
      <c r="A627" s="150">
        <v>650</v>
      </c>
      <c r="B627" s="241" t="s">
        <v>913</v>
      </c>
      <c r="C627" s="242" t="s">
        <v>914</v>
      </c>
      <c r="D627" s="243" t="s">
        <v>1251</v>
      </c>
      <c r="E627" s="244" t="s">
        <v>1252</v>
      </c>
      <c r="F627" s="213">
        <f>IFERROR(VLOOKUP(D627,基础信息!D:F,3,FALSE),"0")</f>
        <v>34</v>
      </c>
      <c r="G627" s="150">
        <v>0</v>
      </c>
      <c r="H627" s="215">
        <f>SUMIF(合格品入库记录!E:E,日报!D627,合格品入库记录!G:G)</f>
        <v>0</v>
      </c>
      <c r="I627" s="215">
        <f>SUMIF(合格品出库记录!E:E,日报!D627,合格品出库记录!G:G)</f>
        <v>0</v>
      </c>
      <c r="J627" s="215">
        <f>SUMIF(领跑良品退回!E:E,D627,领跑良品退回!G:G)</f>
        <v>0</v>
      </c>
      <c r="K627" s="215">
        <f t="shared" si="20"/>
        <v>0</v>
      </c>
      <c r="L627" s="215">
        <f>SUMIF(不良品库存!D:D,D:D,不良品库存!F:F)</f>
        <v>0</v>
      </c>
      <c r="M627" s="224">
        <f t="shared" si="21"/>
        <v>0</v>
      </c>
      <c r="N627" s="213">
        <v>1360</v>
      </c>
      <c r="O627" s="211"/>
      <c r="P62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7" s="235"/>
    </row>
    <row r="628" s="199" customFormat="1" ht="16.8" customHeight="1" spans="1:109">
      <c r="A628" s="150">
        <v>651</v>
      </c>
      <c r="B628" s="237" t="s">
        <v>913</v>
      </c>
      <c r="C628" s="238" t="s">
        <v>914</v>
      </c>
      <c r="D628" s="239" t="s">
        <v>1253</v>
      </c>
      <c r="E628" s="240" t="s">
        <v>1254</v>
      </c>
      <c r="F628" s="213">
        <f>IFERROR(VLOOKUP(D628,基础信息!D:F,3,FALSE),"0")</f>
        <v>56</v>
      </c>
      <c r="G628" s="150">
        <v>0</v>
      </c>
      <c r="H628" s="215">
        <f>SUMIF(合格品入库记录!E:E,日报!D628,合格品入库记录!G:G)</f>
        <v>0</v>
      </c>
      <c r="I628" s="215">
        <f>SUMIF(合格品出库记录!E:E,日报!D628,合格品出库记录!G:G)</f>
        <v>0</v>
      </c>
      <c r="J628" s="215">
        <f>SUMIF(领跑良品退回!E:E,D628,领跑良品退回!G:G)</f>
        <v>0</v>
      </c>
      <c r="K628" s="215">
        <f t="shared" si="20"/>
        <v>0</v>
      </c>
      <c r="L628" s="215">
        <f>SUMIF(不良品库存!D:D,D:D,不良品库存!F:F)</f>
        <v>0</v>
      </c>
      <c r="M628" s="224">
        <f t="shared" si="21"/>
        <v>0</v>
      </c>
      <c r="N628" s="213">
        <v>672</v>
      </c>
      <c r="O628" s="216"/>
      <c r="P62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8" s="235"/>
    </row>
    <row r="629" s="199" customFormat="1" ht="16.8" customHeight="1" spans="1:109">
      <c r="A629" s="150">
        <v>652</v>
      </c>
      <c r="B629" s="241" t="s">
        <v>913</v>
      </c>
      <c r="C629" s="242" t="s">
        <v>914</v>
      </c>
      <c r="D629" s="243" t="s">
        <v>1255</v>
      </c>
      <c r="E629" s="244" t="s">
        <v>1256</v>
      </c>
      <c r="F629" s="213">
        <f>IFERROR(VLOOKUP(D629,基础信息!D:F,3,FALSE),"0")</f>
        <v>40</v>
      </c>
      <c r="G629" s="150">
        <v>0</v>
      </c>
      <c r="H629" s="215">
        <f>SUMIF(合格品入库记录!E:E,日报!D629,合格品入库记录!G:G)</f>
        <v>0</v>
      </c>
      <c r="I629" s="215">
        <f>SUMIF(合格品出库记录!E:E,日报!D629,合格品出库记录!G:G)</f>
        <v>0</v>
      </c>
      <c r="J629" s="215">
        <f>SUMIF(领跑良品退回!E:E,D629,领跑良品退回!G:G)</f>
        <v>0</v>
      </c>
      <c r="K629" s="215">
        <f t="shared" si="20"/>
        <v>0</v>
      </c>
      <c r="L629" s="215">
        <f>SUMIF(不良品库存!D:D,D:D,不良品库存!F:F)</f>
        <v>0</v>
      </c>
      <c r="M629" s="224">
        <f t="shared" si="21"/>
        <v>0</v>
      </c>
      <c r="N629" s="213">
        <v>4480</v>
      </c>
      <c r="O629" s="211"/>
      <c r="P62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2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9" s="235"/>
    </row>
    <row r="630" s="199" customFormat="1" ht="16.8" customHeight="1" spans="1:109">
      <c r="A630" s="150">
        <v>653</v>
      </c>
      <c r="B630" s="237" t="s">
        <v>913</v>
      </c>
      <c r="C630" s="238" t="s">
        <v>914</v>
      </c>
      <c r="D630" s="239" t="s">
        <v>1257</v>
      </c>
      <c r="E630" s="240" t="s">
        <v>1258</v>
      </c>
      <c r="F630" s="213">
        <f>IFERROR(VLOOKUP(D630,基础信息!D:F,3,FALSE),"0")</f>
        <v>18</v>
      </c>
      <c r="G630" s="150">
        <v>0</v>
      </c>
      <c r="H630" s="215">
        <f>SUMIF(合格品入库记录!E:E,日报!D630,合格品入库记录!G:G)</f>
        <v>0</v>
      </c>
      <c r="I630" s="215">
        <f>SUMIF(合格品出库记录!E:E,日报!D630,合格品出库记录!G:G)</f>
        <v>0</v>
      </c>
      <c r="J630" s="215">
        <f>SUMIF(领跑良品退回!E:E,D630,领跑良品退回!G:G)</f>
        <v>0</v>
      </c>
      <c r="K630" s="215">
        <f t="shared" si="20"/>
        <v>0</v>
      </c>
      <c r="L630" s="215">
        <f>SUMIF(不良品库存!D:D,D:D,不良品库存!F:F)</f>
        <v>0</v>
      </c>
      <c r="M630" s="224">
        <f t="shared" si="21"/>
        <v>0</v>
      </c>
      <c r="N630" s="213">
        <v>720</v>
      </c>
      <c r="O630" s="216"/>
      <c r="P63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0" s="235"/>
    </row>
    <row r="631" s="199" customFormat="1" ht="16.8" customHeight="1" spans="1:109">
      <c r="A631" s="150">
        <v>654</v>
      </c>
      <c r="B631" s="241" t="s">
        <v>913</v>
      </c>
      <c r="C631" s="242" t="s">
        <v>914</v>
      </c>
      <c r="D631" s="243" t="s">
        <v>1259</v>
      </c>
      <c r="E631" s="244" t="s">
        <v>1260</v>
      </c>
      <c r="F631" s="213">
        <f>IFERROR(VLOOKUP(D631,基础信息!D:F,3,FALSE),"0")</f>
        <v>18</v>
      </c>
      <c r="G631" s="150">
        <v>0</v>
      </c>
      <c r="H631" s="215">
        <f>SUMIF(合格品入库记录!E:E,日报!D631,合格品入库记录!G:G)</f>
        <v>0</v>
      </c>
      <c r="I631" s="215">
        <f>SUMIF(合格品出库记录!E:E,日报!D631,合格品出库记录!G:G)</f>
        <v>0</v>
      </c>
      <c r="J631" s="215">
        <f>SUMIF(领跑良品退回!E:E,D631,领跑良品退回!G:G)</f>
        <v>0</v>
      </c>
      <c r="K631" s="215">
        <f t="shared" si="20"/>
        <v>0</v>
      </c>
      <c r="L631" s="215">
        <f>SUMIF(不良品库存!D:D,D:D,不良品库存!F:F)</f>
        <v>0</v>
      </c>
      <c r="M631" s="224">
        <f t="shared" si="21"/>
        <v>0</v>
      </c>
      <c r="N631" s="213">
        <v>720</v>
      </c>
      <c r="O631" s="211"/>
      <c r="P63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1" s="235"/>
    </row>
    <row r="632" s="199" customFormat="1" ht="16.8" customHeight="1" spans="1:109">
      <c r="A632" s="150">
        <v>655</v>
      </c>
      <c r="B632" s="237" t="s">
        <v>913</v>
      </c>
      <c r="C632" s="238" t="s">
        <v>914</v>
      </c>
      <c r="D632" s="239" t="s">
        <v>1261</v>
      </c>
      <c r="E632" s="240" t="s">
        <v>1262</v>
      </c>
      <c r="F632" s="213">
        <f>IFERROR(VLOOKUP(D632,基础信息!D:F,3,FALSE),"0")</f>
        <v>66</v>
      </c>
      <c r="G632" s="150">
        <v>0</v>
      </c>
      <c r="H632" s="215">
        <f>SUMIF(合格品入库记录!E:E,日报!D632,合格品入库记录!G:G)</f>
        <v>0</v>
      </c>
      <c r="I632" s="215">
        <f>SUMIF(合格品出库记录!E:E,日报!D632,合格品出库记录!G:G)</f>
        <v>0</v>
      </c>
      <c r="J632" s="215">
        <f>SUMIF(领跑良品退回!E:E,D632,领跑良品退回!G:G)</f>
        <v>0</v>
      </c>
      <c r="K632" s="215">
        <f t="shared" si="20"/>
        <v>0</v>
      </c>
      <c r="L632" s="215">
        <f>SUMIF(不良品库存!D:D,D:D,不良品库存!F:F)</f>
        <v>0</v>
      </c>
      <c r="M632" s="224">
        <f t="shared" si="21"/>
        <v>0</v>
      </c>
      <c r="N632" s="213">
        <v>2112</v>
      </c>
      <c r="O632" s="216"/>
      <c r="P63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2" s="235"/>
    </row>
    <row r="633" s="199" customFormat="1" ht="16.8" customHeight="1" spans="1:109">
      <c r="A633" s="150">
        <v>656</v>
      </c>
      <c r="B633" s="241" t="s">
        <v>913</v>
      </c>
      <c r="C633" s="242" t="s">
        <v>914</v>
      </c>
      <c r="D633" s="243" t="s">
        <v>1263</v>
      </c>
      <c r="E633" s="244" t="s">
        <v>1264</v>
      </c>
      <c r="F633" s="213">
        <f>IFERROR(VLOOKUP(D633,基础信息!D:F,3,FALSE),"0")</f>
        <v>24</v>
      </c>
      <c r="G633" s="150">
        <v>0</v>
      </c>
      <c r="H633" s="215">
        <f>SUMIF(合格品入库记录!E:E,日报!D633,合格品入库记录!G:G)</f>
        <v>0</v>
      </c>
      <c r="I633" s="215">
        <f>SUMIF(合格品出库记录!E:E,日报!D633,合格品出库记录!G:G)</f>
        <v>0</v>
      </c>
      <c r="J633" s="215">
        <f>SUMIF(领跑良品退回!E:E,D633,领跑良品退回!G:G)</f>
        <v>0</v>
      </c>
      <c r="K633" s="215">
        <f t="shared" si="20"/>
        <v>0</v>
      </c>
      <c r="L633" s="215">
        <f>SUMIF(不良品库存!D:D,D:D,不良品库存!F:F)</f>
        <v>0</v>
      </c>
      <c r="M633" s="224">
        <f t="shared" si="21"/>
        <v>0</v>
      </c>
      <c r="N633" s="213">
        <v>288</v>
      </c>
      <c r="O633" s="211"/>
      <c r="P63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3" s="235"/>
    </row>
    <row r="634" s="199" customFormat="1" ht="16.8" customHeight="1" spans="1:109">
      <c r="A634" s="150">
        <v>657</v>
      </c>
      <c r="B634" s="237" t="s">
        <v>913</v>
      </c>
      <c r="C634" s="238" t="s">
        <v>914</v>
      </c>
      <c r="D634" s="239" t="s">
        <v>1265</v>
      </c>
      <c r="E634" s="240" t="s">
        <v>1266</v>
      </c>
      <c r="F634" s="213">
        <f>IFERROR(VLOOKUP(D634,基础信息!D:F,3,FALSE),"0")</f>
        <v>56</v>
      </c>
      <c r="G634" s="150">
        <v>0</v>
      </c>
      <c r="H634" s="215">
        <f>SUMIF(合格品入库记录!E:E,日报!D634,合格品入库记录!G:G)</f>
        <v>0</v>
      </c>
      <c r="I634" s="215">
        <f>SUMIF(合格品出库记录!E:E,日报!D634,合格品出库记录!G:G)</f>
        <v>0</v>
      </c>
      <c r="J634" s="215">
        <f>SUMIF(领跑良品退回!E:E,D634,领跑良品退回!G:G)</f>
        <v>0</v>
      </c>
      <c r="K634" s="215">
        <f t="shared" si="20"/>
        <v>0</v>
      </c>
      <c r="L634" s="215">
        <f>SUMIF(不良品库存!D:D,D:D,不良品库存!F:F)</f>
        <v>0</v>
      </c>
      <c r="M634" s="224">
        <f t="shared" si="21"/>
        <v>0</v>
      </c>
      <c r="N634" s="213">
        <v>672</v>
      </c>
      <c r="O634" s="216"/>
      <c r="P63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4" s="235"/>
    </row>
    <row r="635" s="199" customFormat="1" ht="16.8" customHeight="1" spans="1:109">
      <c r="A635" s="150">
        <v>658</v>
      </c>
      <c r="B635" s="241" t="s">
        <v>913</v>
      </c>
      <c r="C635" s="242" t="s">
        <v>914</v>
      </c>
      <c r="D635" s="243" t="s">
        <v>1267</v>
      </c>
      <c r="E635" s="244" t="s">
        <v>1268</v>
      </c>
      <c r="F635" s="213">
        <f>IFERROR(VLOOKUP(D635,基础信息!D:F,3,FALSE),"0")</f>
        <v>18</v>
      </c>
      <c r="G635" s="150">
        <v>0</v>
      </c>
      <c r="H635" s="215">
        <f>SUMIF(合格品入库记录!E:E,日报!D635,合格品入库记录!G:G)</f>
        <v>0</v>
      </c>
      <c r="I635" s="215">
        <f>SUMIF(合格品出库记录!E:E,日报!D635,合格品出库记录!G:G)</f>
        <v>0</v>
      </c>
      <c r="J635" s="215">
        <f>SUMIF(领跑良品退回!E:E,D635,领跑良品退回!G:G)</f>
        <v>0</v>
      </c>
      <c r="K635" s="215">
        <f t="shared" si="20"/>
        <v>0</v>
      </c>
      <c r="L635" s="215">
        <f>SUMIF(不良品库存!D:D,D:D,不良品库存!F:F)</f>
        <v>0</v>
      </c>
      <c r="M635" s="224">
        <f t="shared" si="21"/>
        <v>0</v>
      </c>
      <c r="N635" s="213">
        <v>720</v>
      </c>
      <c r="O635" s="211"/>
      <c r="P63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5" s="235"/>
    </row>
    <row r="636" s="199" customFormat="1" ht="16.8" customHeight="1" spans="1:109">
      <c r="A636" s="150">
        <v>659</v>
      </c>
      <c r="B636" s="237" t="s">
        <v>913</v>
      </c>
      <c r="C636" s="238" t="s">
        <v>914</v>
      </c>
      <c r="D636" s="239" t="s">
        <v>1269</v>
      </c>
      <c r="E636" s="240" t="s">
        <v>1270</v>
      </c>
      <c r="F636" s="213">
        <f>IFERROR(VLOOKUP(D636,基础信息!D:F,3,FALSE),"0")</f>
        <v>96</v>
      </c>
      <c r="G636" s="150">
        <v>0</v>
      </c>
      <c r="H636" s="215">
        <f>SUMIF(合格品入库记录!E:E,日报!D636,合格品入库记录!G:G)</f>
        <v>0</v>
      </c>
      <c r="I636" s="215">
        <f>SUMIF(合格品出库记录!E:E,日报!D636,合格品出库记录!G:G)</f>
        <v>0</v>
      </c>
      <c r="J636" s="215">
        <f>SUMIF(领跑良品退回!E:E,D636,领跑良品退回!G:G)</f>
        <v>0</v>
      </c>
      <c r="K636" s="215">
        <f t="shared" si="20"/>
        <v>0</v>
      </c>
      <c r="L636" s="215">
        <f>SUMIF(不良品库存!D:D,D:D,不良品库存!F:F)</f>
        <v>0</v>
      </c>
      <c r="M636" s="224">
        <f t="shared" si="21"/>
        <v>0</v>
      </c>
      <c r="N636" s="213">
        <v>3840</v>
      </c>
      <c r="O636" s="216"/>
      <c r="P63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6" s="235"/>
    </row>
    <row r="637" s="199" customFormat="1" ht="16.8" customHeight="1" spans="1:109">
      <c r="A637" s="150">
        <v>660</v>
      </c>
      <c r="B637" s="241" t="s">
        <v>913</v>
      </c>
      <c r="C637" s="242" t="s">
        <v>914</v>
      </c>
      <c r="D637" s="243" t="s">
        <v>1271</v>
      </c>
      <c r="E637" s="244" t="s">
        <v>1272</v>
      </c>
      <c r="F637" s="213">
        <f>IFERROR(VLOOKUP(D637,基础信息!D:F,3,FALSE),"0")</f>
        <v>40</v>
      </c>
      <c r="G637" s="150">
        <v>0</v>
      </c>
      <c r="H637" s="215">
        <f>SUMIF(合格品入库记录!E:E,日报!D637,合格品入库记录!G:G)</f>
        <v>0</v>
      </c>
      <c r="I637" s="215">
        <f>SUMIF(合格品出库记录!E:E,日报!D637,合格品出库记录!G:G)</f>
        <v>0</v>
      </c>
      <c r="J637" s="215">
        <f>SUMIF(领跑良品退回!E:E,D637,领跑良品退回!G:G)</f>
        <v>0</v>
      </c>
      <c r="K637" s="215">
        <f t="shared" si="20"/>
        <v>0</v>
      </c>
      <c r="L637" s="215">
        <f>SUMIF(不良品库存!D:D,D:D,不良品库存!F:F)</f>
        <v>0</v>
      </c>
      <c r="M637" s="224">
        <f t="shared" si="21"/>
        <v>0</v>
      </c>
      <c r="N637" s="213">
        <v>1600</v>
      </c>
      <c r="O637" s="211"/>
      <c r="P63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7" s="235"/>
    </row>
    <row r="638" s="199" customFormat="1" ht="16.8" customHeight="1" spans="1:109">
      <c r="A638" s="150">
        <v>661</v>
      </c>
      <c r="B638" s="237" t="s">
        <v>913</v>
      </c>
      <c r="C638" s="238" t="s">
        <v>914</v>
      </c>
      <c r="D638" s="239" t="s">
        <v>1273</v>
      </c>
      <c r="E638" s="240" t="s">
        <v>1274</v>
      </c>
      <c r="F638" s="213">
        <f>IFERROR(VLOOKUP(D638,基础信息!D:F,3,FALSE),"0")</f>
        <v>40</v>
      </c>
      <c r="G638" s="150">
        <v>0</v>
      </c>
      <c r="H638" s="215">
        <f>SUMIF(合格品入库记录!E:E,日报!D638,合格品入库记录!G:G)</f>
        <v>0</v>
      </c>
      <c r="I638" s="215">
        <f>SUMIF(合格品出库记录!E:E,日报!D638,合格品出库记录!G:G)</f>
        <v>0</v>
      </c>
      <c r="J638" s="215">
        <f>SUMIF(领跑良品退回!E:E,D638,领跑良品退回!G:G)</f>
        <v>0</v>
      </c>
      <c r="K638" s="215">
        <f t="shared" si="20"/>
        <v>0</v>
      </c>
      <c r="L638" s="215">
        <f>SUMIF(不良品库存!D:D,D:D,不良品库存!F:F)</f>
        <v>0</v>
      </c>
      <c r="M638" s="224">
        <f t="shared" si="21"/>
        <v>0</v>
      </c>
      <c r="N638" s="213">
        <v>1600</v>
      </c>
      <c r="O638" s="216"/>
      <c r="P63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8" s="235"/>
    </row>
    <row r="639" s="199" customFormat="1" ht="16.8" customHeight="1" spans="1:109">
      <c r="A639" s="150">
        <v>662</v>
      </c>
      <c r="B639" s="241" t="s">
        <v>913</v>
      </c>
      <c r="C639" s="242" t="s">
        <v>914</v>
      </c>
      <c r="D639" s="243" t="s">
        <v>1275</v>
      </c>
      <c r="E639" s="244" t="s">
        <v>1276</v>
      </c>
      <c r="F639" s="213">
        <f>IFERROR(VLOOKUP(D639,基础信息!D:F,3,FALSE),"0")</f>
        <v>80</v>
      </c>
      <c r="G639" s="150">
        <v>0</v>
      </c>
      <c r="H639" s="215">
        <f>SUMIF(合格品入库记录!E:E,日报!D639,合格品入库记录!G:G)</f>
        <v>0</v>
      </c>
      <c r="I639" s="215">
        <f>SUMIF(合格品出库记录!E:E,日报!D639,合格品出库记录!G:G)</f>
        <v>0</v>
      </c>
      <c r="J639" s="215">
        <f>SUMIF(领跑良品退回!E:E,D639,领跑良品退回!G:G)</f>
        <v>0</v>
      </c>
      <c r="K639" s="215">
        <f t="shared" si="20"/>
        <v>0</v>
      </c>
      <c r="L639" s="215">
        <f>SUMIF(不良品库存!D:D,D:D,不良品库存!F:F)</f>
        <v>0</v>
      </c>
      <c r="M639" s="224">
        <f t="shared" si="21"/>
        <v>0</v>
      </c>
      <c r="N639" s="213">
        <v>3200</v>
      </c>
      <c r="O639" s="211"/>
      <c r="P63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9" s="235"/>
    </row>
    <row r="640" s="199" customFormat="1" ht="16.8" customHeight="1" spans="1:109">
      <c r="A640" s="150">
        <v>663</v>
      </c>
      <c r="B640" s="237" t="s">
        <v>913</v>
      </c>
      <c r="C640" s="238" t="s">
        <v>914</v>
      </c>
      <c r="D640" s="239" t="s">
        <v>1277</v>
      </c>
      <c r="E640" s="240" t="s">
        <v>1278</v>
      </c>
      <c r="F640" s="213">
        <f>IFERROR(VLOOKUP(D640,基础信息!D:F,3,FALSE),"0")</f>
        <v>80</v>
      </c>
      <c r="G640" s="150">
        <v>0</v>
      </c>
      <c r="H640" s="215">
        <f>SUMIF(合格品入库记录!E:E,日报!D640,合格品入库记录!G:G)</f>
        <v>0</v>
      </c>
      <c r="I640" s="215">
        <f>SUMIF(合格品出库记录!E:E,日报!D640,合格品出库记录!G:G)</f>
        <v>0</v>
      </c>
      <c r="J640" s="215">
        <f>SUMIF(领跑良品退回!E:E,D640,领跑良品退回!G:G)</f>
        <v>0</v>
      </c>
      <c r="K640" s="215">
        <f t="shared" si="20"/>
        <v>0</v>
      </c>
      <c r="L640" s="215">
        <f>SUMIF(不良品库存!D:D,D:D,不良品库存!F:F)</f>
        <v>0</v>
      </c>
      <c r="M640" s="224">
        <f t="shared" si="21"/>
        <v>0</v>
      </c>
      <c r="N640" s="213">
        <v>3200</v>
      </c>
      <c r="O640" s="216"/>
      <c r="P64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0" s="235"/>
    </row>
    <row r="641" s="199" customFormat="1" ht="16.8" customHeight="1" spans="1:109">
      <c r="A641" s="150">
        <v>664</v>
      </c>
      <c r="B641" s="241" t="s">
        <v>913</v>
      </c>
      <c r="C641" s="242" t="s">
        <v>914</v>
      </c>
      <c r="D641" s="243" t="s">
        <v>1279</v>
      </c>
      <c r="E641" s="244" t="s">
        <v>1280</v>
      </c>
      <c r="F641" s="213">
        <f>IFERROR(VLOOKUP(D641,基础信息!D:F,3,FALSE),"0")</f>
        <v>54</v>
      </c>
      <c r="G641" s="150">
        <v>0</v>
      </c>
      <c r="H641" s="215">
        <f>SUMIF(合格品入库记录!E:E,日报!D641,合格品入库记录!G:G)</f>
        <v>0</v>
      </c>
      <c r="I641" s="215">
        <f>SUMIF(合格品出库记录!E:E,日报!D641,合格品出库记录!G:G)</f>
        <v>0</v>
      </c>
      <c r="J641" s="215">
        <f>SUMIF(领跑良品退回!E:E,D641,领跑良品退回!G:G)</f>
        <v>0</v>
      </c>
      <c r="K641" s="215">
        <f t="shared" si="20"/>
        <v>0</v>
      </c>
      <c r="L641" s="215">
        <f>SUMIF(不良品库存!D:D,D:D,不良品库存!F:F)</f>
        <v>0</v>
      </c>
      <c r="M641" s="224">
        <f t="shared" si="21"/>
        <v>0</v>
      </c>
      <c r="N641" s="213">
        <v>2160</v>
      </c>
      <c r="O641" s="211"/>
      <c r="P64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1" s="235"/>
    </row>
    <row r="642" s="199" customFormat="1" ht="16.8" customHeight="1" spans="1:109">
      <c r="A642" s="150">
        <v>665</v>
      </c>
      <c r="B642" s="237" t="s">
        <v>913</v>
      </c>
      <c r="C642" s="238" t="s">
        <v>914</v>
      </c>
      <c r="D642" s="239" t="s">
        <v>1281</v>
      </c>
      <c r="E642" s="240" t="s">
        <v>1282</v>
      </c>
      <c r="F642" s="213">
        <f>IFERROR(VLOOKUP(D642,基础信息!D:F,3,FALSE),"0")</f>
        <v>54</v>
      </c>
      <c r="G642" s="150">
        <v>0</v>
      </c>
      <c r="H642" s="215">
        <f>SUMIF(合格品入库记录!E:E,日报!D642,合格品入库记录!G:G)</f>
        <v>0</v>
      </c>
      <c r="I642" s="215">
        <f>SUMIF(合格品出库记录!E:E,日报!D642,合格品出库记录!G:G)</f>
        <v>0</v>
      </c>
      <c r="J642" s="215">
        <f>SUMIF(领跑良品退回!E:E,D642,领跑良品退回!G:G)</f>
        <v>0</v>
      </c>
      <c r="K642" s="215">
        <f t="shared" si="20"/>
        <v>0</v>
      </c>
      <c r="L642" s="215">
        <f>SUMIF(不良品库存!D:D,D:D,不良品库存!F:F)</f>
        <v>0</v>
      </c>
      <c r="M642" s="224">
        <f t="shared" si="21"/>
        <v>0</v>
      </c>
      <c r="N642" s="213">
        <v>2160</v>
      </c>
      <c r="O642" s="216"/>
      <c r="P64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2" s="235"/>
    </row>
    <row r="643" s="199" customFormat="1" ht="16.8" customHeight="1" spans="1:109">
      <c r="A643" s="150">
        <v>666</v>
      </c>
      <c r="B643" s="241" t="s">
        <v>913</v>
      </c>
      <c r="C643" s="242" t="s">
        <v>914</v>
      </c>
      <c r="D643" s="243" t="s">
        <v>1283</v>
      </c>
      <c r="E643" s="244" t="s">
        <v>1284</v>
      </c>
      <c r="F643" s="213">
        <f>IFERROR(VLOOKUP(D643,基础信息!D:F,3,FALSE),"0")</f>
        <v>150</v>
      </c>
      <c r="G643" s="150">
        <v>0</v>
      </c>
      <c r="H643" s="215">
        <f>SUMIF(合格品入库记录!E:E,日报!D643,合格品入库记录!G:G)</f>
        <v>0</v>
      </c>
      <c r="I643" s="215">
        <f>SUMIF(合格品出库记录!E:E,日报!D643,合格品出库记录!G:G)</f>
        <v>0</v>
      </c>
      <c r="J643" s="215">
        <f>SUMIF(领跑良品退回!E:E,D643,领跑良品退回!G:G)</f>
        <v>0</v>
      </c>
      <c r="K643" s="215">
        <f t="shared" si="20"/>
        <v>0</v>
      </c>
      <c r="L643" s="215">
        <f>SUMIF(不良品库存!D:D,D:D,不良品库存!F:F)</f>
        <v>0</v>
      </c>
      <c r="M643" s="224">
        <f t="shared" si="21"/>
        <v>0</v>
      </c>
      <c r="N643" s="213">
        <v>3000</v>
      </c>
      <c r="O643" s="211"/>
      <c r="P64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3" s="235"/>
    </row>
    <row r="644" s="199" customFormat="1" ht="16.8" customHeight="1" spans="1:109">
      <c r="A644" s="150">
        <v>667</v>
      </c>
      <c r="B644" s="237" t="s">
        <v>913</v>
      </c>
      <c r="C644" s="238" t="s">
        <v>914</v>
      </c>
      <c r="D644" s="239" t="s">
        <v>1285</v>
      </c>
      <c r="E644" s="240" t="s">
        <v>1286</v>
      </c>
      <c r="F644" s="213">
        <f>IFERROR(VLOOKUP(D644,基础信息!D:F,3,FALSE),"0")</f>
        <v>150</v>
      </c>
      <c r="G644" s="150">
        <v>0</v>
      </c>
      <c r="H644" s="215">
        <f>SUMIF(合格品入库记录!E:E,日报!D644,合格品入库记录!G:G)</f>
        <v>0</v>
      </c>
      <c r="I644" s="215">
        <f>SUMIF(合格品出库记录!E:E,日报!D644,合格品出库记录!G:G)</f>
        <v>0</v>
      </c>
      <c r="J644" s="215">
        <f>SUMIF(领跑良品退回!E:E,D644,领跑良品退回!G:G)</f>
        <v>0</v>
      </c>
      <c r="K644" s="215">
        <f t="shared" si="20"/>
        <v>0</v>
      </c>
      <c r="L644" s="215">
        <f>SUMIF(不良品库存!D:D,D:D,不良品库存!F:F)</f>
        <v>0</v>
      </c>
      <c r="M644" s="224">
        <f t="shared" si="21"/>
        <v>0</v>
      </c>
      <c r="N644" s="213">
        <v>6000</v>
      </c>
      <c r="O644" s="216"/>
      <c r="P64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4" s="235"/>
    </row>
    <row r="645" s="199" customFormat="1" ht="16.8" customHeight="1" spans="1:109">
      <c r="A645" s="150">
        <v>668</v>
      </c>
      <c r="B645" s="241" t="s">
        <v>913</v>
      </c>
      <c r="C645" s="242" t="s">
        <v>914</v>
      </c>
      <c r="D645" s="243" t="s">
        <v>1287</v>
      </c>
      <c r="E645" s="244" t="s">
        <v>1288</v>
      </c>
      <c r="F645" s="213">
        <f>IFERROR(VLOOKUP(D645,基础信息!D:F,3,FALSE),"0")</f>
        <v>96</v>
      </c>
      <c r="G645" s="150">
        <v>0</v>
      </c>
      <c r="H645" s="215">
        <f>SUMIF(合格品入库记录!E:E,日报!D645,合格品入库记录!G:G)</f>
        <v>0</v>
      </c>
      <c r="I645" s="215">
        <f>SUMIF(合格品出库记录!E:E,日报!D645,合格品出库记录!G:G)</f>
        <v>0</v>
      </c>
      <c r="J645" s="215">
        <f>SUMIF(领跑良品退回!E:E,D645,领跑良品退回!G:G)</f>
        <v>0</v>
      </c>
      <c r="K645" s="215">
        <f t="shared" si="20"/>
        <v>0</v>
      </c>
      <c r="L645" s="215">
        <f>SUMIF(不良品库存!D:D,D:D,不良品库存!F:F)</f>
        <v>0</v>
      </c>
      <c r="M645" s="224">
        <f t="shared" si="21"/>
        <v>0</v>
      </c>
      <c r="N645" s="213">
        <v>3840</v>
      </c>
      <c r="O645" s="211"/>
      <c r="P64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5" s="235"/>
    </row>
    <row r="646" s="199" customFormat="1" ht="16.8" customHeight="1" spans="1:109">
      <c r="A646" s="150">
        <v>669</v>
      </c>
      <c r="B646" s="237" t="s">
        <v>1188</v>
      </c>
      <c r="C646" s="242" t="s">
        <v>1189</v>
      </c>
      <c r="D646" s="239" t="s">
        <v>1289</v>
      </c>
      <c r="E646" s="240" t="s">
        <v>1290</v>
      </c>
      <c r="F646" s="213">
        <f>IFERROR(VLOOKUP(D646,基础信息!D:F,3,FALSE),"0")</f>
        <v>30</v>
      </c>
      <c r="G646" s="150">
        <v>15</v>
      </c>
      <c r="H646" s="215">
        <f>SUMIF(合格品入库记录!E:E,日报!D646,合格品入库记录!G:G)</f>
        <v>10860</v>
      </c>
      <c r="I646" s="215">
        <f>SUMIF(合格品出库记录!E:E,日报!D646,合格品出库记录!G:G)</f>
        <v>2400</v>
      </c>
      <c r="J646" s="215">
        <f>SUMIF(领跑良品退回!E:E,D646,领跑良品退回!G:G)</f>
        <v>0</v>
      </c>
      <c r="K646" s="215">
        <f t="shared" si="20"/>
        <v>8475</v>
      </c>
      <c r="L646" s="215">
        <f>SUMIF(不良品库存!D:D,D:D,不良品库存!F:F)</f>
        <v>0</v>
      </c>
      <c r="M646" s="224">
        <f t="shared" si="21"/>
        <v>8475</v>
      </c>
      <c r="N646" s="213">
        <v>4800</v>
      </c>
      <c r="O646" s="216">
        <v>4</v>
      </c>
      <c r="P64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6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4140</v>
      </c>
      <c r="R646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1350</v>
      </c>
      <c r="S646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900</v>
      </c>
      <c r="T646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1740</v>
      </c>
      <c r="U646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1140</v>
      </c>
      <c r="V646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1590</v>
      </c>
      <c r="W64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6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1200</v>
      </c>
      <c r="AW646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6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1200</v>
      </c>
      <c r="AY64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6" s="235"/>
    </row>
    <row r="647" s="199" customFormat="1" ht="16.8" customHeight="1" spans="1:109">
      <c r="A647" s="150">
        <v>670</v>
      </c>
      <c r="B647" s="241" t="s">
        <v>1188</v>
      </c>
      <c r="C647" s="242" t="s">
        <v>1189</v>
      </c>
      <c r="D647" s="243" t="s">
        <v>1291</v>
      </c>
      <c r="E647" s="244" t="s">
        <v>1292</v>
      </c>
      <c r="F647" s="213">
        <v>48</v>
      </c>
      <c r="G647" s="150">
        <v>85</v>
      </c>
      <c r="H647" s="215">
        <f>SUMIF(合格品入库记录!E:E,日报!D647,合格品入库记录!G:G)</f>
        <v>0</v>
      </c>
      <c r="I647" s="215">
        <f>SUMIF(合格品出库记录!E:E,日报!D647,合格品出库记录!G:G)</f>
        <v>0</v>
      </c>
      <c r="J647" s="215">
        <f>SUMIF(领跑良品退回!E:E,D647,领跑良品退回!G:G)</f>
        <v>0</v>
      </c>
      <c r="K647" s="215">
        <f t="shared" si="20"/>
        <v>85</v>
      </c>
      <c r="L647" s="215">
        <f>SUMIF(不良品库存!D:D,D:D,不良品库存!F:F)</f>
        <v>0</v>
      </c>
      <c r="M647" s="224">
        <f t="shared" si="21"/>
        <v>85</v>
      </c>
      <c r="N647" s="213">
        <v>800</v>
      </c>
      <c r="O647" s="211">
        <v>3</v>
      </c>
      <c r="P64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7" s="235"/>
    </row>
    <row r="648" s="199" customFormat="1" ht="16.8" customHeight="1" spans="1:109">
      <c r="A648" s="150">
        <v>671</v>
      </c>
      <c r="B648" s="237" t="s">
        <v>1188</v>
      </c>
      <c r="C648" s="242" t="s">
        <v>1189</v>
      </c>
      <c r="D648" s="239" t="s">
        <v>1293</v>
      </c>
      <c r="E648" s="240" t="s">
        <v>1294</v>
      </c>
      <c r="F648" s="213">
        <f>IFERROR(VLOOKUP(D648,基础信息!D:F,3,FALSE),"0")</f>
        <v>42</v>
      </c>
      <c r="G648" s="150">
        <v>235</v>
      </c>
      <c r="H648" s="215">
        <f>SUMIF(合格品入库记录!E:E,日报!D648,合格品入库记录!G:G)</f>
        <v>0</v>
      </c>
      <c r="I648" s="215">
        <f>SUMIF(合格品出库记录!E:E,日报!D648,合格品出库记录!G:G)</f>
        <v>0</v>
      </c>
      <c r="J648" s="215">
        <f>SUMIF(领跑良品退回!E:E,D648,领跑良品退回!G:G)</f>
        <v>0</v>
      </c>
      <c r="K648" s="215">
        <f t="shared" si="20"/>
        <v>235</v>
      </c>
      <c r="L648" s="215">
        <f>SUMIF(不良品库存!D:D,D:D,不良品库存!F:F)</f>
        <v>0</v>
      </c>
      <c r="M648" s="224">
        <f t="shared" si="21"/>
        <v>235</v>
      </c>
      <c r="N648" s="213">
        <v>2520</v>
      </c>
      <c r="O648" s="216">
        <v>3</v>
      </c>
      <c r="P64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8" s="235"/>
    </row>
    <row r="649" s="199" customFormat="1" ht="16.8" customHeight="1" spans="1:109">
      <c r="A649" s="150">
        <v>672</v>
      </c>
      <c r="B649" s="241" t="s">
        <v>431</v>
      </c>
      <c r="C649" s="242" t="s">
        <v>432</v>
      </c>
      <c r="D649" s="243" t="s">
        <v>1295</v>
      </c>
      <c r="E649" s="244" t="s">
        <v>1296</v>
      </c>
      <c r="F649" s="213">
        <f>IFERROR(VLOOKUP(D649,基础信息!D:F,3,FALSE),"0")</f>
        <v>24</v>
      </c>
      <c r="G649" s="150">
        <v>6192</v>
      </c>
      <c r="H649" s="215">
        <f>SUMIF(合格品入库记录!E:E,日报!D649,合格品入库记录!G:G)</f>
        <v>0</v>
      </c>
      <c r="I649" s="215">
        <f>SUMIF(合格品出库记录!E:E,日报!D649,合格品出库记录!G:G)</f>
        <v>0</v>
      </c>
      <c r="J649" s="215">
        <f>SUMIF(领跑良品退回!E:E,D649,领跑良品退回!G:G)</f>
        <v>0</v>
      </c>
      <c r="K649" s="215">
        <f t="shared" si="20"/>
        <v>6271</v>
      </c>
      <c r="L649" s="215">
        <f>SUMIF(不良品库存!D:D,D:D,不良品库存!F:F)</f>
        <v>79</v>
      </c>
      <c r="M649" s="224">
        <f t="shared" si="21"/>
        <v>6192</v>
      </c>
      <c r="N649" s="213">
        <v>8400</v>
      </c>
      <c r="O649" s="211"/>
      <c r="P64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9" s="235"/>
    </row>
    <row r="650" s="199" customFormat="1" ht="16.8" customHeight="1" spans="1:109">
      <c r="A650" s="150">
        <v>673</v>
      </c>
      <c r="B650" s="237" t="s">
        <v>1297</v>
      </c>
      <c r="C650" s="238" t="s">
        <v>1298</v>
      </c>
      <c r="D650" s="239" t="s">
        <v>1299</v>
      </c>
      <c r="E650" s="240" t="s">
        <v>1300</v>
      </c>
      <c r="F650" s="213">
        <f>IFERROR(VLOOKUP(D650,基础信息!D:F,3,FALSE),"0")</f>
        <v>48</v>
      </c>
      <c r="G650" s="150">
        <v>16224</v>
      </c>
      <c r="H650" s="215">
        <f>SUMIF(合格品入库记录!E:E,日报!D650,合格品入库记录!G:G)</f>
        <v>0</v>
      </c>
      <c r="I650" s="215">
        <f>SUMIF(合格品出库记录!E:E,日报!D650,合格品出库记录!G:G)</f>
        <v>0</v>
      </c>
      <c r="J650" s="215">
        <f>SUMIF(领跑良品退回!E:E,D650,领跑良品退回!G:G)</f>
        <v>0</v>
      </c>
      <c r="K650" s="215">
        <f t="shared" si="20"/>
        <v>16224</v>
      </c>
      <c r="L650" s="215">
        <f>SUMIF(不良品库存!D:D,D:D,不良品库存!F:F)</f>
        <v>0</v>
      </c>
      <c r="M650" s="224">
        <f t="shared" si="21"/>
        <v>16224</v>
      </c>
      <c r="N650" s="213">
        <v>4608</v>
      </c>
      <c r="O650" s="216"/>
      <c r="P65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0" s="235"/>
    </row>
    <row r="651" s="199" customFormat="1" ht="16.8" customHeight="1" spans="1:109">
      <c r="A651" s="150">
        <v>674</v>
      </c>
      <c r="B651" s="241" t="s">
        <v>1297</v>
      </c>
      <c r="C651" s="242" t="s">
        <v>1298</v>
      </c>
      <c r="D651" s="243" t="s">
        <v>1301</v>
      </c>
      <c r="E651" s="244" t="s">
        <v>1302</v>
      </c>
      <c r="F651" s="213">
        <f>IFERROR(VLOOKUP(D651,基础信息!D:F,3,FALSE),"0")</f>
        <v>600</v>
      </c>
      <c r="G651" s="150">
        <v>38400</v>
      </c>
      <c r="H651" s="215">
        <f>SUMIF(合格品入库记录!E:E,日报!D651,合格品入库记录!G:G)</f>
        <v>11400</v>
      </c>
      <c r="I651" s="215">
        <f>SUMIF(合格品出库记录!E:E,日报!D651,合格品出库记录!G:G)</f>
        <v>0</v>
      </c>
      <c r="J651" s="215">
        <f>SUMIF(领跑良品退回!E:E,D651,领跑良品退回!G:G)</f>
        <v>0</v>
      </c>
      <c r="K651" s="215">
        <f t="shared" si="20"/>
        <v>49800</v>
      </c>
      <c r="L651" s="215">
        <f>SUMIF(不良品库存!D:D,D:D,不良品库存!F:F)</f>
        <v>0</v>
      </c>
      <c r="M651" s="224">
        <f t="shared" si="21"/>
        <v>49800</v>
      </c>
      <c r="N651" s="213">
        <v>28800</v>
      </c>
      <c r="O651" s="211"/>
      <c r="P65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1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11400</v>
      </c>
      <c r="S65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1" s="235"/>
    </row>
    <row r="652" s="199" customFormat="1" ht="16.8" customHeight="1" spans="1:109">
      <c r="A652" s="150">
        <v>675</v>
      </c>
      <c r="B652" s="237" t="s">
        <v>103</v>
      </c>
      <c r="C652" s="238" t="s">
        <v>104</v>
      </c>
      <c r="D652" s="239" t="s">
        <v>1303</v>
      </c>
      <c r="E652" s="240" t="s">
        <v>1304</v>
      </c>
      <c r="F652" s="213" t="str">
        <f>IFERROR(VLOOKUP(D652,基础信息!D:F,3,FALSE),"0")</f>
        <v>0</v>
      </c>
      <c r="G652" s="150">
        <v>0</v>
      </c>
      <c r="H652" s="215">
        <f>SUMIF(合格品入库记录!E:E,日报!D652,合格品入库记录!G:G)</f>
        <v>0</v>
      </c>
      <c r="I652" s="215">
        <f>SUMIF(合格品出库记录!E:E,日报!D652,合格品出库记录!G:G)</f>
        <v>0</v>
      </c>
      <c r="J652" s="215">
        <f>SUMIF(领跑良品退回!E:E,D652,领跑良品退回!G:G)</f>
        <v>0</v>
      </c>
      <c r="K652" s="215">
        <f t="shared" si="20"/>
        <v>0</v>
      </c>
      <c r="L652" s="215">
        <f>SUMIF(不良品库存!D:D,D:D,不良品库存!F:F)</f>
        <v>0</v>
      </c>
      <c r="M652" s="224">
        <f t="shared" si="21"/>
        <v>0</v>
      </c>
      <c r="N652" s="213" t="e">
        <v>#N/A</v>
      </c>
      <c r="O652" s="216"/>
      <c r="P65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2" s="235"/>
    </row>
    <row r="653" s="199" customFormat="1" ht="16.8" customHeight="1" spans="1:109">
      <c r="A653" s="150">
        <v>676</v>
      </c>
      <c r="B653" s="241" t="s">
        <v>103</v>
      </c>
      <c r="C653" s="242" t="s">
        <v>104</v>
      </c>
      <c r="D653" s="243" t="s">
        <v>1305</v>
      </c>
      <c r="E653" s="244" t="s">
        <v>1306</v>
      </c>
      <c r="F653" s="213" t="str">
        <f>IFERROR(VLOOKUP(D653,基础信息!D:F,3,FALSE),"0")</f>
        <v>0</v>
      </c>
      <c r="G653" s="150">
        <v>8018</v>
      </c>
      <c r="H653" s="215">
        <f>SUMIF(合格品入库记录!E:E,日报!D653,合格品入库记录!G:G)</f>
        <v>0</v>
      </c>
      <c r="I653" s="215">
        <f>SUMIF(合格品出库记录!E:E,日报!D653,合格品出库记录!G:G)</f>
        <v>720</v>
      </c>
      <c r="J653" s="215">
        <f>SUMIF(领跑良品退回!E:E,D653,领跑良品退回!G:G)</f>
        <v>0</v>
      </c>
      <c r="K653" s="215">
        <f t="shared" si="20"/>
        <v>7298</v>
      </c>
      <c r="L653" s="215">
        <f>SUMIF(不良品库存!D:D,D:D,不良品库存!F:F)</f>
        <v>0</v>
      </c>
      <c r="M653" s="224">
        <f t="shared" si="21"/>
        <v>7298</v>
      </c>
      <c r="N653" s="213">
        <v>0</v>
      </c>
      <c r="O653" s="211"/>
      <c r="P65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3" s="213">
        <f>IF(SUMIFS(合格品出库记录!$G:$G,合格品出库记录!$E:$E,日报!$D:$D,合格品出库记录!$A:$A,日报!AV$3)&lt;&gt;0,SUMIFS(合格品出库记录!$G:$G,合格品出库记录!$E:$E,日报!$D:$D,合格品出库记录!$A:$A,日报!AV$3),"")</f>
        <v>720</v>
      </c>
      <c r="AW65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3" s="235"/>
    </row>
    <row r="654" s="199" customFormat="1" ht="16.8" customHeight="1" spans="1:109">
      <c r="A654" s="150">
        <v>677</v>
      </c>
      <c r="B654" s="237" t="s">
        <v>103</v>
      </c>
      <c r="C654" s="238" t="s">
        <v>104</v>
      </c>
      <c r="D654" s="239" t="s">
        <v>1307</v>
      </c>
      <c r="E654" s="240" t="s">
        <v>1308</v>
      </c>
      <c r="F654" s="213" t="str">
        <f>IFERROR(VLOOKUP(D654,基础信息!D:F,3,FALSE),"0")</f>
        <v>0</v>
      </c>
      <c r="G654" s="150">
        <v>6623</v>
      </c>
      <c r="H654" s="215">
        <f>SUMIF(合格品入库记录!E:E,日报!D654,合格品入库记录!G:G)</f>
        <v>0</v>
      </c>
      <c r="I654" s="215">
        <f>SUMIF(合格品出库记录!E:E,日报!D654,合格品出库记录!G:G)</f>
        <v>0</v>
      </c>
      <c r="J654" s="215">
        <f>SUMIF(领跑良品退回!E:E,D654,领跑良品退回!G:G)</f>
        <v>0</v>
      </c>
      <c r="K654" s="215">
        <f t="shared" si="20"/>
        <v>6623</v>
      </c>
      <c r="L654" s="215">
        <f>SUMIF(不良品库存!D:D,D:D,不良品库存!F:F)</f>
        <v>0</v>
      </c>
      <c r="M654" s="224">
        <f t="shared" si="21"/>
        <v>6623</v>
      </c>
      <c r="N654" s="213">
        <v>0</v>
      </c>
      <c r="O654" s="216"/>
      <c r="P65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4" s="235"/>
    </row>
    <row r="655" s="199" customFormat="1" ht="16.8" customHeight="1" spans="1:109">
      <c r="A655" s="150">
        <v>678</v>
      </c>
      <c r="B655" s="241" t="s">
        <v>103</v>
      </c>
      <c r="C655" s="242" t="s">
        <v>104</v>
      </c>
      <c r="D655" s="243" t="s">
        <v>1309</v>
      </c>
      <c r="E655" s="244" t="s">
        <v>1310</v>
      </c>
      <c r="F655" s="213" t="str">
        <f>IFERROR(VLOOKUP(D655,基础信息!D:F,3,FALSE),"0")</f>
        <v>0</v>
      </c>
      <c r="G655" s="150">
        <v>37332</v>
      </c>
      <c r="H655" s="215">
        <f>SUMIF(合格品入库记录!E:E,日报!D655,合格品入库记录!G:G)</f>
        <v>3376</v>
      </c>
      <c r="I655" s="215">
        <f>SUMIF(合格品出库记录!E:E,日报!D655,合格品出库记录!G:G)</f>
        <v>1920</v>
      </c>
      <c r="J655" s="215">
        <f>SUMIF(领跑良品退回!E:E,D655,领跑良品退回!G:G)</f>
        <v>0</v>
      </c>
      <c r="K655" s="215">
        <f t="shared" si="20"/>
        <v>38788</v>
      </c>
      <c r="L655" s="215">
        <f>SUMIF(不良品库存!D:D,D:D,不良品库存!F:F)</f>
        <v>0</v>
      </c>
      <c r="M655" s="224">
        <f t="shared" si="21"/>
        <v>38788</v>
      </c>
      <c r="N655" s="213">
        <v>0</v>
      </c>
      <c r="O655" s="211"/>
      <c r="P65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5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3376</v>
      </c>
      <c r="T65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5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960</v>
      </c>
      <c r="AX65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960</v>
      </c>
      <c r="AY65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5" s="235"/>
    </row>
    <row r="656" s="199" customFormat="1" ht="16.8" customHeight="1" spans="1:109">
      <c r="A656" s="150">
        <v>679</v>
      </c>
      <c r="B656" s="237" t="s">
        <v>103</v>
      </c>
      <c r="C656" s="238" t="s">
        <v>104</v>
      </c>
      <c r="D656" s="239" t="s">
        <v>1311</v>
      </c>
      <c r="E656" s="240" t="s">
        <v>1312</v>
      </c>
      <c r="F656" s="213" t="str">
        <f>IFERROR(VLOOKUP(D656,基础信息!D:F,3,FALSE),"0")</f>
        <v>0</v>
      </c>
      <c r="G656" s="150">
        <v>11685</v>
      </c>
      <c r="H656" s="215">
        <f>SUMIF(合格品入库记录!E:E,日报!D656,合格品入库记录!G:G)</f>
        <v>0</v>
      </c>
      <c r="I656" s="215">
        <f>SUMIF(合格品出库记录!E:E,日报!D656,合格品出库记录!G:G)</f>
        <v>720</v>
      </c>
      <c r="J656" s="215">
        <f>SUMIF(领跑良品退回!E:E,D656,领跑良品退回!G:G)</f>
        <v>0</v>
      </c>
      <c r="K656" s="215">
        <f t="shared" si="20"/>
        <v>10965</v>
      </c>
      <c r="L656" s="215">
        <f>SUMIF(不良品库存!D:D,D:D,不良品库存!F:F)</f>
        <v>0</v>
      </c>
      <c r="M656" s="224">
        <f t="shared" si="21"/>
        <v>10965</v>
      </c>
      <c r="N656" s="213">
        <v>0</v>
      </c>
      <c r="O656" s="216"/>
      <c r="P65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6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6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720</v>
      </c>
      <c r="AX656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6" s="235"/>
    </row>
    <row r="657" s="199" customFormat="1" ht="16.8" customHeight="1" spans="1:109">
      <c r="A657" s="150">
        <v>680</v>
      </c>
      <c r="B657" s="241" t="s">
        <v>103</v>
      </c>
      <c r="C657" s="242" t="s">
        <v>104</v>
      </c>
      <c r="D657" s="243" t="s">
        <v>1313</v>
      </c>
      <c r="E657" s="244" t="s">
        <v>1314</v>
      </c>
      <c r="F657" s="213" t="str">
        <f>IFERROR(VLOOKUP(D657,基础信息!D:F,3,FALSE),"0")</f>
        <v>0</v>
      </c>
      <c r="G657" s="150">
        <v>7802</v>
      </c>
      <c r="H657" s="215">
        <f>SUMIF(合格品入库记录!E:E,日报!D657,合格品入库记录!G:G)</f>
        <v>0</v>
      </c>
      <c r="I657" s="215">
        <f>SUMIF(合格品出库记录!E:E,日报!D657,合格品出库记录!G:G)</f>
        <v>0</v>
      </c>
      <c r="J657" s="215">
        <f>SUMIF(领跑良品退回!E:E,D657,领跑良品退回!G:G)</f>
        <v>0</v>
      </c>
      <c r="K657" s="215">
        <f t="shared" si="20"/>
        <v>7802</v>
      </c>
      <c r="L657" s="215">
        <f>SUMIF(不良品库存!D:D,D:D,不良品库存!F:F)</f>
        <v>0</v>
      </c>
      <c r="M657" s="224">
        <f t="shared" si="21"/>
        <v>7802</v>
      </c>
      <c r="N657" s="213">
        <v>0</v>
      </c>
      <c r="O657" s="211"/>
      <c r="P65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7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7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7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7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7" s="235"/>
    </row>
    <row r="658" s="199" customFormat="1" ht="16.8" customHeight="1" spans="1:109">
      <c r="A658" s="150">
        <v>681</v>
      </c>
      <c r="B658" s="237" t="s">
        <v>383</v>
      </c>
      <c r="C658" s="238" t="s">
        <v>384</v>
      </c>
      <c r="D658" s="239" t="s">
        <v>1315</v>
      </c>
      <c r="E658" s="240" t="s">
        <v>1316</v>
      </c>
      <c r="F658" s="213">
        <f>IFERROR(VLOOKUP(D658,基础信息!D:F,3,FALSE),"0")</f>
        <v>8</v>
      </c>
      <c r="G658" s="150">
        <v>2064</v>
      </c>
      <c r="H658" s="215">
        <f>SUMIF(合格品入库记录!E:E,日报!D658,合格品入库记录!G:G)</f>
        <v>480</v>
      </c>
      <c r="I658" s="215">
        <f>SUMIF(合格品出库记录!E:E,日报!D658,合格品出库记录!G:G)</f>
        <v>0</v>
      </c>
      <c r="J658" s="215">
        <f>SUMIF(领跑良品退回!E:E,D658,领跑良品退回!G:G)</f>
        <v>0</v>
      </c>
      <c r="K658" s="215">
        <f t="shared" si="20"/>
        <v>2553</v>
      </c>
      <c r="L658" s="215">
        <f>SUMIF(不良品库存!D:D,D:D,不良品库存!F:F)</f>
        <v>9</v>
      </c>
      <c r="M658" s="224">
        <f t="shared" si="21"/>
        <v>2544</v>
      </c>
      <c r="N658" s="213">
        <v>0</v>
      </c>
      <c r="O658" s="216"/>
      <c r="P65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8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8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8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480</v>
      </c>
      <c r="W65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8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8" s="235"/>
    </row>
    <row r="659" s="199" customFormat="1" ht="16.8" customHeight="1" spans="1:109">
      <c r="A659" s="150">
        <v>682</v>
      </c>
      <c r="B659" s="241" t="s">
        <v>1297</v>
      </c>
      <c r="C659" s="242" t="s">
        <v>1298</v>
      </c>
      <c r="D659" s="243" t="s">
        <v>1317</v>
      </c>
      <c r="E659" s="244" t="s">
        <v>1318</v>
      </c>
      <c r="F659" s="213">
        <f>IFERROR(VLOOKUP(D659,基础信息!D:F,3,FALSE),"0")</f>
        <v>0</v>
      </c>
      <c r="G659" s="150">
        <v>3010</v>
      </c>
      <c r="H659" s="215">
        <f>SUMIF(合格品入库记录!E:E,日报!D659,合格品入库记录!G:G)</f>
        <v>0</v>
      </c>
      <c r="I659" s="215">
        <f>SUMIF(合格品出库记录!E:E,日报!D659,合格品出库记录!G:G)</f>
        <v>0</v>
      </c>
      <c r="J659" s="215">
        <f>SUMIF(领跑良品退回!E:E,D659,领跑良品退回!G:G)</f>
        <v>0</v>
      </c>
      <c r="K659" s="215">
        <f t="shared" si="20"/>
        <v>3010</v>
      </c>
      <c r="L659" s="215">
        <f>SUMIF(不良品库存!D:D,D:D,不良品库存!F:F)</f>
        <v>0</v>
      </c>
      <c r="M659" s="224">
        <f t="shared" si="21"/>
        <v>3010</v>
      </c>
      <c r="N659" s="213">
        <v>3360</v>
      </c>
      <c r="O659" s="211"/>
      <c r="P65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9" s="235"/>
    </row>
    <row r="660" s="199" customFormat="1" ht="16.8" customHeight="1" spans="1:109">
      <c r="A660" s="150">
        <v>683</v>
      </c>
      <c r="B660" s="237" t="s">
        <v>103</v>
      </c>
      <c r="C660" s="238" t="s">
        <v>104</v>
      </c>
      <c r="D660" s="239" t="s">
        <v>1319</v>
      </c>
      <c r="E660" s="240" t="s">
        <v>1320</v>
      </c>
      <c r="F660" s="213" t="str">
        <f>IFERROR(VLOOKUP(D660,基础信息!D:F,3,FALSE),"0")</f>
        <v>0</v>
      </c>
      <c r="G660" s="150">
        <v>2655</v>
      </c>
      <c r="H660" s="215">
        <f>SUMIF(合格品入库记录!E:E,日报!D660,合格品入库记录!G:G)</f>
        <v>2730</v>
      </c>
      <c r="I660" s="215">
        <f>SUMIF(合格品出库记录!E:E,日报!D660,合格品出库记录!G:G)</f>
        <v>1170</v>
      </c>
      <c r="J660" s="215">
        <f>SUMIF(领跑良品退回!E:E,D660,领跑良品退回!G:G)</f>
        <v>0</v>
      </c>
      <c r="K660" s="215">
        <f t="shared" si="20"/>
        <v>4215</v>
      </c>
      <c r="L660" s="215">
        <f>SUMIF(不良品库存!D:D,D:D,不良品库存!F:F)</f>
        <v>0</v>
      </c>
      <c r="M660" s="224">
        <f t="shared" si="21"/>
        <v>4215</v>
      </c>
      <c r="N660" s="213">
        <v>0</v>
      </c>
      <c r="O660" s="216"/>
      <c r="P66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0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960</v>
      </c>
      <c r="T660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825</v>
      </c>
      <c r="U66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0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945</v>
      </c>
      <c r="W66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0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405</v>
      </c>
      <c r="AW660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360</v>
      </c>
      <c r="AX660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405</v>
      </c>
      <c r="AY66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0" s="235"/>
    </row>
    <row r="661" s="199" customFormat="1" ht="16.8" customHeight="1" spans="1:109">
      <c r="A661" s="150">
        <v>684</v>
      </c>
      <c r="B661" s="241" t="s">
        <v>103</v>
      </c>
      <c r="C661" s="242" t="s">
        <v>104</v>
      </c>
      <c r="D661" s="243" t="s">
        <v>1321</v>
      </c>
      <c r="E661" s="244" t="s">
        <v>1322</v>
      </c>
      <c r="F661" s="213" t="str">
        <f>IFERROR(VLOOKUP(D661,基础信息!D:F,3,FALSE),"0")</f>
        <v>0</v>
      </c>
      <c r="G661" s="150">
        <v>2576</v>
      </c>
      <c r="H661" s="215">
        <f>SUMIF(合格品入库记录!E:E,日报!D661,合格品入库记录!G:G)</f>
        <v>2280</v>
      </c>
      <c r="I661" s="215">
        <f>SUMIF(合格品出库记录!E:E,日报!D661,合格品出库记录!G:G)</f>
        <v>1440</v>
      </c>
      <c r="J661" s="215">
        <f>SUMIF(领跑良品退回!E:E,D661,领跑良品退回!G:G)</f>
        <v>0</v>
      </c>
      <c r="K661" s="215">
        <f t="shared" si="20"/>
        <v>3416</v>
      </c>
      <c r="L661" s="215">
        <f>SUMIF(不良品库存!D:D,D:D,不良品库存!F:F)</f>
        <v>0</v>
      </c>
      <c r="M661" s="224">
        <f t="shared" si="21"/>
        <v>3416</v>
      </c>
      <c r="N661" s="213">
        <v>0</v>
      </c>
      <c r="O661" s="211"/>
      <c r="P66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1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480</v>
      </c>
      <c r="T661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960</v>
      </c>
      <c r="U66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1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840</v>
      </c>
      <c r="W66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1" s="213">
        <f>IF(SUMIFS(合格品出库记录!$G:$G,合格品出库记录!$E:$E,日报!$D:$D,合格品出库记录!$A:$A,日报!AV$3)&lt;&gt;0,SUMIFS(合格品出库记录!$G:$G,合格品出库记录!$E:$E,日报!$D:$D,合格品出库记录!$A:$A,日报!AV$3),"")</f>
        <v>288</v>
      </c>
      <c r="AW661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576</v>
      </c>
      <c r="AX66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576</v>
      </c>
      <c r="AY66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1" s="235"/>
    </row>
    <row r="662" s="199" customFormat="1" ht="16.8" customHeight="1" spans="1:109">
      <c r="A662" s="150">
        <v>685</v>
      </c>
      <c r="B662" s="237" t="s">
        <v>913</v>
      </c>
      <c r="C662" s="238" t="s">
        <v>914</v>
      </c>
      <c r="D662" s="239" t="s">
        <v>1323</v>
      </c>
      <c r="E662" s="240" t="s">
        <v>1324</v>
      </c>
      <c r="F662" s="213">
        <f>IFERROR(VLOOKUP(D662,基础信息!D:F,3,FALSE),"0")</f>
        <v>10</v>
      </c>
      <c r="G662" s="150">
        <v>0</v>
      </c>
      <c r="H662" s="215">
        <f>SUMIF(合格品入库记录!E:E,日报!D662,合格品入库记录!G:G)</f>
        <v>0</v>
      </c>
      <c r="I662" s="215">
        <f>SUMIF(合格品出库记录!E:E,日报!D662,合格品出库记录!G:G)</f>
        <v>0</v>
      </c>
      <c r="J662" s="215">
        <f>SUMIF(领跑良品退回!E:E,D662,领跑良品退回!G:G)</f>
        <v>0</v>
      </c>
      <c r="K662" s="215">
        <f t="shared" si="20"/>
        <v>0</v>
      </c>
      <c r="L662" s="215">
        <f>SUMIF(不良品库存!D:D,D:D,不良品库存!F:F)</f>
        <v>0</v>
      </c>
      <c r="M662" s="224">
        <f t="shared" si="21"/>
        <v>0</v>
      </c>
      <c r="N662" s="213">
        <v>1120</v>
      </c>
      <c r="O662" s="216"/>
      <c r="P66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2" s="235"/>
    </row>
    <row r="663" s="199" customFormat="1" ht="16.8" customHeight="1" spans="1:109">
      <c r="A663" s="150">
        <v>686</v>
      </c>
      <c r="B663" s="241" t="s">
        <v>103</v>
      </c>
      <c r="C663" s="242" t="s">
        <v>104</v>
      </c>
      <c r="D663" s="213" t="s">
        <v>1325</v>
      </c>
      <c r="E663" s="214" t="s">
        <v>1326</v>
      </c>
      <c r="F663" s="213" t="str">
        <f>IFERROR(VLOOKUP(D663,基础信息!D:F,3,FALSE),"0")</f>
        <v>0</v>
      </c>
      <c r="G663" s="150">
        <v>0</v>
      </c>
      <c r="H663" s="215">
        <f>SUMIF(合格品入库记录!E:E,日报!D663,合格品入库记录!G:G)</f>
        <v>0</v>
      </c>
      <c r="I663" s="215">
        <f>SUMIF(合格品出库记录!E:E,日报!D663,合格品出库记录!G:G)</f>
        <v>0</v>
      </c>
      <c r="J663" s="215">
        <f>SUMIF(领跑良品退回!E:E,D663,领跑良品退回!G:G)</f>
        <v>0</v>
      </c>
      <c r="K663" s="215">
        <f t="shared" si="20"/>
        <v>0</v>
      </c>
      <c r="L663" s="215">
        <f>SUMIF(不良品库存!D:D,D:D,不良品库存!F:F)</f>
        <v>0</v>
      </c>
      <c r="M663" s="224">
        <f t="shared" si="21"/>
        <v>0</v>
      </c>
      <c r="N663" s="213">
        <v>0</v>
      </c>
      <c r="O663" s="211"/>
      <c r="P66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3" s="235"/>
    </row>
    <row r="664" s="199" customFormat="1" ht="16.8" customHeight="1" spans="1:109">
      <c r="A664" s="150">
        <v>687</v>
      </c>
      <c r="B664" s="237" t="s">
        <v>1221</v>
      </c>
      <c r="C664" s="238" t="s">
        <v>1222</v>
      </c>
      <c r="D664" s="150" t="s">
        <v>1327</v>
      </c>
      <c r="E664" s="217" t="s">
        <v>1328</v>
      </c>
      <c r="F664" s="213">
        <f>IFERROR(VLOOKUP(D664,基础信息!D:F,3,FALSE),"0")</f>
        <v>45</v>
      </c>
      <c r="G664" s="150">
        <v>2716</v>
      </c>
      <c r="H664" s="215">
        <f>SUMIF(合格品入库记录!E:E,日报!D664,合格品入库记录!G:G)</f>
        <v>0</v>
      </c>
      <c r="I664" s="215">
        <f>SUMIF(合格品出库记录!E:E,日报!D664,合格品出库记录!G:G)</f>
        <v>0</v>
      </c>
      <c r="J664" s="215">
        <f>SUMIF(领跑良品退回!E:E,D664,领跑良品退回!G:G)</f>
        <v>0</v>
      </c>
      <c r="K664" s="215">
        <f t="shared" si="20"/>
        <v>2716</v>
      </c>
      <c r="L664" s="215">
        <f>SUMIF(不良品库存!D:D,D:D,不良品库存!F:F)</f>
        <v>0</v>
      </c>
      <c r="M664" s="224">
        <f t="shared" si="21"/>
        <v>2716</v>
      </c>
      <c r="N664" s="213">
        <v>9000</v>
      </c>
      <c r="O664" s="216"/>
      <c r="P66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4" s="235"/>
    </row>
    <row r="665" s="199" customFormat="1" ht="16.8" customHeight="1" spans="1:109">
      <c r="A665" s="150">
        <v>688</v>
      </c>
      <c r="B665" s="237" t="s">
        <v>1122</v>
      </c>
      <c r="C665" s="238" t="s">
        <v>1123</v>
      </c>
      <c r="D665" s="150" t="s">
        <v>1329</v>
      </c>
      <c r="E665" s="217" t="s">
        <v>1330</v>
      </c>
      <c r="F665" s="213">
        <f>IFERROR(VLOOKUP(D665,基础信息!D:F,3,FALSE),"0")</f>
        <v>45</v>
      </c>
      <c r="G665" s="150">
        <v>5166</v>
      </c>
      <c r="H665" s="215">
        <f>SUMIF(合格品入库记录!E:E,日报!D665,合格品入库记录!G:G)</f>
        <v>1215</v>
      </c>
      <c r="I665" s="215">
        <f>SUMIF(合格品出库记录!E:E,日报!D665,合格品出库记录!G:G)</f>
        <v>0</v>
      </c>
      <c r="J665" s="215">
        <f>SUMIF(领跑良品退回!E:E,D665,领跑良品退回!G:G)</f>
        <v>0</v>
      </c>
      <c r="K665" s="215">
        <f t="shared" si="20"/>
        <v>6381</v>
      </c>
      <c r="L665" s="215">
        <f>SUMIF(不良品库存!D:D,D:D,不良品库存!F:F)</f>
        <v>0</v>
      </c>
      <c r="M665" s="224">
        <f t="shared" si="21"/>
        <v>6381</v>
      </c>
      <c r="N665" s="213">
        <v>6615</v>
      </c>
      <c r="O665" s="216"/>
      <c r="P66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5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1215</v>
      </c>
      <c r="V66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5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5" s="235"/>
    </row>
    <row r="666" s="199" customFormat="1" ht="16.8" customHeight="1" spans="1:109">
      <c r="A666" s="150">
        <v>689</v>
      </c>
      <c r="B666" s="241" t="s">
        <v>1227</v>
      </c>
      <c r="C666" s="242" t="s">
        <v>1228</v>
      </c>
      <c r="D666" s="213" t="s">
        <v>1331</v>
      </c>
      <c r="E666" s="214" t="s">
        <v>447</v>
      </c>
      <c r="F666" s="213" t="str">
        <f>IFERROR(VLOOKUP(D666,基础信息!D:F,3,FALSE),"0")</f>
        <v>0</v>
      </c>
      <c r="G666" s="150">
        <v>30</v>
      </c>
      <c r="H666" s="215">
        <f>SUMIF(合格品入库记录!E:E,日报!D666,合格品入库记录!G:G)</f>
        <v>600</v>
      </c>
      <c r="I666" s="215">
        <f>SUMIF(合格品出库记录!E:E,日报!D666,合格品出库记录!G:G)</f>
        <v>0</v>
      </c>
      <c r="J666" s="215">
        <f>SUMIF(领跑良品退回!E:E,D666,领跑良品退回!G:G)</f>
        <v>0</v>
      </c>
      <c r="K666" s="215">
        <f t="shared" si="20"/>
        <v>630</v>
      </c>
      <c r="L666" s="215">
        <f>SUMIF(不良品库存!D:D,D:D,不良品库存!F:F)</f>
        <v>0</v>
      </c>
      <c r="M666" s="224">
        <f t="shared" si="21"/>
        <v>630</v>
      </c>
      <c r="N666" s="213">
        <v>0</v>
      </c>
      <c r="O666" s="211"/>
      <c r="P66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6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150</v>
      </c>
      <c r="S66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6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120</v>
      </c>
      <c r="U66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210</v>
      </c>
      <c r="V666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120</v>
      </c>
      <c r="W66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6" s="235"/>
    </row>
    <row r="667" s="199" customFormat="1" ht="16.8" customHeight="1" spans="1:109">
      <c r="A667" s="150">
        <v>690</v>
      </c>
      <c r="B667" s="237" t="s">
        <v>1122</v>
      </c>
      <c r="C667" s="238" t="s">
        <v>1123</v>
      </c>
      <c r="D667" s="150" t="s">
        <v>1332</v>
      </c>
      <c r="E667" s="217" t="s">
        <v>1333</v>
      </c>
      <c r="F667" s="213">
        <f>IFERROR(VLOOKUP(D667,基础信息!D:F,3,FALSE),"0")</f>
        <v>30</v>
      </c>
      <c r="G667" s="150">
        <v>748</v>
      </c>
      <c r="H667" s="215">
        <f>SUMIF(合格品入库记录!E:E,日报!D667,合格品入库记录!G:G)</f>
        <v>0</v>
      </c>
      <c r="I667" s="215">
        <f>SUMIF(合格品出库记录!E:E,日报!D667,合格品出库记录!G:G)</f>
        <v>435</v>
      </c>
      <c r="J667" s="215">
        <f>SUMIF(领跑良品退回!E:E,D667,领跑良品退回!G:G)</f>
        <v>0</v>
      </c>
      <c r="K667" s="215">
        <f t="shared" si="20"/>
        <v>313</v>
      </c>
      <c r="L667" s="215">
        <f>SUMIF(不良品库存!D:D,D:D,不良品库存!F:F)</f>
        <v>0</v>
      </c>
      <c r="M667" s="224">
        <f t="shared" si="21"/>
        <v>313</v>
      </c>
      <c r="N667" s="213">
        <v>3780</v>
      </c>
      <c r="O667" s="216"/>
      <c r="P66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7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315</v>
      </c>
      <c r="AX667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120</v>
      </c>
      <c r="AY66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7" s="235"/>
    </row>
    <row r="668" s="199" customFormat="1" ht="16.8" customHeight="1" spans="1:109">
      <c r="A668" s="150">
        <v>691</v>
      </c>
      <c r="B668" s="241" t="s">
        <v>771</v>
      </c>
      <c r="C668" s="242" t="s">
        <v>772</v>
      </c>
      <c r="D668" s="213" t="s">
        <v>1334</v>
      </c>
      <c r="E668" s="214" t="s">
        <v>811</v>
      </c>
      <c r="F668" s="213">
        <f>IFERROR(VLOOKUP(D668,基础信息!D:F,3,FALSE),"0")</f>
        <v>180</v>
      </c>
      <c r="G668" s="150">
        <v>261</v>
      </c>
      <c r="H668" s="215">
        <f>SUMIF(合格品入库记录!E:E,日报!D668,合格品入库记录!G:G)</f>
        <v>0</v>
      </c>
      <c r="I668" s="215">
        <f>SUMIF(合格品出库记录!E:E,日报!D668,合格品出库记录!G:G)</f>
        <v>0</v>
      </c>
      <c r="J668" s="215">
        <f>SUMIF(领跑良品退回!E:E,D668,领跑良品退回!G:G)</f>
        <v>0</v>
      </c>
      <c r="K668" s="215">
        <f t="shared" si="20"/>
        <v>261</v>
      </c>
      <c r="L668" s="215">
        <f>SUMIF(不良品库存!D:D,D:D,不良品库存!F:F)</f>
        <v>0</v>
      </c>
      <c r="M668" s="224">
        <f t="shared" si="21"/>
        <v>261</v>
      </c>
      <c r="N668" s="213">
        <v>1080</v>
      </c>
      <c r="O668" s="211"/>
      <c r="P66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8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8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8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8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8" s="235"/>
    </row>
    <row r="669" s="199" customFormat="1" ht="16.8" customHeight="1" spans="1:109">
      <c r="A669" s="150">
        <v>692</v>
      </c>
      <c r="B669" s="237" t="s">
        <v>771</v>
      </c>
      <c r="C669" s="238" t="s">
        <v>772</v>
      </c>
      <c r="D669" s="150" t="s">
        <v>1335</v>
      </c>
      <c r="E669" s="217" t="s">
        <v>872</v>
      </c>
      <c r="F669" s="213">
        <f>IFERROR(VLOOKUP(D669,基础信息!D:F,3,FALSE),"0")</f>
        <v>84</v>
      </c>
      <c r="G669" s="150">
        <v>117</v>
      </c>
      <c r="H669" s="215">
        <f>SUMIF(合格品入库记录!E:E,日报!D669,合格品入库记录!G:G)</f>
        <v>336</v>
      </c>
      <c r="I669" s="215">
        <f>SUMIF(合格品出库记录!E:E,日报!D669,合格品出库记录!G:G)</f>
        <v>0</v>
      </c>
      <c r="J669" s="215">
        <f>SUMIF(领跑良品退回!E:E,D669,领跑良品退回!G:G)</f>
        <v>0</v>
      </c>
      <c r="K669" s="215">
        <f t="shared" si="20"/>
        <v>453</v>
      </c>
      <c r="L669" s="215">
        <f>SUMIF(不良品库存!D:D,D:D,不良品库存!F:F)</f>
        <v>0</v>
      </c>
      <c r="M669" s="224">
        <f t="shared" si="21"/>
        <v>453</v>
      </c>
      <c r="N669" s="213">
        <v>2520</v>
      </c>
      <c r="O669" s="216"/>
      <c r="P669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9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9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9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9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9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9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336</v>
      </c>
      <c r="W669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9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9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9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9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9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9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9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9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9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9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9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9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9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9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9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9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9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9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9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9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9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9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9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9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9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9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9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9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9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9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9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9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9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9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9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9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9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9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9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9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9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9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9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9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9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9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9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9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9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9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9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9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9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9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9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9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9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9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9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9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9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9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9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9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9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9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9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9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9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9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9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9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9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9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9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9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9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9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9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9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9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9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9" s="235"/>
    </row>
    <row r="670" s="199" customFormat="1" ht="16.8" customHeight="1" spans="1:109">
      <c r="A670" s="150">
        <v>693</v>
      </c>
      <c r="B670" s="241" t="s">
        <v>771</v>
      </c>
      <c r="C670" s="242" t="s">
        <v>772</v>
      </c>
      <c r="D670" s="213" t="s">
        <v>1336</v>
      </c>
      <c r="E670" s="214" t="s">
        <v>794</v>
      </c>
      <c r="F670" s="213">
        <f>IFERROR(VLOOKUP(D670,基础信息!D:F,3,FALSE),"0")</f>
        <v>180</v>
      </c>
      <c r="G670" s="150">
        <v>5</v>
      </c>
      <c r="H670" s="215">
        <f>SUMIF(合格品入库记录!E:E,日报!D670,合格品入库记录!G:G)</f>
        <v>281</v>
      </c>
      <c r="I670" s="215">
        <f>SUMIF(合格品出库记录!E:E,日报!D670,合格品出库记录!G:G)</f>
        <v>0</v>
      </c>
      <c r="J670" s="215">
        <f>SUMIF(领跑良品退回!E:E,D670,领跑良品退回!G:G)</f>
        <v>0</v>
      </c>
      <c r="K670" s="215">
        <f t="shared" si="20"/>
        <v>286</v>
      </c>
      <c r="L670" s="215">
        <f>SUMIF(不良品库存!D:D,D:D,不良品库存!F:F)</f>
        <v>0</v>
      </c>
      <c r="M670" s="224">
        <f t="shared" si="21"/>
        <v>286</v>
      </c>
      <c r="N670" s="213">
        <v>5400</v>
      </c>
      <c r="O670" s="211"/>
      <c r="P670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0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0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0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0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0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0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281</v>
      </c>
      <c r="W670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0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0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0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0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0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0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0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0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0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0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0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0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0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0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0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0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0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0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0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0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0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0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0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0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0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0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0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0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0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0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0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0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0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0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0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0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0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0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0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0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0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0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0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0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0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0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0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0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0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0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0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0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0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0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0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0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0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0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0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0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0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0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0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0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0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0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0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0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0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0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0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0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0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0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0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0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0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0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0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0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0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0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0" s="235"/>
    </row>
    <row r="671" s="199" customFormat="1" ht="16.8" customHeight="1" spans="1:109">
      <c r="A671" s="150">
        <v>694</v>
      </c>
      <c r="B671" s="237" t="s">
        <v>771</v>
      </c>
      <c r="C671" s="238" t="s">
        <v>772</v>
      </c>
      <c r="D671" s="150" t="s">
        <v>1337</v>
      </c>
      <c r="E671" s="217" t="s">
        <v>796</v>
      </c>
      <c r="F671" s="213">
        <f>IFERROR(VLOOKUP(D671,基础信息!D:F,3,FALSE),"0")</f>
        <v>180</v>
      </c>
      <c r="G671" s="150">
        <v>0</v>
      </c>
      <c r="H671" s="215">
        <f>SUMIF(合格品入库记录!E:E,日报!D671,合格品入库记录!G:G)</f>
        <v>540</v>
      </c>
      <c r="I671" s="215">
        <f>SUMIF(合格品出库记录!E:E,日报!D671,合格品出库记录!G:G)</f>
        <v>0</v>
      </c>
      <c r="J671" s="215">
        <f>SUMIF(领跑良品退回!E:E,D671,领跑良品退回!G:G)</f>
        <v>0</v>
      </c>
      <c r="K671" s="215">
        <f t="shared" si="20"/>
        <v>540</v>
      </c>
      <c r="L671" s="215">
        <f>SUMIF(不良品库存!D:D,D:D,不良品库存!F:F)</f>
        <v>0</v>
      </c>
      <c r="M671" s="224">
        <f t="shared" si="21"/>
        <v>540</v>
      </c>
      <c r="N671" s="213">
        <v>1080</v>
      </c>
      <c r="O671" s="216"/>
      <c r="P671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1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1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1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1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1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1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540</v>
      </c>
      <c r="W671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1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1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1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1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1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1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1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1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1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1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1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1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1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1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1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1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1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1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1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1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1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1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1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1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1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1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1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1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1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1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1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1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1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1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1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1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1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1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1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1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1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1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1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1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1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1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1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1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1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1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1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1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1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1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1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1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1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1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1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1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1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1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1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1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1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1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1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1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1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1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1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1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1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1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1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1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1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1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1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1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1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1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1" s="235"/>
    </row>
    <row r="672" s="199" customFormat="1" ht="16.8" customHeight="1" spans="1:109">
      <c r="A672" s="150">
        <v>695</v>
      </c>
      <c r="B672" s="241" t="s">
        <v>771</v>
      </c>
      <c r="C672" s="242" t="s">
        <v>772</v>
      </c>
      <c r="D672" s="213" t="s">
        <v>1338</v>
      </c>
      <c r="E672" s="214" t="s">
        <v>839</v>
      </c>
      <c r="F672" s="213">
        <f>IFERROR(VLOOKUP(D672,基础信息!D:F,3,FALSE),"0")</f>
        <v>120</v>
      </c>
      <c r="G672" s="150">
        <v>241</v>
      </c>
      <c r="H672" s="215">
        <f>SUMIF(合格品入库记录!E:E,日报!D672,合格品入库记录!G:G)</f>
        <v>240</v>
      </c>
      <c r="I672" s="215">
        <f>SUMIF(合格品出库记录!E:E,日报!D672,合格品出库记录!G:G)</f>
        <v>0</v>
      </c>
      <c r="J672" s="215">
        <f>SUMIF(领跑良品退回!E:E,D672,领跑良品退回!G:G)</f>
        <v>0</v>
      </c>
      <c r="K672" s="215">
        <f t="shared" si="20"/>
        <v>481</v>
      </c>
      <c r="L672" s="215">
        <f>SUMIF(不良品库存!D:D,D:D,不良品库存!F:F)</f>
        <v>0</v>
      </c>
      <c r="M672" s="224">
        <f t="shared" si="21"/>
        <v>481</v>
      </c>
      <c r="N672" s="213">
        <v>3600</v>
      </c>
      <c r="O672" s="211"/>
      <c r="P672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2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2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2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2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240</v>
      </c>
      <c r="U672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2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2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2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2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2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2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2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2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2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2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2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2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2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2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2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2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2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2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2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2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2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2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2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2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2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2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2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2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2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2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2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2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2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2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2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2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2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2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2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2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2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2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2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2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2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2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2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2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2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2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2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2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2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2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2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2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2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2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2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2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2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2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2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2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2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2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2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2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2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2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2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2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2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2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2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2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2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2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2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2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2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2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2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2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2" s="235"/>
    </row>
    <row r="673" s="199" customFormat="1" ht="16.8" customHeight="1" spans="1:109">
      <c r="A673" s="150">
        <v>696</v>
      </c>
      <c r="B673" s="237" t="s">
        <v>705</v>
      </c>
      <c r="C673" s="238" t="s">
        <v>706</v>
      </c>
      <c r="D673" s="150" t="s">
        <v>1339</v>
      </c>
      <c r="E673" s="217" t="s">
        <v>1340</v>
      </c>
      <c r="F673" s="213">
        <f>IFERROR(VLOOKUP(D673,基础信息!D:F,3,FALSE),"0")</f>
        <v>280</v>
      </c>
      <c r="G673" s="150">
        <v>4003</v>
      </c>
      <c r="H673" s="215">
        <f>SUMIF(合格品入库记录!E:E,日报!D673,合格品入库记录!G:G)</f>
        <v>16880</v>
      </c>
      <c r="I673" s="215">
        <f>SUMIF(合格品出库记录!E:E,日报!D673,合格品出库记录!G:G)</f>
        <v>0</v>
      </c>
      <c r="J673" s="215">
        <f>SUMIF(领跑良品退回!E:E,D673,领跑良品退回!G:G)</f>
        <v>0</v>
      </c>
      <c r="K673" s="215">
        <f t="shared" si="20"/>
        <v>20883</v>
      </c>
      <c r="L673" s="215">
        <f>SUMIF(不良品库存!D:D,D:D,不良品库存!F:F)</f>
        <v>0</v>
      </c>
      <c r="M673" s="224">
        <f t="shared" si="21"/>
        <v>20883</v>
      </c>
      <c r="N673" s="213">
        <v>16800</v>
      </c>
      <c r="O673" s="216"/>
      <c r="P673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3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9240</v>
      </c>
      <c r="R673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3" s="150">
        <f>IF(SUMIFS(合格品入库记录!$G:$G,合格品入库记录!$E:$E,日报!$D:$D,合格品入库记录!$A:$A,日报!S$3)&lt;&gt;0,SUMIFS(合格品入库记录!$G:$G,合格品入库记录!$E:$E,日报!$D:$D,合格品入库记录!$A:$A,日报!S$3),"")</f>
        <v>920</v>
      </c>
      <c r="T673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3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1680</v>
      </c>
      <c r="V673" s="150">
        <f>IF(SUMIFS(合格品入库记录!$G:$G,合格品入库记录!$E:$E,日报!$D:$D,合格品入库记录!$A:$A,日报!V$3)&lt;&gt;0,SUMIFS(合格品入库记录!$G:$G,合格品入库记录!$E:$E,日报!$D:$D,合格品入库记录!$A:$A,日报!V$3),"")</f>
        <v>5040</v>
      </c>
      <c r="W673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3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3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3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3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3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3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3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3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3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3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3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3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3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3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3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3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3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3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3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3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3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3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3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3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3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3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3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3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3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3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3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3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3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3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3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3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3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3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3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3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3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3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3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3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3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3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3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3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3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3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3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3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3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3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3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3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3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3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3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3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3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3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3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3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3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3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3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3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3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3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3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3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3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3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3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3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3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3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3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3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3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3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3" s="235"/>
    </row>
    <row r="674" s="199" customFormat="1" ht="16.8" customHeight="1" spans="1:109">
      <c r="A674" s="150">
        <v>697</v>
      </c>
      <c r="B674" s="241" t="s">
        <v>705</v>
      </c>
      <c r="C674" s="242" t="s">
        <v>706</v>
      </c>
      <c r="D674" s="213" t="s">
        <v>1341</v>
      </c>
      <c r="E674" s="214" t="s">
        <v>1340</v>
      </c>
      <c r="F674" s="213">
        <f>IFERROR(VLOOKUP(D674,基础信息!D:F,3,FALSE),"0")</f>
        <v>280</v>
      </c>
      <c r="G674" s="150">
        <v>680</v>
      </c>
      <c r="H674" s="215">
        <f>SUMIF(合格品入库记录!E:E,日报!D674,合格品入库记录!G:G)</f>
        <v>0</v>
      </c>
      <c r="I674" s="215">
        <f>SUMIF(合格品出库记录!E:E,日报!D674,合格品出库记录!G:G)</f>
        <v>640</v>
      </c>
      <c r="J674" s="215">
        <f>SUMIF(领跑良品退回!E:E,D674,领跑良品退回!G:G)</f>
        <v>0</v>
      </c>
      <c r="K674" s="215">
        <f t="shared" si="20"/>
        <v>40</v>
      </c>
      <c r="L674" s="215">
        <f>SUMIF(不良品库存!D:D,D:D,不良品库存!F:F)</f>
        <v>0</v>
      </c>
      <c r="M674" s="224">
        <f t="shared" si="21"/>
        <v>40</v>
      </c>
      <c r="N674" s="213">
        <v>16800</v>
      </c>
      <c r="O674" s="211"/>
      <c r="P674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4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4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4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4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4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4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4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4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4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4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4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4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4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4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4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4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4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4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4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4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4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4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4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4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4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4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4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4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4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4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4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4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640</v>
      </c>
      <c r="AX674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4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4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4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4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4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4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4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4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4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4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4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4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4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4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4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4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4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4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4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4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4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4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4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4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4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4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4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4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4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4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4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4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4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4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4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4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4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4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4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4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4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4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4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4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4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4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4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4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4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4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4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4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4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4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4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4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4" s="235"/>
    </row>
    <row r="675" s="199" customFormat="1" ht="16.8" customHeight="1" spans="1:109">
      <c r="A675" s="150">
        <v>698</v>
      </c>
      <c r="B675" s="237" t="s">
        <v>705</v>
      </c>
      <c r="C675" s="238" t="s">
        <v>706</v>
      </c>
      <c r="D675" s="150" t="s">
        <v>1342</v>
      </c>
      <c r="E675" s="217" t="s">
        <v>1340</v>
      </c>
      <c r="F675" s="213">
        <f>IFERROR(VLOOKUP(D675,基础信息!D:F,3,FALSE),"0")</f>
        <v>280</v>
      </c>
      <c r="G675" s="150">
        <v>11480</v>
      </c>
      <c r="H675" s="215">
        <f>SUMIF(合格品入库记录!E:E,日报!D675,合格品入库记录!G:G)</f>
        <v>0</v>
      </c>
      <c r="I675" s="215">
        <f>SUMIF(合格品出库记录!E:E,日报!D675,合格品出库记录!G:G)</f>
        <v>640</v>
      </c>
      <c r="J675" s="215">
        <f>SUMIF(领跑良品退回!E:E,D675,领跑良品退回!G:G)</f>
        <v>0</v>
      </c>
      <c r="K675" s="215">
        <f t="shared" ref="K675:K738" si="22">M675+L675</f>
        <v>10840</v>
      </c>
      <c r="L675" s="215">
        <f>SUMIF(不良品库存!D:D,D:D,不良品库存!F:F)</f>
        <v>0</v>
      </c>
      <c r="M675" s="224">
        <f t="shared" ref="M675:M738" si="23">G675+H675-I675+J675</f>
        <v>10840</v>
      </c>
      <c r="N675" s="213">
        <v>16800</v>
      </c>
      <c r="O675" s="216"/>
      <c r="P675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5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5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5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5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5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5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5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5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5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5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5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5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5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5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5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5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5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5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5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5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5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5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5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5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5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5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5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5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5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5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5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5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5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640</v>
      </c>
      <c r="AY675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5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5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5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5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5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5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5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5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5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5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5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5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5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5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5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5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5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5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5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5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5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5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5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5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5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5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5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5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5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5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5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5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5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5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5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5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5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5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5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5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5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5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5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5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5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5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5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5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5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5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5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5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5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5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5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5" s="235"/>
    </row>
    <row r="676" s="199" customFormat="1" ht="16.8" customHeight="1" spans="1:109">
      <c r="A676" s="150">
        <v>699</v>
      </c>
      <c r="B676" s="241" t="s">
        <v>705</v>
      </c>
      <c r="C676" s="242" t="s">
        <v>706</v>
      </c>
      <c r="D676" s="213" t="s">
        <v>1343</v>
      </c>
      <c r="E676" s="214" t="s">
        <v>1340</v>
      </c>
      <c r="F676" s="213">
        <f>IFERROR(VLOOKUP(D676,基础信息!D:F,3,FALSE),"0")</f>
        <v>280</v>
      </c>
      <c r="G676" s="150">
        <v>20246</v>
      </c>
      <c r="H676" s="215">
        <f>SUMIF(合格品入库记录!E:E,日报!D676,合格品入库记录!G:G)</f>
        <v>7000</v>
      </c>
      <c r="I676" s="215">
        <f>SUMIF(合格品出库记录!E:E,日报!D676,合格品出库记录!G:G)</f>
        <v>0</v>
      </c>
      <c r="J676" s="215">
        <f>SUMIF(领跑良品退回!E:E,D676,领跑良品退回!G:G)</f>
        <v>0</v>
      </c>
      <c r="K676" s="215">
        <f t="shared" si="22"/>
        <v>27246</v>
      </c>
      <c r="L676" s="215">
        <f>SUMIF(不良品库存!D:D,D:D,不良品库存!F:F)</f>
        <v>0</v>
      </c>
      <c r="M676" s="224">
        <f t="shared" si="23"/>
        <v>27246</v>
      </c>
      <c r="N676" s="213">
        <v>16800</v>
      </c>
      <c r="O676" s="211"/>
      <c r="P676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6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6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6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6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6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7000</v>
      </c>
      <c r="V676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6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6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6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6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6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6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6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6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6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6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6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6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6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6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6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6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6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6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6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6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6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6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6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6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6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6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6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6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6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6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6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6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6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6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6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6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6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6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6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6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6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6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6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6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6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6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6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6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6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6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6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6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6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6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6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6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6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6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6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6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6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6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6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6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6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6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6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6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6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6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6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6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6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6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6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6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6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6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6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6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6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6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6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6" s="235"/>
    </row>
    <row r="677" s="199" customFormat="1" ht="16.8" customHeight="1" spans="1:109">
      <c r="A677" s="150">
        <v>700</v>
      </c>
      <c r="B677" s="237" t="s">
        <v>705</v>
      </c>
      <c r="C677" s="238" t="s">
        <v>706</v>
      </c>
      <c r="D677" s="150" t="s">
        <v>1344</v>
      </c>
      <c r="E677" s="217" t="s">
        <v>1340</v>
      </c>
      <c r="F677" s="213">
        <f>IFERROR(VLOOKUP(D677,基础信息!D:F,3,FALSE),"0")</f>
        <v>280</v>
      </c>
      <c r="G677" s="150">
        <v>1120</v>
      </c>
      <c r="H677" s="215">
        <f>SUMIF(合格品入库记录!E:E,日报!D677,合格品入库记录!G:G)</f>
        <v>0</v>
      </c>
      <c r="I677" s="215">
        <f>SUMIF(合格品出库记录!E:E,日报!D677,合格品出库记录!G:G)</f>
        <v>0</v>
      </c>
      <c r="J677" s="215">
        <f>SUMIF(领跑良品退回!E:E,D677,领跑良品退回!G:G)</f>
        <v>0</v>
      </c>
      <c r="K677" s="215">
        <f t="shared" si="22"/>
        <v>1120</v>
      </c>
      <c r="L677" s="215">
        <f>SUMIF(不良品库存!D:D,D:D,不良品库存!F:F)</f>
        <v>0</v>
      </c>
      <c r="M677" s="224">
        <f t="shared" si="23"/>
        <v>1120</v>
      </c>
      <c r="N677" s="213">
        <v>2520</v>
      </c>
      <c r="O677" s="216"/>
      <c r="P677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7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7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7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7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7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7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7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7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7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7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7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7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7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7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7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7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7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7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7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7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7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7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7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7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7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7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7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7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7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7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7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7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7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7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7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7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7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7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7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7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7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7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7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7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7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7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7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7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7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7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7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7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7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7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7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7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7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7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7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7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7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7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7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7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7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7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7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7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7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7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7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7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7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7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7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7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7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7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7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7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7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7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7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7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7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7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7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7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7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7" s="235"/>
    </row>
    <row r="678" s="199" customFormat="1" ht="16.8" customHeight="1" spans="1:109">
      <c r="A678" s="150">
        <v>701</v>
      </c>
      <c r="B678" s="241" t="s">
        <v>705</v>
      </c>
      <c r="C678" s="242" t="s">
        <v>706</v>
      </c>
      <c r="D678" s="213" t="s">
        <v>1345</v>
      </c>
      <c r="E678" s="214" t="s">
        <v>1340</v>
      </c>
      <c r="F678" s="213">
        <f>IFERROR(VLOOKUP(D678,基础信息!D:F,3,FALSE),"0")</f>
        <v>280</v>
      </c>
      <c r="G678" s="150">
        <v>9000</v>
      </c>
      <c r="H678" s="215">
        <f>SUMIF(合格品入库记录!E:E,日报!D678,合格品入库记录!G:G)</f>
        <v>10360</v>
      </c>
      <c r="I678" s="215">
        <f>SUMIF(合格品出库记录!E:E,日报!D678,合格品出库记录!G:G)</f>
        <v>8960</v>
      </c>
      <c r="J678" s="215">
        <f>SUMIF(领跑良品退回!E:E,D678,领跑良品退回!G:G)</f>
        <v>0</v>
      </c>
      <c r="K678" s="215">
        <f t="shared" si="22"/>
        <v>10400</v>
      </c>
      <c r="L678" s="215">
        <f>SUMIF(不良品库存!D:D,D:D,不良品库存!F:F)</f>
        <v>0</v>
      </c>
      <c r="M678" s="224">
        <f t="shared" si="23"/>
        <v>10400</v>
      </c>
      <c r="N678" s="213">
        <v>16800</v>
      </c>
      <c r="O678" s="211"/>
      <c r="P678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8" s="213">
        <f>IF(SUMIFS(合格品入库记录!$G:$G,合格品入库记录!$E:$E,日报!$D:$D,合格品入库记录!$A:$A,日报!Q$3)&lt;&gt;0,SUMIFS(合格品入库记录!$G:$G,合格品入库记录!$E:$E,日报!$D:$D,合格品入库记录!$A:$A,日报!Q$3),"")</f>
        <v>3360</v>
      </c>
      <c r="R678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8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8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8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8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7000</v>
      </c>
      <c r="W678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8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8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8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8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8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8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8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8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8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8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8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8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8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8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8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8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8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8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8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8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8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8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8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8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8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3840</v>
      </c>
      <c r="AX678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5120</v>
      </c>
      <c r="AY678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8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8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8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8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8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8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8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8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8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8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8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8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8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8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8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8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8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8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8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8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8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8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8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8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8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8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8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8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8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8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8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8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8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8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8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8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8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8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8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8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8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8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8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8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8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8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8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8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8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8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8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8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8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8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8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8" s="235"/>
    </row>
    <row r="679" s="199" customFormat="1" ht="16.8" customHeight="1" spans="1:109">
      <c r="A679" s="150">
        <v>702</v>
      </c>
      <c r="B679" s="241" t="s">
        <v>1122</v>
      </c>
      <c r="C679" s="242" t="s">
        <v>1123</v>
      </c>
      <c r="D679" s="213" t="s">
        <v>1346</v>
      </c>
      <c r="E679" s="214" t="s">
        <v>447</v>
      </c>
      <c r="F679" s="213">
        <f>IFERROR(VLOOKUP(D679,基础信息!D:F,3,FALSE),"0")</f>
        <v>30</v>
      </c>
      <c r="G679" s="150">
        <v>218</v>
      </c>
      <c r="H679" s="215">
        <f>SUMIF(合格品入库记录!E:E,日报!D679,合格品入库记录!G:G)</f>
        <v>0</v>
      </c>
      <c r="I679" s="215">
        <f>SUMIF(合格品出库记录!E:E,日报!D679,合格品出库记录!G:G)</f>
        <v>0</v>
      </c>
      <c r="J679" s="215">
        <f>SUMIF(领跑良品退回!E:E,D679,领跑良品退回!G:G)</f>
        <v>0</v>
      </c>
      <c r="K679" s="215">
        <f t="shared" si="22"/>
        <v>218</v>
      </c>
      <c r="L679" s="215">
        <f>SUMIF(不良品库存!D:D,D:D,不良品库存!F:F)</f>
        <v>0</v>
      </c>
      <c r="M679" s="224">
        <f t="shared" si="23"/>
        <v>218</v>
      </c>
      <c r="N679" s="213">
        <v>1890</v>
      </c>
      <c r="O679" s="211"/>
      <c r="P67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9" s="235"/>
    </row>
    <row r="680" s="199" customFormat="1" ht="16.8" customHeight="1" spans="1:109">
      <c r="A680" s="150">
        <v>703</v>
      </c>
      <c r="B680" s="237" t="s">
        <v>1197</v>
      </c>
      <c r="C680" s="238" t="s">
        <v>1198</v>
      </c>
      <c r="D680" s="150" t="s">
        <v>1347</v>
      </c>
      <c r="E680" s="217" t="s">
        <v>1348</v>
      </c>
      <c r="F680" s="213">
        <f>IFERROR(VLOOKUP(D680,基础信息!D:F,3,FALSE),"0")</f>
        <v>8</v>
      </c>
      <c r="G680" s="150">
        <v>237</v>
      </c>
      <c r="H680" s="215">
        <f>SUMIF(合格品入库记录!E:E,日报!D680,合格品入库记录!G:G)</f>
        <v>2840</v>
      </c>
      <c r="I680" s="215">
        <f>SUMIF(合格品出库记录!E:E,日报!D680,合格品出库记录!G:G)</f>
        <v>512</v>
      </c>
      <c r="J680" s="215">
        <f>SUMIF(领跑良品退回!E:E,D680,领跑良品退回!G:G)</f>
        <v>0</v>
      </c>
      <c r="K680" s="215">
        <f t="shared" si="22"/>
        <v>2565</v>
      </c>
      <c r="L680" s="215">
        <f>SUMIF(不良品库存!D:D,D:D,不良品库存!F:F)</f>
        <v>0</v>
      </c>
      <c r="M680" s="224">
        <f t="shared" si="23"/>
        <v>2565</v>
      </c>
      <c r="N680" s="213">
        <v>8192</v>
      </c>
      <c r="O680" s="216"/>
      <c r="P68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0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1000</v>
      </c>
      <c r="R68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0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1000</v>
      </c>
      <c r="U680" s="150">
        <f>IF(SUMIFS(合格品入库记录!$G:$G,合格品入库记录!$E:$E,日报!$D:$D,合格品入库记录!$A:$A,日报!U$3)&lt;&gt;0,SUMIFS(合格品入库记录!$G:$G,合格品入库记录!$E:$E,日报!$D:$D,合格品入库记录!$A:$A,日报!U$3),"")</f>
        <v>840</v>
      </c>
      <c r="V68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0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512</v>
      </c>
      <c r="AX68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0" s="235"/>
    </row>
    <row r="681" s="199" customFormat="1" ht="16.8" customHeight="1" spans="1:109">
      <c r="A681" s="150">
        <v>704</v>
      </c>
      <c r="B681" s="241" t="s">
        <v>47</v>
      </c>
      <c r="C681" s="242" t="s">
        <v>48</v>
      </c>
      <c r="D681" s="213" t="s">
        <v>1349</v>
      </c>
      <c r="E681" s="214" t="s">
        <v>1102</v>
      </c>
      <c r="F681" s="213">
        <f>IFERROR(VLOOKUP(D681,基础信息!D:F,3,FALSE),"0")</f>
        <v>100</v>
      </c>
      <c r="G681" s="150">
        <v>400</v>
      </c>
      <c r="H681" s="215">
        <f>SUMIF(合格品入库记录!E:E,日报!D681,合格品入库记录!G:G)</f>
        <v>2000</v>
      </c>
      <c r="I681" s="215">
        <f>SUMIF(合格品出库记录!E:E,日报!D681,合格品出库记录!G:G)</f>
        <v>400</v>
      </c>
      <c r="J681" s="215">
        <f>SUMIF(领跑良品退回!E:E,D681,领跑良品退回!G:G)</f>
        <v>0</v>
      </c>
      <c r="K681" s="215">
        <f t="shared" si="22"/>
        <v>2000</v>
      </c>
      <c r="L681" s="215">
        <f>SUMIF(不良品库存!D:D,D:D,不良品库存!F:F)</f>
        <v>0</v>
      </c>
      <c r="M681" s="224">
        <f t="shared" si="23"/>
        <v>2000</v>
      </c>
      <c r="N681" s="213">
        <v>4800</v>
      </c>
      <c r="O681" s="211"/>
      <c r="P681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2000</v>
      </c>
      <c r="Q68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1" s="213">
        <f>IF(SUMIFS(合格品出库记录!$G:$G,合格品出库记录!$E:$E,日报!$D:$D,合格品出库记录!$A:$A,日报!AW$3)&lt;&gt;0,SUMIFS(合格品出库记录!$G:$G,合格品出库记录!$E:$E,日报!$D:$D,合格品出库记录!$A:$A,日报!AW$3),"")</f>
        <v>200</v>
      </c>
      <c r="AX681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200</v>
      </c>
      <c r="AY68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1" s="235"/>
    </row>
    <row r="682" s="199" customFormat="1" ht="16.8" customHeight="1" spans="1:109">
      <c r="A682" s="150">
        <v>705</v>
      </c>
      <c r="B682" s="237" t="s">
        <v>47</v>
      </c>
      <c r="C682" s="238" t="s">
        <v>48</v>
      </c>
      <c r="D682" s="150" t="s">
        <v>1350</v>
      </c>
      <c r="E682" s="217" t="s">
        <v>1102</v>
      </c>
      <c r="F682" s="213">
        <f>IFERROR(VLOOKUP(D682,基础信息!D:F,3,FALSE),"0")</f>
        <v>53</v>
      </c>
      <c r="G682" s="150">
        <v>36</v>
      </c>
      <c r="H682" s="215">
        <f>SUMIF(合格品入库记录!E:E,日报!D682,合格品入库记录!G:G)</f>
        <v>76</v>
      </c>
      <c r="I682" s="215">
        <f>SUMIF(合格品出库记录!E:E,日报!D682,合格品出库记录!G:G)</f>
        <v>110</v>
      </c>
      <c r="J682" s="215">
        <f>SUMIF(领跑良品退回!E:E,D682,领跑良品退回!G:G)</f>
        <v>0</v>
      </c>
      <c r="K682" s="215">
        <f t="shared" si="22"/>
        <v>2</v>
      </c>
      <c r="L682" s="215">
        <f>SUMIF(不良品库存!D:D,D:D,不良品库存!F:F)</f>
        <v>0</v>
      </c>
      <c r="M682" s="224">
        <f t="shared" si="23"/>
        <v>2</v>
      </c>
      <c r="N682" s="213">
        <v>1272</v>
      </c>
      <c r="O682" s="216"/>
      <c r="P682" s="150">
        <f>IF(SUMIFS(合格品入库记录!$G:$G,合格品入库记录!$E:$E,日报!$D:$D,合格品入库记录!$A:$A,日报!P$3)&lt;&gt;0,SUMIFS(合格品入库记录!$G:$G,合格品入库记录!$E:$E,日报!$D:$D,合格品入库记录!$A:$A,日报!P$3),"")</f>
        <v>76</v>
      </c>
      <c r="Q68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2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110</v>
      </c>
      <c r="AX68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2" s="235"/>
    </row>
    <row r="683" s="199" customFormat="1" ht="16.8" customHeight="1" spans="1:109">
      <c r="A683" s="150">
        <v>706</v>
      </c>
      <c r="B683" s="241" t="s">
        <v>771</v>
      </c>
      <c r="C683" s="242" t="s">
        <v>772</v>
      </c>
      <c r="D683" s="213" t="s">
        <v>1351</v>
      </c>
      <c r="E683" s="214" t="s">
        <v>792</v>
      </c>
      <c r="F683" s="213">
        <f>IFERROR(VLOOKUP(D683,基础信息!D:F,3,FALSE),"0")</f>
        <v>16</v>
      </c>
      <c r="G683" s="150">
        <v>263</v>
      </c>
      <c r="H683" s="215">
        <f>SUMIF(合格品入库记录!E:E,日报!D683,合格品入库记录!G:G)</f>
        <v>257</v>
      </c>
      <c r="I683" s="215">
        <f>SUMIF(合格品出库记录!E:E,日报!D683,合格品出库记录!G:G)</f>
        <v>0</v>
      </c>
      <c r="J683" s="215">
        <f>SUMIF(领跑良品退回!E:E,D683,领跑良品退回!G:G)</f>
        <v>0</v>
      </c>
      <c r="K683" s="215">
        <f t="shared" si="22"/>
        <v>520</v>
      </c>
      <c r="L683" s="215">
        <f>SUMIF(不良品库存!D:D,D:D,不良品库存!F:F)</f>
        <v>0</v>
      </c>
      <c r="M683" s="224">
        <f t="shared" si="23"/>
        <v>520</v>
      </c>
      <c r="N683" s="213">
        <v>1536</v>
      </c>
      <c r="O683" s="211"/>
      <c r="P683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3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3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3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257</v>
      </c>
      <c r="W68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3" s="235"/>
    </row>
    <row r="684" s="199" customFormat="1" ht="16.8" customHeight="1" spans="1:109">
      <c r="A684" s="150">
        <v>707</v>
      </c>
      <c r="B684" s="237" t="s">
        <v>103</v>
      </c>
      <c r="C684" s="238" t="s">
        <v>104</v>
      </c>
      <c r="D684" s="150" t="s">
        <v>1352</v>
      </c>
      <c r="E684" s="217" t="s">
        <v>1353</v>
      </c>
      <c r="F684" s="213">
        <f>IFERROR(VLOOKUP(D684,基础信息!D:F,3,FALSE),"0")</f>
        <v>15</v>
      </c>
      <c r="G684" s="150">
        <v>0</v>
      </c>
      <c r="H684" s="215">
        <f>SUMIF(合格品入库记录!E:E,日报!D684,合格品入库记录!G:G)</f>
        <v>0</v>
      </c>
      <c r="I684" s="215">
        <f>SUMIF(合格品出库记录!E:E,日报!D684,合格品出库记录!G:G)</f>
        <v>0</v>
      </c>
      <c r="J684" s="215">
        <f>SUMIF(领跑良品退回!E:E,D684,领跑良品退回!G:G)</f>
        <v>0</v>
      </c>
      <c r="K684" s="215">
        <f t="shared" si="22"/>
        <v>0</v>
      </c>
      <c r="L684" s="215">
        <f>SUMIF(不良品库存!D:D,D:D,不良品库存!F:F)</f>
        <v>0</v>
      </c>
      <c r="M684" s="224">
        <f t="shared" si="23"/>
        <v>0</v>
      </c>
      <c r="N684" s="213">
        <v>0</v>
      </c>
      <c r="O684" s="216"/>
      <c r="P68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4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4" s="235"/>
    </row>
    <row r="685" s="199" customFormat="1" ht="16.8" customHeight="1" spans="1:109">
      <c r="A685" s="150">
        <v>708</v>
      </c>
      <c r="B685" s="241" t="s">
        <v>1188</v>
      </c>
      <c r="C685" s="242" t="s">
        <v>1189</v>
      </c>
      <c r="D685" s="213" t="s">
        <v>1354</v>
      </c>
      <c r="E685" s="214" t="s">
        <v>1355</v>
      </c>
      <c r="F685" s="213">
        <f>IFERROR(VLOOKUP(D685,基础信息!D:F,3,FALSE),"0")</f>
        <v>36</v>
      </c>
      <c r="G685" s="150">
        <v>36</v>
      </c>
      <c r="H685" s="215">
        <f>SUMIF(合格品入库记录!E:E,日报!D685,合格品入库记录!G:G)</f>
        <v>0</v>
      </c>
      <c r="I685" s="215">
        <f>SUMIF(合格品出库记录!E:E,日报!D685,合格品出库记录!G:G)</f>
        <v>36</v>
      </c>
      <c r="J685" s="215">
        <f>SUMIF(领跑良品退回!E:E,D685,领跑良品退回!G:G)</f>
        <v>0</v>
      </c>
      <c r="K685" s="215">
        <f t="shared" si="22"/>
        <v>0</v>
      </c>
      <c r="L685" s="215">
        <f>SUMIF(不良品库存!D:D,D:D,不良品库存!F:F)</f>
        <v>0</v>
      </c>
      <c r="M685" s="224">
        <f t="shared" si="23"/>
        <v>0</v>
      </c>
      <c r="N685" s="213">
        <v>720</v>
      </c>
      <c r="O685" s="211">
        <v>2</v>
      </c>
      <c r="P68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5" s="213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36</v>
      </c>
      <c r="AY68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5" s="235"/>
    </row>
    <row r="686" s="199" customFormat="1" ht="16.8" customHeight="1" spans="1:109">
      <c r="A686" s="150">
        <v>709</v>
      </c>
      <c r="B686" s="237" t="s">
        <v>771</v>
      </c>
      <c r="C686" s="238" t="s">
        <v>772</v>
      </c>
      <c r="D686" s="150" t="s">
        <v>1356</v>
      </c>
      <c r="E686" s="217" t="s">
        <v>890</v>
      </c>
      <c r="F686" s="213">
        <f>IFERROR(VLOOKUP(D686,基础信息!D:F,3,FALSE),"0")</f>
        <v>36</v>
      </c>
      <c r="G686" s="150">
        <v>3780</v>
      </c>
      <c r="H686" s="215">
        <f>SUMIF(合格品入库记录!E:E,日报!D686,合格品入库记录!G:G)</f>
        <v>999</v>
      </c>
      <c r="I686" s="215">
        <f>SUMIF(合格品出库记录!E:E,日报!D686,合格品出库记录!G:G)</f>
        <v>936</v>
      </c>
      <c r="J686" s="215">
        <f>SUMIF(领跑良品退回!E:E,D686,领跑良品退回!G:G)</f>
        <v>0</v>
      </c>
      <c r="K686" s="215">
        <f t="shared" si="22"/>
        <v>3843</v>
      </c>
      <c r="L686" s="215">
        <f>SUMIF(不良品库存!D:D,D:D,不良品库存!F:F)</f>
        <v>0</v>
      </c>
      <c r="M686" s="224">
        <f t="shared" si="23"/>
        <v>3843</v>
      </c>
      <c r="N686" s="213">
        <v>1728</v>
      </c>
      <c r="O686" s="216"/>
      <c r="P686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6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6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6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6" s="150">
        <f>IF(SUMIFS(合格品入库记录!$G:$G,合格品入库记录!$E:$E,日报!$D:$D,合格品入库记录!$A:$A,日报!T$3)&lt;&gt;0,SUMIFS(合格品入库记录!$G:$G,合格品入库记录!$E:$E,日报!$D:$D,合格品入库记录!$A:$A,日报!T$3),"")</f>
        <v>999</v>
      </c>
      <c r="U686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6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6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6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6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6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6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6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6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6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6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6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6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6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6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6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6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6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6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6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6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6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6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6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6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6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6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6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6" s="150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504</v>
      </c>
      <c r="AX686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432</v>
      </c>
      <c r="AY686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6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6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6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6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6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6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6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6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6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6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6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6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6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6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6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6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6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6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6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6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6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6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6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6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6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6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6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6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6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6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6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6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6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6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6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6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6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6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6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6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6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6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6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6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6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6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6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6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6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6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6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6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6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6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6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6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6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6" s="235"/>
    </row>
    <row r="687" s="199" customFormat="1" ht="16.8" customHeight="1" spans="1:109">
      <c r="A687" s="150">
        <v>710</v>
      </c>
      <c r="B687" s="241" t="s">
        <v>1227</v>
      </c>
      <c r="C687" s="242" t="s">
        <v>1228</v>
      </c>
      <c r="D687" s="213" t="s">
        <v>1357</v>
      </c>
      <c r="E687" s="214" t="s">
        <v>447</v>
      </c>
      <c r="F687" s="213">
        <f>IFERROR(VLOOKUP(D687,基础信息!D:F,3,FALSE),"0")</f>
        <v>0</v>
      </c>
      <c r="G687" s="150">
        <v>0</v>
      </c>
      <c r="H687" s="215">
        <f>SUMIF(合格品入库记录!E:E,日报!D687,合格品入库记录!G:G)</f>
        <v>2256</v>
      </c>
      <c r="I687" s="215">
        <f>SUMIF(合格品出库记录!E:E,日报!D687,合格品出库记录!G:G)</f>
        <v>0</v>
      </c>
      <c r="J687" s="215">
        <f>SUMIF(领跑良品退回!E:E,D687,领跑良品退回!G:G)</f>
        <v>0</v>
      </c>
      <c r="K687" s="215">
        <f t="shared" si="22"/>
        <v>2256</v>
      </c>
      <c r="L687" s="215">
        <f>SUMIF(不良品库存!D:D,D:D,不良品库存!F:F)</f>
        <v>0</v>
      </c>
      <c r="M687" s="224">
        <f t="shared" si="23"/>
        <v>2256</v>
      </c>
      <c r="N687" s="213">
        <v>0</v>
      </c>
      <c r="O687" s="211"/>
      <c r="P687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7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7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7" s="213">
        <f>IF(SUMIFS(合格品入库记录!$G:$G,合格品入库记录!$E:$E,日报!$D:$D,合格品入库记录!$A:$A,日报!S$3)&lt;&gt;0,SUMIFS(合格品入库记录!$G:$G,合格品入库记录!$E:$E,日报!$D:$D,合格品入库记录!$A:$A,日报!S$3),"")</f>
        <v>1440</v>
      </c>
      <c r="T687" s="213">
        <f>IF(SUMIFS(合格品入库记录!$G:$G,合格品入库记录!$E:$E,日报!$D:$D,合格品入库记录!$A:$A,日报!T$3)&lt;&gt;0,SUMIFS(合格品入库记录!$G:$G,合格品入库记录!$E:$E,日报!$D:$D,合格品入库记录!$A:$A,日报!T$3),"")</f>
        <v>144</v>
      </c>
      <c r="U687" s="213">
        <f>IF(SUMIFS(合格品入库记录!$G:$G,合格品入库记录!$E:$E,日报!$D:$D,合格品入库记录!$A:$A,日报!U$3)&lt;&gt;0,SUMIFS(合格品入库记录!$G:$G,合格品入库记录!$E:$E,日报!$D:$D,合格品入库记录!$A:$A,日报!U$3),"")</f>
        <v>336</v>
      </c>
      <c r="V687" s="213">
        <f>IF(SUMIFS(合格品入库记录!$G:$G,合格品入库记录!$E:$E,日报!$D:$D,合格品入库记录!$A:$A,日报!V$3)&lt;&gt;0,SUMIFS(合格品入库记录!$G:$G,合格品入库记录!$E:$E,日报!$D:$D,合格品入库记录!$A:$A,日报!V$3),"")</f>
        <v>336</v>
      </c>
      <c r="W687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7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7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7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7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7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7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7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7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7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7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7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7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7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7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7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7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7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7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7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7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7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7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7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7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7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7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7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7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7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7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7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7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7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7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7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7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7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7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7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7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7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7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7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7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7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7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7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7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7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7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7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7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7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7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7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7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7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7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7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7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7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7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7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7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7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7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7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7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7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7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7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7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7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7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7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7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7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7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7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7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7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7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7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7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7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7" s="235"/>
    </row>
    <row r="688" s="199" customFormat="1" ht="16.8" customHeight="1" spans="1:109">
      <c r="A688" s="150">
        <v>711</v>
      </c>
      <c r="B688" s="237" t="s">
        <v>1297</v>
      </c>
      <c r="C688" s="238" t="s">
        <v>1298</v>
      </c>
      <c r="D688" s="150" t="s">
        <v>1358</v>
      </c>
      <c r="E688" s="217" t="s">
        <v>1359</v>
      </c>
      <c r="F688" s="213">
        <f>IFERROR(VLOOKUP(D688,基础信息!D:F,3,FALSE),"0")</f>
        <v>600</v>
      </c>
      <c r="G688" s="150">
        <v>0</v>
      </c>
      <c r="H688" s="215">
        <f>SUMIF(合格品入库记录!E:E,日报!D688,合格品入库记录!G:G)</f>
        <v>8400</v>
      </c>
      <c r="I688" s="215">
        <f>SUMIF(合格品出库记录!E:E,日报!D688,合格品出库记录!G:G)</f>
        <v>4200</v>
      </c>
      <c r="J688" s="215">
        <f>SUMIF(领跑良品退回!E:E,D688,领跑良品退回!G:G)</f>
        <v>0</v>
      </c>
      <c r="K688" s="215">
        <f t="shared" si="22"/>
        <v>4200</v>
      </c>
      <c r="L688" s="215">
        <f>SUMIF(不良品库存!D:D,D:D,不良品库存!F:F)</f>
        <v>0</v>
      </c>
      <c r="M688" s="224">
        <f t="shared" si="23"/>
        <v>4200</v>
      </c>
      <c r="N688" s="213">
        <v>28800</v>
      </c>
      <c r="O688" s="216"/>
      <c r="P688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8" s="150">
        <f>IF(SUMIFS(合格品入库记录!$G:$G,合格品入库记录!$E:$E,日报!$D:$D,合格品入库记录!$A:$A,日报!Q$3)&lt;&gt;0,SUMIFS(合格品入库记录!$G:$G,合格品入库记录!$E:$E,日报!$D:$D,合格品入库记录!$A:$A,日报!Q$3),"")</f>
        <v>4200</v>
      </c>
      <c r="R688" s="150">
        <f>IF(SUMIFS(合格品入库记录!$G:$G,合格品入库记录!$E:$E,日报!$D:$D,合格品入库记录!$A:$A,日报!R$3)&lt;&gt;0,SUMIFS(合格品入库记录!$G:$G,合格品入库记录!$E:$E,日报!$D:$D,合格品入库记录!$A:$A,日报!R$3),"")</f>
        <v>4200</v>
      </c>
      <c r="S688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8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8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8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8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8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8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8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8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8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8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8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8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8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8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8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8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8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8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8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8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8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8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8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8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8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8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8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8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8" s="150">
        <f>IF(SUMIFS(合格品出库记录!$G:$G,合格品出库记录!$E:$E,日报!$D:$D,合格品出库记录!$A:$A,日报!AV$3)&lt;&gt;0,SUMIFS(合格品出库记录!$G:$G,合格品出库记录!$E:$E,日报!$D:$D,合格品出库记录!$A:$A,日报!AV$3),"")</f>
        <v>4200</v>
      </c>
      <c r="AW688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8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8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8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8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8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8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8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8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8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8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8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8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8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8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8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8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8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8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8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8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8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8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8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8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8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8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8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8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8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8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8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8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8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8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8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8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8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8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8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8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8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8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8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8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8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8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8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8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8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8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8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8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8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8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8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8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8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8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8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8" s="235"/>
    </row>
    <row r="689" s="199" customFormat="1" ht="16.8" customHeight="1" spans="1:109">
      <c r="A689" s="150">
        <v>712</v>
      </c>
      <c r="B689" s="241" t="s">
        <v>1188</v>
      </c>
      <c r="C689" s="242" t="s">
        <v>1189</v>
      </c>
      <c r="D689" s="213" t="s">
        <v>1360</v>
      </c>
      <c r="E689" s="214" t="s">
        <v>1355</v>
      </c>
      <c r="F689" s="213">
        <f>IFERROR(VLOOKUP(D689,基础信息!D:F,3,FALSE),"0")</f>
        <v>36</v>
      </c>
      <c r="G689" s="150">
        <v>0</v>
      </c>
      <c r="H689" s="215">
        <f>SUMIF(合格品入库记录!E:E,日报!D689,合格品入库记录!G:G)</f>
        <v>0</v>
      </c>
      <c r="I689" s="215">
        <f>SUMIF(合格品出库记录!E:E,日报!D689,合格品出库记录!G:G)</f>
        <v>0</v>
      </c>
      <c r="J689" s="215">
        <f>SUMIF(领跑良品退回!E:E,D689,领跑良品退回!G:G)</f>
        <v>0</v>
      </c>
      <c r="K689" s="215">
        <f t="shared" si="22"/>
        <v>0</v>
      </c>
      <c r="L689" s="215">
        <f>SUMIF(不良品库存!D:D,D:D,不良品库存!F:F)</f>
        <v>0</v>
      </c>
      <c r="M689" s="224">
        <f t="shared" si="23"/>
        <v>0</v>
      </c>
      <c r="N689" s="213">
        <v>720</v>
      </c>
      <c r="O689" s="211">
        <v>2</v>
      </c>
      <c r="P689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9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9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9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89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9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9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9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9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9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9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9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9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9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9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9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9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9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9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9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9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9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9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9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9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9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9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9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9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9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9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9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9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9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9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9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9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9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89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9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9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9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9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9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9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9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9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9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9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9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9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9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9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9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9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9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9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9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9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9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9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9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9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9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9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9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9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9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9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9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9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9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9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9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9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9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9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9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9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9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9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9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9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9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9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9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9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9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9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9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9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9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9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9" s="235"/>
    </row>
    <row r="690" s="199" customFormat="1" ht="16.8" customHeight="1" spans="1:109">
      <c r="A690" s="150">
        <v>713</v>
      </c>
      <c r="B690" s="237" t="s">
        <v>1188</v>
      </c>
      <c r="C690" s="242" t="s">
        <v>1189</v>
      </c>
      <c r="D690" s="150" t="s">
        <v>1361</v>
      </c>
      <c r="E690" s="217" t="s">
        <v>1355</v>
      </c>
      <c r="F690" s="213">
        <f>IFERROR(VLOOKUP(D690,基础信息!D:F,3,FALSE),"0")</f>
        <v>36</v>
      </c>
      <c r="G690" s="150">
        <v>0</v>
      </c>
      <c r="H690" s="215">
        <f>SUMIF(合格品入库记录!E:E,日报!D690,合格品入库记录!G:G)</f>
        <v>0</v>
      </c>
      <c r="I690" s="215">
        <f>SUMIF(合格品出库记录!E:E,日报!D690,合格品出库记录!G:G)</f>
        <v>0</v>
      </c>
      <c r="J690" s="215">
        <f>SUMIF(领跑良品退回!E:E,D690,领跑良品退回!G:G)</f>
        <v>0</v>
      </c>
      <c r="K690" s="215">
        <f t="shared" si="22"/>
        <v>0</v>
      </c>
      <c r="L690" s="215">
        <f>SUMIF(不良品库存!D:D,D:D,不良品库存!F:F)</f>
        <v>0</v>
      </c>
      <c r="M690" s="224">
        <f t="shared" si="23"/>
        <v>0</v>
      </c>
      <c r="N690" s="213" t="e">
        <v>#N/A</v>
      </c>
      <c r="O690" s="216">
        <v>2</v>
      </c>
      <c r="P690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0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0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0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0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0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0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0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0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0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0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0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0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0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0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0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0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0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0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0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0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0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0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0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0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0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0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0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0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0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0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0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0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0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0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0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0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0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0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0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0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0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0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0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0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0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0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0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0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0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0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0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0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0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0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0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0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0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0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0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0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0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0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0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0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0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0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0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0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0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0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0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0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0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0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0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0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0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0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0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0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0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0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0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0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0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0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0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0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0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0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0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0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0" s="235"/>
    </row>
    <row r="691" s="199" customFormat="1" ht="16.8" customHeight="1" spans="1:109">
      <c r="A691" s="150">
        <v>714</v>
      </c>
      <c r="B691" s="241" t="s">
        <v>1188</v>
      </c>
      <c r="C691" s="242" t="s">
        <v>1189</v>
      </c>
      <c r="D691" s="213" t="s">
        <v>1362</v>
      </c>
      <c r="E691" s="214" t="s">
        <v>1363</v>
      </c>
      <c r="F691" s="213">
        <f>IFERROR(VLOOKUP(D691,基础信息!D:F,3,FALSE),"0")</f>
        <v>48</v>
      </c>
      <c r="G691" s="150">
        <v>80</v>
      </c>
      <c r="H691" s="215">
        <f>SUMIF(合格品入库记录!E:E,日报!D691,合格品入库记录!G:G)</f>
        <v>0</v>
      </c>
      <c r="I691" s="215">
        <f>SUMIF(合格品出库记录!E:E,日报!D691,合格品出库记录!G:G)</f>
        <v>0</v>
      </c>
      <c r="J691" s="215">
        <f>SUMIF(领跑良品退回!E:E,D691,领跑良品退回!G:G)</f>
        <v>0</v>
      </c>
      <c r="K691" s="215">
        <f t="shared" si="22"/>
        <v>80</v>
      </c>
      <c r="L691" s="215">
        <f>SUMIF(不良品库存!D:D,D:D,不良品库存!F:F)</f>
        <v>0</v>
      </c>
      <c r="M691" s="224">
        <f t="shared" si="23"/>
        <v>80</v>
      </c>
      <c r="N691" s="213">
        <v>960</v>
      </c>
      <c r="O691" s="211">
        <v>3</v>
      </c>
      <c r="P691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1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1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1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1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1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1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1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1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1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1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1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1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1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1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1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1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1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1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1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1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1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1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1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1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1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1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1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1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1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1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1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1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1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1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1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1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1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1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1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1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1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1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1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1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1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1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1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1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1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1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1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1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1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1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1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1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1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1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1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1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1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1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1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1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1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1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1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1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1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1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1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1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1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1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1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1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1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1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1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1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1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1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1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1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1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1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1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1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1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1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1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1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1" s="235"/>
    </row>
    <row r="692" s="199" customFormat="1" ht="16.8" customHeight="1" spans="1:109">
      <c r="A692" s="150">
        <v>715</v>
      </c>
      <c r="B692" s="237" t="s">
        <v>1188</v>
      </c>
      <c r="C692" s="242" t="s">
        <v>1189</v>
      </c>
      <c r="D692" s="150" t="s">
        <v>1364</v>
      </c>
      <c r="E692" s="217" t="s">
        <v>1355</v>
      </c>
      <c r="F692" s="213">
        <f>IFERROR(VLOOKUP(D692,基础信息!D:F,3,FALSE),"0")</f>
        <v>48</v>
      </c>
      <c r="G692" s="150">
        <v>1040</v>
      </c>
      <c r="H692" s="215">
        <f>SUMIF(合格品入库记录!E:E,日报!D692,合格品入库记录!G:G)</f>
        <v>0</v>
      </c>
      <c r="I692" s="215">
        <f>SUMIF(合格品出库记录!E:E,日报!D692,合格品出库记录!G:G)</f>
        <v>0</v>
      </c>
      <c r="J692" s="215">
        <f>SUMIF(领跑良品退回!E:E,D692,领跑良品退回!G:G)</f>
        <v>0</v>
      </c>
      <c r="K692" s="215">
        <f t="shared" si="22"/>
        <v>1040</v>
      </c>
      <c r="L692" s="215">
        <f>SUMIF(不良品库存!D:D,D:D,不良品库存!F:F)</f>
        <v>0</v>
      </c>
      <c r="M692" s="224">
        <f t="shared" si="23"/>
        <v>1040</v>
      </c>
      <c r="N692" s="213">
        <v>1920</v>
      </c>
      <c r="O692" s="216">
        <v>2</v>
      </c>
      <c r="P692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2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2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2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2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2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2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2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2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2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2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2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2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2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2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2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2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2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2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2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2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2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2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2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2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2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2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2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2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2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2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2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2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2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2" s="150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2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2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2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2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2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2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2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2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2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2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2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2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2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2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2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2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2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2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2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2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2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2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2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2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2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2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2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2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2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2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2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2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2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2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2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2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2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2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2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2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2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2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2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2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2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2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2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2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2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2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2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2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2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2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2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2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2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2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2" s="235"/>
    </row>
    <row r="693" s="199" customFormat="1" ht="16.8" customHeight="1" spans="1:109">
      <c r="A693" s="150">
        <v>716</v>
      </c>
      <c r="B693" s="241" t="s">
        <v>1188</v>
      </c>
      <c r="C693" s="242" t="s">
        <v>1189</v>
      </c>
      <c r="D693" s="213" t="s">
        <v>1365</v>
      </c>
      <c r="E693" s="214" t="s">
        <v>1366</v>
      </c>
      <c r="F693" s="213">
        <f>IFERROR(VLOOKUP(D693,基础信息!D:F,3,FALSE),"0")</f>
        <v>36</v>
      </c>
      <c r="G693" s="150">
        <v>29</v>
      </c>
      <c r="H693" s="215">
        <f>SUMIF(合格品入库记录!E:E,日报!D693,合格品入库记录!G:G)</f>
        <v>5076</v>
      </c>
      <c r="I693" s="215">
        <f>SUMIF(合格品出库记录!E:E,日报!D693,合格品出库记录!G:G)</f>
        <v>0</v>
      </c>
      <c r="J693" s="215">
        <f>SUMIF(领跑良品退回!E:E,D693,领跑良品退回!G:G)</f>
        <v>0</v>
      </c>
      <c r="K693" s="215">
        <f t="shared" si="22"/>
        <v>5105</v>
      </c>
      <c r="L693" s="215">
        <f>SUMIF(不良品库存!D:D,D:D,不良品库存!F:F)</f>
        <v>0</v>
      </c>
      <c r="M693" s="224">
        <f t="shared" si="23"/>
        <v>5105</v>
      </c>
      <c r="N693" s="213">
        <v>10800</v>
      </c>
      <c r="O693" s="211">
        <v>3</v>
      </c>
      <c r="P693" s="213">
        <f>IF(SUMIFS(合格品入库记录!$G:$G,合格品入库记录!$E:$E,日报!$D:$D,合格品入库记录!$A:$A,日报!P$3)&lt;&gt;0,SUMIFS(合格品入库记录!$G:$G,合格品入库记录!$E:$E,日报!$D:$D,合格品入库记录!$A:$A,日报!P$3),"")</f>
        <v>1296</v>
      </c>
      <c r="Q693" s="213">
        <f>IF(SUMIFS(合格品入库记录!$G:$G,合格品入库记录!$E:$E,日报!$D:$D,合格品入库记录!$A:$A,日报!Q$3)&lt;&gt;0,SUMIFS(合格品入库记录!$G:$G,合格品入库记录!$E:$E,日报!$D:$D,合格品入库记录!$A:$A,日报!Q$3),"")</f>
        <v>2772</v>
      </c>
      <c r="R693" s="213">
        <f>IF(SUMIFS(合格品入库记录!$G:$G,合格品入库记录!$E:$E,日报!$D:$D,合格品入库记录!$A:$A,日报!R$3)&lt;&gt;0,SUMIFS(合格品入库记录!$G:$G,合格品入库记录!$E:$E,日报!$D:$D,合格品入库记录!$A:$A,日报!R$3),"")</f>
        <v>1008</v>
      </c>
      <c r="S693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3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3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3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3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3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3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3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3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3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3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3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3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3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3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3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3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3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3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3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3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3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3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3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3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3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3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3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3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3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3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3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3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3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3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3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3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3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3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3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3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3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3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3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3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3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3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3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3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3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3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3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3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3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3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3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3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3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3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3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3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3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3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3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3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3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3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3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3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3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3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3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3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3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3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3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3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3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3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3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3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3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3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3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3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3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3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3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3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3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3" s="235"/>
    </row>
    <row r="694" s="199" customFormat="1" ht="16.8" customHeight="1" spans="1:109">
      <c r="A694" s="150">
        <v>717</v>
      </c>
      <c r="B694" s="237" t="s">
        <v>1188</v>
      </c>
      <c r="C694" s="242" t="s">
        <v>1189</v>
      </c>
      <c r="D694" s="150" t="s">
        <v>1367</v>
      </c>
      <c r="E694" s="217" t="s">
        <v>1368</v>
      </c>
      <c r="F694" s="213">
        <f>IFERROR(VLOOKUP(D694,基础信息!D:F,3,FALSE),"0")</f>
        <v>72</v>
      </c>
      <c r="G694" s="150">
        <v>1181</v>
      </c>
      <c r="H694" s="215">
        <f>SUMIF(合格品入库记录!E:E,日报!D694,合格品入库记录!G:G)</f>
        <v>0</v>
      </c>
      <c r="I694" s="215">
        <f>SUMIF(合格品出库记录!E:E,日报!D694,合格品出库记录!G:G)</f>
        <v>360</v>
      </c>
      <c r="J694" s="215">
        <f>SUMIF(领跑良品退回!E:E,D694,领跑良品退回!G:G)</f>
        <v>0</v>
      </c>
      <c r="K694" s="215">
        <f t="shared" si="22"/>
        <v>821</v>
      </c>
      <c r="L694" s="215">
        <f>SUMIF(不良品库存!D:D,D:D,不良品库存!F:F)</f>
        <v>0</v>
      </c>
      <c r="M694" s="224">
        <f t="shared" si="23"/>
        <v>821</v>
      </c>
      <c r="N694" s="213">
        <v>8640</v>
      </c>
      <c r="O694" s="216">
        <v>2</v>
      </c>
      <c r="P694" s="150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4" s="150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4" s="150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4" s="150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4" s="150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4" s="150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4" s="150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4" s="150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4" s="150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4" s="150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4" s="150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4" s="150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4" s="150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4" s="150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4" s="150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4" s="150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4" s="150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4" s="150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4" s="150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4" s="150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4" s="150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4" s="150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4" s="150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4" s="150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4" s="150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4" s="150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4" s="150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4" s="150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4" s="150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4" s="150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4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4" s="150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4" s="150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4" s="150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4" s="150">
        <f>IF(SUMIFS(合格品出库记录!$G:$G,合格品出库记录!$E:$E,日报!$D:$D,合格品出库记录!$A:$A,日报!AX$3)&lt;&gt;0,SUMIFS(合格品出库记录!$G:$G,合格品出库记录!$E:$E,日报!$D:$D,合格品出库记录!$A:$A,日报!AX$3),"")</f>
        <v>360</v>
      </c>
      <c r="AY694" s="150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4" s="150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4" s="150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4" s="150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4" s="150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4" s="150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4" s="150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4" s="150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4" s="150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4" s="150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4" s="150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4" s="150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4" s="150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4" s="150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4" s="150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4" s="150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4" s="150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4" s="150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4" s="150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4" s="150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4" s="150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4" s="150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4" s="150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4" s="150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4" s="150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4" s="150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4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4" s="231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4" s="231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4" s="231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4" s="231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4" s="231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4" s="231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4" s="231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4" s="231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4" s="231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4" s="231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4" s="231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4" s="231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4" s="231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4" s="231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4" s="231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4" s="231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4" s="231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4" s="231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4" s="231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4" s="231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4" s="231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4" s="231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4" s="231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4" s="231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4" s="231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4" s="231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4" s="231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4" s="231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4" s="231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4" s="231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4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4" s="235"/>
    </row>
    <row r="695" s="199" customFormat="1" ht="16.8" customHeight="1" spans="1:109">
      <c r="A695" s="150">
        <v>718</v>
      </c>
      <c r="B695" s="241" t="s">
        <v>1188</v>
      </c>
      <c r="C695" s="242" t="s">
        <v>1189</v>
      </c>
      <c r="D695" s="213" t="s">
        <v>1369</v>
      </c>
      <c r="E695" s="214" t="s">
        <v>1370</v>
      </c>
      <c r="F695" s="213">
        <f>IFERROR(VLOOKUP(D695,基础信息!D:F,3,FALSE),"0")</f>
        <v>72</v>
      </c>
      <c r="G695" s="150">
        <v>38</v>
      </c>
      <c r="H695" s="215">
        <f>SUMIF(合格品入库记录!E:E,日报!D695,合格品入库记录!G:G)</f>
        <v>0</v>
      </c>
      <c r="I695" s="215">
        <f>SUMIF(合格品出库记录!E:E,日报!D695,合格品出库记录!G:G)</f>
        <v>0</v>
      </c>
      <c r="J695" s="215">
        <f>SUMIF(领跑良品退回!E:E,D695,领跑良品退回!G:G)</f>
        <v>0</v>
      </c>
      <c r="K695" s="215">
        <f t="shared" si="22"/>
        <v>38</v>
      </c>
      <c r="L695" s="215">
        <f>SUMIF(不良品库存!D:D,D:D,不良品库存!F:F)</f>
        <v>0</v>
      </c>
      <c r="M695" s="224">
        <f t="shared" si="23"/>
        <v>38</v>
      </c>
      <c r="N695" s="213">
        <v>1440</v>
      </c>
      <c r="O695" s="211">
        <v>1</v>
      </c>
      <c r="P695" s="213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5" s="213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5" s="213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5" s="213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5" s="213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5" s="213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5" s="213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5" s="213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5" s="213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5" s="213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5" s="213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5" s="213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5" s="213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5" s="213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5" s="213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5" s="213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5" s="213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5" s="213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5" s="213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5" s="213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5" s="213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5" s="213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5" s="213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5" s="213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5" s="213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5" s="213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5" s="213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5" s="213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5" s="213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5" s="213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5" s="213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5" s="213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5" s="213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5" s="213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5" s="213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5" s="213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5" s="213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5" s="213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5" s="213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5" s="213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5" s="213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5" s="213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5" s="213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5" s="213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5" s="213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5" s="213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5" s="213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5" s="213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5" s="213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5" s="213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5" s="213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5" s="213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5" s="213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5" s="213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5" s="213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5" s="213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5" s="213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5" s="213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5" s="213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5" s="213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5" s="213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5" s="213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5" s="230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5" s="230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5" s="230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5" s="230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5" s="230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5" s="230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5" s="230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5" s="230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5" s="230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5" s="230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5" s="230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5" s="230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5" s="230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5" s="230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5" s="230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5" s="230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5" s="230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5" s="230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5" s="230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5" s="230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5" s="230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5" s="230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5" s="230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5" s="230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5" s="230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5" s="230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5" s="230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5" s="230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5" s="230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5" s="230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5" s="230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5" s="235"/>
    </row>
  </sheetData>
  <sheetProtection selectLockedCells="1" selectUnlockedCells="1"/>
  <autoFilter xmlns:etc="http://www.wps.cn/officeDocument/2017/etCustomData" ref="A3:DE695" etc:filterBottomFollowUsedRange="0">
    <extLst/>
  </autoFilter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>
    <cfRule type="duplicateValues" dxfId="0" priority="2405"/>
  </conditionalFormatting>
  <conditionalFormatting sqref="G7">
    <cfRule type="duplicateValues" dxfId="0" priority="2404"/>
  </conditionalFormatting>
  <conditionalFormatting sqref="G9">
    <cfRule type="duplicateValues" dxfId="0" priority="2403"/>
  </conditionalFormatting>
  <conditionalFormatting sqref="G11">
    <cfRule type="duplicateValues" dxfId="0" priority="2402"/>
  </conditionalFormatting>
  <conditionalFormatting sqref="G13">
    <cfRule type="duplicateValues" dxfId="0" priority="2401"/>
  </conditionalFormatting>
  <conditionalFormatting sqref="G15">
    <cfRule type="duplicateValues" dxfId="0" priority="2400"/>
  </conditionalFormatting>
  <conditionalFormatting sqref="G17">
    <cfRule type="duplicateValues" dxfId="0" priority="2399"/>
  </conditionalFormatting>
  <conditionalFormatting sqref="G19">
    <cfRule type="duplicateValues" dxfId="0" priority="2398"/>
  </conditionalFormatting>
  <conditionalFormatting sqref="G21">
    <cfRule type="duplicateValues" dxfId="0" priority="2397"/>
  </conditionalFormatting>
  <conditionalFormatting sqref="G23">
    <cfRule type="duplicateValues" dxfId="0" priority="2396"/>
  </conditionalFormatting>
  <conditionalFormatting sqref="G25">
    <cfRule type="duplicateValues" dxfId="0" priority="2395"/>
  </conditionalFormatting>
  <conditionalFormatting sqref="G27">
    <cfRule type="duplicateValues" dxfId="0" priority="2394"/>
  </conditionalFormatting>
  <conditionalFormatting sqref="G29">
    <cfRule type="duplicateValues" dxfId="0" priority="2393"/>
  </conditionalFormatting>
  <conditionalFormatting sqref="G31">
    <cfRule type="duplicateValues" dxfId="0" priority="2392"/>
  </conditionalFormatting>
  <conditionalFormatting sqref="G33">
    <cfRule type="duplicateValues" dxfId="0" priority="2391"/>
  </conditionalFormatting>
  <conditionalFormatting sqref="G35">
    <cfRule type="duplicateValues" dxfId="0" priority="2390"/>
  </conditionalFormatting>
  <conditionalFormatting sqref="G37">
    <cfRule type="duplicateValues" dxfId="0" priority="2389"/>
  </conditionalFormatting>
  <conditionalFormatting sqref="G39">
    <cfRule type="duplicateValues" dxfId="0" priority="2388"/>
  </conditionalFormatting>
  <conditionalFormatting sqref="G41">
    <cfRule type="duplicateValues" dxfId="0" priority="2387"/>
  </conditionalFormatting>
  <conditionalFormatting sqref="G43">
    <cfRule type="duplicateValues" dxfId="0" priority="2386"/>
  </conditionalFormatting>
  <conditionalFormatting sqref="G45">
    <cfRule type="duplicateValues" dxfId="0" priority="2385"/>
  </conditionalFormatting>
  <conditionalFormatting sqref="G47">
    <cfRule type="duplicateValues" dxfId="0" priority="2384"/>
  </conditionalFormatting>
  <conditionalFormatting sqref="G49">
    <cfRule type="duplicateValues" dxfId="0" priority="2383"/>
  </conditionalFormatting>
  <conditionalFormatting sqref="G51">
    <cfRule type="duplicateValues" dxfId="0" priority="2382"/>
  </conditionalFormatting>
  <conditionalFormatting sqref="G53">
    <cfRule type="duplicateValues" dxfId="0" priority="2381"/>
  </conditionalFormatting>
  <conditionalFormatting sqref="G55">
    <cfRule type="duplicateValues" dxfId="0" priority="2380"/>
  </conditionalFormatting>
  <conditionalFormatting sqref="G57">
    <cfRule type="duplicateValues" dxfId="0" priority="2379"/>
  </conditionalFormatting>
  <conditionalFormatting sqref="G59">
    <cfRule type="duplicateValues" dxfId="0" priority="2378"/>
  </conditionalFormatting>
  <conditionalFormatting sqref="G61">
    <cfRule type="duplicateValues" dxfId="0" priority="2377"/>
  </conditionalFormatting>
  <conditionalFormatting sqref="G63">
    <cfRule type="duplicateValues" dxfId="0" priority="2376"/>
  </conditionalFormatting>
  <conditionalFormatting sqref="G65">
    <cfRule type="duplicateValues" dxfId="0" priority="2375"/>
  </conditionalFormatting>
  <conditionalFormatting sqref="G67">
    <cfRule type="duplicateValues" dxfId="0" priority="2374"/>
  </conditionalFormatting>
  <conditionalFormatting sqref="G69">
    <cfRule type="duplicateValues" dxfId="0" priority="2373"/>
  </conditionalFormatting>
  <conditionalFormatting sqref="G71">
    <cfRule type="duplicateValues" dxfId="0" priority="2372"/>
  </conditionalFormatting>
  <conditionalFormatting sqref="G73">
    <cfRule type="duplicateValues" dxfId="0" priority="2371"/>
  </conditionalFormatting>
  <conditionalFormatting sqref="G75">
    <cfRule type="duplicateValues" dxfId="0" priority="2370"/>
  </conditionalFormatting>
  <conditionalFormatting sqref="G77">
    <cfRule type="duplicateValues" dxfId="0" priority="2369"/>
  </conditionalFormatting>
  <conditionalFormatting sqref="G79">
    <cfRule type="duplicateValues" dxfId="0" priority="2368"/>
  </conditionalFormatting>
  <conditionalFormatting sqref="G81">
    <cfRule type="duplicateValues" dxfId="0" priority="2367"/>
  </conditionalFormatting>
  <conditionalFormatting sqref="G83">
    <cfRule type="duplicateValues" dxfId="0" priority="2366"/>
  </conditionalFormatting>
  <conditionalFormatting sqref="G85">
    <cfRule type="duplicateValues" dxfId="0" priority="2365"/>
  </conditionalFormatting>
  <conditionalFormatting sqref="G87">
    <cfRule type="duplicateValues" dxfId="0" priority="2364"/>
  </conditionalFormatting>
  <conditionalFormatting sqref="G89">
    <cfRule type="duplicateValues" dxfId="0" priority="2363"/>
  </conditionalFormatting>
  <conditionalFormatting sqref="G91">
    <cfRule type="duplicateValues" dxfId="0" priority="2362"/>
  </conditionalFormatting>
  <conditionalFormatting sqref="G93">
    <cfRule type="duplicateValues" dxfId="0" priority="2361"/>
  </conditionalFormatting>
  <conditionalFormatting sqref="G95">
    <cfRule type="duplicateValues" dxfId="0" priority="2360"/>
  </conditionalFormatting>
  <conditionalFormatting sqref="G97">
    <cfRule type="duplicateValues" dxfId="0" priority="2359"/>
  </conditionalFormatting>
  <conditionalFormatting sqref="G99">
    <cfRule type="duplicateValues" dxfId="0" priority="2358"/>
  </conditionalFormatting>
  <conditionalFormatting sqref="G101">
    <cfRule type="duplicateValues" dxfId="0" priority="2357"/>
  </conditionalFormatting>
  <conditionalFormatting sqref="G103">
    <cfRule type="duplicateValues" dxfId="0" priority="2356"/>
  </conditionalFormatting>
  <conditionalFormatting sqref="G105">
    <cfRule type="duplicateValues" dxfId="0" priority="2355"/>
  </conditionalFormatting>
  <conditionalFormatting sqref="G107">
    <cfRule type="duplicateValues" dxfId="0" priority="2354"/>
  </conditionalFormatting>
  <conditionalFormatting sqref="G109">
    <cfRule type="duplicateValues" dxfId="0" priority="2353"/>
  </conditionalFormatting>
  <conditionalFormatting sqref="G111">
    <cfRule type="duplicateValues" dxfId="0" priority="2352"/>
  </conditionalFormatting>
  <conditionalFormatting sqref="G113">
    <cfRule type="duplicateValues" dxfId="0" priority="2351"/>
  </conditionalFormatting>
  <conditionalFormatting sqref="G115">
    <cfRule type="duplicateValues" dxfId="0" priority="2350"/>
  </conditionalFormatting>
  <conditionalFormatting sqref="G117">
    <cfRule type="duplicateValues" dxfId="0" priority="2349"/>
  </conditionalFormatting>
  <conditionalFormatting sqref="G119">
    <cfRule type="duplicateValues" dxfId="0" priority="2348"/>
  </conditionalFormatting>
  <conditionalFormatting sqref="G121">
    <cfRule type="duplicateValues" dxfId="0" priority="2347"/>
  </conditionalFormatting>
  <conditionalFormatting sqref="G123">
    <cfRule type="duplicateValues" dxfId="0" priority="2346"/>
  </conditionalFormatting>
  <conditionalFormatting sqref="G125">
    <cfRule type="duplicateValues" dxfId="0" priority="2345"/>
  </conditionalFormatting>
  <conditionalFormatting sqref="G127">
    <cfRule type="duplicateValues" dxfId="0" priority="2344"/>
  </conditionalFormatting>
  <conditionalFormatting sqref="G129">
    <cfRule type="duplicateValues" dxfId="0" priority="2343"/>
  </conditionalFormatting>
  <conditionalFormatting sqref="G131">
    <cfRule type="duplicateValues" dxfId="0" priority="2342"/>
  </conditionalFormatting>
  <conditionalFormatting sqref="G133">
    <cfRule type="duplicateValues" dxfId="0" priority="2341"/>
  </conditionalFormatting>
  <conditionalFormatting sqref="G135">
    <cfRule type="duplicateValues" dxfId="0" priority="2340"/>
  </conditionalFormatting>
  <conditionalFormatting sqref="G137">
    <cfRule type="duplicateValues" dxfId="0" priority="2339"/>
  </conditionalFormatting>
  <conditionalFormatting sqref="G139">
    <cfRule type="duplicateValues" dxfId="0" priority="2338"/>
  </conditionalFormatting>
  <conditionalFormatting sqref="G141">
    <cfRule type="duplicateValues" dxfId="0" priority="2337"/>
  </conditionalFormatting>
  <conditionalFormatting sqref="G143">
    <cfRule type="duplicateValues" dxfId="0" priority="2336"/>
  </conditionalFormatting>
  <conditionalFormatting sqref="G145">
    <cfRule type="duplicateValues" dxfId="0" priority="2335"/>
  </conditionalFormatting>
  <conditionalFormatting sqref="G147">
    <cfRule type="duplicateValues" dxfId="0" priority="2334"/>
  </conditionalFormatting>
  <conditionalFormatting sqref="G149">
    <cfRule type="duplicateValues" dxfId="0" priority="2333"/>
  </conditionalFormatting>
  <conditionalFormatting sqref="G151">
    <cfRule type="duplicateValues" dxfId="0" priority="2332"/>
  </conditionalFormatting>
  <conditionalFormatting sqref="G153">
    <cfRule type="duplicateValues" dxfId="0" priority="2331"/>
  </conditionalFormatting>
  <conditionalFormatting sqref="G155">
    <cfRule type="duplicateValues" dxfId="0" priority="2330"/>
  </conditionalFormatting>
  <conditionalFormatting sqref="G157">
    <cfRule type="duplicateValues" dxfId="0" priority="2329"/>
  </conditionalFormatting>
  <conditionalFormatting sqref="G159">
    <cfRule type="duplicateValues" dxfId="0" priority="2328"/>
  </conditionalFormatting>
  <conditionalFormatting sqref="G161">
    <cfRule type="duplicateValues" dxfId="0" priority="2327"/>
  </conditionalFormatting>
  <conditionalFormatting sqref="G163">
    <cfRule type="duplicateValues" dxfId="0" priority="2326"/>
  </conditionalFormatting>
  <conditionalFormatting sqref="G165">
    <cfRule type="duplicateValues" dxfId="0" priority="2325"/>
  </conditionalFormatting>
  <conditionalFormatting sqref="G167">
    <cfRule type="duplicateValues" dxfId="0" priority="2324"/>
  </conditionalFormatting>
  <conditionalFormatting sqref="G169">
    <cfRule type="duplicateValues" dxfId="0" priority="2323"/>
  </conditionalFormatting>
  <conditionalFormatting sqref="G171">
    <cfRule type="duplicateValues" dxfId="0" priority="2322"/>
  </conditionalFormatting>
  <conditionalFormatting sqref="G173">
    <cfRule type="duplicateValues" dxfId="0" priority="2321"/>
  </conditionalFormatting>
  <conditionalFormatting sqref="G175">
    <cfRule type="duplicateValues" dxfId="0" priority="2320"/>
  </conditionalFormatting>
  <conditionalFormatting sqref="G177">
    <cfRule type="duplicateValues" dxfId="0" priority="2319"/>
  </conditionalFormatting>
  <conditionalFormatting sqref="G179">
    <cfRule type="duplicateValues" dxfId="0" priority="2318"/>
  </conditionalFormatting>
  <conditionalFormatting sqref="G181">
    <cfRule type="duplicateValues" dxfId="0" priority="2317"/>
  </conditionalFormatting>
  <conditionalFormatting sqref="G183">
    <cfRule type="duplicateValues" dxfId="0" priority="2316"/>
  </conditionalFormatting>
  <conditionalFormatting sqref="G185">
    <cfRule type="duplicateValues" dxfId="0" priority="2315"/>
  </conditionalFormatting>
  <conditionalFormatting sqref="G187">
    <cfRule type="duplicateValues" dxfId="0" priority="2314"/>
  </conditionalFormatting>
  <conditionalFormatting sqref="G189">
    <cfRule type="duplicateValues" dxfId="0" priority="2313"/>
  </conditionalFormatting>
  <conditionalFormatting sqref="G191">
    <cfRule type="duplicateValues" dxfId="0" priority="2312"/>
  </conditionalFormatting>
  <conditionalFormatting sqref="D192">
    <cfRule type="duplicateValues" dxfId="0" priority="66340"/>
  </conditionalFormatting>
  <conditionalFormatting sqref="G192">
    <cfRule type="duplicateValues" dxfId="0" priority="2300"/>
  </conditionalFormatting>
  <conditionalFormatting sqref="G194">
    <cfRule type="duplicateValues" dxfId="0" priority="2299"/>
  </conditionalFormatting>
  <conditionalFormatting sqref="G196">
    <cfRule type="duplicateValues" dxfId="0" priority="2298"/>
  </conditionalFormatting>
  <conditionalFormatting sqref="G198">
    <cfRule type="duplicateValues" dxfId="0" priority="2297"/>
  </conditionalFormatting>
  <conditionalFormatting sqref="G200">
    <cfRule type="duplicateValues" dxfId="0" priority="2296"/>
  </conditionalFormatting>
  <conditionalFormatting sqref="G202">
    <cfRule type="duplicateValues" dxfId="0" priority="2295"/>
  </conditionalFormatting>
  <conditionalFormatting sqref="G204">
    <cfRule type="duplicateValues" dxfId="0" priority="2294"/>
  </conditionalFormatting>
  <conditionalFormatting sqref="G206">
    <cfRule type="duplicateValues" dxfId="0" priority="2293"/>
  </conditionalFormatting>
  <conditionalFormatting sqref="G208">
    <cfRule type="duplicateValues" dxfId="0" priority="2292"/>
  </conditionalFormatting>
  <conditionalFormatting sqref="G210">
    <cfRule type="duplicateValues" dxfId="0" priority="2291"/>
  </conditionalFormatting>
  <conditionalFormatting sqref="G212">
    <cfRule type="duplicateValues" dxfId="0" priority="2290"/>
  </conditionalFormatting>
  <conditionalFormatting sqref="G214">
    <cfRule type="duplicateValues" dxfId="0" priority="2289"/>
  </conditionalFormatting>
  <conditionalFormatting sqref="G216">
    <cfRule type="duplicateValues" dxfId="0" priority="2288"/>
  </conditionalFormatting>
  <conditionalFormatting sqref="D217">
    <cfRule type="duplicateValues" dxfId="0" priority="66350"/>
  </conditionalFormatting>
  <conditionalFormatting sqref="D218">
    <cfRule type="duplicateValues" dxfId="0" priority="66351"/>
  </conditionalFormatting>
  <conditionalFormatting sqref="G218">
    <cfRule type="duplicateValues" dxfId="0" priority="2284"/>
  </conditionalFormatting>
  <conditionalFormatting sqref="D219">
    <cfRule type="duplicateValues" dxfId="0" priority="66347"/>
  </conditionalFormatting>
  <conditionalFormatting sqref="G219">
    <cfRule type="duplicateValues" dxfId="0" priority="2283"/>
  </conditionalFormatting>
  <conditionalFormatting sqref="G221">
    <cfRule type="duplicateValues" dxfId="0" priority="2282"/>
  </conditionalFormatting>
  <conditionalFormatting sqref="G223">
    <cfRule type="duplicateValues" dxfId="0" priority="2281"/>
  </conditionalFormatting>
  <conditionalFormatting sqref="G225">
    <cfRule type="duplicateValues" dxfId="0" priority="2280"/>
  </conditionalFormatting>
  <conditionalFormatting sqref="G227">
    <cfRule type="duplicateValues" dxfId="0" priority="2279"/>
  </conditionalFormatting>
  <conditionalFormatting sqref="G229">
    <cfRule type="duplicateValues" dxfId="0" priority="2278"/>
  </conditionalFormatting>
  <conditionalFormatting sqref="G231">
    <cfRule type="duplicateValues" dxfId="0" priority="2277"/>
  </conditionalFormatting>
  <conditionalFormatting sqref="G233">
    <cfRule type="duplicateValues" dxfId="0" priority="2276"/>
  </conditionalFormatting>
  <conditionalFormatting sqref="G235">
    <cfRule type="duplicateValues" dxfId="0" priority="2275"/>
  </conditionalFormatting>
  <conditionalFormatting sqref="G237">
    <cfRule type="duplicateValues" dxfId="0" priority="2274"/>
  </conditionalFormatting>
  <conditionalFormatting sqref="G239">
    <cfRule type="duplicateValues" dxfId="0" priority="2273"/>
  </conditionalFormatting>
  <conditionalFormatting sqref="G241">
    <cfRule type="duplicateValues" dxfId="0" priority="2272"/>
  </conditionalFormatting>
  <conditionalFormatting sqref="G243">
    <cfRule type="duplicateValues" dxfId="0" priority="2271"/>
  </conditionalFormatting>
  <conditionalFormatting sqref="G245">
    <cfRule type="duplicateValues" dxfId="0" priority="2270"/>
  </conditionalFormatting>
  <conditionalFormatting sqref="G247">
    <cfRule type="duplicateValues" dxfId="0" priority="2269"/>
  </conditionalFormatting>
  <conditionalFormatting sqref="G249">
    <cfRule type="duplicateValues" dxfId="0" priority="2268"/>
  </conditionalFormatting>
  <conditionalFormatting sqref="G251">
    <cfRule type="duplicateValues" dxfId="0" priority="2267"/>
  </conditionalFormatting>
  <conditionalFormatting sqref="G253">
    <cfRule type="duplicateValues" dxfId="0" priority="2266"/>
  </conditionalFormatting>
  <conditionalFormatting sqref="G255">
    <cfRule type="duplicateValues" dxfId="0" priority="2265"/>
  </conditionalFormatting>
  <conditionalFormatting sqref="G257">
    <cfRule type="duplicateValues" dxfId="0" priority="2264"/>
  </conditionalFormatting>
  <conditionalFormatting sqref="G259">
    <cfRule type="duplicateValues" dxfId="0" priority="2263"/>
  </conditionalFormatting>
  <conditionalFormatting sqref="G261">
    <cfRule type="duplicateValues" dxfId="0" priority="2262"/>
  </conditionalFormatting>
  <conditionalFormatting sqref="G263">
    <cfRule type="duplicateValues" dxfId="0" priority="2261"/>
  </conditionalFormatting>
  <conditionalFormatting sqref="G265">
    <cfRule type="duplicateValues" dxfId="0" priority="2260"/>
  </conditionalFormatting>
  <conditionalFormatting sqref="G267">
    <cfRule type="duplicateValues" dxfId="0" priority="2259"/>
  </conditionalFormatting>
  <conditionalFormatting sqref="G269">
    <cfRule type="duplicateValues" dxfId="0" priority="2258"/>
  </conditionalFormatting>
  <conditionalFormatting sqref="G271">
    <cfRule type="duplicateValues" dxfId="0" priority="2257"/>
  </conditionalFormatting>
  <conditionalFormatting sqref="G273">
    <cfRule type="duplicateValues" dxfId="0" priority="2256"/>
  </conditionalFormatting>
  <conditionalFormatting sqref="G275">
    <cfRule type="duplicateValues" dxfId="0" priority="2255"/>
  </conditionalFormatting>
  <conditionalFormatting sqref="G277">
    <cfRule type="duplicateValues" dxfId="0" priority="2254"/>
  </conditionalFormatting>
  <conditionalFormatting sqref="G279">
    <cfRule type="duplicateValues" dxfId="0" priority="2253"/>
  </conditionalFormatting>
  <conditionalFormatting sqref="G281">
    <cfRule type="duplicateValues" dxfId="0" priority="2252"/>
  </conditionalFormatting>
  <conditionalFormatting sqref="G283">
    <cfRule type="duplicateValues" dxfId="0" priority="2251"/>
  </conditionalFormatting>
  <conditionalFormatting sqref="G285">
    <cfRule type="duplicateValues" dxfId="0" priority="2250"/>
  </conditionalFormatting>
  <conditionalFormatting sqref="G287">
    <cfRule type="duplicateValues" dxfId="0" priority="2249"/>
  </conditionalFormatting>
  <conditionalFormatting sqref="G289">
    <cfRule type="duplicateValues" dxfId="0" priority="2248"/>
  </conditionalFormatting>
  <conditionalFormatting sqref="G291">
    <cfRule type="duplicateValues" dxfId="0" priority="2247"/>
  </conditionalFormatting>
  <conditionalFormatting sqref="G293">
    <cfRule type="duplicateValues" dxfId="0" priority="2246"/>
  </conditionalFormatting>
  <conditionalFormatting sqref="G295">
    <cfRule type="duplicateValues" dxfId="0" priority="2245"/>
  </conditionalFormatting>
  <conditionalFormatting sqref="G297">
    <cfRule type="duplicateValues" dxfId="0" priority="2244"/>
  </conditionalFormatting>
  <conditionalFormatting sqref="G299">
    <cfRule type="duplicateValues" dxfId="0" priority="2243"/>
  </conditionalFormatting>
  <conditionalFormatting sqref="G301">
    <cfRule type="duplicateValues" dxfId="0" priority="2242"/>
  </conditionalFormatting>
  <conditionalFormatting sqref="G303">
    <cfRule type="duplicateValues" dxfId="0" priority="2241"/>
  </conditionalFormatting>
  <conditionalFormatting sqref="G305">
    <cfRule type="duplicateValues" dxfId="0" priority="2240"/>
  </conditionalFormatting>
  <conditionalFormatting sqref="G307">
    <cfRule type="duplicateValues" dxfId="0" priority="2239"/>
  </conditionalFormatting>
  <conditionalFormatting sqref="G309">
    <cfRule type="duplicateValues" dxfId="0" priority="2238"/>
  </conditionalFormatting>
  <conditionalFormatting sqref="G311">
    <cfRule type="duplicateValues" dxfId="0" priority="2237"/>
  </conditionalFormatting>
  <conditionalFormatting sqref="G313">
    <cfRule type="duplicateValues" dxfId="0" priority="2236"/>
  </conditionalFormatting>
  <conditionalFormatting sqref="G315">
    <cfRule type="duplicateValues" dxfId="0" priority="2235"/>
  </conditionalFormatting>
  <conditionalFormatting sqref="G317">
    <cfRule type="duplicateValues" dxfId="0" priority="2234"/>
  </conditionalFormatting>
  <conditionalFormatting sqref="G319">
    <cfRule type="duplicateValues" dxfId="0" priority="2233"/>
  </conditionalFormatting>
  <conditionalFormatting sqref="G321">
    <cfRule type="duplicateValues" dxfId="0" priority="2232"/>
  </conditionalFormatting>
  <conditionalFormatting sqref="G323">
    <cfRule type="duplicateValues" dxfId="0" priority="2231"/>
  </conditionalFormatting>
  <conditionalFormatting sqref="G325">
    <cfRule type="duplicateValues" dxfId="0" priority="2230"/>
  </conditionalFormatting>
  <conditionalFormatting sqref="G327">
    <cfRule type="duplicateValues" dxfId="0" priority="2229"/>
  </conditionalFormatting>
  <conditionalFormatting sqref="G329">
    <cfRule type="duplicateValues" dxfId="0" priority="2228"/>
  </conditionalFormatting>
  <conditionalFormatting sqref="G331">
    <cfRule type="duplicateValues" dxfId="0" priority="2227"/>
  </conditionalFormatting>
  <conditionalFormatting sqref="G333">
    <cfRule type="duplicateValues" dxfId="0" priority="2226"/>
  </conditionalFormatting>
  <conditionalFormatting sqref="G335">
    <cfRule type="duplicateValues" dxfId="0" priority="2225"/>
  </conditionalFormatting>
  <conditionalFormatting sqref="G337">
    <cfRule type="duplicateValues" dxfId="0" priority="2224"/>
  </conditionalFormatting>
  <conditionalFormatting sqref="G339">
    <cfRule type="duplicateValues" dxfId="0" priority="2223"/>
  </conditionalFormatting>
  <conditionalFormatting sqref="G341">
    <cfRule type="duplicateValues" dxfId="0" priority="2222"/>
  </conditionalFormatting>
  <conditionalFormatting sqref="G343">
    <cfRule type="duplicateValues" dxfId="0" priority="2221"/>
  </conditionalFormatting>
  <conditionalFormatting sqref="G345">
    <cfRule type="duplicateValues" dxfId="0" priority="2220"/>
  </conditionalFormatting>
  <conditionalFormatting sqref="G347">
    <cfRule type="duplicateValues" dxfId="0" priority="2219"/>
  </conditionalFormatting>
  <conditionalFormatting sqref="G349">
    <cfRule type="duplicateValues" dxfId="0" priority="2218"/>
  </conditionalFormatting>
  <conditionalFormatting sqref="G351">
    <cfRule type="duplicateValues" dxfId="0" priority="2217"/>
  </conditionalFormatting>
  <conditionalFormatting sqref="G353">
    <cfRule type="duplicateValues" dxfId="0" priority="2216"/>
  </conditionalFormatting>
  <conditionalFormatting sqref="G355">
    <cfRule type="duplicateValues" dxfId="0" priority="2215"/>
  </conditionalFormatting>
  <conditionalFormatting sqref="G357">
    <cfRule type="duplicateValues" dxfId="0" priority="2214"/>
  </conditionalFormatting>
  <conditionalFormatting sqref="G359">
    <cfRule type="duplicateValues" dxfId="0" priority="2213"/>
  </conditionalFormatting>
  <conditionalFormatting sqref="G361">
    <cfRule type="duplicateValues" dxfId="0" priority="2212"/>
  </conditionalFormatting>
  <conditionalFormatting sqref="G363">
    <cfRule type="duplicateValues" dxfId="0" priority="2211"/>
  </conditionalFormatting>
  <conditionalFormatting sqref="G365">
    <cfRule type="duplicateValues" dxfId="0" priority="2210"/>
  </conditionalFormatting>
  <conditionalFormatting sqref="G367">
    <cfRule type="duplicateValues" dxfId="0" priority="2209"/>
  </conditionalFormatting>
  <conditionalFormatting sqref="D368">
    <cfRule type="duplicateValues" dxfId="0" priority="66333"/>
  </conditionalFormatting>
  <conditionalFormatting sqref="D369">
    <cfRule type="duplicateValues" dxfId="0" priority="66334"/>
  </conditionalFormatting>
  <conditionalFormatting sqref="G369">
    <cfRule type="duplicateValues" dxfId="0" priority="2206"/>
  </conditionalFormatting>
  <conditionalFormatting sqref="G371">
    <cfRule type="duplicateValues" dxfId="0" priority="2205"/>
  </conditionalFormatting>
  <conditionalFormatting sqref="G373">
    <cfRule type="duplicateValues" dxfId="0" priority="2204"/>
  </conditionalFormatting>
  <conditionalFormatting sqref="G375">
    <cfRule type="duplicateValues" dxfId="0" priority="2203"/>
  </conditionalFormatting>
  <conditionalFormatting sqref="G377">
    <cfRule type="duplicateValues" dxfId="0" priority="2202"/>
  </conditionalFormatting>
  <conditionalFormatting sqref="G379">
    <cfRule type="duplicateValues" dxfId="0" priority="2201"/>
  </conditionalFormatting>
  <conditionalFormatting sqref="G381">
    <cfRule type="duplicateValues" dxfId="0" priority="2200"/>
  </conditionalFormatting>
  <conditionalFormatting sqref="G383">
    <cfRule type="duplicateValues" dxfId="0" priority="2199"/>
  </conditionalFormatting>
  <conditionalFormatting sqref="G385">
    <cfRule type="duplicateValues" dxfId="0" priority="2198"/>
  </conditionalFormatting>
  <conditionalFormatting sqref="G387">
    <cfRule type="duplicateValues" dxfId="0" priority="2197"/>
  </conditionalFormatting>
  <conditionalFormatting sqref="G389">
    <cfRule type="duplicateValues" dxfId="0" priority="2196"/>
  </conditionalFormatting>
  <conditionalFormatting sqref="G391">
    <cfRule type="duplicateValues" dxfId="0" priority="2195"/>
  </conditionalFormatting>
  <conditionalFormatting sqref="G393">
    <cfRule type="duplicateValues" dxfId="0" priority="2194"/>
  </conditionalFormatting>
  <conditionalFormatting sqref="G395">
    <cfRule type="duplicateValues" dxfId="0" priority="2193"/>
  </conditionalFormatting>
  <conditionalFormatting sqref="G397">
    <cfRule type="duplicateValues" dxfId="0" priority="2192"/>
  </conditionalFormatting>
  <conditionalFormatting sqref="G399">
    <cfRule type="duplicateValues" dxfId="0" priority="2191"/>
  </conditionalFormatting>
  <conditionalFormatting sqref="G401">
    <cfRule type="duplicateValues" dxfId="0" priority="2190"/>
  </conditionalFormatting>
  <conditionalFormatting sqref="G403">
    <cfRule type="duplicateValues" dxfId="0" priority="2189"/>
  </conditionalFormatting>
  <conditionalFormatting sqref="G405">
    <cfRule type="duplicateValues" dxfId="0" priority="2188"/>
  </conditionalFormatting>
  <conditionalFormatting sqref="G407">
    <cfRule type="duplicateValues" dxfId="0" priority="2187"/>
  </conditionalFormatting>
  <conditionalFormatting sqref="G409">
    <cfRule type="duplicateValues" dxfId="0" priority="2186"/>
  </conditionalFormatting>
  <conditionalFormatting sqref="G411">
    <cfRule type="duplicateValues" dxfId="0" priority="2185"/>
  </conditionalFormatting>
  <conditionalFormatting sqref="G413">
    <cfRule type="duplicateValues" dxfId="0" priority="2184"/>
  </conditionalFormatting>
  <conditionalFormatting sqref="G415">
    <cfRule type="duplicateValues" dxfId="0" priority="2183"/>
  </conditionalFormatting>
  <conditionalFormatting sqref="G417">
    <cfRule type="duplicateValues" dxfId="0" priority="2182"/>
  </conditionalFormatting>
  <conditionalFormatting sqref="G419">
    <cfRule type="duplicateValues" dxfId="0" priority="2181"/>
  </conditionalFormatting>
  <conditionalFormatting sqref="G421">
    <cfRule type="duplicateValues" dxfId="0" priority="2180"/>
  </conditionalFormatting>
  <conditionalFormatting sqref="G423">
    <cfRule type="duplicateValues" dxfId="0" priority="2179"/>
  </conditionalFormatting>
  <conditionalFormatting sqref="G425">
    <cfRule type="duplicateValues" dxfId="0" priority="2178"/>
  </conditionalFormatting>
  <conditionalFormatting sqref="G427">
    <cfRule type="duplicateValues" dxfId="0" priority="2177"/>
  </conditionalFormatting>
  <conditionalFormatting sqref="G429">
    <cfRule type="duplicateValues" dxfId="0" priority="2176"/>
  </conditionalFormatting>
  <conditionalFormatting sqref="G431">
    <cfRule type="duplicateValues" dxfId="0" priority="2175"/>
  </conditionalFormatting>
  <conditionalFormatting sqref="G433">
    <cfRule type="duplicateValues" dxfId="0" priority="2174"/>
  </conditionalFormatting>
  <conditionalFormatting sqref="G435">
    <cfRule type="duplicateValues" dxfId="0" priority="2173"/>
  </conditionalFormatting>
  <conditionalFormatting sqref="G437">
    <cfRule type="duplicateValues" dxfId="0" priority="2172"/>
  </conditionalFormatting>
  <conditionalFormatting sqref="G439">
    <cfRule type="duplicateValues" dxfId="0" priority="2171"/>
  </conditionalFormatting>
  <conditionalFormatting sqref="G441">
    <cfRule type="duplicateValues" dxfId="0" priority="2170"/>
  </conditionalFormatting>
  <conditionalFormatting sqref="G443">
    <cfRule type="duplicateValues" dxfId="0" priority="2169"/>
  </conditionalFormatting>
  <conditionalFormatting sqref="G445">
    <cfRule type="duplicateValues" dxfId="0" priority="2168"/>
  </conditionalFormatting>
  <conditionalFormatting sqref="G447">
    <cfRule type="duplicateValues" dxfId="0" priority="2167"/>
  </conditionalFormatting>
  <conditionalFormatting sqref="G449">
    <cfRule type="duplicateValues" dxfId="0" priority="2166"/>
  </conditionalFormatting>
  <conditionalFormatting sqref="G451">
    <cfRule type="duplicateValues" dxfId="0" priority="2165"/>
  </conditionalFormatting>
  <conditionalFormatting sqref="G453">
    <cfRule type="duplicateValues" dxfId="0" priority="2164"/>
  </conditionalFormatting>
  <conditionalFormatting sqref="G455">
    <cfRule type="duplicateValues" dxfId="0" priority="2163"/>
  </conditionalFormatting>
  <conditionalFormatting sqref="G457">
    <cfRule type="duplicateValues" dxfId="0" priority="2162"/>
  </conditionalFormatting>
  <conditionalFormatting sqref="G459">
    <cfRule type="duplicateValues" dxfId="0" priority="2161"/>
  </conditionalFormatting>
  <conditionalFormatting sqref="G461">
    <cfRule type="duplicateValues" dxfId="0" priority="2160"/>
  </conditionalFormatting>
  <conditionalFormatting sqref="G463">
    <cfRule type="duplicateValues" dxfId="0" priority="2159"/>
  </conditionalFormatting>
  <conditionalFormatting sqref="G465">
    <cfRule type="duplicateValues" dxfId="0" priority="2158"/>
  </conditionalFormatting>
  <conditionalFormatting sqref="D466">
    <cfRule type="duplicateValues" dxfId="0" priority="66335"/>
  </conditionalFormatting>
  <conditionalFormatting sqref="G466">
    <cfRule type="duplicateValues" dxfId="0" priority="2149"/>
  </conditionalFormatting>
  <conditionalFormatting sqref="G468">
    <cfRule type="duplicateValues" dxfId="0" priority="2148"/>
  </conditionalFormatting>
  <conditionalFormatting sqref="G470">
    <cfRule type="duplicateValues" dxfId="0" priority="2147"/>
  </conditionalFormatting>
  <conditionalFormatting sqref="G472">
    <cfRule type="duplicateValues" dxfId="0" priority="2146"/>
  </conditionalFormatting>
  <conditionalFormatting sqref="G474">
    <cfRule type="duplicateValues" dxfId="0" priority="2145"/>
  </conditionalFormatting>
  <conditionalFormatting sqref="G476">
    <cfRule type="duplicateValues" dxfId="0" priority="2144"/>
  </conditionalFormatting>
  <conditionalFormatting sqref="G478">
    <cfRule type="duplicateValues" dxfId="0" priority="2143"/>
  </conditionalFormatting>
  <conditionalFormatting sqref="G480">
    <cfRule type="duplicateValues" dxfId="0" priority="2142"/>
  </conditionalFormatting>
  <conditionalFormatting sqref="G482">
    <cfRule type="duplicateValues" dxfId="0" priority="2141"/>
  </conditionalFormatting>
  <conditionalFormatting sqref="G484">
    <cfRule type="duplicateValues" dxfId="0" priority="2140"/>
  </conditionalFormatting>
  <conditionalFormatting sqref="G486">
    <cfRule type="duplicateValues" dxfId="0" priority="2139"/>
  </conditionalFormatting>
  <conditionalFormatting sqref="G488">
    <cfRule type="duplicateValues" dxfId="0" priority="2138"/>
  </conditionalFormatting>
  <conditionalFormatting sqref="G490">
    <cfRule type="duplicateValues" dxfId="0" priority="2137"/>
  </conditionalFormatting>
  <conditionalFormatting sqref="G492">
    <cfRule type="duplicateValues" dxfId="0" priority="2136"/>
  </conditionalFormatting>
  <conditionalFormatting sqref="G494">
    <cfRule type="duplicateValues" dxfId="0" priority="2135"/>
  </conditionalFormatting>
  <conditionalFormatting sqref="G496">
    <cfRule type="duplicateValues" dxfId="0" priority="2134"/>
  </conditionalFormatting>
  <conditionalFormatting sqref="G498">
    <cfRule type="duplicateValues" dxfId="0" priority="2133"/>
  </conditionalFormatting>
  <conditionalFormatting sqref="G500">
    <cfRule type="duplicateValues" dxfId="0" priority="2132"/>
  </conditionalFormatting>
  <conditionalFormatting sqref="G502">
    <cfRule type="duplicateValues" dxfId="0" priority="2131"/>
  </conditionalFormatting>
  <conditionalFormatting sqref="G504">
    <cfRule type="duplicateValues" dxfId="0" priority="2130"/>
  </conditionalFormatting>
  <conditionalFormatting sqref="G506">
    <cfRule type="duplicateValues" dxfId="0" priority="2129"/>
  </conditionalFormatting>
  <conditionalFormatting sqref="G508">
    <cfRule type="duplicateValues" dxfId="0" priority="2128"/>
  </conditionalFormatting>
  <conditionalFormatting sqref="G510">
    <cfRule type="duplicateValues" dxfId="0" priority="2127"/>
  </conditionalFormatting>
  <conditionalFormatting sqref="G512">
    <cfRule type="duplicateValues" dxfId="0" priority="2126"/>
  </conditionalFormatting>
  <conditionalFormatting sqref="G514">
    <cfRule type="duplicateValues" dxfId="0" priority="2125"/>
  </conditionalFormatting>
  <conditionalFormatting sqref="G516">
    <cfRule type="duplicateValues" dxfId="0" priority="2124"/>
  </conditionalFormatting>
  <conditionalFormatting sqref="G518">
    <cfRule type="duplicateValues" dxfId="0" priority="2123"/>
  </conditionalFormatting>
  <conditionalFormatting sqref="G520">
    <cfRule type="duplicateValues" dxfId="0" priority="2122"/>
  </conditionalFormatting>
  <conditionalFormatting sqref="G522">
    <cfRule type="duplicateValues" dxfId="0" priority="2121"/>
  </conditionalFormatting>
  <conditionalFormatting sqref="G524">
    <cfRule type="duplicateValues" dxfId="0" priority="2120"/>
  </conditionalFormatting>
  <conditionalFormatting sqref="G526">
    <cfRule type="duplicateValues" dxfId="0" priority="2119"/>
  </conditionalFormatting>
  <conditionalFormatting sqref="G528">
    <cfRule type="duplicateValues" dxfId="0" priority="2118"/>
  </conditionalFormatting>
  <conditionalFormatting sqref="G530">
    <cfRule type="duplicateValues" dxfId="0" priority="2117"/>
  </conditionalFormatting>
  <conditionalFormatting sqref="G532">
    <cfRule type="duplicateValues" dxfId="0" priority="2116"/>
  </conditionalFormatting>
  <conditionalFormatting sqref="G534">
    <cfRule type="duplicateValues" dxfId="0" priority="2115"/>
  </conditionalFormatting>
  <conditionalFormatting sqref="G536">
    <cfRule type="duplicateValues" dxfId="0" priority="2114"/>
  </conditionalFormatting>
  <conditionalFormatting sqref="G538">
    <cfRule type="duplicateValues" dxfId="0" priority="2113"/>
  </conditionalFormatting>
  <conditionalFormatting sqref="G540">
    <cfRule type="duplicateValues" dxfId="0" priority="2112"/>
  </conditionalFormatting>
  <conditionalFormatting sqref="G542">
    <cfRule type="duplicateValues" dxfId="0" priority="2111"/>
  </conditionalFormatting>
  <conditionalFormatting sqref="G544">
    <cfRule type="duplicateValues" dxfId="0" priority="2110"/>
  </conditionalFormatting>
  <conditionalFormatting sqref="G546">
    <cfRule type="duplicateValues" dxfId="0" priority="2109"/>
  </conditionalFormatting>
  <conditionalFormatting sqref="G548">
    <cfRule type="duplicateValues" dxfId="0" priority="2108"/>
  </conditionalFormatting>
  <conditionalFormatting sqref="G550">
    <cfRule type="duplicateValues" dxfId="0" priority="2107"/>
  </conditionalFormatting>
  <conditionalFormatting sqref="G552">
    <cfRule type="duplicateValues" dxfId="0" priority="2106"/>
  </conditionalFormatting>
  <conditionalFormatting sqref="G554">
    <cfRule type="duplicateValues" dxfId="0" priority="2105"/>
  </conditionalFormatting>
  <conditionalFormatting sqref="G556">
    <cfRule type="duplicateValues" dxfId="0" priority="2103"/>
  </conditionalFormatting>
  <conditionalFormatting sqref="G558">
    <cfRule type="duplicateValues" dxfId="0" priority="2102"/>
  </conditionalFormatting>
  <conditionalFormatting sqref="G560">
    <cfRule type="duplicateValues" dxfId="0" priority="2101"/>
  </conditionalFormatting>
  <conditionalFormatting sqref="D561">
    <cfRule type="duplicateValues" dxfId="0" priority="66345"/>
  </conditionalFormatting>
  <conditionalFormatting sqref="G561">
    <cfRule type="duplicateValues" dxfId="0" priority="2100"/>
  </conditionalFormatting>
  <conditionalFormatting sqref="G563">
    <cfRule type="duplicateValues" dxfId="0" priority="2099"/>
  </conditionalFormatting>
  <conditionalFormatting sqref="D564">
    <cfRule type="duplicateValues" dxfId="0" priority="66344"/>
  </conditionalFormatting>
  <conditionalFormatting sqref="G566">
    <cfRule type="duplicateValues" dxfId="0" priority="2097"/>
  </conditionalFormatting>
  <conditionalFormatting sqref="D567">
    <cfRule type="duplicateValues" dxfId="0" priority="66349"/>
  </conditionalFormatting>
  <conditionalFormatting sqref="G567">
    <cfRule type="duplicateValues" dxfId="0" priority="2096"/>
  </conditionalFormatting>
  <conditionalFormatting sqref="G569">
    <cfRule type="duplicateValues" dxfId="0" priority="2095"/>
  </conditionalFormatting>
  <conditionalFormatting sqref="G571">
    <cfRule type="duplicateValues" dxfId="0" priority="2094"/>
  </conditionalFormatting>
  <conditionalFormatting sqref="G573">
    <cfRule type="duplicateValues" dxfId="0" priority="2093"/>
  </conditionalFormatting>
  <conditionalFormatting sqref="G575">
    <cfRule type="duplicateValues" dxfId="0" priority="2092"/>
  </conditionalFormatting>
  <conditionalFormatting sqref="G577">
    <cfRule type="duplicateValues" dxfId="0" priority="2091"/>
  </conditionalFormatting>
  <conditionalFormatting sqref="G579">
    <cfRule type="duplicateValues" dxfId="0" priority="2090"/>
  </conditionalFormatting>
  <conditionalFormatting sqref="G581">
    <cfRule type="duplicateValues" dxfId="0" priority="2089"/>
  </conditionalFormatting>
  <conditionalFormatting sqref="G583">
    <cfRule type="duplicateValues" dxfId="0" priority="2088"/>
  </conditionalFormatting>
  <conditionalFormatting sqref="G585">
    <cfRule type="duplicateValues" dxfId="0" priority="2087"/>
  </conditionalFormatting>
  <conditionalFormatting sqref="G587">
    <cfRule type="duplicateValues" dxfId="0" priority="2086"/>
  </conditionalFormatting>
  <conditionalFormatting sqref="G589">
    <cfRule type="duplicateValues" dxfId="0" priority="2085"/>
  </conditionalFormatting>
  <conditionalFormatting sqref="G591">
    <cfRule type="duplicateValues" dxfId="0" priority="2084"/>
  </conditionalFormatting>
  <conditionalFormatting sqref="G593">
    <cfRule type="duplicateValues" dxfId="0" priority="2083"/>
  </conditionalFormatting>
  <conditionalFormatting sqref="D594">
    <cfRule type="duplicateValues" dxfId="0" priority="66343"/>
  </conditionalFormatting>
  <conditionalFormatting sqref="G594">
    <cfRule type="duplicateValues" dxfId="0" priority="2082"/>
  </conditionalFormatting>
  <conditionalFormatting sqref="G596">
    <cfRule type="duplicateValues" dxfId="0" priority="2081"/>
  </conditionalFormatting>
  <conditionalFormatting sqref="G598">
    <cfRule type="duplicateValues" dxfId="0" priority="2080"/>
  </conditionalFormatting>
  <conditionalFormatting sqref="G600">
    <cfRule type="duplicateValues" dxfId="0" priority="2079"/>
  </conditionalFormatting>
  <conditionalFormatting sqref="G602">
    <cfRule type="duplicateValues" dxfId="0" priority="2078"/>
  </conditionalFormatting>
  <conditionalFormatting sqref="G604">
    <cfRule type="duplicateValues" dxfId="0" priority="2077"/>
  </conditionalFormatting>
  <conditionalFormatting sqref="G606">
    <cfRule type="duplicateValues" dxfId="0" priority="2076"/>
  </conditionalFormatting>
  <conditionalFormatting sqref="G608">
    <cfRule type="duplicateValues" dxfId="0" priority="2075"/>
  </conditionalFormatting>
  <conditionalFormatting sqref="D609">
    <cfRule type="duplicateValues" dxfId="0" priority="6301"/>
  </conditionalFormatting>
  <conditionalFormatting sqref="D610">
    <cfRule type="duplicateValues" dxfId="0" priority="6295"/>
  </conditionalFormatting>
  <conditionalFormatting sqref="G610">
    <cfRule type="duplicateValues" dxfId="0" priority="2068"/>
  </conditionalFormatting>
  <conditionalFormatting sqref="G612">
    <cfRule type="duplicateValues" dxfId="0" priority="2067"/>
  </conditionalFormatting>
  <conditionalFormatting sqref="G614">
    <cfRule type="duplicateValues" dxfId="0" priority="2066"/>
  </conditionalFormatting>
  <conditionalFormatting sqref="G616">
    <cfRule type="duplicateValues" dxfId="0" priority="2065"/>
  </conditionalFormatting>
  <conditionalFormatting sqref="G618">
    <cfRule type="duplicateValues" dxfId="0" priority="2064"/>
  </conditionalFormatting>
  <conditionalFormatting sqref="G620">
    <cfRule type="duplicateValues" dxfId="0" priority="2056"/>
  </conditionalFormatting>
  <conditionalFormatting sqref="G622">
    <cfRule type="duplicateValues" dxfId="0" priority="2055"/>
  </conditionalFormatting>
  <conditionalFormatting sqref="G624">
    <cfRule type="duplicateValues" dxfId="0" priority="2054"/>
  </conditionalFormatting>
  <conditionalFormatting sqref="G626">
    <cfRule type="duplicateValues" dxfId="0" priority="2053"/>
  </conditionalFormatting>
  <conditionalFormatting sqref="G628">
    <cfRule type="duplicateValues" dxfId="0" priority="2052"/>
  </conditionalFormatting>
  <conditionalFormatting sqref="G630">
    <cfRule type="duplicateValues" dxfId="0" priority="2051"/>
  </conditionalFormatting>
  <conditionalFormatting sqref="G632">
    <cfRule type="duplicateValues" dxfId="0" priority="2050"/>
  </conditionalFormatting>
  <conditionalFormatting sqref="G634">
    <cfRule type="duplicateValues" dxfId="0" priority="2049"/>
  </conditionalFormatting>
  <conditionalFormatting sqref="G636">
    <cfRule type="duplicateValues" dxfId="0" priority="2048"/>
  </conditionalFormatting>
  <conditionalFormatting sqref="G638">
    <cfRule type="duplicateValues" dxfId="0" priority="2047"/>
  </conditionalFormatting>
  <conditionalFormatting sqref="G640">
    <cfRule type="duplicateValues" dxfId="0" priority="2046"/>
  </conditionalFormatting>
  <conditionalFormatting sqref="G642">
    <cfRule type="duplicateValues" dxfId="0" priority="2045"/>
  </conditionalFormatting>
  <conditionalFormatting sqref="G644">
    <cfRule type="duplicateValues" dxfId="0" priority="2044"/>
  </conditionalFormatting>
  <conditionalFormatting sqref="D645">
    <cfRule type="duplicateValues" dxfId="0" priority="6270"/>
  </conditionalFormatting>
  <conditionalFormatting sqref="D646">
    <cfRule type="duplicateValues" dxfId="0" priority="6269"/>
  </conditionalFormatting>
  <conditionalFormatting sqref="G646">
    <cfRule type="duplicateValues" dxfId="0" priority="2042"/>
  </conditionalFormatting>
  <conditionalFormatting sqref="D647">
    <cfRule type="duplicateValues" dxfId="0" priority="6268"/>
  </conditionalFormatting>
  <conditionalFormatting sqref="D648">
    <cfRule type="duplicateValues" dxfId="0" priority="6266"/>
  </conditionalFormatting>
  <conditionalFormatting sqref="G648">
    <cfRule type="duplicateValues" dxfId="0" priority="2039"/>
  </conditionalFormatting>
  <conditionalFormatting sqref="G650">
    <cfRule type="duplicateValues" dxfId="0" priority="2038"/>
  </conditionalFormatting>
  <conditionalFormatting sqref="G652">
    <cfRule type="duplicateValues" dxfId="0" priority="2037"/>
  </conditionalFormatting>
  <conditionalFormatting sqref="G654">
    <cfRule type="duplicateValues" dxfId="0" priority="2036"/>
  </conditionalFormatting>
  <conditionalFormatting sqref="G656">
    <cfRule type="duplicateValues" dxfId="0" priority="2035"/>
  </conditionalFormatting>
  <conditionalFormatting sqref="G658">
    <cfRule type="duplicateValues" dxfId="0" priority="2034"/>
  </conditionalFormatting>
  <conditionalFormatting sqref="G660">
    <cfRule type="duplicateValues" dxfId="0" priority="2033"/>
  </conditionalFormatting>
  <conditionalFormatting sqref="G662">
    <cfRule type="duplicateValues" dxfId="0" priority="2032"/>
  </conditionalFormatting>
  <conditionalFormatting sqref="G664">
    <cfRule type="duplicateValues" dxfId="0" priority="2031"/>
  </conditionalFormatting>
  <conditionalFormatting sqref="D665">
    <cfRule type="duplicateValues" dxfId="0" priority="6257"/>
  </conditionalFormatting>
  <conditionalFormatting sqref="G665">
    <cfRule type="duplicateValues" dxfId="0" priority="2030"/>
  </conditionalFormatting>
  <conditionalFormatting sqref="G667">
    <cfRule type="duplicateValues" dxfId="0" priority="2029"/>
  </conditionalFormatting>
  <conditionalFormatting sqref="G669">
    <cfRule type="duplicateValues" dxfId="0" priority="2028"/>
  </conditionalFormatting>
  <conditionalFormatting sqref="G671">
    <cfRule type="duplicateValues" dxfId="0" priority="2027"/>
  </conditionalFormatting>
  <conditionalFormatting sqref="G673">
    <cfRule type="duplicateValues" dxfId="0" priority="2026"/>
  </conditionalFormatting>
  <conditionalFormatting sqref="G675">
    <cfRule type="duplicateValues" dxfId="0" priority="2025"/>
  </conditionalFormatting>
  <conditionalFormatting sqref="G677">
    <cfRule type="duplicateValues" dxfId="0" priority="2024"/>
  </conditionalFormatting>
  <conditionalFormatting sqref="D678">
    <cfRule type="duplicateValues" dxfId="0" priority="66338"/>
  </conditionalFormatting>
  <conditionalFormatting sqref="G680">
    <cfRule type="duplicateValues" dxfId="0" priority="2022"/>
  </conditionalFormatting>
  <conditionalFormatting sqref="G682">
    <cfRule type="duplicateValues" dxfId="0" priority="2021"/>
  </conditionalFormatting>
  <conditionalFormatting sqref="G684">
    <cfRule type="duplicateValues" dxfId="0" priority="2020"/>
  </conditionalFormatting>
  <conditionalFormatting sqref="G686">
    <cfRule type="duplicateValues" dxfId="0" priority="2019"/>
  </conditionalFormatting>
  <conditionalFormatting sqref="G688">
    <cfRule type="duplicateValues" dxfId="0" priority="2018"/>
  </conditionalFormatting>
  <conditionalFormatting sqref="G690">
    <cfRule type="duplicateValues" dxfId="0" priority="2017"/>
  </conditionalFormatting>
  <conditionalFormatting sqref="G692">
    <cfRule type="duplicateValues" dxfId="0" priority="2016"/>
  </conditionalFormatting>
  <conditionalFormatting sqref="G694">
    <cfRule type="duplicateValues" dxfId="0" priority="2015"/>
  </conditionalFormatting>
  <conditionalFormatting sqref="D695">
    <cfRule type="duplicateValues" dxfId="0" priority="6241"/>
  </conditionalFormatting>
  <conditionalFormatting sqref="D$1:D$1048576">
    <cfRule type="duplicateValues" dxfId="1" priority="1"/>
  </conditionalFormatting>
  <conditionalFormatting sqref="D2:D3">
    <cfRule type="duplicateValues" dxfId="0" priority="66332"/>
  </conditionalFormatting>
  <conditionalFormatting sqref="D4:D5">
    <cfRule type="duplicateValues" dxfId="0" priority="6632"/>
  </conditionalFormatting>
  <conditionalFormatting sqref="D6:D7">
    <cfRule type="duplicateValues" dxfId="0" priority="6631"/>
  </conditionalFormatting>
  <conditionalFormatting sqref="D8:D9">
    <cfRule type="duplicateValues" dxfId="0" priority="6630"/>
  </conditionalFormatting>
  <conditionalFormatting sqref="D10:D11">
    <cfRule type="duplicateValues" dxfId="0" priority="6629"/>
  </conditionalFormatting>
  <conditionalFormatting sqref="D12:D13">
    <cfRule type="duplicateValues" dxfId="0" priority="6628"/>
  </conditionalFormatting>
  <conditionalFormatting sqref="D14:D15">
    <cfRule type="duplicateValues" dxfId="0" priority="6627"/>
  </conditionalFormatting>
  <conditionalFormatting sqref="D16:D17">
    <cfRule type="duplicateValues" dxfId="0" priority="6626"/>
  </conditionalFormatting>
  <conditionalFormatting sqref="D18:D19">
    <cfRule type="duplicateValues" dxfId="0" priority="6625"/>
  </conditionalFormatting>
  <conditionalFormatting sqref="D20:D21">
    <cfRule type="duplicateValues" dxfId="0" priority="6624"/>
  </conditionalFormatting>
  <conditionalFormatting sqref="D22:D23">
    <cfRule type="duplicateValues" dxfId="0" priority="6623"/>
  </conditionalFormatting>
  <conditionalFormatting sqref="D24:D25">
    <cfRule type="duplicateValues" dxfId="0" priority="6622"/>
  </conditionalFormatting>
  <conditionalFormatting sqref="D26:D27">
    <cfRule type="duplicateValues" dxfId="0" priority="6621"/>
  </conditionalFormatting>
  <conditionalFormatting sqref="D28:D29">
    <cfRule type="duplicateValues" dxfId="0" priority="6620"/>
  </conditionalFormatting>
  <conditionalFormatting sqref="D30:D31">
    <cfRule type="duplicateValues" dxfId="0" priority="6619"/>
  </conditionalFormatting>
  <conditionalFormatting sqref="D32:D33">
    <cfRule type="duplicateValues" dxfId="0" priority="6618"/>
  </conditionalFormatting>
  <conditionalFormatting sqref="D34:D35">
    <cfRule type="duplicateValues" dxfId="0" priority="6617"/>
  </conditionalFormatting>
  <conditionalFormatting sqref="D36:D37">
    <cfRule type="duplicateValues" dxfId="0" priority="6616"/>
  </conditionalFormatting>
  <conditionalFormatting sqref="D38:D39">
    <cfRule type="duplicateValues" dxfId="0" priority="6615"/>
  </conditionalFormatting>
  <conditionalFormatting sqref="D40:D41">
    <cfRule type="duplicateValues" dxfId="0" priority="6614"/>
  </conditionalFormatting>
  <conditionalFormatting sqref="D42:D43">
    <cfRule type="duplicateValues" dxfId="0" priority="6613"/>
  </conditionalFormatting>
  <conditionalFormatting sqref="D44:D45">
    <cfRule type="duplicateValues" dxfId="0" priority="6612"/>
  </conditionalFormatting>
  <conditionalFormatting sqref="D46:D47">
    <cfRule type="duplicateValues" dxfId="0" priority="6611"/>
  </conditionalFormatting>
  <conditionalFormatting sqref="D48:D49">
    <cfRule type="duplicateValues" dxfId="0" priority="6610"/>
  </conditionalFormatting>
  <conditionalFormatting sqref="D50:D51">
    <cfRule type="duplicateValues" dxfId="0" priority="6609"/>
  </conditionalFormatting>
  <conditionalFormatting sqref="D52:D53">
    <cfRule type="duplicateValues" dxfId="0" priority="6608"/>
  </conditionalFormatting>
  <conditionalFormatting sqref="D54:D55">
    <cfRule type="duplicateValues" dxfId="0" priority="6607"/>
  </conditionalFormatting>
  <conditionalFormatting sqref="D56:D57">
    <cfRule type="duplicateValues" dxfId="0" priority="6606"/>
  </conditionalFormatting>
  <conditionalFormatting sqref="D58:D59">
    <cfRule type="duplicateValues" dxfId="0" priority="6605"/>
  </conditionalFormatting>
  <conditionalFormatting sqref="D60:D61">
    <cfRule type="duplicateValues" dxfId="0" priority="6604"/>
  </conditionalFormatting>
  <conditionalFormatting sqref="D62:D63">
    <cfRule type="duplicateValues" dxfId="0" priority="6603"/>
  </conditionalFormatting>
  <conditionalFormatting sqref="D64:D65">
    <cfRule type="duplicateValues" dxfId="0" priority="6602"/>
  </conditionalFormatting>
  <conditionalFormatting sqref="D66:D67">
    <cfRule type="duplicateValues" dxfId="0" priority="6601"/>
  </conditionalFormatting>
  <conditionalFormatting sqref="D68:D69">
    <cfRule type="duplicateValues" dxfId="0" priority="6600"/>
  </conditionalFormatting>
  <conditionalFormatting sqref="D70:D71">
    <cfRule type="duplicateValues" dxfId="0" priority="6599"/>
  </conditionalFormatting>
  <conditionalFormatting sqref="D72:D73">
    <cfRule type="duplicateValues" dxfId="0" priority="6598"/>
  </conditionalFormatting>
  <conditionalFormatting sqref="D74:D75">
    <cfRule type="duplicateValues" dxfId="0" priority="6597"/>
  </conditionalFormatting>
  <conditionalFormatting sqref="D76:D77">
    <cfRule type="duplicateValues" dxfId="0" priority="6596"/>
  </conditionalFormatting>
  <conditionalFormatting sqref="D78:D79">
    <cfRule type="duplicateValues" dxfId="0" priority="6595"/>
  </conditionalFormatting>
  <conditionalFormatting sqref="D80:D81">
    <cfRule type="duplicateValues" dxfId="0" priority="6594"/>
  </conditionalFormatting>
  <conditionalFormatting sqref="D82:D83">
    <cfRule type="duplicateValues" dxfId="0" priority="6593"/>
  </conditionalFormatting>
  <conditionalFormatting sqref="D84:D85">
    <cfRule type="duplicateValues" dxfId="0" priority="6592"/>
  </conditionalFormatting>
  <conditionalFormatting sqref="D86:D87">
    <cfRule type="duplicateValues" dxfId="0" priority="6591"/>
  </conditionalFormatting>
  <conditionalFormatting sqref="D88:D89">
    <cfRule type="duplicateValues" dxfId="0" priority="6590"/>
  </conditionalFormatting>
  <conditionalFormatting sqref="D90:D91">
    <cfRule type="duplicateValues" dxfId="0" priority="6589"/>
  </conditionalFormatting>
  <conditionalFormatting sqref="D92:D93">
    <cfRule type="duplicateValues" dxfId="0" priority="6588"/>
  </conditionalFormatting>
  <conditionalFormatting sqref="D94:D95">
    <cfRule type="duplicateValues" dxfId="0" priority="6587"/>
  </conditionalFormatting>
  <conditionalFormatting sqref="D96:D97">
    <cfRule type="duplicateValues" dxfId="0" priority="6586"/>
  </conditionalFormatting>
  <conditionalFormatting sqref="D98:D99">
    <cfRule type="duplicateValues" dxfId="0" priority="6585"/>
  </conditionalFormatting>
  <conditionalFormatting sqref="D100:D101">
    <cfRule type="duplicateValues" dxfId="0" priority="6584"/>
  </conditionalFormatting>
  <conditionalFormatting sqref="D102:D103">
    <cfRule type="duplicateValues" dxfId="0" priority="6583"/>
  </conditionalFormatting>
  <conditionalFormatting sqref="D104:D105">
    <cfRule type="duplicateValues" dxfId="0" priority="6582"/>
  </conditionalFormatting>
  <conditionalFormatting sqref="D106:D107">
    <cfRule type="duplicateValues" dxfId="0" priority="6581"/>
  </conditionalFormatting>
  <conditionalFormatting sqref="D108:D109">
    <cfRule type="duplicateValues" dxfId="0" priority="6580"/>
  </conditionalFormatting>
  <conditionalFormatting sqref="D110:D111">
    <cfRule type="duplicateValues" dxfId="0" priority="6579"/>
  </conditionalFormatting>
  <conditionalFormatting sqref="D112:D113">
    <cfRule type="duplicateValues" dxfId="0" priority="6578"/>
  </conditionalFormatting>
  <conditionalFormatting sqref="D114:D115">
    <cfRule type="duplicateValues" dxfId="0" priority="6577"/>
  </conditionalFormatting>
  <conditionalFormatting sqref="D116:D117">
    <cfRule type="duplicateValues" dxfId="0" priority="6576"/>
  </conditionalFormatting>
  <conditionalFormatting sqref="D118:D119">
    <cfRule type="duplicateValues" dxfId="0" priority="6575"/>
  </conditionalFormatting>
  <conditionalFormatting sqref="D120:D121">
    <cfRule type="duplicateValues" dxfId="0" priority="6574"/>
  </conditionalFormatting>
  <conditionalFormatting sqref="D122:D123">
    <cfRule type="duplicateValues" dxfId="0" priority="6573"/>
  </conditionalFormatting>
  <conditionalFormatting sqref="D124:D125">
    <cfRule type="duplicateValues" dxfId="0" priority="6572"/>
  </conditionalFormatting>
  <conditionalFormatting sqref="D126:D127">
    <cfRule type="duplicateValues" dxfId="0" priority="6571"/>
  </conditionalFormatting>
  <conditionalFormatting sqref="D128:D129">
    <cfRule type="duplicateValues" dxfId="0" priority="6570"/>
  </conditionalFormatting>
  <conditionalFormatting sqref="D130:D131">
    <cfRule type="duplicateValues" dxfId="0" priority="6569"/>
  </conditionalFormatting>
  <conditionalFormatting sqref="D132:D133">
    <cfRule type="duplicateValues" dxfId="0" priority="6568"/>
  </conditionalFormatting>
  <conditionalFormatting sqref="D134:D135">
    <cfRule type="duplicateValues" dxfId="0" priority="6567"/>
  </conditionalFormatting>
  <conditionalFormatting sqref="D136:D137">
    <cfRule type="duplicateValues" dxfId="0" priority="6566"/>
  </conditionalFormatting>
  <conditionalFormatting sqref="D138:D139">
    <cfRule type="duplicateValues" dxfId="0" priority="6565"/>
  </conditionalFormatting>
  <conditionalFormatting sqref="D140:D141">
    <cfRule type="duplicateValues" dxfId="0" priority="6564"/>
  </conditionalFormatting>
  <conditionalFormatting sqref="D142:D143">
    <cfRule type="duplicateValues" dxfId="0" priority="6563"/>
  </conditionalFormatting>
  <conditionalFormatting sqref="D144:D145">
    <cfRule type="duplicateValues" dxfId="0" priority="6562"/>
  </conditionalFormatting>
  <conditionalFormatting sqref="D146:D147">
    <cfRule type="duplicateValues" dxfId="0" priority="6561"/>
  </conditionalFormatting>
  <conditionalFormatting sqref="D148:D149">
    <cfRule type="duplicateValues" dxfId="0" priority="6560"/>
  </conditionalFormatting>
  <conditionalFormatting sqref="D150:D151">
    <cfRule type="duplicateValues" dxfId="0" priority="6559"/>
  </conditionalFormatting>
  <conditionalFormatting sqref="D152:D153">
    <cfRule type="duplicateValues" dxfId="0" priority="6558"/>
  </conditionalFormatting>
  <conditionalFormatting sqref="D154:D155">
    <cfRule type="duplicateValues" dxfId="0" priority="6557"/>
  </conditionalFormatting>
  <conditionalFormatting sqref="D156:D157">
    <cfRule type="duplicateValues" dxfId="0" priority="6556"/>
  </conditionalFormatting>
  <conditionalFormatting sqref="D158:D159">
    <cfRule type="duplicateValues" dxfId="0" priority="6555"/>
  </conditionalFormatting>
  <conditionalFormatting sqref="D160:D161">
    <cfRule type="duplicateValues" dxfId="0" priority="6554"/>
  </conditionalFormatting>
  <conditionalFormatting sqref="D162:D163">
    <cfRule type="duplicateValues" dxfId="0" priority="6553"/>
  </conditionalFormatting>
  <conditionalFormatting sqref="D164:D165">
    <cfRule type="duplicateValues" dxfId="0" priority="6552"/>
  </conditionalFormatting>
  <conditionalFormatting sqref="D166:D167">
    <cfRule type="duplicateValues" dxfId="0" priority="6551"/>
  </conditionalFormatting>
  <conditionalFormatting sqref="D168:D169">
    <cfRule type="duplicateValues" dxfId="0" priority="6550"/>
  </conditionalFormatting>
  <conditionalFormatting sqref="D170:D171">
    <cfRule type="duplicateValues" dxfId="0" priority="6549"/>
  </conditionalFormatting>
  <conditionalFormatting sqref="D172:D173">
    <cfRule type="duplicateValues" dxfId="0" priority="6548"/>
  </conditionalFormatting>
  <conditionalFormatting sqref="D174:D175">
    <cfRule type="duplicateValues" dxfId="0" priority="6547"/>
  </conditionalFormatting>
  <conditionalFormatting sqref="D176:D177">
    <cfRule type="duplicateValues" dxfId="0" priority="6546"/>
  </conditionalFormatting>
  <conditionalFormatting sqref="D178:D179">
    <cfRule type="duplicateValues" dxfId="0" priority="6545"/>
  </conditionalFormatting>
  <conditionalFormatting sqref="D180:D181">
    <cfRule type="duplicateValues" dxfId="0" priority="6544"/>
  </conditionalFormatting>
  <conditionalFormatting sqref="D182:D183">
    <cfRule type="duplicateValues" dxfId="0" priority="6543"/>
  </conditionalFormatting>
  <conditionalFormatting sqref="D184:D185">
    <cfRule type="duplicateValues" dxfId="0" priority="6542"/>
  </conditionalFormatting>
  <conditionalFormatting sqref="D186:D187">
    <cfRule type="duplicateValues" dxfId="0" priority="6541"/>
  </conditionalFormatting>
  <conditionalFormatting sqref="D188:D189">
    <cfRule type="duplicateValues" dxfId="0" priority="6540"/>
  </conditionalFormatting>
  <conditionalFormatting sqref="D190:D191">
    <cfRule type="duplicateValues" dxfId="0" priority="6539"/>
  </conditionalFormatting>
  <conditionalFormatting sqref="D193:D194">
    <cfRule type="duplicateValues" dxfId="0" priority="6526"/>
  </conditionalFormatting>
  <conditionalFormatting sqref="D195:D196">
    <cfRule type="duplicateValues" dxfId="0" priority="6525"/>
  </conditionalFormatting>
  <conditionalFormatting sqref="D197:D198">
    <cfRule type="duplicateValues" dxfId="0" priority="6524"/>
  </conditionalFormatting>
  <conditionalFormatting sqref="D199:D200">
    <cfRule type="duplicateValues" dxfId="0" priority="6523"/>
  </conditionalFormatting>
  <conditionalFormatting sqref="D201:D202">
    <cfRule type="duplicateValues" dxfId="0" priority="6522"/>
  </conditionalFormatting>
  <conditionalFormatting sqref="D203:D204">
    <cfRule type="duplicateValues" dxfId="0" priority="6521"/>
  </conditionalFormatting>
  <conditionalFormatting sqref="D205:D206">
    <cfRule type="duplicateValues" dxfId="0" priority="6520"/>
  </conditionalFormatting>
  <conditionalFormatting sqref="D207:D208">
    <cfRule type="duplicateValues" dxfId="0" priority="6519"/>
  </conditionalFormatting>
  <conditionalFormatting sqref="D209:D210">
    <cfRule type="duplicateValues" dxfId="0" priority="6518"/>
  </conditionalFormatting>
  <conditionalFormatting sqref="D211:D212">
    <cfRule type="duplicateValues" dxfId="0" priority="6517"/>
  </conditionalFormatting>
  <conditionalFormatting sqref="D213:D214">
    <cfRule type="duplicateValues" dxfId="0" priority="6516"/>
  </conditionalFormatting>
  <conditionalFormatting sqref="D215:D216">
    <cfRule type="duplicateValues" dxfId="0" priority="6515"/>
  </conditionalFormatting>
  <conditionalFormatting sqref="D220:D221">
    <cfRule type="duplicateValues" dxfId="0" priority="6509"/>
  </conditionalFormatting>
  <conditionalFormatting sqref="D222:D223">
    <cfRule type="duplicateValues" dxfId="0" priority="6508"/>
  </conditionalFormatting>
  <conditionalFormatting sqref="D224:D225">
    <cfRule type="duplicateValues" dxfId="0" priority="6507"/>
  </conditionalFormatting>
  <conditionalFormatting sqref="D226:D227">
    <cfRule type="duplicateValues" dxfId="0" priority="6506"/>
  </conditionalFormatting>
  <conditionalFormatting sqref="D228:D229">
    <cfRule type="duplicateValues" dxfId="0" priority="6505"/>
  </conditionalFormatting>
  <conditionalFormatting sqref="D230:D231">
    <cfRule type="duplicateValues" dxfId="0" priority="6504"/>
  </conditionalFormatting>
  <conditionalFormatting sqref="D232:D233">
    <cfRule type="duplicateValues" dxfId="0" priority="6503"/>
  </conditionalFormatting>
  <conditionalFormatting sqref="D234:D235">
    <cfRule type="duplicateValues" dxfId="0" priority="6502"/>
  </conditionalFormatting>
  <conditionalFormatting sqref="D236:D237">
    <cfRule type="duplicateValues" dxfId="0" priority="6501"/>
  </conditionalFormatting>
  <conditionalFormatting sqref="D238:D239">
    <cfRule type="duplicateValues" dxfId="0" priority="6500"/>
  </conditionalFormatting>
  <conditionalFormatting sqref="D240:D241">
    <cfRule type="duplicateValues" dxfId="0" priority="6499"/>
  </conditionalFormatting>
  <conditionalFormatting sqref="D242:D243">
    <cfRule type="duplicateValues" dxfId="0" priority="6498"/>
  </conditionalFormatting>
  <conditionalFormatting sqref="D244:D245">
    <cfRule type="duplicateValues" dxfId="0" priority="6497"/>
  </conditionalFormatting>
  <conditionalFormatting sqref="D246:D247">
    <cfRule type="duplicateValues" dxfId="0" priority="6496"/>
  </conditionalFormatting>
  <conditionalFormatting sqref="D248:D249">
    <cfRule type="duplicateValues" dxfId="0" priority="6495"/>
  </conditionalFormatting>
  <conditionalFormatting sqref="D250:D251">
    <cfRule type="duplicateValues" dxfId="0" priority="6494"/>
  </conditionalFormatting>
  <conditionalFormatting sqref="D252:D253">
    <cfRule type="duplicateValues" dxfId="0" priority="6493"/>
  </conditionalFormatting>
  <conditionalFormatting sqref="D254:D255">
    <cfRule type="duplicateValues" dxfId="0" priority="6492"/>
  </conditionalFormatting>
  <conditionalFormatting sqref="D256:D257">
    <cfRule type="duplicateValues" dxfId="0" priority="6491"/>
  </conditionalFormatting>
  <conditionalFormatting sqref="D258:D259">
    <cfRule type="duplicateValues" dxfId="0" priority="6490"/>
  </conditionalFormatting>
  <conditionalFormatting sqref="D260:D261">
    <cfRule type="duplicateValues" dxfId="0" priority="6489"/>
  </conditionalFormatting>
  <conditionalFormatting sqref="D262:D263">
    <cfRule type="duplicateValues" dxfId="0" priority="6488"/>
  </conditionalFormatting>
  <conditionalFormatting sqref="D264:D265">
    <cfRule type="duplicateValues" dxfId="0" priority="6487"/>
  </conditionalFormatting>
  <conditionalFormatting sqref="D266:D267">
    <cfRule type="duplicateValues" dxfId="0" priority="6486"/>
  </conditionalFormatting>
  <conditionalFormatting sqref="D268:D269">
    <cfRule type="duplicateValues" dxfId="0" priority="6485"/>
  </conditionalFormatting>
  <conditionalFormatting sqref="D270:D271">
    <cfRule type="duplicateValues" dxfId="0" priority="6484"/>
  </conditionalFormatting>
  <conditionalFormatting sqref="D272:D273">
    <cfRule type="duplicateValues" dxfId="0" priority="6483"/>
  </conditionalFormatting>
  <conditionalFormatting sqref="D274:D275">
    <cfRule type="duplicateValues" dxfId="0" priority="6482"/>
  </conditionalFormatting>
  <conditionalFormatting sqref="D276:D277">
    <cfRule type="duplicateValues" dxfId="0" priority="6481"/>
  </conditionalFormatting>
  <conditionalFormatting sqref="D278:D279">
    <cfRule type="duplicateValues" dxfId="0" priority="6480"/>
  </conditionalFormatting>
  <conditionalFormatting sqref="D280:D281">
    <cfRule type="duplicateValues" dxfId="0" priority="6479"/>
  </conditionalFormatting>
  <conditionalFormatting sqref="D282:D283">
    <cfRule type="duplicateValues" dxfId="0" priority="6478"/>
  </conditionalFormatting>
  <conditionalFormatting sqref="D284:D285">
    <cfRule type="duplicateValues" dxfId="0" priority="6477"/>
  </conditionalFormatting>
  <conditionalFormatting sqref="D286:D287">
    <cfRule type="duplicateValues" dxfId="0" priority="6476"/>
  </conditionalFormatting>
  <conditionalFormatting sqref="D288:D289">
    <cfRule type="duplicateValues" dxfId="0" priority="6475"/>
  </conditionalFormatting>
  <conditionalFormatting sqref="D290:D291">
    <cfRule type="duplicateValues" dxfId="0" priority="6474"/>
  </conditionalFormatting>
  <conditionalFormatting sqref="D292:D293">
    <cfRule type="duplicateValues" dxfId="0" priority="6473"/>
  </conditionalFormatting>
  <conditionalFormatting sqref="D294:D295">
    <cfRule type="duplicateValues" dxfId="0" priority="6472"/>
  </conditionalFormatting>
  <conditionalFormatting sqref="D296:D297">
    <cfRule type="duplicateValues" dxfId="0" priority="6471"/>
  </conditionalFormatting>
  <conditionalFormatting sqref="D298:D299">
    <cfRule type="duplicateValues" dxfId="0" priority="6470"/>
  </conditionalFormatting>
  <conditionalFormatting sqref="D300:D301">
    <cfRule type="duplicateValues" dxfId="0" priority="6469"/>
  </conditionalFormatting>
  <conditionalFormatting sqref="D302:D303">
    <cfRule type="duplicateValues" dxfId="0" priority="6468"/>
  </conditionalFormatting>
  <conditionalFormatting sqref="D304:D305">
    <cfRule type="duplicateValues" dxfId="0" priority="6467"/>
  </conditionalFormatting>
  <conditionalFormatting sqref="D306:D307">
    <cfRule type="duplicateValues" dxfId="0" priority="6466"/>
  </conditionalFormatting>
  <conditionalFormatting sqref="D308:D309">
    <cfRule type="duplicateValues" dxfId="0" priority="6465"/>
  </conditionalFormatting>
  <conditionalFormatting sqref="D310:D311">
    <cfRule type="duplicateValues" dxfId="0" priority="6464"/>
  </conditionalFormatting>
  <conditionalFormatting sqref="D312:D313">
    <cfRule type="duplicateValues" dxfId="0" priority="6463"/>
  </conditionalFormatting>
  <conditionalFormatting sqref="D314:D315">
    <cfRule type="duplicateValues" dxfId="0" priority="6462"/>
  </conditionalFormatting>
  <conditionalFormatting sqref="D316:D317">
    <cfRule type="duplicateValues" dxfId="0" priority="6461"/>
  </conditionalFormatting>
  <conditionalFormatting sqref="D318:D319">
    <cfRule type="duplicateValues" dxfId="0" priority="6460"/>
  </conditionalFormatting>
  <conditionalFormatting sqref="D320:D321">
    <cfRule type="duplicateValues" dxfId="0" priority="6459"/>
  </conditionalFormatting>
  <conditionalFormatting sqref="D322:D323">
    <cfRule type="duplicateValues" dxfId="0" priority="6458"/>
  </conditionalFormatting>
  <conditionalFormatting sqref="D324:D325">
    <cfRule type="duplicateValues" dxfId="0" priority="6457"/>
  </conditionalFormatting>
  <conditionalFormatting sqref="D326:D327">
    <cfRule type="duplicateValues" dxfId="0" priority="6456"/>
  </conditionalFormatting>
  <conditionalFormatting sqref="D328:D329">
    <cfRule type="duplicateValues" dxfId="0" priority="6455"/>
  </conditionalFormatting>
  <conditionalFormatting sqref="D330:D331">
    <cfRule type="duplicateValues" dxfId="0" priority="6454"/>
  </conditionalFormatting>
  <conditionalFormatting sqref="D332:D333">
    <cfRule type="duplicateValues" dxfId="0" priority="6453"/>
  </conditionalFormatting>
  <conditionalFormatting sqref="D334:D335">
    <cfRule type="duplicateValues" dxfId="0" priority="6452"/>
  </conditionalFormatting>
  <conditionalFormatting sqref="D336:D337">
    <cfRule type="duplicateValues" dxfId="0" priority="6451"/>
  </conditionalFormatting>
  <conditionalFormatting sqref="D338:D339">
    <cfRule type="duplicateValues" dxfId="0" priority="6450"/>
  </conditionalFormatting>
  <conditionalFormatting sqref="D340:D341">
    <cfRule type="duplicateValues" dxfId="0" priority="6449"/>
  </conditionalFormatting>
  <conditionalFormatting sqref="D342:D343">
    <cfRule type="duplicateValues" dxfId="0" priority="6448"/>
  </conditionalFormatting>
  <conditionalFormatting sqref="D344:D345">
    <cfRule type="duplicateValues" dxfId="0" priority="6447"/>
  </conditionalFormatting>
  <conditionalFormatting sqref="D346:D347">
    <cfRule type="duplicateValues" dxfId="0" priority="6446"/>
  </conditionalFormatting>
  <conditionalFormatting sqref="D348:D349">
    <cfRule type="duplicateValues" dxfId="0" priority="6445"/>
  </conditionalFormatting>
  <conditionalFormatting sqref="D350:D351">
    <cfRule type="duplicateValues" dxfId="0" priority="6444"/>
  </conditionalFormatting>
  <conditionalFormatting sqref="D352:D353">
    <cfRule type="duplicateValues" dxfId="0" priority="6443"/>
  </conditionalFormatting>
  <conditionalFormatting sqref="D354:D355">
    <cfRule type="duplicateValues" dxfId="0" priority="6442"/>
  </conditionalFormatting>
  <conditionalFormatting sqref="D356:D357">
    <cfRule type="duplicateValues" dxfId="0" priority="6441"/>
  </conditionalFormatting>
  <conditionalFormatting sqref="D358:D359">
    <cfRule type="duplicateValues" dxfId="0" priority="6440"/>
  </conditionalFormatting>
  <conditionalFormatting sqref="D360:D361">
    <cfRule type="duplicateValues" dxfId="0" priority="6439"/>
  </conditionalFormatting>
  <conditionalFormatting sqref="D362:D363">
    <cfRule type="duplicateValues" dxfId="0" priority="6438"/>
  </conditionalFormatting>
  <conditionalFormatting sqref="D364:D365">
    <cfRule type="duplicateValues" dxfId="0" priority="6437"/>
  </conditionalFormatting>
  <conditionalFormatting sqref="D366:D367">
    <cfRule type="duplicateValues" dxfId="0" priority="6436"/>
  </conditionalFormatting>
  <conditionalFormatting sqref="D370:D371">
    <cfRule type="duplicateValues" dxfId="0" priority="6432"/>
  </conditionalFormatting>
  <conditionalFormatting sqref="D372:D373">
    <cfRule type="duplicateValues" dxfId="0" priority="6431"/>
  </conditionalFormatting>
  <conditionalFormatting sqref="D374:D375">
    <cfRule type="duplicateValues" dxfId="0" priority="6430"/>
  </conditionalFormatting>
  <conditionalFormatting sqref="D376:D377">
    <cfRule type="duplicateValues" dxfId="0" priority="6429"/>
  </conditionalFormatting>
  <conditionalFormatting sqref="D378:D379">
    <cfRule type="duplicateValues" dxfId="0" priority="6428"/>
  </conditionalFormatting>
  <conditionalFormatting sqref="D380:D381">
    <cfRule type="duplicateValues" dxfId="0" priority="6427"/>
  </conditionalFormatting>
  <conditionalFormatting sqref="D382:D383">
    <cfRule type="duplicateValues" dxfId="0" priority="6426"/>
  </conditionalFormatting>
  <conditionalFormatting sqref="D384:D385">
    <cfRule type="duplicateValues" dxfId="0" priority="6425"/>
  </conditionalFormatting>
  <conditionalFormatting sqref="D386:D387">
    <cfRule type="duplicateValues" dxfId="0" priority="6424"/>
  </conditionalFormatting>
  <conditionalFormatting sqref="D388:D389">
    <cfRule type="duplicateValues" dxfId="0" priority="6423"/>
  </conditionalFormatting>
  <conditionalFormatting sqref="D390:D391">
    <cfRule type="duplicateValues" dxfId="0" priority="6422"/>
  </conditionalFormatting>
  <conditionalFormatting sqref="D392:D393">
    <cfRule type="duplicateValues" dxfId="0" priority="6421"/>
  </conditionalFormatting>
  <conditionalFormatting sqref="D394:D395">
    <cfRule type="duplicateValues" dxfId="0" priority="6420"/>
  </conditionalFormatting>
  <conditionalFormatting sqref="D396:D397">
    <cfRule type="duplicateValues" dxfId="0" priority="6419"/>
  </conditionalFormatting>
  <conditionalFormatting sqref="D398:D399">
    <cfRule type="duplicateValues" dxfId="0" priority="6418"/>
  </conditionalFormatting>
  <conditionalFormatting sqref="D400:D401">
    <cfRule type="duplicateValues" dxfId="0" priority="6417"/>
  </conditionalFormatting>
  <conditionalFormatting sqref="D402:D403">
    <cfRule type="duplicateValues" dxfId="0" priority="6416"/>
  </conditionalFormatting>
  <conditionalFormatting sqref="D404:D405">
    <cfRule type="duplicateValues" dxfId="0" priority="6415"/>
  </conditionalFormatting>
  <conditionalFormatting sqref="D406:D407">
    <cfRule type="duplicateValues" dxfId="0" priority="6414"/>
  </conditionalFormatting>
  <conditionalFormatting sqref="D408:D409">
    <cfRule type="duplicateValues" dxfId="0" priority="6413"/>
  </conditionalFormatting>
  <conditionalFormatting sqref="D410:D411">
    <cfRule type="duplicateValues" dxfId="0" priority="6412"/>
  </conditionalFormatting>
  <conditionalFormatting sqref="D412:D413">
    <cfRule type="duplicateValues" dxfId="0" priority="6411"/>
  </conditionalFormatting>
  <conditionalFormatting sqref="D414:D415">
    <cfRule type="duplicateValues" dxfId="0" priority="6410"/>
  </conditionalFormatting>
  <conditionalFormatting sqref="D416:D417">
    <cfRule type="duplicateValues" dxfId="0" priority="6409"/>
  </conditionalFormatting>
  <conditionalFormatting sqref="D418:D419">
    <cfRule type="duplicateValues" dxfId="0" priority="6408"/>
  </conditionalFormatting>
  <conditionalFormatting sqref="D420:D421">
    <cfRule type="duplicateValues" dxfId="0" priority="6407"/>
  </conditionalFormatting>
  <conditionalFormatting sqref="D422:D423">
    <cfRule type="duplicateValues" dxfId="0" priority="6406"/>
  </conditionalFormatting>
  <conditionalFormatting sqref="D424:D425">
    <cfRule type="duplicateValues" dxfId="0" priority="6405"/>
  </conditionalFormatting>
  <conditionalFormatting sqref="D426:D427">
    <cfRule type="duplicateValues" dxfId="0" priority="6404"/>
  </conditionalFormatting>
  <conditionalFormatting sqref="D428:D429">
    <cfRule type="duplicateValues" dxfId="0" priority="6403"/>
  </conditionalFormatting>
  <conditionalFormatting sqref="D430:D431">
    <cfRule type="duplicateValues" dxfId="0" priority="6402"/>
  </conditionalFormatting>
  <conditionalFormatting sqref="D432:D433">
    <cfRule type="duplicateValues" dxfId="0" priority="6401"/>
  </conditionalFormatting>
  <conditionalFormatting sqref="D434:D435">
    <cfRule type="duplicateValues" dxfId="0" priority="6400"/>
  </conditionalFormatting>
  <conditionalFormatting sqref="D436:D437">
    <cfRule type="duplicateValues" dxfId="0" priority="6399"/>
  </conditionalFormatting>
  <conditionalFormatting sqref="D438:D439">
    <cfRule type="duplicateValues" dxfId="0" priority="6398"/>
  </conditionalFormatting>
  <conditionalFormatting sqref="D440:D441">
    <cfRule type="duplicateValues" dxfId="0" priority="6397"/>
  </conditionalFormatting>
  <conditionalFormatting sqref="D442:D443">
    <cfRule type="duplicateValues" dxfId="0" priority="6396"/>
  </conditionalFormatting>
  <conditionalFormatting sqref="D444:D445">
    <cfRule type="duplicateValues" dxfId="0" priority="6395"/>
  </conditionalFormatting>
  <conditionalFormatting sqref="D446:D447">
    <cfRule type="duplicateValues" dxfId="0" priority="6394"/>
  </conditionalFormatting>
  <conditionalFormatting sqref="D448:D449">
    <cfRule type="duplicateValues" dxfId="0" priority="6393"/>
  </conditionalFormatting>
  <conditionalFormatting sqref="D450:D451">
    <cfRule type="duplicateValues" dxfId="0" priority="6392"/>
  </conditionalFormatting>
  <conditionalFormatting sqref="D452:D453">
    <cfRule type="duplicateValues" dxfId="0" priority="6391"/>
  </conditionalFormatting>
  <conditionalFormatting sqref="D454:D455">
    <cfRule type="duplicateValues" dxfId="0" priority="6390"/>
  </conditionalFormatting>
  <conditionalFormatting sqref="D456:D457">
    <cfRule type="duplicateValues" dxfId="0" priority="6389"/>
  </conditionalFormatting>
  <conditionalFormatting sqref="D458:D459">
    <cfRule type="duplicateValues" dxfId="0" priority="6388"/>
  </conditionalFormatting>
  <conditionalFormatting sqref="D460:D461">
    <cfRule type="duplicateValues" dxfId="0" priority="6387"/>
  </conditionalFormatting>
  <conditionalFormatting sqref="D462:D463">
    <cfRule type="duplicateValues" dxfId="0" priority="6386"/>
  </conditionalFormatting>
  <conditionalFormatting sqref="D464:D465">
    <cfRule type="duplicateValues" dxfId="0" priority="6385"/>
  </conditionalFormatting>
  <conditionalFormatting sqref="D467:D468">
    <cfRule type="duplicateValues" dxfId="0" priority="6375"/>
  </conditionalFormatting>
  <conditionalFormatting sqref="D469:D470">
    <cfRule type="duplicateValues" dxfId="0" priority="6374"/>
  </conditionalFormatting>
  <conditionalFormatting sqref="D471:D472">
    <cfRule type="duplicateValues" dxfId="0" priority="6373"/>
  </conditionalFormatting>
  <conditionalFormatting sqref="D473:D474">
    <cfRule type="duplicateValues" dxfId="0" priority="6372"/>
  </conditionalFormatting>
  <conditionalFormatting sqref="D475:D476">
    <cfRule type="duplicateValues" dxfId="0" priority="6371"/>
  </conditionalFormatting>
  <conditionalFormatting sqref="D477:D478">
    <cfRule type="duplicateValues" dxfId="0" priority="6370"/>
  </conditionalFormatting>
  <conditionalFormatting sqref="D479:D480">
    <cfRule type="duplicateValues" dxfId="0" priority="6369"/>
  </conditionalFormatting>
  <conditionalFormatting sqref="D481:D482">
    <cfRule type="duplicateValues" dxfId="0" priority="6368"/>
  </conditionalFormatting>
  <conditionalFormatting sqref="D483:D484">
    <cfRule type="duplicateValues" dxfId="0" priority="6367"/>
  </conditionalFormatting>
  <conditionalFormatting sqref="D485:D486">
    <cfRule type="duplicateValues" dxfId="0" priority="6366"/>
  </conditionalFormatting>
  <conditionalFormatting sqref="D487:D488">
    <cfRule type="duplicateValues" dxfId="0" priority="6365"/>
  </conditionalFormatting>
  <conditionalFormatting sqref="D489:D490">
    <cfRule type="duplicateValues" dxfId="0" priority="6364"/>
  </conditionalFormatting>
  <conditionalFormatting sqref="D491:D492">
    <cfRule type="duplicateValues" dxfId="0" priority="6363"/>
  </conditionalFormatting>
  <conditionalFormatting sqref="D493:D494">
    <cfRule type="duplicateValues" dxfId="0" priority="6362"/>
  </conditionalFormatting>
  <conditionalFormatting sqref="D495:D496">
    <cfRule type="duplicateValues" dxfId="0" priority="6361"/>
  </conditionalFormatting>
  <conditionalFormatting sqref="D497:D498">
    <cfRule type="duplicateValues" dxfId="0" priority="6360"/>
  </conditionalFormatting>
  <conditionalFormatting sqref="D499:D500">
    <cfRule type="duplicateValues" dxfId="0" priority="6359"/>
  </conditionalFormatting>
  <conditionalFormatting sqref="D501:D502">
    <cfRule type="duplicateValues" dxfId="0" priority="6358"/>
  </conditionalFormatting>
  <conditionalFormatting sqref="D503:D504">
    <cfRule type="duplicateValues" dxfId="0" priority="6357"/>
  </conditionalFormatting>
  <conditionalFormatting sqref="D505:D506">
    <cfRule type="duplicateValues" dxfId="0" priority="6356"/>
  </conditionalFormatting>
  <conditionalFormatting sqref="D507:D508">
    <cfRule type="duplicateValues" dxfId="0" priority="6355"/>
  </conditionalFormatting>
  <conditionalFormatting sqref="D509:D510">
    <cfRule type="duplicateValues" dxfId="0" priority="6354"/>
  </conditionalFormatting>
  <conditionalFormatting sqref="D511:D512">
    <cfRule type="duplicateValues" dxfId="0" priority="6353"/>
  </conditionalFormatting>
  <conditionalFormatting sqref="D513:D514">
    <cfRule type="duplicateValues" dxfId="0" priority="6352"/>
  </conditionalFormatting>
  <conditionalFormatting sqref="D515:D516">
    <cfRule type="duplicateValues" dxfId="0" priority="6351"/>
  </conditionalFormatting>
  <conditionalFormatting sqref="D517:D518">
    <cfRule type="duplicateValues" dxfId="0" priority="6350"/>
  </conditionalFormatting>
  <conditionalFormatting sqref="D519:D520">
    <cfRule type="duplicateValues" dxfId="0" priority="6349"/>
  </conditionalFormatting>
  <conditionalFormatting sqref="D521:D522">
    <cfRule type="duplicateValues" dxfId="0" priority="6348"/>
  </conditionalFormatting>
  <conditionalFormatting sqref="D523:D524">
    <cfRule type="duplicateValues" dxfId="0" priority="6347"/>
  </conditionalFormatting>
  <conditionalFormatting sqref="D525:D526">
    <cfRule type="duplicateValues" dxfId="0" priority="6346"/>
  </conditionalFormatting>
  <conditionalFormatting sqref="D527:D528">
    <cfRule type="duplicateValues" dxfId="0" priority="6345"/>
  </conditionalFormatting>
  <conditionalFormatting sqref="D529:D530">
    <cfRule type="duplicateValues" dxfId="0" priority="6344"/>
  </conditionalFormatting>
  <conditionalFormatting sqref="D531:D532">
    <cfRule type="duplicateValues" dxfId="0" priority="6343"/>
  </conditionalFormatting>
  <conditionalFormatting sqref="D533:D534">
    <cfRule type="duplicateValues" dxfId="0" priority="6342"/>
  </conditionalFormatting>
  <conditionalFormatting sqref="D535:D536">
    <cfRule type="duplicateValues" dxfId="0" priority="6341"/>
  </conditionalFormatting>
  <conditionalFormatting sqref="D537:D538">
    <cfRule type="duplicateValues" dxfId="0" priority="6340"/>
  </conditionalFormatting>
  <conditionalFormatting sqref="D539:D540">
    <cfRule type="duplicateValues" dxfId="0" priority="6339"/>
  </conditionalFormatting>
  <conditionalFormatting sqref="D541:D542">
    <cfRule type="duplicateValues" dxfId="0" priority="6338"/>
  </conditionalFormatting>
  <conditionalFormatting sqref="D543:D544">
    <cfRule type="duplicateValues" dxfId="0" priority="6337"/>
  </conditionalFormatting>
  <conditionalFormatting sqref="D545:D546">
    <cfRule type="duplicateValues" dxfId="0" priority="6336"/>
  </conditionalFormatting>
  <conditionalFormatting sqref="D547:D548">
    <cfRule type="duplicateValues" dxfId="0" priority="6335"/>
  </conditionalFormatting>
  <conditionalFormatting sqref="D549:D550">
    <cfRule type="duplicateValues" dxfId="0" priority="6334"/>
  </conditionalFormatting>
  <conditionalFormatting sqref="D551:D552">
    <cfRule type="duplicateValues" dxfId="0" priority="6333"/>
  </conditionalFormatting>
  <conditionalFormatting sqref="D553:D554">
    <cfRule type="duplicateValues" dxfId="0" priority="6332"/>
  </conditionalFormatting>
  <conditionalFormatting sqref="D555:D556">
    <cfRule type="duplicateValues" dxfId="0" priority="6330"/>
  </conditionalFormatting>
  <conditionalFormatting sqref="D557:D558">
    <cfRule type="duplicateValues" dxfId="0" priority="6329"/>
  </conditionalFormatting>
  <conditionalFormatting sqref="D559:D560">
    <cfRule type="duplicateValues" dxfId="0" priority="6328"/>
  </conditionalFormatting>
  <conditionalFormatting sqref="D562:D563">
    <cfRule type="duplicateValues" dxfId="0" priority="6326"/>
  </conditionalFormatting>
  <conditionalFormatting sqref="D565:D566">
    <cfRule type="duplicateValues" dxfId="0" priority="6324"/>
  </conditionalFormatting>
  <conditionalFormatting sqref="D568:D569">
    <cfRule type="duplicateValues" dxfId="0" priority="6322"/>
  </conditionalFormatting>
  <conditionalFormatting sqref="D570:D571">
    <cfRule type="duplicateValues" dxfId="0" priority="6321"/>
  </conditionalFormatting>
  <conditionalFormatting sqref="D572:D573">
    <cfRule type="duplicateValues" dxfId="0" priority="6320"/>
  </conditionalFormatting>
  <conditionalFormatting sqref="D574:D575">
    <cfRule type="duplicateValues" dxfId="0" priority="6319"/>
  </conditionalFormatting>
  <conditionalFormatting sqref="D576:D577">
    <cfRule type="duplicateValues" dxfId="0" priority="6318"/>
  </conditionalFormatting>
  <conditionalFormatting sqref="D578:D579">
    <cfRule type="duplicateValues" dxfId="0" priority="6317"/>
  </conditionalFormatting>
  <conditionalFormatting sqref="D580:D581">
    <cfRule type="duplicateValues" dxfId="0" priority="6316"/>
  </conditionalFormatting>
  <conditionalFormatting sqref="D582:D583">
    <cfRule type="duplicateValues" dxfId="0" priority="6315"/>
  </conditionalFormatting>
  <conditionalFormatting sqref="D584:D585">
    <cfRule type="duplicateValues" dxfId="0" priority="6314"/>
  </conditionalFormatting>
  <conditionalFormatting sqref="D586:D587">
    <cfRule type="duplicateValues" dxfId="0" priority="6313"/>
  </conditionalFormatting>
  <conditionalFormatting sqref="D588:D589">
    <cfRule type="duplicateValues" dxfId="0" priority="6312"/>
  </conditionalFormatting>
  <conditionalFormatting sqref="D590:D591">
    <cfRule type="duplicateValues" dxfId="0" priority="6311"/>
  </conditionalFormatting>
  <conditionalFormatting sqref="D592:D593">
    <cfRule type="duplicateValues" dxfId="0" priority="6310"/>
  </conditionalFormatting>
  <conditionalFormatting sqref="D595:D596">
    <cfRule type="duplicateValues" dxfId="0" priority="6308"/>
  </conditionalFormatting>
  <conditionalFormatting sqref="D597:D598">
    <cfRule type="duplicateValues" dxfId="0" priority="6307"/>
  </conditionalFormatting>
  <conditionalFormatting sqref="D599:D600">
    <cfRule type="duplicateValues" dxfId="0" priority="6306"/>
  </conditionalFormatting>
  <conditionalFormatting sqref="D601:D602">
    <cfRule type="duplicateValues" dxfId="0" priority="6305"/>
  </conditionalFormatting>
  <conditionalFormatting sqref="D603:D604">
    <cfRule type="duplicateValues" dxfId="0" priority="6304"/>
  </conditionalFormatting>
  <conditionalFormatting sqref="D605:D606">
    <cfRule type="duplicateValues" dxfId="0" priority="6303"/>
  </conditionalFormatting>
  <conditionalFormatting sqref="D607:D608">
    <cfRule type="duplicateValues" dxfId="0" priority="6302"/>
  </conditionalFormatting>
  <conditionalFormatting sqref="D611:D612">
    <cfRule type="duplicateValues" dxfId="0" priority="6294"/>
  </conditionalFormatting>
  <conditionalFormatting sqref="D613:D614">
    <cfRule type="duplicateValues" dxfId="0" priority="6293"/>
  </conditionalFormatting>
  <conditionalFormatting sqref="D615:D616">
    <cfRule type="duplicateValues" dxfId="0" priority="6292"/>
  </conditionalFormatting>
  <conditionalFormatting sqref="D617:D618">
    <cfRule type="duplicateValues" dxfId="0" priority="6291"/>
  </conditionalFormatting>
  <conditionalFormatting sqref="D619:D620">
    <cfRule type="duplicateValues" dxfId="0" priority="6283"/>
  </conditionalFormatting>
  <conditionalFormatting sqref="D621:D622">
    <cfRule type="duplicateValues" dxfId="0" priority="6282"/>
  </conditionalFormatting>
  <conditionalFormatting sqref="D623:D624">
    <cfRule type="duplicateValues" dxfId="0" priority="6281"/>
  </conditionalFormatting>
  <conditionalFormatting sqref="D625:D626">
    <cfRule type="duplicateValues" dxfId="0" priority="6280"/>
  </conditionalFormatting>
  <conditionalFormatting sqref="D627:D628">
    <cfRule type="duplicateValues" dxfId="0" priority="6279"/>
  </conditionalFormatting>
  <conditionalFormatting sqref="D629:D630">
    <cfRule type="duplicateValues" dxfId="0" priority="6278"/>
  </conditionalFormatting>
  <conditionalFormatting sqref="D631:D632">
    <cfRule type="duplicateValues" dxfId="0" priority="6277"/>
  </conditionalFormatting>
  <conditionalFormatting sqref="D633:D634">
    <cfRule type="duplicateValues" dxfId="0" priority="6276"/>
  </conditionalFormatting>
  <conditionalFormatting sqref="D635:D636">
    <cfRule type="duplicateValues" dxfId="0" priority="6275"/>
  </conditionalFormatting>
  <conditionalFormatting sqref="D637:D638">
    <cfRule type="duplicateValues" dxfId="0" priority="6274"/>
  </conditionalFormatting>
  <conditionalFormatting sqref="D639:D640">
    <cfRule type="duplicateValues" dxfId="0" priority="6273"/>
  </conditionalFormatting>
  <conditionalFormatting sqref="D641:D642">
    <cfRule type="duplicateValues" dxfId="0" priority="6272"/>
  </conditionalFormatting>
  <conditionalFormatting sqref="D643:D644">
    <cfRule type="duplicateValues" dxfId="0" priority="6271"/>
  </conditionalFormatting>
  <conditionalFormatting sqref="D649:D650">
    <cfRule type="duplicateValues" dxfId="0" priority="6265"/>
  </conditionalFormatting>
  <conditionalFormatting sqref="D651:D652">
    <cfRule type="duplicateValues" dxfId="0" priority="6264"/>
  </conditionalFormatting>
  <conditionalFormatting sqref="D653:D654">
    <cfRule type="duplicateValues" dxfId="0" priority="6263"/>
  </conditionalFormatting>
  <conditionalFormatting sqref="D655:D656">
    <cfRule type="duplicateValues" dxfId="0" priority="6262"/>
  </conditionalFormatting>
  <conditionalFormatting sqref="D657:D658">
    <cfRule type="duplicateValues" dxfId="0" priority="6261"/>
  </conditionalFormatting>
  <conditionalFormatting sqref="D659:D660">
    <cfRule type="duplicateValues" dxfId="0" priority="6260"/>
  </conditionalFormatting>
  <conditionalFormatting sqref="D661:D662">
    <cfRule type="duplicateValues" dxfId="0" priority="6259"/>
  </conditionalFormatting>
  <conditionalFormatting sqref="D663:D664">
    <cfRule type="duplicateValues" dxfId="0" priority="6258"/>
  </conditionalFormatting>
  <conditionalFormatting sqref="D666:D667">
    <cfRule type="duplicateValues" dxfId="0" priority="6256"/>
  </conditionalFormatting>
  <conditionalFormatting sqref="D668:D669">
    <cfRule type="duplicateValues" dxfId="0" priority="6255"/>
  </conditionalFormatting>
  <conditionalFormatting sqref="D670:D671">
    <cfRule type="duplicateValues" dxfId="0" priority="6254"/>
  </conditionalFormatting>
  <conditionalFormatting sqref="D672:D673">
    <cfRule type="duplicateValues" dxfId="0" priority="6253"/>
  </conditionalFormatting>
  <conditionalFormatting sqref="D674:D675">
    <cfRule type="duplicateValues" dxfId="0" priority="6252"/>
  </conditionalFormatting>
  <conditionalFormatting sqref="D676:D677">
    <cfRule type="duplicateValues" dxfId="0" priority="6251"/>
  </conditionalFormatting>
  <conditionalFormatting sqref="D679:D680">
    <cfRule type="duplicateValues" dxfId="0" priority="6249"/>
  </conditionalFormatting>
  <conditionalFormatting sqref="D681:D682">
    <cfRule type="duplicateValues" dxfId="0" priority="6248"/>
  </conditionalFormatting>
  <conditionalFormatting sqref="D683:D684">
    <cfRule type="duplicateValues" dxfId="0" priority="6247"/>
  </conditionalFormatting>
  <conditionalFormatting sqref="D685:D686">
    <cfRule type="duplicateValues" dxfId="0" priority="6246"/>
  </conditionalFormatting>
  <conditionalFormatting sqref="D687:D688">
    <cfRule type="duplicateValues" dxfId="0" priority="6245"/>
  </conditionalFormatting>
  <conditionalFormatting sqref="D689:D690">
    <cfRule type="duplicateValues" dxfId="0" priority="6244"/>
  </conditionalFormatting>
  <conditionalFormatting sqref="D691:D692">
    <cfRule type="duplicateValues" dxfId="0" priority="6243"/>
  </conditionalFormatting>
  <conditionalFormatting sqref="D693:D694">
    <cfRule type="duplicateValues" dxfId="0" priority="6242"/>
  </conditionalFormatting>
  <conditionalFormatting sqref="M4:M695">
    <cfRule type="cellIs" dxfId="2" priority="485" operator="lessThan">
      <formula>100</formula>
    </cfRule>
    <cfRule type="cellIs" dxfId="3" priority="486" operator="greaterThan">
      <formula>170</formula>
    </cfRule>
  </conditionalFormatting>
  <conditionalFormatting sqref="H4:L695">
    <cfRule type="cellIs" dxfId="4" priority="484" stopIfTrue="1" operator="equal">
      <formula>0</formula>
    </cfRule>
  </conditionalFormatting>
  <pageMargins left="0.708244776162576" right="0.708244776162576" top="0.747823152016467" bottom="0.747823152016467" header="0.315238382872634" footer="0.315238382872634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365"/>
  <sheetViews>
    <sheetView showGridLines="0" zoomScale="85" zoomScaleNormal="85" workbookViewId="0">
      <pane ySplit="1" topLeftCell="A1058" activePane="bottomLeft" state="frozen"/>
      <selection/>
      <selection pane="bottomLeft" activeCell="C1273" sqref="C1273"/>
    </sheetView>
  </sheetViews>
  <sheetFormatPr defaultColWidth="11.3333333333333" defaultRowHeight="19.95" customHeight="1"/>
  <cols>
    <col min="1" max="1" width="13.775" style="167" customWidth="1"/>
    <col min="2" max="2" width="10" style="168" customWidth="1"/>
    <col min="3" max="3" width="38.6666666666667" style="168" customWidth="1"/>
    <col min="4" max="4" width="21.775" style="168" customWidth="1"/>
    <col min="5" max="5" width="30.775" style="169" customWidth="1"/>
    <col min="6" max="6" width="30.4416666666667" style="168" customWidth="1"/>
    <col min="7" max="7" width="11" style="168" customWidth="1"/>
    <col min="8" max="8" width="14.8833333333333" style="168" customWidth="1"/>
    <col min="9" max="9" width="9.21666666666667" style="184" customWidth="1"/>
    <col min="10" max="10" width="45.1083333333333" style="168" customWidth="1"/>
    <col min="11" max="11" width="11.3333333333333" style="164"/>
    <col min="12" max="16384" width="11.3333333333333" style="152"/>
  </cols>
  <sheetData>
    <row r="1" customHeight="1" spans="1:11">
      <c r="A1" s="167" t="s">
        <v>1371</v>
      </c>
      <c r="B1" s="168" t="s">
        <v>1372</v>
      </c>
      <c r="C1" s="168" t="s">
        <v>3</v>
      </c>
      <c r="D1" s="168" t="s">
        <v>1373</v>
      </c>
      <c r="E1" s="169" t="s">
        <v>4</v>
      </c>
      <c r="F1" s="168" t="s">
        <v>5</v>
      </c>
      <c r="G1" s="168" t="s">
        <v>1374</v>
      </c>
      <c r="H1" s="168" t="s">
        <v>1375</v>
      </c>
      <c r="I1" s="184" t="s">
        <v>1376</v>
      </c>
      <c r="J1" s="168" t="s">
        <v>1377</v>
      </c>
      <c r="K1" s="164" t="s">
        <v>1377</v>
      </c>
    </row>
    <row r="2" customHeight="1" spans="1:7">
      <c r="A2" s="167">
        <v>46143</v>
      </c>
      <c r="B2" s="168" t="s">
        <v>383</v>
      </c>
      <c r="C2" s="168" t="s">
        <v>384</v>
      </c>
      <c r="D2" s="168" t="s">
        <v>1378</v>
      </c>
      <c r="E2" s="169" t="s">
        <v>391</v>
      </c>
      <c r="F2" s="168" t="s">
        <v>392</v>
      </c>
      <c r="G2" s="168">
        <v>108</v>
      </c>
    </row>
    <row r="3" customHeight="1" spans="1:7">
      <c r="A3" s="167">
        <v>46143</v>
      </c>
      <c r="B3" s="168" t="s">
        <v>383</v>
      </c>
      <c r="C3" s="168" t="s">
        <v>384</v>
      </c>
      <c r="D3" s="168" t="s">
        <v>1378</v>
      </c>
      <c r="E3" s="169" t="s">
        <v>1219</v>
      </c>
      <c r="F3" s="168" t="s">
        <v>1220</v>
      </c>
      <c r="G3" s="168">
        <v>432</v>
      </c>
    </row>
    <row r="4" customHeight="1" spans="1:7">
      <c r="A4" s="167">
        <v>46143</v>
      </c>
      <c r="B4" s="168" t="s">
        <v>383</v>
      </c>
      <c r="C4" s="168" t="s">
        <v>384</v>
      </c>
      <c r="D4" s="168" t="s">
        <v>1378</v>
      </c>
      <c r="E4" s="169" t="s">
        <v>407</v>
      </c>
      <c r="F4" s="168" t="s">
        <v>408</v>
      </c>
      <c r="G4" s="168">
        <v>540</v>
      </c>
    </row>
    <row r="5" customHeight="1" spans="1:7">
      <c r="A5" s="167">
        <v>46143</v>
      </c>
      <c r="B5" s="168" t="s">
        <v>1197</v>
      </c>
      <c r="C5" s="168" t="s">
        <v>1198</v>
      </c>
      <c r="D5" s="168" t="s">
        <v>1379</v>
      </c>
      <c r="E5" s="169" t="s">
        <v>1380</v>
      </c>
      <c r="F5" s="168" t="s">
        <v>1348</v>
      </c>
      <c r="G5" s="168">
        <v>1104</v>
      </c>
    </row>
    <row r="6" customHeight="1" spans="1:10">
      <c r="A6" s="167">
        <v>46143</v>
      </c>
      <c r="B6" s="168" t="s">
        <v>1188</v>
      </c>
      <c r="C6" s="168" t="s">
        <v>1189</v>
      </c>
      <c r="D6" s="168" t="s">
        <v>1381</v>
      </c>
      <c r="E6" s="169" t="s">
        <v>1382</v>
      </c>
      <c r="F6" s="168" t="s">
        <v>1355</v>
      </c>
      <c r="G6" s="168">
        <v>144</v>
      </c>
      <c r="J6" s="168" t="s">
        <v>1383</v>
      </c>
    </row>
    <row r="7" customHeight="1" spans="1:10">
      <c r="A7" s="167">
        <v>46143</v>
      </c>
      <c r="B7" s="168" t="s">
        <v>1188</v>
      </c>
      <c r="C7" s="168" t="s">
        <v>1189</v>
      </c>
      <c r="D7" s="168" t="s">
        <v>1381</v>
      </c>
      <c r="E7" s="169" t="s">
        <v>1384</v>
      </c>
      <c r="F7" s="168" t="s">
        <v>1355</v>
      </c>
      <c r="G7" s="168">
        <v>828</v>
      </c>
      <c r="J7" s="168" t="s">
        <v>1383</v>
      </c>
    </row>
    <row r="8" customHeight="1" spans="1:10">
      <c r="A8" s="167">
        <v>46143</v>
      </c>
      <c r="B8" s="168" t="s">
        <v>1188</v>
      </c>
      <c r="C8" s="168" t="s">
        <v>1189</v>
      </c>
      <c r="D8" s="168" t="s">
        <v>1381</v>
      </c>
      <c r="E8" s="169" t="s">
        <v>1385</v>
      </c>
      <c r="F8" s="168" t="s">
        <v>1355</v>
      </c>
      <c r="G8" s="168">
        <v>396</v>
      </c>
      <c r="J8" s="168" t="s">
        <v>1383</v>
      </c>
    </row>
    <row r="9" customHeight="1" spans="1:10">
      <c r="A9" s="167">
        <v>46143</v>
      </c>
      <c r="B9" s="168" t="s">
        <v>1188</v>
      </c>
      <c r="C9" s="168" t="s">
        <v>1189</v>
      </c>
      <c r="D9" s="168" t="s">
        <v>1381</v>
      </c>
      <c r="E9" s="169" t="s">
        <v>1386</v>
      </c>
      <c r="F9" s="168" t="s">
        <v>1387</v>
      </c>
      <c r="G9" s="168">
        <v>180</v>
      </c>
      <c r="J9" s="168" t="s">
        <v>1383</v>
      </c>
    </row>
    <row r="10" customHeight="1" spans="1:10">
      <c r="A10" s="167">
        <v>46143</v>
      </c>
      <c r="B10" s="168" t="s">
        <v>1188</v>
      </c>
      <c r="C10" s="168" t="s">
        <v>1189</v>
      </c>
      <c r="D10" s="168" t="s">
        <v>1381</v>
      </c>
      <c r="E10" s="169" t="s">
        <v>1365</v>
      </c>
      <c r="F10" s="168" t="s">
        <v>1366</v>
      </c>
      <c r="G10" s="168">
        <v>1296</v>
      </c>
      <c r="J10" s="168" t="s">
        <v>1383</v>
      </c>
    </row>
    <row r="11" customHeight="1" spans="1:10">
      <c r="A11" s="167">
        <v>46143</v>
      </c>
      <c r="B11" s="168" t="s">
        <v>1188</v>
      </c>
      <c r="C11" s="168" t="s">
        <v>1189</v>
      </c>
      <c r="D11" s="168" t="s">
        <v>1381</v>
      </c>
      <c r="E11" s="169" t="s">
        <v>1213</v>
      </c>
      <c r="F11" s="168" t="s">
        <v>1214</v>
      </c>
      <c r="G11" s="168">
        <v>144</v>
      </c>
      <c r="J11" s="168" t="s">
        <v>1383</v>
      </c>
    </row>
    <row r="12" customHeight="1" spans="1:7">
      <c r="A12" s="167">
        <v>46143</v>
      </c>
      <c r="B12" s="168" t="s">
        <v>913</v>
      </c>
      <c r="C12" s="168" t="s">
        <v>914</v>
      </c>
      <c r="D12" s="168" t="s">
        <v>1388</v>
      </c>
      <c r="E12" s="169" t="s">
        <v>949</v>
      </c>
      <c r="F12" s="168" t="s">
        <v>950</v>
      </c>
      <c r="G12" s="168">
        <v>4160</v>
      </c>
    </row>
    <row r="13" customHeight="1" spans="1:7">
      <c r="A13" s="167">
        <v>46143</v>
      </c>
      <c r="B13" s="168" t="s">
        <v>913</v>
      </c>
      <c r="C13" s="168" t="s">
        <v>914</v>
      </c>
      <c r="D13" s="168" t="s">
        <v>1388</v>
      </c>
      <c r="E13" s="169" t="s">
        <v>951</v>
      </c>
      <c r="F13" s="168" t="s">
        <v>952</v>
      </c>
      <c r="G13" s="168">
        <v>3640</v>
      </c>
    </row>
    <row r="14" customHeight="1" spans="1:7">
      <c r="A14" s="167">
        <v>46143</v>
      </c>
      <c r="B14" s="168" t="s">
        <v>913</v>
      </c>
      <c r="C14" s="168" t="s">
        <v>914</v>
      </c>
      <c r="D14" s="168" t="s">
        <v>1388</v>
      </c>
      <c r="E14" s="169" t="s">
        <v>953</v>
      </c>
      <c r="F14" s="168" t="s">
        <v>954</v>
      </c>
      <c r="G14" s="168">
        <v>4048</v>
      </c>
    </row>
    <row r="15" customHeight="1" spans="1:7">
      <c r="A15" s="167">
        <v>46143</v>
      </c>
      <c r="B15" s="168" t="s">
        <v>913</v>
      </c>
      <c r="C15" s="168" t="s">
        <v>914</v>
      </c>
      <c r="D15" s="168" t="s">
        <v>1388</v>
      </c>
      <c r="E15" s="169" t="s">
        <v>923</v>
      </c>
      <c r="F15" s="168" t="s">
        <v>924</v>
      </c>
      <c r="G15" s="168">
        <v>3240</v>
      </c>
    </row>
    <row r="16" customHeight="1" spans="1:7">
      <c r="A16" s="167">
        <v>46143</v>
      </c>
      <c r="B16" s="168" t="s">
        <v>913</v>
      </c>
      <c r="C16" s="168" t="s">
        <v>914</v>
      </c>
      <c r="D16" s="168" t="s">
        <v>1388</v>
      </c>
      <c r="E16" s="169" t="s">
        <v>955</v>
      </c>
      <c r="F16" s="168" t="s">
        <v>956</v>
      </c>
      <c r="G16" s="168">
        <v>8400</v>
      </c>
    </row>
    <row r="17" customHeight="1" spans="1:7">
      <c r="A17" s="167">
        <v>46143</v>
      </c>
      <c r="B17" s="168" t="s">
        <v>913</v>
      </c>
      <c r="C17" s="168" t="s">
        <v>914</v>
      </c>
      <c r="D17" s="168" t="s">
        <v>1388</v>
      </c>
      <c r="E17" s="169" t="s">
        <v>957</v>
      </c>
      <c r="F17" s="168" t="s">
        <v>958</v>
      </c>
      <c r="G17" s="168">
        <v>6552</v>
      </c>
    </row>
    <row r="18" customHeight="1" spans="1:7">
      <c r="A18" s="167">
        <v>46143</v>
      </c>
      <c r="B18" s="168" t="s">
        <v>913</v>
      </c>
      <c r="C18" s="168" t="s">
        <v>914</v>
      </c>
      <c r="D18" s="168" t="s">
        <v>1388</v>
      </c>
      <c r="E18" s="169" t="s">
        <v>959</v>
      </c>
      <c r="F18" s="168" t="s">
        <v>960</v>
      </c>
      <c r="G18" s="168">
        <v>4048</v>
      </c>
    </row>
    <row r="19" customHeight="1" spans="1:7">
      <c r="A19" s="167">
        <v>46143</v>
      </c>
      <c r="B19" s="168" t="s">
        <v>913</v>
      </c>
      <c r="C19" s="168" t="s">
        <v>914</v>
      </c>
      <c r="D19" s="168" t="s">
        <v>1388</v>
      </c>
      <c r="E19" s="169" t="s">
        <v>933</v>
      </c>
      <c r="F19" s="168" t="s">
        <v>934</v>
      </c>
      <c r="G19" s="168">
        <v>2610</v>
      </c>
    </row>
    <row r="20" customHeight="1" spans="1:7">
      <c r="A20" s="167">
        <v>46143</v>
      </c>
      <c r="B20" s="168" t="s">
        <v>913</v>
      </c>
      <c r="C20" s="168" t="s">
        <v>914</v>
      </c>
      <c r="D20" s="168" t="s">
        <v>1388</v>
      </c>
      <c r="E20" s="169" t="s">
        <v>935</v>
      </c>
      <c r="F20" s="168" t="s">
        <v>936</v>
      </c>
      <c r="G20" s="168">
        <v>1200</v>
      </c>
    </row>
    <row r="21" customHeight="1" spans="1:7">
      <c r="A21" s="167">
        <v>46143</v>
      </c>
      <c r="B21" s="168" t="s">
        <v>913</v>
      </c>
      <c r="C21" s="168" t="s">
        <v>914</v>
      </c>
      <c r="D21" s="168" t="s">
        <v>1388</v>
      </c>
      <c r="E21" s="169" t="s">
        <v>961</v>
      </c>
      <c r="F21" s="168" t="s">
        <v>962</v>
      </c>
      <c r="G21" s="168">
        <v>2200</v>
      </c>
    </row>
    <row r="22" customHeight="1" spans="1:7">
      <c r="A22" s="167">
        <v>46143</v>
      </c>
      <c r="B22" s="168" t="s">
        <v>913</v>
      </c>
      <c r="C22" s="168" t="s">
        <v>914</v>
      </c>
      <c r="D22" s="168" t="s">
        <v>1388</v>
      </c>
      <c r="E22" s="169" t="s">
        <v>963</v>
      </c>
      <c r="F22" s="168" t="s">
        <v>964</v>
      </c>
      <c r="G22" s="168">
        <v>2200</v>
      </c>
    </row>
    <row r="23" customHeight="1" spans="1:7">
      <c r="A23" s="167">
        <v>46143</v>
      </c>
      <c r="B23" s="168" t="s">
        <v>913</v>
      </c>
      <c r="C23" s="168" t="s">
        <v>914</v>
      </c>
      <c r="D23" s="168" t="s">
        <v>1388</v>
      </c>
      <c r="E23" s="169" t="s">
        <v>965</v>
      </c>
      <c r="F23" s="168" t="s">
        <v>966</v>
      </c>
      <c r="G23" s="168">
        <v>1968</v>
      </c>
    </row>
    <row r="24" customHeight="1" spans="1:7">
      <c r="A24" s="167">
        <v>46143</v>
      </c>
      <c r="B24" s="168" t="s">
        <v>1389</v>
      </c>
      <c r="C24" s="168" t="s">
        <v>1390</v>
      </c>
      <c r="D24" s="168" t="s">
        <v>1391</v>
      </c>
      <c r="E24" s="169" t="s">
        <v>1392</v>
      </c>
      <c r="F24" s="168" t="s">
        <v>1393</v>
      </c>
      <c r="G24" s="168">
        <v>420</v>
      </c>
    </row>
    <row r="25" customHeight="1" spans="1:7">
      <c r="A25" s="167">
        <v>46143</v>
      </c>
      <c r="B25" s="168" t="s">
        <v>1389</v>
      </c>
      <c r="C25" s="168" t="s">
        <v>1390</v>
      </c>
      <c r="D25" s="168" t="s">
        <v>1391</v>
      </c>
      <c r="E25" s="169" t="s">
        <v>1394</v>
      </c>
      <c r="F25" s="168" t="s">
        <v>1393</v>
      </c>
      <c r="G25" s="168">
        <v>300</v>
      </c>
    </row>
    <row r="26" customHeight="1" spans="1:7">
      <c r="A26" s="167">
        <v>46143</v>
      </c>
      <c r="B26" s="168" t="s">
        <v>1389</v>
      </c>
      <c r="C26" s="168" t="s">
        <v>1390</v>
      </c>
      <c r="D26" s="168" t="s">
        <v>1391</v>
      </c>
      <c r="E26" s="169" t="s">
        <v>1395</v>
      </c>
      <c r="F26" s="168" t="s">
        <v>1396</v>
      </c>
      <c r="G26" s="168">
        <v>96</v>
      </c>
    </row>
    <row r="27" customHeight="1" spans="1:7">
      <c r="A27" s="167">
        <v>46143</v>
      </c>
      <c r="B27" s="168" t="s">
        <v>1389</v>
      </c>
      <c r="C27" s="168" t="s">
        <v>1390</v>
      </c>
      <c r="D27" s="168" t="s">
        <v>1391</v>
      </c>
      <c r="E27" s="169" t="s">
        <v>1397</v>
      </c>
      <c r="F27" s="168" t="s">
        <v>1396</v>
      </c>
      <c r="G27" s="168">
        <v>225</v>
      </c>
    </row>
    <row r="28" customHeight="1" spans="1:7">
      <c r="A28" s="167">
        <v>46143</v>
      </c>
      <c r="B28" s="168" t="s">
        <v>1389</v>
      </c>
      <c r="C28" s="168" t="s">
        <v>1390</v>
      </c>
      <c r="D28" s="168" t="s">
        <v>1391</v>
      </c>
      <c r="E28" s="169" t="s">
        <v>1398</v>
      </c>
      <c r="F28" s="168" t="s">
        <v>1399</v>
      </c>
      <c r="G28" s="168">
        <v>200</v>
      </c>
    </row>
    <row r="29" customHeight="1" spans="1:7">
      <c r="A29" s="167">
        <v>46143</v>
      </c>
      <c r="B29" s="168" t="s">
        <v>1389</v>
      </c>
      <c r="C29" s="168" t="s">
        <v>1390</v>
      </c>
      <c r="D29" s="168" t="s">
        <v>1391</v>
      </c>
      <c r="E29" s="169" t="s">
        <v>1400</v>
      </c>
      <c r="F29" s="168" t="s">
        <v>1401</v>
      </c>
      <c r="G29" s="168">
        <v>480</v>
      </c>
    </row>
    <row r="30" customHeight="1" spans="1:7">
      <c r="A30" s="167">
        <v>46143</v>
      </c>
      <c r="B30" s="168" t="s">
        <v>1389</v>
      </c>
      <c r="C30" s="168" t="s">
        <v>1390</v>
      </c>
      <c r="D30" s="168" t="s">
        <v>1402</v>
      </c>
      <c r="E30" s="169" t="s">
        <v>1403</v>
      </c>
      <c r="F30" s="168" t="s">
        <v>1404</v>
      </c>
      <c r="G30" s="168">
        <v>112</v>
      </c>
    </row>
    <row r="31" customHeight="1" spans="1:7">
      <c r="A31" s="167">
        <v>46143</v>
      </c>
      <c r="B31" s="168" t="s">
        <v>1389</v>
      </c>
      <c r="C31" s="168" t="s">
        <v>1390</v>
      </c>
      <c r="D31" s="168" t="s">
        <v>1402</v>
      </c>
      <c r="E31" s="169" t="s">
        <v>1405</v>
      </c>
      <c r="F31" s="168" t="s">
        <v>1404</v>
      </c>
      <c r="G31" s="168">
        <v>560</v>
      </c>
    </row>
    <row r="32" customHeight="1" spans="1:7">
      <c r="A32" s="167">
        <v>46143</v>
      </c>
      <c r="B32" s="168" t="s">
        <v>1389</v>
      </c>
      <c r="C32" s="168" t="s">
        <v>1390</v>
      </c>
      <c r="D32" s="168" t="s">
        <v>1402</v>
      </c>
      <c r="E32" s="169" t="s">
        <v>1406</v>
      </c>
      <c r="F32" s="168" t="s">
        <v>1404</v>
      </c>
      <c r="G32" s="168">
        <v>560</v>
      </c>
    </row>
    <row r="33" customHeight="1" spans="1:7">
      <c r="A33" s="167">
        <v>46143</v>
      </c>
      <c r="B33" s="168" t="s">
        <v>1389</v>
      </c>
      <c r="C33" s="168" t="s">
        <v>1390</v>
      </c>
      <c r="D33" s="168" t="s">
        <v>1402</v>
      </c>
      <c r="E33" s="169" t="s">
        <v>1407</v>
      </c>
      <c r="F33" s="168" t="s">
        <v>1404</v>
      </c>
      <c r="G33" s="168">
        <v>180</v>
      </c>
    </row>
    <row r="34" customHeight="1" spans="1:7">
      <c r="A34" s="167">
        <v>46143</v>
      </c>
      <c r="B34" s="168" t="s">
        <v>1389</v>
      </c>
      <c r="C34" s="168" t="s">
        <v>1390</v>
      </c>
      <c r="D34" s="168" t="s">
        <v>1402</v>
      </c>
      <c r="E34" s="169" t="s">
        <v>1408</v>
      </c>
      <c r="F34" s="168" t="s">
        <v>1396</v>
      </c>
      <c r="G34" s="168">
        <v>125</v>
      </c>
    </row>
    <row r="35" customHeight="1" spans="1:7">
      <c r="A35" s="167">
        <v>46143</v>
      </c>
      <c r="B35" s="168" t="s">
        <v>1389</v>
      </c>
      <c r="C35" s="168" t="s">
        <v>1390</v>
      </c>
      <c r="D35" s="168" t="s">
        <v>1402</v>
      </c>
      <c r="E35" s="169" t="s">
        <v>1409</v>
      </c>
      <c r="F35" s="168" t="s">
        <v>1396</v>
      </c>
      <c r="G35" s="168">
        <v>25</v>
      </c>
    </row>
    <row r="36" customHeight="1" spans="1:7">
      <c r="A36" s="167">
        <v>46143</v>
      </c>
      <c r="B36" s="168" t="s">
        <v>1389</v>
      </c>
      <c r="C36" s="168" t="s">
        <v>1390</v>
      </c>
      <c r="D36" s="168" t="s">
        <v>1402</v>
      </c>
      <c r="E36" s="169" t="s">
        <v>1410</v>
      </c>
      <c r="F36" s="168" t="s">
        <v>1411</v>
      </c>
      <c r="G36" s="168">
        <v>300</v>
      </c>
    </row>
    <row r="37" customHeight="1" spans="1:7">
      <c r="A37" s="167">
        <v>46143</v>
      </c>
      <c r="B37" s="168" t="s">
        <v>1389</v>
      </c>
      <c r="C37" s="168" t="s">
        <v>1390</v>
      </c>
      <c r="D37" s="168" t="s">
        <v>1402</v>
      </c>
      <c r="E37" s="169" t="s">
        <v>1412</v>
      </c>
      <c r="F37" s="168" t="s">
        <v>1411</v>
      </c>
      <c r="G37" s="168">
        <v>600</v>
      </c>
    </row>
    <row r="38" customHeight="1" spans="1:7">
      <c r="A38" s="167">
        <v>46143</v>
      </c>
      <c r="B38" s="168" t="s">
        <v>1389</v>
      </c>
      <c r="C38" s="168" t="s">
        <v>1390</v>
      </c>
      <c r="D38" s="168" t="s">
        <v>1402</v>
      </c>
      <c r="E38" s="169" t="s">
        <v>1413</v>
      </c>
      <c r="F38" s="168" t="s">
        <v>1411</v>
      </c>
      <c r="G38" s="168">
        <v>300</v>
      </c>
    </row>
    <row r="39" customHeight="1" spans="1:7">
      <c r="A39" s="167">
        <v>46143</v>
      </c>
      <c r="B39" s="168" t="s">
        <v>1389</v>
      </c>
      <c r="C39" s="168" t="s">
        <v>1390</v>
      </c>
      <c r="D39" s="168" t="s">
        <v>1402</v>
      </c>
      <c r="E39" s="169" t="s">
        <v>1414</v>
      </c>
      <c r="F39" s="168" t="s">
        <v>1415</v>
      </c>
      <c r="G39" s="168">
        <v>100</v>
      </c>
    </row>
    <row r="40" customHeight="1" spans="1:7">
      <c r="A40" s="167">
        <v>46143</v>
      </c>
      <c r="B40" s="168" t="s">
        <v>1389</v>
      </c>
      <c r="C40" s="168" t="s">
        <v>1390</v>
      </c>
      <c r="D40" s="168" t="s">
        <v>1402</v>
      </c>
      <c r="E40" s="169" t="s">
        <v>1416</v>
      </c>
      <c r="F40" s="168" t="s">
        <v>1396</v>
      </c>
      <c r="G40" s="168">
        <v>150</v>
      </c>
    </row>
    <row r="41" customHeight="1" spans="1:7">
      <c r="A41" s="167">
        <v>46143</v>
      </c>
      <c r="B41" s="168" t="s">
        <v>1389</v>
      </c>
      <c r="C41" s="168" t="s">
        <v>1390</v>
      </c>
      <c r="D41" s="168" t="s">
        <v>1402</v>
      </c>
      <c r="E41" s="169" t="s">
        <v>1417</v>
      </c>
      <c r="F41" s="168" t="s">
        <v>1396</v>
      </c>
      <c r="G41" s="168">
        <v>300</v>
      </c>
    </row>
    <row r="42" customHeight="1" spans="1:7">
      <c r="A42" s="167">
        <v>46143</v>
      </c>
      <c r="B42" s="168" t="s">
        <v>1389</v>
      </c>
      <c r="C42" s="168" t="s">
        <v>1390</v>
      </c>
      <c r="D42" s="168" t="s">
        <v>1402</v>
      </c>
      <c r="E42" s="169" t="s">
        <v>1418</v>
      </c>
      <c r="F42" s="168" t="s">
        <v>1396</v>
      </c>
      <c r="G42" s="168">
        <v>300</v>
      </c>
    </row>
    <row r="43" customHeight="1" spans="1:7">
      <c r="A43" s="167">
        <v>46143</v>
      </c>
      <c r="B43" s="168" t="s">
        <v>413</v>
      </c>
      <c r="C43" s="168" t="s">
        <v>414</v>
      </c>
      <c r="D43" s="168" t="s">
        <v>1419</v>
      </c>
      <c r="E43" s="169" t="s">
        <v>423</v>
      </c>
      <c r="F43" s="168" t="s">
        <v>424</v>
      </c>
      <c r="G43" s="168">
        <v>144</v>
      </c>
    </row>
    <row r="44" customHeight="1" spans="1:7">
      <c r="A44" s="167">
        <v>46143</v>
      </c>
      <c r="B44" s="168" t="s">
        <v>413</v>
      </c>
      <c r="C44" s="168" t="s">
        <v>414</v>
      </c>
      <c r="D44" s="168" t="s">
        <v>1419</v>
      </c>
      <c r="E44" s="169" t="s">
        <v>427</v>
      </c>
      <c r="F44" s="168" t="s">
        <v>428</v>
      </c>
      <c r="G44" s="168">
        <v>648</v>
      </c>
    </row>
    <row r="45" customHeight="1" spans="1:7">
      <c r="A45" s="167">
        <v>46143</v>
      </c>
      <c r="B45" s="168" t="s">
        <v>413</v>
      </c>
      <c r="C45" s="168" t="s">
        <v>414</v>
      </c>
      <c r="D45" s="168" t="s">
        <v>1419</v>
      </c>
      <c r="E45" s="169" t="s">
        <v>429</v>
      </c>
      <c r="F45" s="168" t="s">
        <v>430</v>
      </c>
      <c r="G45" s="168">
        <v>675</v>
      </c>
    </row>
    <row r="46" customHeight="1" spans="1:7">
      <c r="A46" s="167">
        <v>46143</v>
      </c>
      <c r="B46" s="168" t="s">
        <v>413</v>
      </c>
      <c r="C46" s="168" t="s">
        <v>414</v>
      </c>
      <c r="D46" s="168" t="s">
        <v>1419</v>
      </c>
      <c r="E46" s="169" t="s">
        <v>1230</v>
      </c>
      <c r="F46" s="168" t="s">
        <v>1231</v>
      </c>
      <c r="G46" s="168">
        <v>756</v>
      </c>
    </row>
    <row r="47" customHeight="1" spans="1:7">
      <c r="A47" s="167">
        <v>46143</v>
      </c>
      <c r="B47" s="168" t="s">
        <v>413</v>
      </c>
      <c r="C47" s="168" t="s">
        <v>414</v>
      </c>
      <c r="D47" s="168" t="s">
        <v>1419</v>
      </c>
      <c r="E47" s="169" t="s">
        <v>1233</v>
      </c>
      <c r="F47" s="168" t="s">
        <v>1234</v>
      </c>
      <c r="G47" s="168">
        <v>1350</v>
      </c>
    </row>
    <row r="48" customHeight="1" spans="1:7">
      <c r="A48" s="167">
        <v>46143</v>
      </c>
      <c r="B48" s="168" t="s">
        <v>413</v>
      </c>
      <c r="C48" s="168" t="s">
        <v>414</v>
      </c>
      <c r="D48" s="168" t="s">
        <v>1419</v>
      </c>
      <c r="E48" s="169" t="s">
        <v>1420</v>
      </c>
      <c r="F48" s="168" t="s">
        <v>1421</v>
      </c>
      <c r="G48" s="168">
        <v>144</v>
      </c>
    </row>
    <row r="49" customHeight="1" spans="1:7">
      <c r="A49" s="167">
        <v>46143</v>
      </c>
      <c r="B49" s="168" t="s">
        <v>413</v>
      </c>
      <c r="C49" s="168" t="s">
        <v>414</v>
      </c>
      <c r="D49" s="168" t="s">
        <v>1419</v>
      </c>
      <c r="E49" s="169" t="s">
        <v>1422</v>
      </c>
      <c r="F49" s="168" t="s">
        <v>1423</v>
      </c>
      <c r="G49" s="168">
        <v>72</v>
      </c>
    </row>
    <row r="50" customHeight="1" spans="1:10">
      <c r="A50" s="167">
        <v>46143</v>
      </c>
      <c r="B50" s="168" t="s">
        <v>103</v>
      </c>
      <c r="C50" s="168" t="s">
        <v>104</v>
      </c>
      <c r="D50" s="168" t="s">
        <v>1424</v>
      </c>
      <c r="E50" s="169" t="s">
        <v>201</v>
      </c>
      <c r="F50" s="168" t="s">
        <v>202</v>
      </c>
      <c r="G50" s="168">
        <v>480</v>
      </c>
      <c r="J50" s="168" t="s">
        <v>1425</v>
      </c>
    </row>
    <row r="51" customHeight="1" spans="1:10">
      <c r="A51" s="167">
        <v>46143</v>
      </c>
      <c r="B51" s="168" t="s">
        <v>103</v>
      </c>
      <c r="C51" s="168" t="s">
        <v>104</v>
      </c>
      <c r="D51" s="168" t="s">
        <v>1424</v>
      </c>
      <c r="E51" s="169" t="s">
        <v>201</v>
      </c>
      <c r="F51" s="168" t="s">
        <v>202</v>
      </c>
      <c r="G51" s="168">
        <v>120</v>
      </c>
      <c r="J51" s="168" t="s">
        <v>1425</v>
      </c>
    </row>
    <row r="52" customHeight="1" spans="1:7">
      <c r="A52" s="167">
        <v>46143</v>
      </c>
      <c r="B52" s="168" t="s">
        <v>47</v>
      </c>
      <c r="C52" s="168" t="s">
        <v>48</v>
      </c>
      <c r="D52" s="168" t="s">
        <v>1426</v>
      </c>
      <c r="E52" s="169" t="s">
        <v>71</v>
      </c>
      <c r="F52" s="168" t="s">
        <v>62</v>
      </c>
      <c r="G52" s="168">
        <v>1000</v>
      </c>
    </row>
    <row r="53" customHeight="1" spans="1:7">
      <c r="A53" s="167">
        <v>46143</v>
      </c>
      <c r="B53" s="168" t="s">
        <v>47</v>
      </c>
      <c r="C53" s="168" t="s">
        <v>48</v>
      </c>
      <c r="D53" s="168" t="s">
        <v>1426</v>
      </c>
      <c r="E53" s="169" t="s">
        <v>79</v>
      </c>
      <c r="F53" s="168" t="s">
        <v>80</v>
      </c>
      <c r="G53" s="168">
        <v>500</v>
      </c>
    </row>
    <row r="54" customHeight="1" spans="1:7">
      <c r="A54" s="167">
        <v>46143</v>
      </c>
      <c r="B54" s="168" t="s">
        <v>47</v>
      </c>
      <c r="C54" s="168" t="s">
        <v>48</v>
      </c>
      <c r="D54" s="168" t="s">
        <v>1426</v>
      </c>
      <c r="E54" s="169" t="s">
        <v>1427</v>
      </c>
      <c r="F54" s="168" t="s">
        <v>1428</v>
      </c>
      <c r="G54" s="168">
        <v>1000</v>
      </c>
    </row>
    <row r="55" customHeight="1" spans="1:7">
      <c r="A55" s="167">
        <v>46143</v>
      </c>
      <c r="B55" s="168" t="s">
        <v>47</v>
      </c>
      <c r="C55" s="168" t="s">
        <v>48</v>
      </c>
      <c r="D55" s="168" t="s">
        <v>1426</v>
      </c>
      <c r="E55" s="169" t="s">
        <v>1429</v>
      </c>
      <c r="F55" s="168" t="s">
        <v>1102</v>
      </c>
      <c r="G55" s="168">
        <v>2000</v>
      </c>
    </row>
    <row r="56" customHeight="1" spans="1:7">
      <c r="A56" s="167">
        <v>46143</v>
      </c>
      <c r="B56" s="168" t="s">
        <v>47</v>
      </c>
      <c r="C56" s="168" t="s">
        <v>48</v>
      </c>
      <c r="D56" s="168" t="s">
        <v>1426</v>
      </c>
      <c r="E56" s="169" t="s">
        <v>1430</v>
      </c>
      <c r="F56" s="168" t="s">
        <v>1102</v>
      </c>
      <c r="G56" s="168">
        <v>2000</v>
      </c>
    </row>
    <row r="57" customHeight="1" spans="1:7">
      <c r="A57" s="167">
        <v>46143</v>
      </c>
      <c r="B57" s="168" t="s">
        <v>47</v>
      </c>
      <c r="C57" s="168" t="s">
        <v>48</v>
      </c>
      <c r="D57" s="168" t="s">
        <v>1426</v>
      </c>
      <c r="E57" s="169" t="s">
        <v>1106</v>
      </c>
      <c r="F57" s="168" t="s">
        <v>1102</v>
      </c>
      <c r="G57" s="168">
        <v>540</v>
      </c>
    </row>
    <row r="58" customHeight="1" spans="1:7">
      <c r="A58" s="167">
        <v>46143</v>
      </c>
      <c r="B58" s="168" t="s">
        <v>47</v>
      </c>
      <c r="C58" s="168" t="s">
        <v>48</v>
      </c>
      <c r="D58" s="168" t="s">
        <v>1426</v>
      </c>
      <c r="E58" s="169" t="s">
        <v>1431</v>
      </c>
      <c r="F58" s="168" t="s">
        <v>1102</v>
      </c>
      <c r="G58" s="168">
        <v>2000</v>
      </c>
    </row>
    <row r="59" customHeight="1" spans="1:7">
      <c r="A59" s="167">
        <v>46143</v>
      </c>
      <c r="B59" s="168" t="s">
        <v>47</v>
      </c>
      <c r="C59" s="168" t="s">
        <v>48</v>
      </c>
      <c r="D59" s="168" t="s">
        <v>1426</v>
      </c>
      <c r="E59" s="169" t="s">
        <v>1349</v>
      </c>
      <c r="F59" s="168" t="s">
        <v>1102</v>
      </c>
      <c r="G59" s="168">
        <v>2000</v>
      </c>
    </row>
    <row r="60" customHeight="1" spans="1:7">
      <c r="A60" s="167">
        <v>46143</v>
      </c>
      <c r="B60" s="168" t="s">
        <v>47</v>
      </c>
      <c r="C60" s="168" t="s">
        <v>48</v>
      </c>
      <c r="D60" s="168" t="s">
        <v>1426</v>
      </c>
      <c r="E60" s="169" t="s">
        <v>1350</v>
      </c>
      <c r="F60" s="168" t="s">
        <v>1102</v>
      </c>
      <c r="G60" s="168">
        <v>76</v>
      </c>
    </row>
    <row r="61" customHeight="1" spans="1:7">
      <c r="A61" s="167">
        <v>46143</v>
      </c>
      <c r="B61" s="168" t="s">
        <v>47</v>
      </c>
      <c r="C61" s="168" t="s">
        <v>48</v>
      </c>
      <c r="D61" s="168" t="s">
        <v>1426</v>
      </c>
      <c r="E61" s="169" t="s">
        <v>1432</v>
      </c>
      <c r="F61" s="168" t="s">
        <v>1102</v>
      </c>
      <c r="G61" s="168">
        <v>403</v>
      </c>
    </row>
    <row r="62" customHeight="1" spans="1:7">
      <c r="A62" s="167">
        <v>46143</v>
      </c>
      <c r="B62" s="168" t="s">
        <v>47</v>
      </c>
      <c r="C62" s="168" t="s">
        <v>48</v>
      </c>
      <c r="D62" s="168" t="s">
        <v>1426</v>
      </c>
      <c r="E62" s="169" t="s">
        <v>1433</v>
      </c>
      <c r="F62" s="168" t="s">
        <v>1102</v>
      </c>
      <c r="G62" s="168">
        <v>407</v>
      </c>
    </row>
    <row r="63" customHeight="1" spans="1:7">
      <c r="A63" s="167">
        <v>46144</v>
      </c>
      <c r="B63" s="168" t="s">
        <v>1434</v>
      </c>
      <c r="C63" s="168" t="s">
        <v>1435</v>
      </c>
      <c r="D63" s="168" t="s">
        <v>1436</v>
      </c>
      <c r="E63" s="169" t="s">
        <v>1437</v>
      </c>
      <c r="F63" s="168" t="s">
        <v>1438</v>
      </c>
      <c r="G63" s="168">
        <v>720</v>
      </c>
    </row>
    <row r="64" customHeight="1" spans="1:7">
      <c r="A64" s="167">
        <v>46144</v>
      </c>
      <c r="B64" s="168" t="s">
        <v>1188</v>
      </c>
      <c r="C64" s="168" t="s">
        <v>1189</v>
      </c>
      <c r="D64" s="168" t="s">
        <v>1439</v>
      </c>
      <c r="E64" s="169" t="s">
        <v>1382</v>
      </c>
      <c r="F64" s="168" t="s">
        <v>1355</v>
      </c>
      <c r="G64" s="168">
        <v>192</v>
      </c>
    </row>
    <row r="65" customHeight="1" spans="1:7">
      <c r="A65" s="167">
        <v>46144</v>
      </c>
      <c r="B65" s="168" t="s">
        <v>1188</v>
      </c>
      <c r="C65" s="168" t="s">
        <v>1189</v>
      </c>
      <c r="D65" s="168" t="s">
        <v>1439</v>
      </c>
      <c r="E65" s="169" t="s">
        <v>1384</v>
      </c>
      <c r="F65" s="168" t="s">
        <v>1355</v>
      </c>
      <c r="G65" s="168">
        <v>780</v>
      </c>
    </row>
    <row r="66" customHeight="1" spans="1:7">
      <c r="A66" s="167">
        <v>46144</v>
      </c>
      <c r="B66" s="168" t="s">
        <v>1188</v>
      </c>
      <c r="C66" s="168" t="s">
        <v>1189</v>
      </c>
      <c r="D66" s="168" t="s">
        <v>1439</v>
      </c>
      <c r="E66" s="169" t="s">
        <v>1385</v>
      </c>
      <c r="F66" s="168" t="s">
        <v>1355</v>
      </c>
      <c r="G66" s="168">
        <v>72</v>
      </c>
    </row>
    <row r="67" customHeight="1" spans="1:7">
      <c r="A67" s="167">
        <v>46144</v>
      </c>
      <c r="B67" s="168" t="s">
        <v>1188</v>
      </c>
      <c r="C67" s="168" t="s">
        <v>1189</v>
      </c>
      <c r="D67" s="168" t="s">
        <v>1439</v>
      </c>
      <c r="E67" s="169" t="s">
        <v>1386</v>
      </c>
      <c r="F67" s="168" t="s">
        <v>1387</v>
      </c>
      <c r="G67" s="168">
        <v>108</v>
      </c>
    </row>
    <row r="68" customHeight="1" spans="1:7">
      <c r="A68" s="167">
        <v>46144</v>
      </c>
      <c r="B68" s="168" t="s">
        <v>1188</v>
      </c>
      <c r="C68" s="168" t="s">
        <v>1189</v>
      </c>
      <c r="D68" s="168" t="s">
        <v>1439</v>
      </c>
      <c r="E68" s="169" t="s">
        <v>1440</v>
      </c>
      <c r="F68" s="168" t="s">
        <v>1355</v>
      </c>
      <c r="G68" s="168">
        <v>144</v>
      </c>
    </row>
    <row r="69" customHeight="1" spans="1:7">
      <c r="A69" s="167">
        <v>46144</v>
      </c>
      <c r="B69" s="168" t="s">
        <v>1441</v>
      </c>
      <c r="C69" s="168" t="s">
        <v>1442</v>
      </c>
      <c r="D69" s="168" t="s">
        <v>1443</v>
      </c>
      <c r="E69" s="169" t="s">
        <v>1444</v>
      </c>
      <c r="F69" s="168" t="s">
        <v>1445</v>
      </c>
      <c r="G69" s="168">
        <v>552</v>
      </c>
    </row>
    <row r="70" customHeight="1" spans="1:7">
      <c r="A70" s="167">
        <v>46144</v>
      </c>
      <c r="B70" s="168" t="s">
        <v>1441</v>
      </c>
      <c r="C70" s="168" t="s">
        <v>1442</v>
      </c>
      <c r="D70" s="168" t="s">
        <v>1443</v>
      </c>
      <c r="E70" s="169" t="s">
        <v>1446</v>
      </c>
      <c r="F70" s="168" t="s">
        <v>1447</v>
      </c>
      <c r="G70" s="168">
        <v>1584</v>
      </c>
    </row>
    <row r="71" customHeight="1" spans="1:7">
      <c r="A71" s="167">
        <v>46144</v>
      </c>
      <c r="B71" s="168" t="s">
        <v>1448</v>
      </c>
      <c r="C71" s="168" t="s">
        <v>1449</v>
      </c>
      <c r="D71" s="168" t="s">
        <v>1450</v>
      </c>
      <c r="E71" s="169" t="s">
        <v>1451</v>
      </c>
      <c r="F71" s="168" t="s">
        <v>1452</v>
      </c>
      <c r="G71" s="168">
        <v>324</v>
      </c>
    </row>
    <row r="72" customHeight="1" spans="1:7">
      <c r="A72" s="167">
        <v>46144</v>
      </c>
      <c r="B72" s="168" t="s">
        <v>1448</v>
      </c>
      <c r="C72" s="168" t="s">
        <v>1449</v>
      </c>
      <c r="D72" s="168" t="s">
        <v>1450</v>
      </c>
      <c r="E72" s="169" t="s">
        <v>1453</v>
      </c>
      <c r="F72" s="168" t="s">
        <v>1454</v>
      </c>
      <c r="G72" s="168">
        <v>463</v>
      </c>
    </row>
    <row r="73" customHeight="1" spans="1:7">
      <c r="A73" s="167">
        <v>46144</v>
      </c>
      <c r="B73" s="168" t="s">
        <v>1448</v>
      </c>
      <c r="C73" s="168" t="s">
        <v>1449</v>
      </c>
      <c r="D73" s="168" t="s">
        <v>1450</v>
      </c>
      <c r="E73" s="169" t="s">
        <v>1455</v>
      </c>
      <c r="F73" s="168" t="s">
        <v>1456</v>
      </c>
      <c r="G73" s="168">
        <v>585</v>
      </c>
    </row>
    <row r="74" customHeight="1" spans="1:7">
      <c r="A74" s="167">
        <v>46144</v>
      </c>
      <c r="B74" s="168" t="s">
        <v>1188</v>
      </c>
      <c r="C74" s="168" t="s">
        <v>1189</v>
      </c>
      <c r="D74" s="168" t="s">
        <v>1457</v>
      </c>
      <c r="E74" s="169" t="s">
        <v>1382</v>
      </c>
      <c r="F74" s="168" t="s">
        <v>1355</v>
      </c>
      <c r="G74" s="168">
        <v>24</v>
      </c>
    </row>
    <row r="75" customHeight="1" spans="1:7">
      <c r="A75" s="167">
        <v>46144</v>
      </c>
      <c r="B75" s="168" t="s">
        <v>1188</v>
      </c>
      <c r="C75" s="168" t="s">
        <v>1189</v>
      </c>
      <c r="D75" s="168" t="s">
        <v>1457</v>
      </c>
      <c r="E75" s="169" t="s">
        <v>1385</v>
      </c>
      <c r="F75" s="168" t="s">
        <v>1355</v>
      </c>
      <c r="G75" s="168">
        <v>144</v>
      </c>
    </row>
    <row r="76" customHeight="1" spans="1:7">
      <c r="A76" s="167">
        <v>46144</v>
      </c>
      <c r="B76" s="168" t="s">
        <v>1188</v>
      </c>
      <c r="C76" s="168" t="s">
        <v>1189</v>
      </c>
      <c r="D76" s="168" t="s">
        <v>1457</v>
      </c>
      <c r="E76" s="169" t="s">
        <v>1386</v>
      </c>
      <c r="F76" s="168" t="s">
        <v>1387</v>
      </c>
      <c r="G76" s="168">
        <v>24</v>
      </c>
    </row>
    <row r="77" customHeight="1" spans="1:7">
      <c r="A77" s="167">
        <v>46144</v>
      </c>
      <c r="B77" s="168" t="s">
        <v>1188</v>
      </c>
      <c r="C77" s="168" t="s">
        <v>1189</v>
      </c>
      <c r="D77" s="168" t="s">
        <v>1457</v>
      </c>
      <c r="E77" s="169" t="s">
        <v>1289</v>
      </c>
      <c r="F77" s="168" t="s">
        <v>1290</v>
      </c>
      <c r="G77" s="168">
        <v>1380</v>
      </c>
    </row>
    <row r="78" customHeight="1" spans="1:7">
      <c r="A78" s="167">
        <v>46144</v>
      </c>
      <c r="B78" s="168" t="s">
        <v>1188</v>
      </c>
      <c r="C78" s="168" t="s">
        <v>1189</v>
      </c>
      <c r="D78" s="168" t="s">
        <v>1457</v>
      </c>
      <c r="E78" s="169" t="s">
        <v>1365</v>
      </c>
      <c r="F78" s="168" t="s">
        <v>1366</v>
      </c>
      <c r="G78" s="168">
        <v>864</v>
      </c>
    </row>
    <row r="79" customHeight="1" spans="1:7">
      <c r="A79" s="167">
        <v>46144</v>
      </c>
      <c r="B79" s="168" t="s">
        <v>1188</v>
      </c>
      <c r="C79" s="168" t="s">
        <v>1189</v>
      </c>
      <c r="D79" s="168" t="s">
        <v>1457</v>
      </c>
      <c r="E79" s="169" t="s">
        <v>1365</v>
      </c>
      <c r="F79" s="168" t="s">
        <v>1366</v>
      </c>
      <c r="G79" s="168">
        <v>324</v>
      </c>
    </row>
    <row r="80" customHeight="1" spans="1:7">
      <c r="A80" s="167">
        <v>46144</v>
      </c>
      <c r="B80" s="168" t="s">
        <v>1188</v>
      </c>
      <c r="C80" s="168" t="s">
        <v>1189</v>
      </c>
      <c r="D80" s="168" t="s">
        <v>1457</v>
      </c>
      <c r="E80" s="169" t="s">
        <v>1458</v>
      </c>
      <c r="F80" s="168" t="s">
        <v>1355</v>
      </c>
      <c r="G80" s="168">
        <v>576</v>
      </c>
    </row>
    <row r="81" customHeight="1" spans="1:7">
      <c r="A81" s="167">
        <v>46144</v>
      </c>
      <c r="B81" s="168" t="s">
        <v>1459</v>
      </c>
      <c r="C81" s="168" t="s">
        <v>1460</v>
      </c>
      <c r="D81" s="168" t="s">
        <v>1461</v>
      </c>
      <c r="E81" s="169" t="s">
        <v>1462</v>
      </c>
      <c r="F81" s="168" t="s">
        <v>1463</v>
      </c>
      <c r="G81" s="168">
        <v>50</v>
      </c>
    </row>
    <row r="82" customHeight="1" spans="1:7">
      <c r="A82" s="167">
        <v>46144</v>
      </c>
      <c r="B82" s="168" t="s">
        <v>1459</v>
      </c>
      <c r="C82" s="168" t="s">
        <v>1460</v>
      </c>
      <c r="D82" s="168" t="s">
        <v>1461</v>
      </c>
      <c r="E82" s="169" t="s">
        <v>1462</v>
      </c>
      <c r="F82" s="168" t="s">
        <v>1463</v>
      </c>
      <c r="G82" s="168">
        <v>150</v>
      </c>
    </row>
    <row r="83" customHeight="1" spans="1:7">
      <c r="A83" s="167">
        <v>46144</v>
      </c>
      <c r="B83" s="168" t="s">
        <v>1197</v>
      </c>
      <c r="C83" s="168" t="s">
        <v>1198</v>
      </c>
      <c r="D83" s="168" t="s">
        <v>1464</v>
      </c>
      <c r="E83" s="169" t="s">
        <v>1347</v>
      </c>
      <c r="F83" s="168" t="s">
        <v>1348</v>
      </c>
      <c r="G83" s="168">
        <v>1000</v>
      </c>
    </row>
    <row r="84" customHeight="1" spans="1:7">
      <c r="A84" s="167">
        <v>46144</v>
      </c>
      <c r="B84" s="168" t="s">
        <v>1197</v>
      </c>
      <c r="C84" s="168" t="s">
        <v>1198</v>
      </c>
      <c r="D84" s="168" t="s">
        <v>1464</v>
      </c>
      <c r="E84" s="169" t="s">
        <v>1380</v>
      </c>
      <c r="F84" s="168" t="s">
        <v>1348</v>
      </c>
      <c r="G84" s="168">
        <v>840</v>
      </c>
    </row>
    <row r="85" customHeight="1" spans="1:7">
      <c r="A85" s="167">
        <v>46144</v>
      </c>
      <c r="B85" s="168" t="s">
        <v>1465</v>
      </c>
      <c r="C85" s="168" t="s">
        <v>1466</v>
      </c>
      <c r="D85" s="168" t="s">
        <v>1467</v>
      </c>
      <c r="E85" s="169" t="s">
        <v>1468</v>
      </c>
      <c r="F85" s="168" t="s">
        <v>1469</v>
      </c>
      <c r="G85" s="168">
        <v>1488</v>
      </c>
    </row>
    <row r="86" customHeight="1" spans="1:7">
      <c r="A86" s="167">
        <v>46144</v>
      </c>
      <c r="B86" s="168" t="s">
        <v>1465</v>
      </c>
      <c r="C86" s="168" t="s">
        <v>1466</v>
      </c>
      <c r="D86" s="168" t="s">
        <v>1467</v>
      </c>
      <c r="E86" s="169" t="s">
        <v>1468</v>
      </c>
      <c r="F86" s="168" t="s">
        <v>1469</v>
      </c>
      <c r="G86" s="168">
        <v>3120</v>
      </c>
    </row>
    <row r="87" customHeight="1" spans="1:7">
      <c r="A87" s="167">
        <v>46144</v>
      </c>
      <c r="B87" s="168" t="s">
        <v>1465</v>
      </c>
      <c r="C87" s="168" t="s">
        <v>1466</v>
      </c>
      <c r="D87" s="168" t="s">
        <v>1467</v>
      </c>
      <c r="E87" s="169" t="s">
        <v>1470</v>
      </c>
      <c r="F87" s="168" t="s">
        <v>1471</v>
      </c>
      <c r="G87" s="168">
        <v>1185</v>
      </c>
    </row>
    <row r="88" customHeight="1" spans="1:7">
      <c r="A88" s="167">
        <v>46144</v>
      </c>
      <c r="B88" s="168" t="s">
        <v>1465</v>
      </c>
      <c r="C88" s="168" t="s">
        <v>1466</v>
      </c>
      <c r="D88" s="168" t="s">
        <v>1467</v>
      </c>
      <c r="E88" s="169" t="s">
        <v>1470</v>
      </c>
      <c r="F88" s="168" t="s">
        <v>1471</v>
      </c>
      <c r="G88" s="168">
        <v>1515</v>
      </c>
    </row>
    <row r="89" customHeight="1" spans="1:7">
      <c r="A89" s="167">
        <v>46144</v>
      </c>
      <c r="B89" s="168" t="s">
        <v>1465</v>
      </c>
      <c r="C89" s="168" t="s">
        <v>1466</v>
      </c>
      <c r="D89" s="168" t="s">
        <v>1467</v>
      </c>
      <c r="E89" s="169" t="s">
        <v>1472</v>
      </c>
      <c r="F89" s="168" t="s">
        <v>1473</v>
      </c>
      <c r="G89" s="168">
        <v>720</v>
      </c>
    </row>
    <row r="90" customHeight="1" spans="1:7">
      <c r="A90" s="167">
        <v>46144</v>
      </c>
      <c r="B90" s="168" t="s">
        <v>1465</v>
      </c>
      <c r="C90" s="168" t="s">
        <v>1466</v>
      </c>
      <c r="D90" s="168" t="s">
        <v>1467</v>
      </c>
      <c r="E90" s="169" t="s">
        <v>1472</v>
      </c>
      <c r="F90" s="168" t="s">
        <v>1473</v>
      </c>
      <c r="G90" s="168">
        <v>72</v>
      </c>
    </row>
    <row r="91" customHeight="1" spans="1:7">
      <c r="A91" s="167">
        <v>46144</v>
      </c>
      <c r="B91" s="168" t="s">
        <v>1465</v>
      </c>
      <c r="C91" s="168" t="s">
        <v>1466</v>
      </c>
      <c r="D91" s="168" t="s">
        <v>1467</v>
      </c>
      <c r="E91" s="169" t="s">
        <v>1472</v>
      </c>
      <c r="F91" s="168" t="s">
        <v>1473</v>
      </c>
      <c r="G91" s="168">
        <v>792</v>
      </c>
    </row>
    <row r="92" customHeight="1" spans="1:7">
      <c r="A92" s="167">
        <v>46144</v>
      </c>
      <c r="B92" s="168" t="s">
        <v>1465</v>
      </c>
      <c r="C92" s="168" t="s">
        <v>1466</v>
      </c>
      <c r="D92" s="168" t="s">
        <v>1467</v>
      </c>
      <c r="E92" s="169" t="s">
        <v>1472</v>
      </c>
      <c r="F92" s="168" t="s">
        <v>1473</v>
      </c>
      <c r="G92" s="168">
        <v>1440</v>
      </c>
    </row>
    <row r="93" customHeight="1" spans="1:7">
      <c r="A93" s="167">
        <v>46144</v>
      </c>
      <c r="B93" s="168" t="s">
        <v>1465</v>
      </c>
      <c r="C93" s="168" t="s">
        <v>1466</v>
      </c>
      <c r="D93" s="168" t="s">
        <v>1467</v>
      </c>
      <c r="E93" s="169" t="s">
        <v>1474</v>
      </c>
      <c r="F93" s="168" t="s">
        <v>1475</v>
      </c>
      <c r="G93" s="168">
        <v>6696</v>
      </c>
    </row>
    <row r="94" customHeight="1" spans="1:7">
      <c r="A94" s="167">
        <v>46144</v>
      </c>
      <c r="B94" s="168" t="s">
        <v>1465</v>
      </c>
      <c r="C94" s="168" t="s">
        <v>1466</v>
      </c>
      <c r="D94" s="168" t="s">
        <v>1467</v>
      </c>
      <c r="E94" s="169" t="s">
        <v>1474</v>
      </c>
      <c r="F94" s="168" t="s">
        <v>1475</v>
      </c>
      <c r="G94" s="168">
        <v>1680</v>
      </c>
    </row>
    <row r="95" customHeight="1" spans="1:7">
      <c r="A95" s="167">
        <v>46144</v>
      </c>
      <c r="B95" s="168" t="s">
        <v>1465</v>
      </c>
      <c r="C95" s="168" t="s">
        <v>1466</v>
      </c>
      <c r="D95" s="168" t="s">
        <v>1467</v>
      </c>
      <c r="E95" s="169" t="s">
        <v>1474</v>
      </c>
      <c r="F95" s="168" t="s">
        <v>1475</v>
      </c>
      <c r="G95" s="168">
        <v>7464</v>
      </c>
    </row>
    <row r="96" customHeight="1" spans="1:10">
      <c r="A96" s="167">
        <v>46144</v>
      </c>
      <c r="B96" s="168" t="s">
        <v>1188</v>
      </c>
      <c r="C96" s="168" t="s">
        <v>1189</v>
      </c>
      <c r="D96" s="168" t="s">
        <v>1476</v>
      </c>
      <c r="E96" s="169" t="s">
        <v>1386</v>
      </c>
      <c r="F96" s="168" t="s">
        <v>1387</v>
      </c>
      <c r="G96" s="168">
        <v>144</v>
      </c>
      <c r="J96" s="168" t="s">
        <v>1477</v>
      </c>
    </row>
    <row r="97" customHeight="1" spans="1:7">
      <c r="A97" s="167">
        <v>46144</v>
      </c>
      <c r="B97" s="168" t="s">
        <v>1478</v>
      </c>
      <c r="C97" s="168" t="s">
        <v>1479</v>
      </c>
      <c r="D97" s="168" t="s">
        <v>1480</v>
      </c>
      <c r="E97" s="169" t="s">
        <v>1481</v>
      </c>
      <c r="F97" s="168" t="s">
        <v>1482</v>
      </c>
      <c r="G97" s="168">
        <v>2</v>
      </c>
    </row>
    <row r="98" customHeight="1" spans="1:7">
      <c r="A98" s="167">
        <v>46144</v>
      </c>
      <c r="B98" s="168" t="s">
        <v>1478</v>
      </c>
      <c r="C98" s="168" t="s">
        <v>1479</v>
      </c>
      <c r="D98" s="168" t="s">
        <v>1480</v>
      </c>
      <c r="E98" s="169" t="s">
        <v>1481</v>
      </c>
      <c r="F98" s="168" t="s">
        <v>1482</v>
      </c>
      <c r="G98" s="168">
        <v>8</v>
      </c>
    </row>
    <row r="99" customHeight="1" spans="1:7">
      <c r="A99" s="167">
        <v>46144</v>
      </c>
      <c r="B99" s="168" t="s">
        <v>705</v>
      </c>
      <c r="C99" s="168" t="s">
        <v>706</v>
      </c>
      <c r="D99" s="168" t="s">
        <v>1483</v>
      </c>
      <c r="E99" s="169" t="s">
        <v>1339</v>
      </c>
      <c r="F99" s="168" t="s">
        <v>1340</v>
      </c>
      <c r="G99" s="168">
        <v>9240</v>
      </c>
    </row>
    <row r="100" customHeight="1" spans="1:7">
      <c r="A100" s="167">
        <v>46144</v>
      </c>
      <c r="B100" s="168" t="s">
        <v>705</v>
      </c>
      <c r="C100" s="168" t="s">
        <v>706</v>
      </c>
      <c r="D100" s="168" t="s">
        <v>1483</v>
      </c>
      <c r="E100" s="169" t="s">
        <v>1484</v>
      </c>
      <c r="F100" s="168" t="s">
        <v>1340</v>
      </c>
      <c r="G100" s="168">
        <v>4200</v>
      </c>
    </row>
    <row r="101" customHeight="1" spans="1:7">
      <c r="A101" s="167">
        <v>46144</v>
      </c>
      <c r="B101" s="168" t="s">
        <v>705</v>
      </c>
      <c r="C101" s="168" t="s">
        <v>706</v>
      </c>
      <c r="D101" s="168" t="s">
        <v>1483</v>
      </c>
      <c r="E101" s="169" t="s">
        <v>1345</v>
      </c>
      <c r="F101" s="168" t="s">
        <v>1340</v>
      </c>
      <c r="G101" s="168">
        <v>3360</v>
      </c>
    </row>
    <row r="102" customHeight="1" spans="1:7">
      <c r="A102" s="167">
        <v>46144</v>
      </c>
      <c r="B102" s="168" t="s">
        <v>1485</v>
      </c>
      <c r="C102" s="168" t="s">
        <v>1486</v>
      </c>
      <c r="D102" s="168" t="s">
        <v>1487</v>
      </c>
      <c r="E102" s="169" t="s">
        <v>1488</v>
      </c>
      <c r="F102" s="168" t="s">
        <v>1489</v>
      </c>
      <c r="G102" s="168">
        <v>420</v>
      </c>
    </row>
    <row r="103" customHeight="1" spans="1:7">
      <c r="A103" s="167">
        <v>46144</v>
      </c>
      <c r="B103" s="168" t="s">
        <v>1485</v>
      </c>
      <c r="C103" s="168" t="s">
        <v>1486</v>
      </c>
      <c r="D103" s="168" t="s">
        <v>1487</v>
      </c>
      <c r="E103" s="169" t="s">
        <v>1490</v>
      </c>
      <c r="F103" s="168" t="s">
        <v>1491</v>
      </c>
      <c r="G103" s="168">
        <v>252</v>
      </c>
    </row>
    <row r="104" customHeight="1" spans="1:7">
      <c r="A104" s="167">
        <v>46144</v>
      </c>
      <c r="B104" s="168" t="s">
        <v>1492</v>
      </c>
      <c r="C104" s="168" t="s">
        <v>1493</v>
      </c>
      <c r="D104" s="168" t="s">
        <v>1494</v>
      </c>
      <c r="E104" s="169" t="s">
        <v>1495</v>
      </c>
      <c r="F104" s="168" t="s">
        <v>447</v>
      </c>
      <c r="G104" s="168">
        <v>108</v>
      </c>
    </row>
    <row r="105" customHeight="1" spans="1:7">
      <c r="A105" s="167">
        <v>46144</v>
      </c>
      <c r="B105" s="168" t="s">
        <v>992</v>
      </c>
      <c r="C105" s="168" t="s">
        <v>993</v>
      </c>
      <c r="D105" s="168" t="s">
        <v>1496</v>
      </c>
      <c r="E105" s="169" t="s">
        <v>1497</v>
      </c>
      <c r="F105" s="168" t="s">
        <v>1498</v>
      </c>
      <c r="G105" s="168">
        <v>192</v>
      </c>
    </row>
    <row r="106" customHeight="1" spans="1:7">
      <c r="A106" s="167">
        <v>46144</v>
      </c>
      <c r="B106" s="168" t="s">
        <v>992</v>
      </c>
      <c r="C106" s="168" t="s">
        <v>993</v>
      </c>
      <c r="D106" s="168" t="s">
        <v>1496</v>
      </c>
      <c r="E106" s="169" t="s">
        <v>1499</v>
      </c>
      <c r="F106" s="168" t="s">
        <v>995</v>
      </c>
      <c r="G106" s="168">
        <v>2310</v>
      </c>
    </row>
    <row r="107" customHeight="1" spans="1:7">
      <c r="A107" s="167">
        <v>46144</v>
      </c>
      <c r="B107" s="168" t="s">
        <v>992</v>
      </c>
      <c r="C107" s="168" t="s">
        <v>993</v>
      </c>
      <c r="D107" s="168" t="s">
        <v>1500</v>
      </c>
      <c r="E107" s="169" t="s">
        <v>994</v>
      </c>
      <c r="F107" s="168" t="s">
        <v>995</v>
      </c>
      <c r="G107" s="168">
        <v>2592</v>
      </c>
    </row>
    <row r="108" customHeight="1" spans="1:10">
      <c r="A108" s="167">
        <v>46144</v>
      </c>
      <c r="B108" s="168" t="s">
        <v>1188</v>
      </c>
      <c r="C108" s="168" t="s">
        <v>1189</v>
      </c>
      <c r="D108" s="168" t="s">
        <v>1501</v>
      </c>
      <c r="E108" s="169" t="s">
        <v>1384</v>
      </c>
      <c r="F108" s="168" t="s">
        <v>1355</v>
      </c>
      <c r="G108" s="168">
        <v>132</v>
      </c>
      <c r="J108" s="168" t="s">
        <v>1502</v>
      </c>
    </row>
    <row r="109" customHeight="1" spans="1:10">
      <c r="A109" s="167">
        <v>46144</v>
      </c>
      <c r="B109" s="168" t="s">
        <v>1188</v>
      </c>
      <c r="C109" s="168" t="s">
        <v>1189</v>
      </c>
      <c r="D109" s="168" t="s">
        <v>1501</v>
      </c>
      <c r="E109" s="169" t="s">
        <v>1289</v>
      </c>
      <c r="F109" s="168" t="s">
        <v>1290</v>
      </c>
      <c r="G109" s="168">
        <v>780</v>
      </c>
      <c r="J109" s="168" t="s">
        <v>1502</v>
      </c>
    </row>
    <row r="110" customHeight="1" spans="1:10">
      <c r="A110" s="167">
        <v>46144</v>
      </c>
      <c r="B110" s="168" t="s">
        <v>1188</v>
      </c>
      <c r="C110" s="168" t="s">
        <v>1189</v>
      </c>
      <c r="D110" s="168" t="s">
        <v>1501</v>
      </c>
      <c r="E110" s="169" t="s">
        <v>1289</v>
      </c>
      <c r="F110" s="168" t="s">
        <v>1290</v>
      </c>
      <c r="G110" s="168">
        <v>390</v>
      </c>
      <c r="J110" s="168" t="s">
        <v>1502</v>
      </c>
    </row>
    <row r="111" customHeight="1" spans="1:10">
      <c r="A111" s="167">
        <v>46144</v>
      </c>
      <c r="B111" s="168" t="s">
        <v>1188</v>
      </c>
      <c r="C111" s="168" t="s">
        <v>1189</v>
      </c>
      <c r="D111" s="168" t="s">
        <v>1501</v>
      </c>
      <c r="E111" s="169" t="s">
        <v>1213</v>
      </c>
      <c r="F111" s="168" t="s">
        <v>1214</v>
      </c>
      <c r="G111" s="168">
        <v>72</v>
      </c>
      <c r="J111" s="168" t="s">
        <v>1502</v>
      </c>
    </row>
    <row r="112" customHeight="1" spans="1:10">
      <c r="A112" s="167">
        <v>46144</v>
      </c>
      <c r="B112" s="168" t="s">
        <v>1188</v>
      </c>
      <c r="C112" s="168" t="s">
        <v>1189</v>
      </c>
      <c r="D112" s="168" t="s">
        <v>1501</v>
      </c>
      <c r="E112" s="169" t="s">
        <v>1458</v>
      </c>
      <c r="F112" s="168" t="s">
        <v>1355</v>
      </c>
      <c r="G112" s="168">
        <v>576</v>
      </c>
      <c r="J112" s="168" t="s">
        <v>1502</v>
      </c>
    </row>
    <row r="113" customHeight="1" spans="1:10">
      <c r="A113" s="167">
        <v>46144</v>
      </c>
      <c r="B113" s="168" t="s">
        <v>1188</v>
      </c>
      <c r="C113" s="168" t="s">
        <v>1189</v>
      </c>
      <c r="D113" s="168" t="s">
        <v>1501</v>
      </c>
      <c r="E113" s="169" t="s">
        <v>1503</v>
      </c>
      <c r="F113" s="168" t="s">
        <v>1355</v>
      </c>
      <c r="G113" s="168">
        <v>144</v>
      </c>
      <c r="J113" s="168" t="s">
        <v>1502</v>
      </c>
    </row>
    <row r="114" customHeight="1" spans="1:7">
      <c r="A114" s="167">
        <v>46144</v>
      </c>
      <c r="B114" s="168" t="s">
        <v>1504</v>
      </c>
      <c r="C114" s="168" t="s">
        <v>1505</v>
      </c>
      <c r="D114" s="168" t="s">
        <v>1506</v>
      </c>
      <c r="E114" s="169" t="s">
        <v>1507</v>
      </c>
      <c r="F114" s="168" t="s">
        <v>1508</v>
      </c>
      <c r="G114" s="168">
        <v>200</v>
      </c>
    </row>
    <row r="115" customHeight="1" spans="1:7">
      <c r="A115" s="167">
        <v>46144</v>
      </c>
      <c r="B115" s="168" t="s">
        <v>1504</v>
      </c>
      <c r="C115" s="168" t="s">
        <v>1505</v>
      </c>
      <c r="D115" s="168" t="s">
        <v>1506</v>
      </c>
      <c r="E115" s="169" t="s">
        <v>1507</v>
      </c>
      <c r="F115" s="168" t="s">
        <v>1508</v>
      </c>
      <c r="G115" s="168">
        <v>1000</v>
      </c>
    </row>
    <row r="116" customHeight="1" spans="1:7">
      <c r="A116" s="167">
        <v>46144</v>
      </c>
      <c r="B116" s="168" t="s">
        <v>1504</v>
      </c>
      <c r="C116" s="168" t="s">
        <v>1505</v>
      </c>
      <c r="D116" s="168" t="s">
        <v>1506</v>
      </c>
      <c r="E116" s="169" t="s">
        <v>1507</v>
      </c>
      <c r="F116" s="168" t="s">
        <v>1508</v>
      </c>
      <c r="G116" s="168">
        <v>1200</v>
      </c>
    </row>
    <row r="117" customHeight="1" spans="1:7">
      <c r="A117" s="167">
        <v>46144</v>
      </c>
      <c r="B117" s="168" t="s">
        <v>409</v>
      </c>
      <c r="C117" s="168" t="s">
        <v>410</v>
      </c>
      <c r="D117" s="168" t="s">
        <v>1509</v>
      </c>
      <c r="E117" s="169" t="s">
        <v>1510</v>
      </c>
      <c r="F117" s="168" t="s">
        <v>412</v>
      </c>
      <c r="G117" s="168">
        <v>1250</v>
      </c>
    </row>
    <row r="118" customHeight="1" spans="1:7">
      <c r="A118" s="167">
        <v>46144</v>
      </c>
      <c r="B118" s="168" t="s">
        <v>409</v>
      </c>
      <c r="C118" s="168" t="s">
        <v>410</v>
      </c>
      <c r="D118" s="168" t="s">
        <v>1509</v>
      </c>
      <c r="E118" s="169" t="s">
        <v>411</v>
      </c>
      <c r="F118" s="168" t="s">
        <v>412</v>
      </c>
      <c r="G118" s="168">
        <v>720</v>
      </c>
    </row>
    <row r="119" customHeight="1" spans="1:10">
      <c r="A119" s="167">
        <v>46144</v>
      </c>
      <c r="B119" s="168" t="s">
        <v>1511</v>
      </c>
      <c r="C119" s="168" t="s">
        <v>1512</v>
      </c>
      <c r="D119" s="168" t="s">
        <v>1513</v>
      </c>
      <c r="E119" s="169" t="s">
        <v>1514</v>
      </c>
      <c r="F119" s="168" t="s">
        <v>1515</v>
      </c>
      <c r="G119" s="168">
        <v>920</v>
      </c>
      <c r="J119" s="168" t="s">
        <v>1516</v>
      </c>
    </row>
    <row r="120" customHeight="1" spans="1:10">
      <c r="A120" s="167">
        <v>46144</v>
      </c>
      <c r="B120" s="168" t="s">
        <v>103</v>
      </c>
      <c r="C120" s="168" t="s">
        <v>104</v>
      </c>
      <c r="D120" s="168" t="s">
        <v>1517</v>
      </c>
      <c r="E120" s="169" t="s">
        <v>1518</v>
      </c>
      <c r="F120" s="168" t="s">
        <v>1519</v>
      </c>
      <c r="G120" s="168">
        <v>288</v>
      </c>
      <c r="J120" s="168" t="s">
        <v>1520</v>
      </c>
    </row>
    <row r="121" customHeight="1" spans="1:10">
      <c r="A121" s="167">
        <v>46144</v>
      </c>
      <c r="B121" s="168" t="s">
        <v>103</v>
      </c>
      <c r="C121" s="168" t="s">
        <v>104</v>
      </c>
      <c r="D121" s="168" t="s">
        <v>1517</v>
      </c>
      <c r="E121" s="169" t="s">
        <v>1518</v>
      </c>
      <c r="F121" s="168" t="s">
        <v>1519</v>
      </c>
      <c r="G121" s="168">
        <v>144</v>
      </c>
      <c r="J121" s="168" t="s">
        <v>1520</v>
      </c>
    </row>
    <row r="122" customHeight="1" spans="1:10">
      <c r="A122" s="167">
        <v>46144</v>
      </c>
      <c r="B122" s="168" t="s">
        <v>103</v>
      </c>
      <c r="C122" s="168" t="s">
        <v>104</v>
      </c>
      <c r="D122" s="168" t="s">
        <v>1517</v>
      </c>
      <c r="E122" s="169" t="s">
        <v>1521</v>
      </c>
      <c r="F122" s="168" t="s">
        <v>1522</v>
      </c>
      <c r="G122" s="168">
        <v>432</v>
      </c>
      <c r="J122" s="168" t="s">
        <v>1520</v>
      </c>
    </row>
    <row r="123" customHeight="1" spans="1:7">
      <c r="A123" s="167">
        <v>46144</v>
      </c>
      <c r="B123" s="168" t="s">
        <v>1523</v>
      </c>
      <c r="C123" s="168" t="s">
        <v>1524</v>
      </c>
      <c r="D123" s="168" t="s">
        <v>1525</v>
      </c>
      <c r="E123" s="169" t="s">
        <v>1526</v>
      </c>
      <c r="F123" s="168" t="s">
        <v>1527</v>
      </c>
      <c r="G123" s="168">
        <v>960</v>
      </c>
    </row>
    <row r="124" customHeight="1" spans="1:7">
      <c r="A124" s="167">
        <v>46144</v>
      </c>
      <c r="B124" s="168" t="s">
        <v>1523</v>
      </c>
      <c r="C124" s="168" t="s">
        <v>1524</v>
      </c>
      <c r="D124" s="168" t="s">
        <v>1525</v>
      </c>
      <c r="E124" s="169" t="s">
        <v>1528</v>
      </c>
      <c r="F124" s="168" t="s">
        <v>1529</v>
      </c>
      <c r="G124" s="168">
        <v>1368</v>
      </c>
    </row>
    <row r="125" customHeight="1" spans="1:7">
      <c r="A125" s="167">
        <v>46144</v>
      </c>
      <c r="B125" s="168" t="s">
        <v>1523</v>
      </c>
      <c r="C125" s="168" t="s">
        <v>1524</v>
      </c>
      <c r="D125" s="168" t="s">
        <v>1525</v>
      </c>
      <c r="E125" s="169" t="s">
        <v>1530</v>
      </c>
      <c r="F125" s="168" t="s">
        <v>1531</v>
      </c>
      <c r="G125" s="168">
        <v>13248</v>
      </c>
    </row>
    <row r="126" customHeight="1" spans="1:7">
      <c r="A126" s="167">
        <v>46144</v>
      </c>
      <c r="B126" s="168" t="s">
        <v>980</v>
      </c>
      <c r="C126" s="168" t="s">
        <v>981</v>
      </c>
      <c r="D126" s="168" t="s">
        <v>1532</v>
      </c>
      <c r="E126" s="169" t="s">
        <v>982</v>
      </c>
      <c r="F126" s="168" t="s">
        <v>983</v>
      </c>
      <c r="G126" s="168">
        <v>44</v>
      </c>
    </row>
    <row r="127" customHeight="1" spans="1:7">
      <c r="A127" s="167">
        <v>46144</v>
      </c>
      <c r="B127" s="168" t="s">
        <v>980</v>
      </c>
      <c r="C127" s="168" t="s">
        <v>981</v>
      </c>
      <c r="D127" s="168" t="s">
        <v>1532</v>
      </c>
      <c r="E127" s="169" t="s">
        <v>982</v>
      </c>
      <c r="F127" s="168" t="s">
        <v>983</v>
      </c>
      <c r="G127" s="168">
        <v>460</v>
      </c>
    </row>
    <row r="128" customHeight="1" spans="1:7">
      <c r="A128" s="167">
        <v>46144</v>
      </c>
      <c r="B128" s="168" t="s">
        <v>980</v>
      </c>
      <c r="C128" s="168" t="s">
        <v>981</v>
      </c>
      <c r="D128" s="168" t="s">
        <v>1532</v>
      </c>
      <c r="E128" s="169" t="s">
        <v>984</v>
      </c>
      <c r="F128" s="168" t="s">
        <v>985</v>
      </c>
      <c r="G128" s="168">
        <v>512</v>
      </c>
    </row>
    <row r="129" customHeight="1" spans="1:7">
      <c r="A129" s="167">
        <v>46144</v>
      </c>
      <c r="B129" s="168" t="s">
        <v>1533</v>
      </c>
      <c r="C129" s="168" t="s">
        <v>1534</v>
      </c>
      <c r="D129" s="168" t="s">
        <v>1535</v>
      </c>
      <c r="E129" s="169" t="s">
        <v>1536</v>
      </c>
      <c r="F129" s="168" t="s">
        <v>1092</v>
      </c>
      <c r="G129" s="168">
        <v>600</v>
      </c>
    </row>
    <row r="130" customHeight="1" spans="1:7">
      <c r="A130" s="167">
        <v>46144</v>
      </c>
      <c r="B130" s="168" t="s">
        <v>1297</v>
      </c>
      <c r="C130" s="168" t="s">
        <v>1298</v>
      </c>
      <c r="D130" s="168" t="s">
        <v>1537</v>
      </c>
      <c r="E130" s="169" t="s">
        <v>1358</v>
      </c>
      <c r="F130" s="168" t="s">
        <v>1359</v>
      </c>
      <c r="G130" s="168">
        <v>4200</v>
      </c>
    </row>
    <row r="131" customHeight="1" spans="1:7">
      <c r="A131" s="167">
        <v>46144</v>
      </c>
      <c r="B131" s="168" t="s">
        <v>1504</v>
      </c>
      <c r="C131" s="168" t="s">
        <v>1505</v>
      </c>
      <c r="D131" s="168" t="s">
        <v>1538</v>
      </c>
      <c r="E131" s="169" t="s">
        <v>1539</v>
      </c>
      <c r="F131" s="168" t="s">
        <v>1540</v>
      </c>
      <c r="G131" s="168">
        <v>480</v>
      </c>
    </row>
    <row r="132" customHeight="1" spans="1:7">
      <c r="A132" s="167">
        <v>46144</v>
      </c>
      <c r="B132" s="168" t="s">
        <v>1504</v>
      </c>
      <c r="C132" s="168" t="s">
        <v>1505</v>
      </c>
      <c r="D132" s="168" t="s">
        <v>1538</v>
      </c>
      <c r="E132" s="169" t="s">
        <v>1541</v>
      </c>
      <c r="F132" s="168" t="s">
        <v>1542</v>
      </c>
      <c r="G132" s="168">
        <v>463</v>
      </c>
    </row>
    <row r="133" customHeight="1" spans="1:7">
      <c r="A133" s="167">
        <v>46144</v>
      </c>
      <c r="B133" s="168" t="s">
        <v>1504</v>
      </c>
      <c r="C133" s="168" t="s">
        <v>1505</v>
      </c>
      <c r="D133" s="168" t="s">
        <v>1538</v>
      </c>
      <c r="E133" s="169" t="s">
        <v>1541</v>
      </c>
      <c r="F133" s="168" t="s">
        <v>1542</v>
      </c>
      <c r="G133" s="168">
        <v>500</v>
      </c>
    </row>
    <row r="134" customHeight="1" spans="1:7">
      <c r="A134" s="167">
        <v>46144</v>
      </c>
      <c r="B134" s="168" t="s">
        <v>1504</v>
      </c>
      <c r="C134" s="168" t="s">
        <v>1505</v>
      </c>
      <c r="D134" s="168" t="s">
        <v>1538</v>
      </c>
      <c r="E134" s="169" t="s">
        <v>1543</v>
      </c>
      <c r="F134" s="168" t="s">
        <v>1544</v>
      </c>
      <c r="G134" s="168">
        <v>391</v>
      </c>
    </row>
    <row r="135" customHeight="1" spans="1:7">
      <c r="A135" s="167">
        <v>46144</v>
      </c>
      <c r="B135" s="168" t="s">
        <v>1504</v>
      </c>
      <c r="C135" s="168" t="s">
        <v>1505</v>
      </c>
      <c r="D135" s="168" t="s">
        <v>1538</v>
      </c>
      <c r="E135" s="169" t="s">
        <v>1543</v>
      </c>
      <c r="F135" s="168" t="s">
        <v>1544</v>
      </c>
      <c r="G135" s="168">
        <v>400</v>
      </c>
    </row>
    <row r="136" customHeight="1" spans="1:7">
      <c r="A136" s="167">
        <v>46144</v>
      </c>
      <c r="B136" s="168" t="s">
        <v>1504</v>
      </c>
      <c r="C136" s="168" t="s">
        <v>1505</v>
      </c>
      <c r="D136" s="168" t="s">
        <v>1538</v>
      </c>
      <c r="E136" s="169" t="s">
        <v>1543</v>
      </c>
      <c r="F136" s="168" t="s">
        <v>1544</v>
      </c>
      <c r="G136" s="168">
        <v>957</v>
      </c>
    </row>
    <row r="137" customHeight="1" spans="1:7">
      <c r="A137" s="167">
        <v>46144</v>
      </c>
      <c r="B137" s="168" t="s">
        <v>1504</v>
      </c>
      <c r="C137" s="168" t="s">
        <v>1505</v>
      </c>
      <c r="D137" s="168" t="s">
        <v>1538</v>
      </c>
      <c r="E137" s="169" t="s">
        <v>1545</v>
      </c>
      <c r="F137" s="168" t="s">
        <v>1546</v>
      </c>
      <c r="G137" s="168">
        <v>350</v>
      </c>
    </row>
    <row r="138" customHeight="1" spans="1:7">
      <c r="A138" s="167">
        <v>46144</v>
      </c>
      <c r="B138" s="168" t="s">
        <v>1504</v>
      </c>
      <c r="C138" s="168" t="s">
        <v>1505</v>
      </c>
      <c r="D138" s="168" t="s">
        <v>1538</v>
      </c>
      <c r="E138" s="169" t="s">
        <v>1545</v>
      </c>
      <c r="F138" s="168" t="s">
        <v>1546</v>
      </c>
      <c r="G138" s="168">
        <v>90</v>
      </c>
    </row>
    <row r="139" customHeight="1" spans="1:7">
      <c r="A139" s="167">
        <v>46144</v>
      </c>
      <c r="B139" s="168" t="s">
        <v>1504</v>
      </c>
      <c r="C139" s="168" t="s">
        <v>1505</v>
      </c>
      <c r="D139" s="168" t="s">
        <v>1538</v>
      </c>
      <c r="E139" s="169" t="s">
        <v>1547</v>
      </c>
      <c r="F139" s="168" t="s">
        <v>1548</v>
      </c>
      <c r="G139" s="168">
        <v>194</v>
      </c>
    </row>
    <row r="140" customHeight="1" spans="1:7">
      <c r="A140" s="167">
        <v>46144</v>
      </c>
      <c r="B140" s="168" t="s">
        <v>1504</v>
      </c>
      <c r="C140" s="168" t="s">
        <v>1505</v>
      </c>
      <c r="D140" s="168" t="s">
        <v>1538</v>
      </c>
      <c r="E140" s="169" t="s">
        <v>1547</v>
      </c>
      <c r="F140" s="168" t="s">
        <v>1548</v>
      </c>
      <c r="G140" s="168">
        <v>147</v>
      </c>
    </row>
    <row r="141" customHeight="1" spans="1:7">
      <c r="A141" s="167">
        <v>46144</v>
      </c>
      <c r="B141" s="168" t="s">
        <v>1504</v>
      </c>
      <c r="C141" s="168" t="s">
        <v>1505</v>
      </c>
      <c r="D141" s="168" t="s">
        <v>1538</v>
      </c>
      <c r="E141" s="169" t="s">
        <v>1547</v>
      </c>
      <c r="F141" s="168" t="s">
        <v>1548</v>
      </c>
      <c r="G141" s="168">
        <v>373</v>
      </c>
    </row>
    <row r="142" customHeight="1" spans="1:7">
      <c r="A142" s="167">
        <v>46144</v>
      </c>
      <c r="B142" s="168" t="s">
        <v>1504</v>
      </c>
      <c r="C142" s="168" t="s">
        <v>1505</v>
      </c>
      <c r="D142" s="168" t="s">
        <v>1538</v>
      </c>
      <c r="E142" s="169" t="s">
        <v>1547</v>
      </c>
      <c r="F142" s="168" t="s">
        <v>1548</v>
      </c>
      <c r="G142" s="168">
        <v>179</v>
      </c>
    </row>
    <row r="143" customHeight="1" spans="1:10">
      <c r="A143" s="167">
        <v>46144</v>
      </c>
      <c r="B143" s="168" t="s">
        <v>1188</v>
      </c>
      <c r="C143" s="168" t="s">
        <v>1189</v>
      </c>
      <c r="D143" s="168" t="s">
        <v>1549</v>
      </c>
      <c r="E143" s="169" t="s">
        <v>1382</v>
      </c>
      <c r="F143" s="168" t="s">
        <v>1355</v>
      </c>
      <c r="G143" s="168">
        <v>240</v>
      </c>
      <c r="J143" s="168" t="s">
        <v>1550</v>
      </c>
    </row>
    <row r="144" customHeight="1" spans="1:7">
      <c r="A144" s="167">
        <v>46144</v>
      </c>
      <c r="B144" s="168" t="s">
        <v>1523</v>
      </c>
      <c r="C144" s="168" t="s">
        <v>1524</v>
      </c>
      <c r="D144" s="168" t="s">
        <v>1551</v>
      </c>
      <c r="E144" s="169" t="s">
        <v>1552</v>
      </c>
      <c r="F144" s="168" t="s">
        <v>1553</v>
      </c>
      <c r="G144" s="168">
        <v>4120</v>
      </c>
    </row>
    <row r="145" customHeight="1" spans="1:7">
      <c r="A145" s="167">
        <v>46144</v>
      </c>
      <c r="B145" s="168" t="s">
        <v>1389</v>
      </c>
      <c r="C145" s="168" t="s">
        <v>1390</v>
      </c>
      <c r="D145" s="168" t="s">
        <v>1554</v>
      </c>
      <c r="E145" s="169" t="s">
        <v>1406</v>
      </c>
      <c r="F145" s="168" t="s">
        <v>1404</v>
      </c>
      <c r="G145" s="168">
        <v>672</v>
      </c>
    </row>
    <row r="146" customHeight="1" spans="1:7">
      <c r="A146" s="167">
        <v>46144</v>
      </c>
      <c r="B146" s="168" t="s">
        <v>1389</v>
      </c>
      <c r="C146" s="168" t="s">
        <v>1390</v>
      </c>
      <c r="D146" s="168" t="s">
        <v>1554</v>
      </c>
      <c r="E146" s="169" t="s">
        <v>1555</v>
      </c>
      <c r="F146" s="168" t="s">
        <v>1404</v>
      </c>
      <c r="G146" s="168">
        <v>336</v>
      </c>
    </row>
    <row r="147" customHeight="1" spans="1:7">
      <c r="A147" s="167">
        <v>46144</v>
      </c>
      <c r="B147" s="168" t="s">
        <v>1389</v>
      </c>
      <c r="C147" s="168" t="s">
        <v>1390</v>
      </c>
      <c r="D147" s="168" t="s">
        <v>1554</v>
      </c>
      <c r="E147" s="169" t="s">
        <v>1556</v>
      </c>
      <c r="F147" s="168" t="s">
        <v>1557</v>
      </c>
      <c r="G147" s="168">
        <v>200</v>
      </c>
    </row>
    <row r="148" customHeight="1" spans="1:7">
      <c r="A148" s="167">
        <v>46144</v>
      </c>
      <c r="B148" s="168" t="s">
        <v>1389</v>
      </c>
      <c r="C148" s="168" t="s">
        <v>1390</v>
      </c>
      <c r="D148" s="168" t="s">
        <v>1554</v>
      </c>
      <c r="E148" s="169" t="s">
        <v>1558</v>
      </c>
      <c r="F148" s="168" t="s">
        <v>1411</v>
      </c>
      <c r="G148" s="168">
        <v>600</v>
      </c>
    </row>
    <row r="149" customHeight="1" spans="1:7">
      <c r="A149" s="167">
        <v>46144</v>
      </c>
      <c r="B149" s="168" t="s">
        <v>1389</v>
      </c>
      <c r="C149" s="168" t="s">
        <v>1390</v>
      </c>
      <c r="D149" s="168" t="s">
        <v>1554</v>
      </c>
      <c r="E149" s="169" t="s">
        <v>1559</v>
      </c>
      <c r="F149" s="168" t="s">
        <v>1411</v>
      </c>
      <c r="G149" s="168">
        <v>500</v>
      </c>
    </row>
    <row r="150" customHeight="1" spans="1:7">
      <c r="A150" s="167">
        <v>46144</v>
      </c>
      <c r="B150" s="168" t="s">
        <v>1560</v>
      </c>
      <c r="C150" s="168" t="s">
        <v>1561</v>
      </c>
      <c r="D150" s="168" t="s">
        <v>1562</v>
      </c>
      <c r="E150" s="169" t="s">
        <v>1563</v>
      </c>
      <c r="F150" s="168" t="s">
        <v>1564</v>
      </c>
      <c r="G150" s="168">
        <v>144</v>
      </c>
    </row>
    <row r="151" customHeight="1" spans="1:7">
      <c r="A151" s="167">
        <v>46144</v>
      </c>
      <c r="B151" s="168" t="s">
        <v>1560</v>
      </c>
      <c r="C151" s="168" t="s">
        <v>1561</v>
      </c>
      <c r="D151" s="168" t="s">
        <v>1562</v>
      </c>
      <c r="E151" s="169" t="s">
        <v>1563</v>
      </c>
      <c r="F151" s="168" t="s">
        <v>1564</v>
      </c>
      <c r="G151" s="168">
        <v>560</v>
      </c>
    </row>
    <row r="152" customHeight="1" spans="1:10">
      <c r="A152" s="167">
        <v>46144</v>
      </c>
      <c r="B152" s="168" t="s">
        <v>1188</v>
      </c>
      <c r="C152" s="168" t="s">
        <v>1189</v>
      </c>
      <c r="D152" s="168" t="s">
        <v>1565</v>
      </c>
      <c r="E152" s="169" t="s">
        <v>1382</v>
      </c>
      <c r="F152" s="168" t="s">
        <v>1355</v>
      </c>
      <c r="G152" s="168">
        <v>192</v>
      </c>
      <c r="J152" s="168" t="s">
        <v>1566</v>
      </c>
    </row>
    <row r="153" customHeight="1" spans="1:10">
      <c r="A153" s="167">
        <v>46144</v>
      </c>
      <c r="B153" s="168" t="s">
        <v>1188</v>
      </c>
      <c r="C153" s="168" t="s">
        <v>1189</v>
      </c>
      <c r="D153" s="168" t="s">
        <v>1565</v>
      </c>
      <c r="E153" s="169" t="s">
        <v>1384</v>
      </c>
      <c r="F153" s="168" t="s">
        <v>1355</v>
      </c>
      <c r="G153" s="168">
        <v>72</v>
      </c>
      <c r="J153" s="168" t="s">
        <v>1566</v>
      </c>
    </row>
    <row r="154" customHeight="1" spans="1:10">
      <c r="A154" s="167">
        <v>46144</v>
      </c>
      <c r="B154" s="168" t="s">
        <v>1188</v>
      </c>
      <c r="C154" s="168" t="s">
        <v>1189</v>
      </c>
      <c r="D154" s="168" t="s">
        <v>1565</v>
      </c>
      <c r="E154" s="169" t="s">
        <v>1289</v>
      </c>
      <c r="F154" s="168" t="s">
        <v>1290</v>
      </c>
      <c r="G154" s="168">
        <v>1050</v>
      </c>
      <c r="J154" s="168" t="s">
        <v>1566</v>
      </c>
    </row>
    <row r="155" customHeight="1" spans="1:10">
      <c r="A155" s="167">
        <v>46144</v>
      </c>
      <c r="B155" s="168" t="s">
        <v>1188</v>
      </c>
      <c r="C155" s="168" t="s">
        <v>1189</v>
      </c>
      <c r="D155" s="168" t="s">
        <v>1565</v>
      </c>
      <c r="E155" s="169" t="s">
        <v>1365</v>
      </c>
      <c r="F155" s="168" t="s">
        <v>1366</v>
      </c>
      <c r="G155" s="168">
        <v>1584</v>
      </c>
      <c r="J155" s="168" t="s">
        <v>1566</v>
      </c>
    </row>
    <row r="156" customHeight="1" spans="1:10">
      <c r="A156" s="167">
        <v>46144</v>
      </c>
      <c r="B156" s="168" t="s">
        <v>1188</v>
      </c>
      <c r="C156" s="168" t="s">
        <v>1189</v>
      </c>
      <c r="D156" s="168" t="s">
        <v>1565</v>
      </c>
      <c r="E156" s="169" t="s">
        <v>1458</v>
      </c>
      <c r="F156" s="168" t="s">
        <v>1355</v>
      </c>
      <c r="G156" s="168">
        <v>528</v>
      </c>
      <c r="J156" s="168" t="s">
        <v>1566</v>
      </c>
    </row>
    <row r="157" customHeight="1" spans="1:7">
      <c r="A157" s="167">
        <v>46144</v>
      </c>
      <c r="B157" s="168" t="s">
        <v>1478</v>
      </c>
      <c r="C157" s="168" t="s">
        <v>1479</v>
      </c>
      <c r="D157" s="168" t="s">
        <v>1567</v>
      </c>
      <c r="E157" s="169" t="s">
        <v>1568</v>
      </c>
      <c r="F157" s="168" t="s">
        <v>1569</v>
      </c>
      <c r="G157" s="168">
        <v>40</v>
      </c>
    </row>
    <row r="158" customHeight="1" spans="1:7">
      <c r="A158" s="167">
        <v>46144</v>
      </c>
      <c r="B158" s="168" t="s">
        <v>771</v>
      </c>
      <c r="C158" s="168" t="s">
        <v>772</v>
      </c>
      <c r="D158" s="168" t="s">
        <v>1570</v>
      </c>
      <c r="E158" s="169" t="s">
        <v>832</v>
      </c>
      <c r="F158" s="168" t="s">
        <v>833</v>
      </c>
      <c r="G158" s="168">
        <v>1480</v>
      </c>
    </row>
    <row r="159" customHeight="1" spans="1:7">
      <c r="A159" s="167">
        <v>46144</v>
      </c>
      <c r="B159" s="168" t="s">
        <v>771</v>
      </c>
      <c r="C159" s="168" t="s">
        <v>772</v>
      </c>
      <c r="D159" s="168" t="s">
        <v>1570</v>
      </c>
      <c r="E159" s="169" t="s">
        <v>830</v>
      </c>
      <c r="F159" s="168" t="s">
        <v>831</v>
      </c>
      <c r="G159" s="168">
        <v>840</v>
      </c>
    </row>
    <row r="160" customHeight="1" spans="1:7">
      <c r="A160" s="167">
        <v>46144</v>
      </c>
      <c r="B160" s="168" t="s">
        <v>771</v>
      </c>
      <c r="C160" s="168" t="s">
        <v>772</v>
      </c>
      <c r="D160" s="168" t="s">
        <v>1570</v>
      </c>
      <c r="E160" s="169" t="s">
        <v>830</v>
      </c>
      <c r="F160" s="168" t="s">
        <v>831</v>
      </c>
      <c r="G160" s="168">
        <v>81</v>
      </c>
    </row>
    <row r="161" customHeight="1" spans="1:7">
      <c r="A161" s="167">
        <v>46144</v>
      </c>
      <c r="B161" s="168" t="s">
        <v>771</v>
      </c>
      <c r="C161" s="168" t="s">
        <v>772</v>
      </c>
      <c r="D161" s="168" t="s">
        <v>1570</v>
      </c>
      <c r="E161" s="169" t="s">
        <v>1571</v>
      </c>
      <c r="F161" s="168" t="s">
        <v>794</v>
      </c>
      <c r="G161" s="168">
        <v>540</v>
      </c>
    </row>
    <row r="162" customHeight="1" spans="1:7">
      <c r="A162" s="167">
        <v>46144</v>
      </c>
      <c r="B162" s="168" t="s">
        <v>771</v>
      </c>
      <c r="C162" s="168" t="s">
        <v>772</v>
      </c>
      <c r="D162" s="168" t="s">
        <v>1570</v>
      </c>
      <c r="E162" s="169" t="s">
        <v>1572</v>
      </c>
      <c r="F162" s="168" t="s">
        <v>835</v>
      </c>
      <c r="G162" s="168">
        <v>840</v>
      </c>
    </row>
    <row r="163" customHeight="1" spans="1:7">
      <c r="A163" s="167">
        <v>46144</v>
      </c>
      <c r="B163" s="168" t="s">
        <v>771</v>
      </c>
      <c r="C163" s="168" t="s">
        <v>772</v>
      </c>
      <c r="D163" s="168" t="s">
        <v>1570</v>
      </c>
      <c r="E163" s="169" t="s">
        <v>883</v>
      </c>
      <c r="F163" s="168" t="s">
        <v>802</v>
      </c>
      <c r="G163" s="168">
        <v>210</v>
      </c>
    </row>
    <row r="164" customHeight="1" spans="1:7">
      <c r="A164" s="167">
        <v>46144</v>
      </c>
      <c r="B164" s="168" t="s">
        <v>771</v>
      </c>
      <c r="C164" s="168" t="s">
        <v>772</v>
      </c>
      <c r="D164" s="168" t="s">
        <v>1570</v>
      </c>
      <c r="E164" s="169" t="s">
        <v>883</v>
      </c>
      <c r="F164" s="168" t="s">
        <v>802</v>
      </c>
      <c r="G164" s="168">
        <v>985</v>
      </c>
    </row>
    <row r="165" customHeight="1" spans="1:7">
      <c r="A165" s="167">
        <v>46144</v>
      </c>
      <c r="B165" s="168" t="s">
        <v>771</v>
      </c>
      <c r="C165" s="168" t="s">
        <v>772</v>
      </c>
      <c r="D165" s="168" t="s">
        <v>1570</v>
      </c>
      <c r="E165" s="169" t="s">
        <v>895</v>
      </c>
      <c r="F165" s="168" t="s">
        <v>802</v>
      </c>
      <c r="G165" s="168">
        <v>56</v>
      </c>
    </row>
    <row r="166" customHeight="1" spans="1:7">
      <c r="A166" s="167">
        <v>46144</v>
      </c>
      <c r="B166" s="168" t="s">
        <v>1573</v>
      </c>
      <c r="C166" s="168" t="s">
        <v>1574</v>
      </c>
      <c r="D166" s="168" t="s">
        <v>1575</v>
      </c>
      <c r="E166" s="169" t="s">
        <v>1576</v>
      </c>
      <c r="F166" s="168" t="s">
        <v>447</v>
      </c>
      <c r="G166" s="168">
        <v>1008</v>
      </c>
    </row>
    <row r="167" customHeight="1" spans="1:7">
      <c r="A167" s="167">
        <v>46144</v>
      </c>
      <c r="B167" s="168" t="s">
        <v>1577</v>
      </c>
      <c r="C167" s="168" t="s">
        <v>1578</v>
      </c>
      <c r="D167" s="168" t="s">
        <v>1579</v>
      </c>
      <c r="E167" s="169" t="s">
        <v>1580</v>
      </c>
      <c r="F167" s="168" t="s">
        <v>1581</v>
      </c>
      <c r="G167" s="168">
        <v>2112</v>
      </c>
    </row>
    <row r="168" customHeight="1" spans="1:7">
      <c r="A168" s="167">
        <v>46144</v>
      </c>
      <c r="B168" s="168" t="s">
        <v>1577</v>
      </c>
      <c r="C168" s="168" t="s">
        <v>1578</v>
      </c>
      <c r="D168" s="168" t="s">
        <v>1579</v>
      </c>
      <c r="E168" s="169" t="s">
        <v>1582</v>
      </c>
      <c r="F168" s="168" t="s">
        <v>1583</v>
      </c>
      <c r="G168" s="168">
        <v>3200</v>
      </c>
    </row>
    <row r="169" customHeight="1" spans="1:7">
      <c r="A169" s="167">
        <v>46144</v>
      </c>
      <c r="B169" s="168" t="s">
        <v>1441</v>
      </c>
      <c r="C169" s="168" t="s">
        <v>1442</v>
      </c>
      <c r="D169" s="168" t="s">
        <v>1584</v>
      </c>
      <c r="E169" s="169" t="s">
        <v>1444</v>
      </c>
      <c r="F169" s="168" t="s">
        <v>1445</v>
      </c>
      <c r="G169" s="168">
        <v>624</v>
      </c>
    </row>
    <row r="170" customHeight="1" spans="1:7">
      <c r="A170" s="167">
        <v>46144</v>
      </c>
      <c r="B170" s="168" t="s">
        <v>1188</v>
      </c>
      <c r="C170" s="168" t="s">
        <v>1189</v>
      </c>
      <c r="D170" s="168" t="s">
        <v>1585</v>
      </c>
      <c r="E170" s="169" t="s">
        <v>1382</v>
      </c>
      <c r="F170" s="168" t="s">
        <v>1355</v>
      </c>
      <c r="G170" s="168">
        <v>104</v>
      </c>
    </row>
    <row r="171" customHeight="1" spans="1:7">
      <c r="A171" s="167">
        <v>46144</v>
      </c>
      <c r="B171" s="168" t="s">
        <v>1188</v>
      </c>
      <c r="C171" s="168" t="s">
        <v>1189</v>
      </c>
      <c r="D171" s="168" t="s">
        <v>1585</v>
      </c>
      <c r="E171" s="169" t="s">
        <v>1384</v>
      </c>
      <c r="F171" s="168" t="s">
        <v>1355</v>
      </c>
      <c r="G171" s="168">
        <v>576</v>
      </c>
    </row>
    <row r="172" customHeight="1" spans="1:7">
      <c r="A172" s="167">
        <v>46144</v>
      </c>
      <c r="B172" s="168" t="s">
        <v>1188</v>
      </c>
      <c r="C172" s="168" t="s">
        <v>1189</v>
      </c>
      <c r="D172" s="168" t="s">
        <v>1585</v>
      </c>
      <c r="E172" s="169" t="s">
        <v>1289</v>
      </c>
      <c r="F172" s="168" t="s">
        <v>1290</v>
      </c>
      <c r="G172" s="168">
        <v>540</v>
      </c>
    </row>
    <row r="173" customHeight="1" spans="1:7">
      <c r="A173" s="167">
        <v>46144</v>
      </c>
      <c r="B173" s="168" t="s">
        <v>1188</v>
      </c>
      <c r="C173" s="168" t="s">
        <v>1189</v>
      </c>
      <c r="D173" s="168" t="s">
        <v>1585</v>
      </c>
      <c r="E173" s="169" t="s">
        <v>1458</v>
      </c>
      <c r="F173" s="168" t="s">
        <v>1355</v>
      </c>
      <c r="G173" s="168">
        <v>144</v>
      </c>
    </row>
    <row r="174" customHeight="1" spans="1:7">
      <c r="A174" s="167">
        <v>46145</v>
      </c>
      <c r="B174" s="168" t="s">
        <v>1389</v>
      </c>
      <c r="C174" s="168" t="s">
        <v>1390</v>
      </c>
      <c r="D174" s="168" t="s">
        <v>1586</v>
      </c>
      <c r="E174" s="169" t="s">
        <v>1405</v>
      </c>
      <c r="F174" s="168" t="s">
        <v>1404</v>
      </c>
      <c r="G174" s="168">
        <v>336</v>
      </c>
    </row>
    <row r="175" customHeight="1" spans="1:7">
      <c r="A175" s="167">
        <v>46145</v>
      </c>
      <c r="B175" s="168" t="s">
        <v>1389</v>
      </c>
      <c r="C175" s="168" t="s">
        <v>1390</v>
      </c>
      <c r="D175" s="168" t="s">
        <v>1586</v>
      </c>
      <c r="E175" s="169" t="s">
        <v>1587</v>
      </c>
      <c r="F175" s="168" t="s">
        <v>1404</v>
      </c>
      <c r="G175" s="168">
        <v>280</v>
      </c>
    </row>
    <row r="176" customHeight="1" spans="1:7">
      <c r="A176" s="167">
        <v>46145</v>
      </c>
      <c r="B176" s="168" t="s">
        <v>1389</v>
      </c>
      <c r="C176" s="168" t="s">
        <v>1390</v>
      </c>
      <c r="D176" s="168" t="s">
        <v>1586</v>
      </c>
      <c r="E176" s="169" t="s">
        <v>1408</v>
      </c>
      <c r="F176" s="168" t="s">
        <v>1396</v>
      </c>
      <c r="G176" s="168">
        <v>250</v>
      </c>
    </row>
    <row r="177" customHeight="1" spans="1:7">
      <c r="A177" s="167">
        <v>46145</v>
      </c>
      <c r="B177" s="168" t="s">
        <v>1389</v>
      </c>
      <c r="C177" s="168" t="s">
        <v>1390</v>
      </c>
      <c r="D177" s="168" t="s">
        <v>1586</v>
      </c>
      <c r="E177" s="169" t="s">
        <v>1556</v>
      </c>
      <c r="F177" s="168" t="s">
        <v>1557</v>
      </c>
      <c r="G177" s="168">
        <v>500</v>
      </c>
    </row>
    <row r="178" customHeight="1" spans="1:7">
      <c r="A178" s="167">
        <v>46145</v>
      </c>
      <c r="B178" s="168" t="s">
        <v>1389</v>
      </c>
      <c r="C178" s="168" t="s">
        <v>1390</v>
      </c>
      <c r="D178" s="168" t="s">
        <v>1586</v>
      </c>
      <c r="E178" s="169" t="s">
        <v>1412</v>
      </c>
      <c r="F178" s="168" t="s">
        <v>1411</v>
      </c>
      <c r="G178" s="168">
        <v>400</v>
      </c>
    </row>
    <row r="179" customHeight="1" spans="1:7">
      <c r="A179" s="167">
        <v>46145</v>
      </c>
      <c r="B179" s="168" t="s">
        <v>1389</v>
      </c>
      <c r="C179" s="168" t="s">
        <v>1390</v>
      </c>
      <c r="D179" s="168" t="s">
        <v>1586</v>
      </c>
      <c r="E179" s="169" t="s">
        <v>1417</v>
      </c>
      <c r="F179" s="168" t="s">
        <v>1396</v>
      </c>
      <c r="G179" s="168">
        <v>825</v>
      </c>
    </row>
    <row r="180" customHeight="1" spans="1:7">
      <c r="A180" s="167">
        <v>46145</v>
      </c>
      <c r="B180" s="168" t="s">
        <v>1389</v>
      </c>
      <c r="C180" s="168" t="s">
        <v>1390</v>
      </c>
      <c r="D180" s="168" t="s">
        <v>1586</v>
      </c>
      <c r="E180" s="169" t="s">
        <v>1418</v>
      </c>
      <c r="F180" s="168" t="s">
        <v>1396</v>
      </c>
      <c r="G180" s="168">
        <v>325</v>
      </c>
    </row>
    <row r="181" customHeight="1" spans="1:7">
      <c r="A181" s="167">
        <v>46145</v>
      </c>
      <c r="B181" s="168" t="s">
        <v>1588</v>
      </c>
      <c r="C181" s="168" t="s">
        <v>1589</v>
      </c>
      <c r="D181" s="168" t="s">
        <v>1590</v>
      </c>
      <c r="E181" s="169" t="s">
        <v>1591</v>
      </c>
      <c r="F181" s="168" t="s">
        <v>1592</v>
      </c>
      <c r="G181" s="168">
        <v>189</v>
      </c>
    </row>
    <row r="182" customHeight="1" spans="1:10">
      <c r="A182" s="167">
        <v>46144</v>
      </c>
      <c r="B182" s="168" t="s">
        <v>1511</v>
      </c>
      <c r="C182" s="168" t="s">
        <v>1512</v>
      </c>
      <c r="D182" s="168" t="s">
        <v>1593</v>
      </c>
      <c r="E182" s="169" t="s">
        <v>1594</v>
      </c>
      <c r="F182" s="168" t="s">
        <v>1595</v>
      </c>
      <c r="G182" s="168">
        <v>-920</v>
      </c>
      <c r="J182" s="168" t="s">
        <v>1596</v>
      </c>
    </row>
    <row r="183" customHeight="1" spans="1:10">
      <c r="A183" s="167">
        <v>46145</v>
      </c>
      <c r="B183" s="168" t="s">
        <v>1188</v>
      </c>
      <c r="C183" s="168" t="s">
        <v>1189</v>
      </c>
      <c r="D183" s="168" t="s">
        <v>1597</v>
      </c>
      <c r="E183" s="169" t="s">
        <v>1598</v>
      </c>
      <c r="F183" s="168" t="s">
        <v>1599</v>
      </c>
      <c r="G183" s="168">
        <v>600</v>
      </c>
      <c r="J183" s="168" t="s">
        <v>1600</v>
      </c>
    </row>
    <row r="184" customHeight="1" spans="1:10">
      <c r="A184" s="167">
        <v>46145</v>
      </c>
      <c r="B184" s="168" t="s">
        <v>1188</v>
      </c>
      <c r="C184" s="168" t="s">
        <v>1189</v>
      </c>
      <c r="D184" s="168" t="s">
        <v>1597</v>
      </c>
      <c r="E184" s="169" t="s">
        <v>1601</v>
      </c>
      <c r="F184" s="168" t="s">
        <v>1602</v>
      </c>
      <c r="G184" s="168">
        <v>732</v>
      </c>
      <c r="J184" s="168" t="s">
        <v>1600</v>
      </c>
    </row>
    <row r="185" customHeight="1" spans="1:7">
      <c r="A185" s="167">
        <v>46145</v>
      </c>
      <c r="B185" s="168" t="s">
        <v>511</v>
      </c>
      <c r="C185" s="168" t="s">
        <v>512</v>
      </c>
      <c r="D185" s="168" t="s">
        <v>1603</v>
      </c>
      <c r="E185" s="169" t="s">
        <v>591</v>
      </c>
      <c r="F185" s="168" t="s">
        <v>1604</v>
      </c>
      <c r="G185" s="168">
        <v>50</v>
      </c>
    </row>
    <row r="186" customHeight="1" spans="1:7">
      <c r="A186" s="167">
        <v>46145</v>
      </c>
      <c r="B186" s="168" t="s">
        <v>511</v>
      </c>
      <c r="C186" s="168" t="s">
        <v>512</v>
      </c>
      <c r="D186" s="168" t="s">
        <v>1603</v>
      </c>
      <c r="E186" s="169" t="s">
        <v>599</v>
      </c>
      <c r="F186" s="168" t="s">
        <v>1605</v>
      </c>
      <c r="G186" s="168">
        <v>80</v>
      </c>
    </row>
    <row r="187" customHeight="1" spans="1:7">
      <c r="A187" s="167">
        <v>46145</v>
      </c>
      <c r="B187" s="168" t="s">
        <v>511</v>
      </c>
      <c r="C187" s="168" t="s">
        <v>512</v>
      </c>
      <c r="D187" s="168" t="s">
        <v>1603</v>
      </c>
      <c r="E187" s="169" t="s">
        <v>601</v>
      </c>
      <c r="F187" s="168" t="s">
        <v>1606</v>
      </c>
      <c r="G187" s="168">
        <v>80</v>
      </c>
    </row>
    <row r="188" customHeight="1" spans="1:7">
      <c r="A188" s="167">
        <v>46145</v>
      </c>
      <c r="B188" s="168" t="s">
        <v>511</v>
      </c>
      <c r="C188" s="168" t="s">
        <v>512</v>
      </c>
      <c r="D188" s="168" t="s">
        <v>1603</v>
      </c>
      <c r="E188" s="169" t="s">
        <v>623</v>
      </c>
      <c r="F188" s="168" t="s">
        <v>1607</v>
      </c>
      <c r="G188" s="168">
        <v>60</v>
      </c>
    </row>
    <row r="189" customHeight="1" spans="1:7">
      <c r="A189" s="167">
        <v>46145</v>
      </c>
      <c r="B189" s="168" t="s">
        <v>511</v>
      </c>
      <c r="C189" s="168" t="s">
        <v>512</v>
      </c>
      <c r="D189" s="168" t="s">
        <v>1603</v>
      </c>
      <c r="E189" s="169" t="s">
        <v>593</v>
      </c>
      <c r="F189" s="168" t="s">
        <v>1608</v>
      </c>
      <c r="G189" s="168">
        <v>60</v>
      </c>
    </row>
    <row r="190" customHeight="1" spans="1:7">
      <c r="A190" s="167">
        <v>46145</v>
      </c>
      <c r="B190" s="168" t="s">
        <v>511</v>
      </c>
      <c r="C190" s="168" t="s">
        <v>512</v>
      </c>
      <c r="D190" s="168" t="s">
        <v>1603</v>
      </c>
      <c r="E190" s="169" t="s">
        <v>595</v>
      </c>
      <c r="F190" s="168" t="s">
        <v>1609</v>
      </c>
      <c r="G190" s="168">
        <v>80</v>
      </c>
    </row>
    <row r="191" customHeight="1" spans="1:7">
      <c r="A191" s="167">
        <v>46145</v>
      </c>
      <c r="B191" s="168" t="s">
        <v>511</v>
      </c>
      <c r="C191" s="168" t="s">
        <v>512</v>
      </c>
      <c r="D191" s="168" t="s">
        <v>1603</v>
      </c>
      <c r="E191" s="169" t="s">
        <v>607</v>
      </c>
      <c r="F191" s="168" t="s">
        <v>1610</v>
      </c>
      <c r="G191" s="168">
        <v>80</v>
      </c>
    </row>
    <row r="192" customHeight="1" spans="1:7">
      <c r="A192" s="167">
        <v>46145</v>
      </c>
      <c r="B192" s="168" t="s">
        <v>511</v>
      </c>
      <c r="C192" s="168" t="s">
        <v>512</v>
      </c>
      <c r="D192" s="168" t="s">
        <v>1603</v>
      </c>
      <c r="E192" s="169" t="s">
        <v>613</v>
      </c>
      <c r="F192" s="168" t="s">
        <v>1611</v>
      </c>
      <c r="G192" s="168">
        <v>60</v>
      </c>
    </row>
    <row r="193" customHeight="1" spans="1:7">
      <c r="A193" s="167">
        <v>46145</v>
      </c>
      <c r="B193" s="168" t="s">
        <v>511</v>
      </c>
      <c r="C193" s="168" t="s">
        <v>512</v>
      </c>
      <c r="D193" s="168" t="s">
        <v>1603</v>
      </c>
      <c r="E193" s="169" t="s">
        <v>597</v>
      </c>
      <c r="F193" s="168" t="s">
        <v>1612</v>
      </c>
      <c r="G193" s="168">
        <v>60</v>
      </c>
    </row>
    <row r="194" customHeight="1" spans="1:7">
      <c r="A194" s="167">
        <v>46145</v>
      </c>
      <c r="B194" s="168" t="s">
        <v>1613</v>
      </c>
      <c r="C194" s="168" t="s">
        <v>1614</v>
      </c>
      <c r="D194" s="168" t="s">
        <v>1615</v>
      </c>
      <c r="E194" s="169" t="s">
        <v>1616</v>
      </c>
      <c r="F194" s="168" t="s">
        <v>1617</v>
      </c>
      <c r="G194" s="168">
        <v>2240</v>
      </c>
    </row>
    <row r="195" customHeight="1" spans="1:7">
      <c r="A195" s="167">
        <v>46145</v>
      </c>
      <c r="B195" s="168" t="s">
        <v>1613</v>
      </c>
      <c r="C195" s="168" t="s">
        <v>1614</v>
      </c>
      <c r="D195" s="168" t="s">
        <v>1615</v>
      </c>
      <c r="E195" s="169" t="s">
        <v>1618</v>
      </c>
      <c r="F195" s="168" t="s">
        <v>1619</v>
      </c>
      <c r="G195" s="168">
        <v>480</v>
      </c>
    </row>
    <row r="196" customHeight="1" spans="1:7">
      <c r="A196" s="167">
        <v>46145</v>
      </c>
      <c r="B196" s="168" t="s">
        <v>1613</v>
      </c>
      <c r="C196" s="168" t="s">
        <v>1614</v>
      </c>
      <c r="D196" s="168" t="s">
        <v>1615</v>
      </c>
      <c r="E196" s="169" t="s">
        <v>1620</v>
      </c>
      <c r="F196" s="168" t="s">
        <v>1621</v>
      </c>
      <c r="G196" s="168">
        <v>2496</v>
      </c>
    </row>
    <row r="197" customHeight="1" spans="1:7">
      <c r="A197" s="167">
        <v>46145</v>
      </c>
      <c r="B197" s="168" t="s">
        <v>1613</v>
      </c>
      <c r="C197" s="168" t="s">
        <v>1614</v>
      </c>
      <c r="D197" s="168" t="s">
        <v>1615</v>
      </c>
      <c r="E197" s="169" t="s">
        <v>1622</v>
      </c>
      <c r="F197" s="168" t="s">
        <v>1355</v>
      </c>
      <c r="G197" s="168">
        <v>192</v>
      </c>
    </row>
    <row r="198" customHeight="1" spans="1:7">
      <c r="A198" s="167">
        <v>46145</v>
      </c>
      <c r="B198" s="168" t="s">
        <v>511</v>
      </c>
      <c r="C198" s="168" t="s">
        <v>512</v>
      </c>
      <c r="D198" s="168" t="s">
        <v>1623</v>
      </c>
      <c r="E198" s="169" t="s">
        <v>591</v>
      </c>
      <c r="F198" s="168" t="s">
        <v>1604</v>
      </c>
      <c r="G198" s="168">
        <v>50</v>
      </c>
    </row>
    <row r="199" customHeight="1" spans="1:7">
      <c r="A199" s="167">
        <v>46145</v>
      </c>
      <c r="B199" s="168" t="s">
        <v>511</v>
      </c>
      <c r="C199" s="168" t="s">
        <v>512</v>
      </c>
      <c r="D199" s="168" t="s">
        <v>1623</v>
      </c>
      <c r="E199" s="169" t="s">
        <v>599</v>
      </c>
      <c r="F199" s="168" t="s">
        <v>1605</v>
      </c>
      <c r="G199" s="168">
        <v>80</v>
      </c>
    </row>
    <row r="200" customHeight="1" spans="1:7">
      <c r="A200" s="167">
        <v>46145</v>
      </c>
      <c r="B200" s="168" t="s">
        <v>511</v>
      </c>
      <c r="C200" s="168" t="s">
        <v>512</v>
      </c>
      <c r="D200" s="168" t="s">
        <v>1623</v>
      </c>
      <c r="E200" s="169" t="s">
        <v>601</v>
      </c>
      <c r="F200" s="168" t="s">
        <v>1606</v>
      </c>
      <c r="G200" s="168">
        <v>80</v>
      </c>
    </row>
    <row r="201" customHeight="1" spans="1:7">
      <c r="A201" s="167">
        <v>46145</v>
      </c>
      <c r="B201" s="168" t="s">
        <v>511</v>
      </c>
      <c r="C201" s="168" t="s">
        <v>512</v>
      </c>
      <c r="D201" s="168" t="s">
        <v>1623</v>
      </c>
      <c r="E201" s="169" t="s">
        <v>623</v>
      </c>
      <c r="F201" s="168" t="s">
        <v>1607</v>
      </c>
      <c r="G201" s="168">
        <v>60</v>
      </c>
    </row>
    <row r="202" customHeight="1" spans="1:7">
      <c r="A202" s="167">
        <v>46145</v>
      </c>
      <c r="B202" s="168" t="s">
        <v>511</v>
      </c>
      <c r="C202" s="168" t="s">
        <v>512</v>
      </c>
      <c r="D202" s="168" t="s">
        <v>1623</v>
      </c>
      <c r="E202" s="169" t="s">
        <v>593</v>
      </c>
      <c r="F202" s="168" t="s">
        <v>1608</v>
      </c>
      <c r="G202" s="168">
        <v>60</v>
      </c>
    </row>
    <row r="203" customHeight="1" spans="1:7">
      <c r="A203" s="167">
        <v>46145</v>
      </c>
      <c r="B203" s="168" t="s">
        <v>511</v>
      </c>
      <c r="C203" s="168" t="s">
        <v>512</v>
      </c>
      <c r="D203" s="168" t="s">
        <v>1623</v>
      </c>
      <c r="E203" s="169" t="s">
        <v>595</v>
      </c>
      <c r="F203" s="168" t="s">
        <v>1609</v>
      </c>
      <c r="G203" s="168">
        <v>80</v>
      </c>
    </row>
    <row r="204" customHeight="1" spans="1:7">
      <c r="A204" s="167">
        <v>46145</v>
      </c>
      <c r="B204" s="168" t="s">
        <v>511</v>
      </c>
      <c r="C204" s="168" t="s">
        <v>512</v>
      </c>
      <c r="D204" s="168" t="s">
        <v>1623</v>
      </c>
      <c r="E204" s="169" t="s">
        <v>607</v>
      </c>
      <c r="F204" s="168" t="s">
        <v>1610</v>
      </c>
      <c r="G204" s="168">
        <v>80</v>
      </c>
    </row>
    <row r="205" customHeight="1" spans="1:7">
      <c r="A205" s="167">
        <v>46145</v>
      </c>
      <c r="B205" s="168" t="s">
        <v>511</v>
      </c>
      <c r="C205" s="168" t="s">
        <v>512</v>
      </c>
      <c r="D205" s="168" t="s">
        <v>1623</v>
      </c>
      <c r="E205" s="169" t="s">
        <v>613</v>
      </c>
      <c r="F205" s="168" t="s">
        <v>1611</v>
      </c>
      <c r="G205" s="168">
        <v>60</v>
      </c>
    </row>
    <row r="206" customHeight="1" spans="1:7">
      <c r="A206" s="167">
        <v>46145</v>
      </c>
      <c r="B206" s="168" t="s">
        <v>511</v>
      </c>
      <c r="C206" s="168" t="s">
        <v>512</v>
      </c>
      <c r="D206" s="168" t="s">
        <v>1623</v>
      </c>
      <c r="E206" s="169" t="s">
        <v>597</v>
      </c>
      <c r="F206" s="168" t="s">
        <v>1612</v>
      </c>
      <c r="G206" s="168">
        <v>60</v>
      </c>
    </row>
    <row r="207" customHeight="1" spans="1:7">
      <c r="A207" s="167">
        <v>46145</v>
      </c>
      <c r="B207" s="168" t="s">
        <v>1560</v>
      </c>
      <c r="C207" s="168" t="s">
        <v>1561</v>
      </c>
      <c r="D207" s="168" t="s">
        <v>1624</v>
      </c>
      <c r="E207" s="169" t="s">
        <v>1625</v>
      </c>
      <c r="F207" s="168" t="s">
        <v>1626</v>
      </c>
      <c r="G207" s="168">
        <v>80</v>
      </c>
    </row>
    <row r="208" customHeight="1" spans="1:7">
      <c r="A208" s="167">
        <v>46145</v>
      </c>
      <c r="B208" s="168" t="s">
        <v>1560</v>
      </c>
      <c r="C208" s="168" t="s">
        <v>1561</v>
      </c>
      <c r="D208" s="168" t="s">
        <v>1624</v>
      </c>
      <c r="E208" s="169" t="s">
        <v>1627</v>
      </c>
      <c r="F208" s="168" t="s">
        <v>1626</v>
      </c>
      <c r="G208" s="168">
        <v>320</v>
      </c>
    </row>
    <row r="209" customHeight="1" spans="1:7">
      <c r="A209" s="167">
        <v>46145</v>
      </c>
      <c r="B209" s="168" t="s">
        <v>1560</v>
      </c>
      <c r="C209" s="168" t="s">
        <v>1561</v>
      </c>
      <c r="D209" s="168" t="s">
        <v>1624</v>
      </c>
      <c r="E209" s="169" t="s">
        <v>1627</v>
      </c>
      <c r="F209" s="168" t="s">
        <v>1626</v>
      </c>
      <c r="G209" s="168">
        <v>208</v>
      </c>
    </row>
    <row r="210" customHeight="1" spans="1:7">
      <c r="A210" s="167">
        <v>46145</v>
      </c>
      <c r="B210" s="168" t="s">
        <v>1560</v>
      </c>
      <c r="C210" s="168" t="s">
        <v>1561</v>
      </c>
      <c r="D210" s="168" t="s">
        <v>1624</v>
      </c>
      <c r="E210" s="169" t="s">
        <v>1628</v>
      </c>
      <c r="F210" s="168" t="s">
        <v>1626</v>
      </c>
      <c r="G210" s="168">
        <v>1288</v>
      </c>
    </row>
    <row r="211" customHeight="1" spans="1:7">
      <c r="A211" s="167">
        <v>46145</v>
      </c>
      <c r="B211" s="168" t="s">
        <v>1560</v>
      </c>
      <c r="C211" s="168" t="s">
        <v>1561</v>
      </c>
      <c r="D211" s="168" t="s">
        <v>1624</v>
      </c>
      <c r="E211" s="169" t="s">
        <v>1628</v>
      </c>
      <c r="F211" s="168" t="s">
        <v>1626</v>
      </c>
      <c r="G211" s="168">
        <v>479</v>
      </c>
    </row>
    <row r="212" customHeight="1" spans="1:7">
      <c r="A212" s="167">
        <v>46145</v>
      </c>
      <c r="B212" s="168" t="s">
        <v>1560</v>
      </c>
      <c r="C212" s="168" t="s">
        <v>1561</v>
      </c>
      <c r="D212" s="168" t="s">
        <v>1624</v>
      </c>
      <c r="E212" s="169" t="s">
        <v>1628</v>
      </c>
      <c r="F212" s="168" t="s">
        <v>1626</v>
      </c>
      <c r="G212" s="168">
        <v>49</v>
      </c>
    </row>
    <row r="213" customHeight="1" spans="1:7">
      <c r="A213" s="167">
        <v>46145</v>
      </c>
      <c r="B213" s="168" t="s">
        <v>1560</v>
      </c>
      <c r="C213" s="168" t="s">
        <v>1561</v>
      </c>
      <c r="D213" s="168" t="s">
        <v>1624</v>
      </c>
      <c r="E213" s="169" t="s">
        <v>1628</v>
      </c>
      <c r="F213" s="168" t="s">
        <v>1626</v>
      </c>
      <c r="G213" s="168">
        <v>192</v>
      </c>
    </row>
    <row r="214" customHeight="1" spans="1:7">
      <c r="A214" s="167">
        <v>46145</v>
      </c>
      <c r="B214" s="168" t="s">
        <v>1560</v>
      </c>
      <c r="C214" s="168" t="s">
        <v>1561</v>
      </c>
      <c r="D214" s="168" t="s">
        <v>1624</v>
      </c>
      <c r="E214" s="169" t="s">
        <v>1629</v>
      </c>
      <c r="F214" s="168" t="s">
        <v>1564</v>
      </c>
      <c r="G214" s="168">
        <v>168</v>
      </c>
    </row>
    <row r="215" customHeight="1" spans="1:7">
      <c r="A215" s="167">
        <v>46145</v>
      </c>
      <c r="B215" s="168" t="s">
        <v>511</v>
      </c>
      <c r="C215" s="168" t="s">
        <v>512</v>
      </c>
      <c r="D215" s="168" t="s">
        <v>1630</v>
      </c>
      <c r="E215" s="169" t="s">
        <v>621</v>
      </c>
      <c r="F215" s="168" t="s">
        <v>622</v>
      </c>
      <c r="G215" s="168">
        <v>1600</v>
      </c>
    </row>
    <row r="216" customHeight="1" spans="1:7">
      <c r="A216" s="167">
        <v>46145</v>
      </c>
      <c r="B216" s="168" t="s">
        <v>511</v>
      </c>
      <c r="C216" s="168" t="s">
        <v>512</v>
      </c>
      <c r="D216" s="168" t="s">
        <v>1630</v>
      </c>
      <c r="E216" s="169" t="s">
        <v>603</v>
      </c>
      <c r="F216" s="168" t="s">
        <v>604</v>
      </c>
      <c r="G216" s="168">
        <v>520</v>
      </c>
    </row>
    <row r="217" customHeight="1" spans="1:7">
      <c r="A217" s="167">
        <v>46145</v>
      </c>
      <c r="B217" s="168" t="s">
        <v>511</v>
      </c>
      <c r="C217" s="168" t="s">
        <v>512</v>
      </c>
      <c r="D217" s="168" t="s">
        <v>1630</v>
      </c>
      <c r="E217" s="169" t="s">
        <v>605</v>
      </c>
      <c r="F217" s="168" t="s">
        <v>606</v>
      </c>
      <c r="G217" s="168">
        <v>560</v>
      </c>
    </row>
    <row r="218" customHeight="1" spans="1:7">
      <c r="A218" s="167">
        <v>46145</v>
      </c>
      <c r="B218" s="168" t="s">
        <v>511</v>
      </c>
      <c r="C218" s="168" t="s">
        <v>512</v>
      </c>
      <c r="D218" s="168" t="s">
        <v>1630</v>
      </c>
      <c r="E218" s="169" t="s">
        <v>609</v>
      </c>
      <c r="F218" s="168" t="s">
        <v>610</v>
      </c>
      <c r="G218" s="168">
        <v>720</v>
      </c>
    </row>
    <row r="219" customHeight="1" spans="1:7">
      <c r="A219" s="167">
        <v>46145</v>
      </c>
      <c r="B219" s="168" t="s">
        <v>511</v>
      </c>
      <c r="C219" s="168" t="s">
        <v>512</v>
      </c>
      <c r="D219" s="168" t="s">
        <v>1630</v>
      </c>
      <c r="E219" s="169" t="s">
        <v>669</v>
      </c>
      <c r="F219" s="168" t="s">
        <v>670</v>
      </c>
      <c r="G219" s="168">
        <v>240</v>
      </c>
    </row>
    <row r="220" customHeight="1" spans="1:7">
      <c r="A220" s="167">
        <v>46145</v>
      </c>
      <c r="B220" s="168" t="s">
        <v>511</v>
      </c>
      <c r="C220" s="168" t="s">
        <v>512</v>
      </c>
      <c r="D220" s="168" t="s">
        <v>1630</v>
      </c>
      <c r="E220" s="169" t="s">
        <v>611</v>
      </c>
      <c r="F220" s="168" t="s">
        <v>612</v>
      </c>
      <c r="G220" s="168">
        <v>720</v>
      </c>
    </row>
    <row r="221" customHeight="1" spans="1:7">
      <c r="A221" s="167">
        <v>46145</v>
      </c>
      <c r="B221" s="168" t="s">
        <v>511</v>
      </c>
      <c r="C221" s="168" t="s">
        <v>512</v>
      </c>
      <c r="D221" s="168" t="s">
        <v>1630</v>
      </c>
      <c r="E221" s="169" t="s">
        <v>671</v>
      </c>
      <c r="F221" s="168" t="s">
        <v>672</v>
      </c>
      <c r="G221" s="168">
        <v>80</v>
      </c>
    </row>
    <row r="222" customHeight="1" spans="1:7">
      <c r="A222" s="167">
        <v>46145</v>
      </c>
      <c r="B222" s="168" t="s">
        <v>1297</v>
      </c>
      <c r="C222" s="168" t="s">
        <v>1298</v>
      </c>
      <c r="D222" s="168" t="s">
        <v>1631</v>
      </c>
      <c r="E222" s="169" t="s">
        <v>1301</v>
      </c>
      <c r="F222" s="168" t="s">
        <v>1302</v>
      </c>
      <c r="G222" s="168">
        <v>11400</v>
      </c>
    </row>
    <row r="223" customHeight="1" spans="1:7">
      <c r="A223" s="167">
        <v>46145</v>
      </c>
      <c r="B223" s="168" t="s">
        <v>1297</v>
      </c>
      <c r="C223" s="168" t="s">
        <v>1298</v>
      </c>
      <c r="D223" s="168" t="s">
        <v>1631</v>
      </c>
      <c r="E223" s="169" t="s">
        <v>1358</v>
      </c>
      <c r="F223" s="168" t="s">
        <v>1359</v>
      </c>
      <c r="G223" s="168">
        <v>4200</v>
      </c>
    </row>
    <row r="224" customHeight="1" spans="1:7">
      <c r="A224" s="167">
        <v>46145</v>
      </c>
      <c r="B224" s="168" t="s">
        <v>1297</v>
      </c>
      <c r="C224" s="168" t="s">
        <v>1298</v>
      </c>
      <c r="D224" s="168" t="s">
        <v>1631</v>
      </c>
      <c r="E224" s="169" t="s">
        <v>1632</v>
      </c>
      <c r="F224" s="168" t="s">
        <v>1633</v>
      </c>
      <c r="G224" s="168">
        <v>877</v>
      </c>
    </row>
    <row r="225" customHeight="1" spans="1:7">
      <c r="A225" s="167">
        <v>46145</v>
      </c>
      <c r="B225" s="168" t="s">
        <v>1297</v>
      </c>
      <c r="C225" s="168" t="s">
        <v>1298</v>
      </c>
      <c r="D225" s="168" t="s">
        <v>1631</v>
      </c>
      <c r="E225" s="169" t="s">
        <v>1632</v>
      </c>
      <c r="F225" s="168" t="s">
        <v>1633</v>
      </c>
      <c r="G225" s="168">
        <v>1139</v>
      </c>
    </row>
    <row r="226" customHeight="1" spans="1:7">
      <c r="A226" s="167">
        <v>46145</v>
      </c>
      <c r="B226" s="168" t="s">
        <v>1297</v>
      </c>
      <c r="C226" s="168" t="s">
        <v>1298</v>
      </c>
      <c r="D226" s="168" t="s">
        <v>1631</v>
      </c>
      <c r="E226" s="169" t="s">
        <v>1634</v>
      </c>
      <c r="F226" s="168" t="s">
        <v>1635</v>
      </c>
      <c r="G226" s="168">
        <v>428</v>
      </c>
    </row>
    <row r="227" customHeight="1" spans="1:7">
      <c r="A227" s="167">
        <v>46145</v>
      </c>
      <c r="B227" s="168" t="s">
        <v>1297</v>
      </c>
      <c r="C227" s="168" t="s">
        <v>1298</v>
      </c>
      <c r="D227" s="168" t="s">
        <v>1631</v>
      </c>
      <c r="E227" s="169" t="s">
        <v>1634</v>
      </c>
      <c r="F227" s="168" t="s">
        <v>1635</v>
      </c>
      <c r="G227" s="168">
        <v>172</v>
      </c>
    </row>
    <row r="228" customHeight="1" spans="1:7">
      <c r="A228" s="167">
        <v>46145</v>
      </c>
      <c r="B228" s="168" t="s">
        <v>1297</v>
      </c>
      <c r="C228" s="168" t="s">
        <v>1298</v>
      </c>
      <c r="D228" s="168" t="s">
        <v>1631</v>
      </c>
      <c r="E228" s="169" t="s">
        <v>1636</v>
      </c>
      <c r="F228" s="168" t="s">
        <v>1637</v>
      </c>
      <c r="G228" s="168">
        <v>500</v>
      </c>
    </row>
    <row r="229" customHeight="1" spans="1:7">
      <c r="A229" s="167">
        <v>46145</v>
      </c>
      <c r="B229" s="168" t="s">
        <v>1297</v>
      </c>
      <c r="C229" s="168" t="s">
        <v>1298</v>
      </c>
      <c r="D229" s="168" t="s">
        <v>1631</v>
      </c>
      <c r="E229" s="169" t="s">
        <v>1636</v>
      </c>
      <c r="F229" s="168" t="s">
        <v>1637</v>
      </c>
      <c r="G229" s="168">
        <v>2668</v>
      </c>
    </row>
    <row r="230" customHeight="1" spans="1:7">
      <c r="A230" s="167">
        <v>46145</v>
      </c>
      <c r="B230" s="168" t="s">
        <v>1511</v>
      </c>
      <c r="C230" s="168" t="s">
        <v>1512</v>
      </c>
      <c r="D230" s="168" t="s">
        <v>1638</v>
      </c>
      <c r="E230" s="169" t="s">
        <v>1639</v>
      </c>
      <c r="F230" s="168" t="s">
        <v>1640</v>
      </c>
      <c r="G230" s="168">
        <v>320</v>
      </c>
    </row>
    <row r="231" customHeight="1" spans="1:7">
      <c r="A231" s="167">
        <v>46145</v>
      </c>
      <c r="B231" s="168" t="s">
        <v>1227</v>
      </c>
      <c r="C231" s="168" t="s">
        <v>1228</v>
      </c>
      <c r="D231" s="168" t="s">
        <v>1641</v>
      </c>
      <c r="E231" s="169" t="s">
        <v>1229</v>
      </c>
      <c r="F231" s="168" t="s">
        <v>447</v>
      </c>
      <c r="G231" s="168">
        <v>90</v>
      </c>
    </row>
    <row r="232" customHeight="1" spans="1:7">
      <c r="A232" s="167">
        <v>46145</v>
      </c>
      <c r="B232" s="168" t="s">
        <v>1227</v>
      </c>
      <c r="C232" s="168" t="s">
        <v>1228</v>
      </c>
      <c r="D232" s="168" t="s">
        <v>1642</v>
      </c>
      <c r="E232" s="169" t="s">
        <v>1229</v>
      </c>
      <c r="F232" s="168" t="s">
        <v>447</v>
      </c>
      <c r="G232" s="168">
        <v>120</v>
      </c>
    </row>
    <row r="233" customHeight="1" spans="1:7">
      <c r="A233" s="167">
        <v>46145</v>
      </c>
      <c r="B233" s="168" t="s">
        <v>1227</v>
      </c>
      <c r="C233" s="168" t="s">
        <v>1228</v>
      </c>
      <c r="D233" s="168" t="s">
        <v>1642</v>
      </c>
      <c r="E233" s="169" t="s">
        <v>1331</v>
      </c>
      <c r="F233" s="168" t="s">
        <v>447</v>
      </c>
      <c r="G233" s="168">
        <v>150</v>
      </c>
    </row>
    <row r="234" customHeight="1" spans="1:7">
      <c r="A234" s="167">
        <v>46145</v>
      </c>
      <c r="B234" s="168" t="s">
        <v>1485</v>
      </c>
      <c r="C234" s="168" t="s">
        <v>1486</v>
      </c>
      <c r="D234" s="168" t="s">
        <v>1643</v>
      </c>
      <c r="E234" s="169" t="s">
        <v>1644</v>
      </c>
      <c r="F234" s="168" t="s">
        <v>1645</v>
      </c>
      <c r="G234" s="168">
        <v>308</v>
      </c>
    </row>
    <row r="235" customHeight="1" spans="1:10">
      <c r="A235" s="167">
        <v>46145</v>
      </c>
      <c r="B235" s="168" t="s">
        <v>1188</v>
      </c>
      <c r="C235" s="168" t="s">
        <v>1189</v>
      </c>
      <c r="D235" s="168" t="s">
        <v>1646</v>
      </c>
      <c r="E235" s="169" t="s">
        <v>1382</v>
      </c>
      <c r="F235" s="168" t="s">
        <v>1355</v>
      </c>
      <c r="G235" s="168">
        <v>56</v>
      </c>
      <c r="J235" s="168" t="s">
        <v>1647</v>
      </c>
    </row>
    <row r="236" customHeight="1" spans="1:10">
      <c r="A236" s="167">
        <v>46145</v>
      </c>
      <c r="B236" s="168" t="s">
        <v>1188</v>
      </c>
      <c r="C236" s="168" t="s">
        <v>1189</v>
      </c>
      <c r="D236" s="168" t="s">
        <v>1646</v>
      </c>
      <c r="E236" s="169" t="s">
        <v>1382</v>
      </c>
      <c r="F236" s="168" t="s">
        <v>1355</v>
      </c>
      <c r="G236" s="168">
        <v>120</v>
      </c>
      <c r="J236" s="168" t="s">
        <v>1647</v>
      </c>
    </row>
    <row r="237" customHeight="1" spans="1:10">
      <c r="A237" s="167">
        <v>46145</v>
      </c>
      <c r="B237" s="168" t="s">
        <v>1188</v>
      </c>
      <c r="C237" s="168" t="s">
        <v>1189</v>
      </c>
      <c r="D237" s="168" t="s">
        <v>1646</v>
      </c>
      <c r="E237" s="169" t="s">
        <v>1384</v>
      </c>
      <c r="F237" s="168" t="s">
        <v>1355</v>
      </c>
      <c r="G237" s="168">
        <v>72</v>
      </c>
      <c r="J237" s="168" t="s">
        <v>1647</v>
      </c>
    </row>
    <row r="238" customHeight="1" spans="1:10">
      <c r="A238" s="167">
        <v>46145</v>
      </c>
      <c r="B238" s="168" t="s">
        <v>1188</v>
      </c>
      <c r="C238" s="168" t="s">
        <v>1189</v>
      </c>
      <c r="D238" s="168" t="s">
        <v>1646</v>
      </c>
      <c r="E238" s="169" t="s">
        <v>1289</v>
      </c>
      <c r="F238" s="168" t="s">
        <v>1290</v>
      </c>
      <c r="G238" s="168">
        <v>960</v>
      </c>
      <c r="J238" s="168" t="s">
        <v>1647</v>
      </c>
    </row>
    <row r="239" customHeight="1" spans="1:10">
      <c r="A239" s="167">
        <v>46145</v>
      </c>
      <c r="B239" s="168" t="s">
        <v>1188</v>
      </c>
      <c r="C239" s="168" t="s">
        <v>1189</v>
      </c>
      <c r="D239" s="168" t="s">
        <v>1646</v>
      </c>
      <c r="E239" s="169" t="s">
        <v>1213</v>
      </c>
      <c r="F239" s="168" t="s">
        <v>1214</v>
      </c>
      <c r="G239" s="168">
        <v>396</v>
      </c>
      <c r="J239" s="168" t="s">
        <v>1647</v>
      </c>
    </row>
    <row r="240" customHeight="1" spans="1:10">
      <c r="A240" s="167">
        <v>46145</v>
      </c>
      <c r="B240" s="168" t="s">
        <v>1188</v>
      </c>
      <c r="C240" s="168" t="s">
        <v>1189</v>
      </c>
      <c r="D240" s="168" t="s">
        <v>1646</v>
      </c>
      <c r="E240" s="169" t="s">
        <v>1458</v>
      </c>
      <c r="F240" s="168" t="s">
        <v>1355</v>
      </c>
      <c r="G240" s="168">
        <v>552</v>
      </c>
      <c r="J240" s="168" t="s">
        <v>1647</v>
      </c>
    </row>
    <row r="241" customHeight="1" spans="1:7">
      <c r="A241" s="167">
        <v>46145</v>
      </c>
      <c r="B241" s="168" t="s">
        <v>1504</v>
      </c>
      <c r="C241" s="168" t="s">
        <v>1505</v>
      </c>
      <c r="D241" s="168" t="s">
        <v>1648</v>
      </c>
      <c r="E241" s="169" t="s">
        <v>1539</v>
      </c>
      <c r="F241" s="168" t="s">
        <v>1540</v>
      </c>
      <c r="G241" s="168">
        <v>1000</v>
      </c>
    </row>
    <row r="242" customHeight="1" spans="1:7">
      <c r="A242" s="167">
        <v>46145</v>
      </c>
      <c r="B242" s="168" t="s">
        <v>1504</v>
      </c>
      <c r="C242" s="168" t="s">
        <v>1505</v>
      </c>
      <c r="D242" s="168" t="s">
        <v>1648</v>
      </c>
      <c r="E242" s="169" t="s">
        <v>1539</v>
      </c>
      <c r="F242" s="168" t="s">
        <v>1540</v>
      </c>
      <c r="G242" s="168">
        <v>520</v>
      </c>
    </row>
    <row r="243" customHeight="1" spans="1:7">
      <c r="A243" s="167">
        <v>46145</v>
      </c>
      <c r="B243" s="168" t="s">
        <v>511</v>
      </c>
      <c r="C243" s="168" t="s">
        <v>512</v>
      </c>
      <c r="D243" s="168" t="s">
        <v>1649</v>
      </c>
      <c r="E243" s="169" t="s">
        <v>591</v>
      </c>
      <c r="F243" s="168" t="s">
        <v>1604</v>
      </c>
      <c r="G243" s="168">
        <v>50</v>
      </c>
    </row>
    <row r="244" customHeight="1" spans="1:7">
      <c r="A244" s="167">
        <v>46145</v>
      </c>
      <c r="B244" s="168" t="s">
        <v>511</v>
      </c>
      <c r="C244" s="168" t="s">
        <v>512</v>
      </c>
      <c r="D244" s="168" t="s">
        <v>1649</v>
      </c>
      <c r="E244" s="169" t="s">
        <v>623</v>
      </c>
      <c r="F244" s="168" t="s">
        <v>1607</v>
      </c>
      <c r="G244" s="168">
        <v>60</v>
      </c>
    </row>
    <row r="245" customHeight="1" spans="1:7">
      <c r="A245" s="167">
        <v>46145</v>
      </c>
      <c r="B245" s="168" t="s">
        <v>511</v>
      </c>
      <c r="C245" s="168" t="s">
        <v>512</v>
      </c>
      <c r="D245" s="168" t="s">
        <v>1649</v>
      </c>
      <c r="E245" s="169" t="s">
        <v>593</v>
      </c>
      <c r="F245" s="168" t="s">
        <v>1608</v>
      </c>
      <c r="G245" s="168">
        <v>60</v>
      </c>
    </row>
    <row r="246" customHeight="1" spans="1:7">
      <c r="A246" s="167">
        <v>46145</v>
      </c>
      <c r="B246" s="168" t="s">
        <v>511</v>
      </c>
      <c r="C246" s="168" t="s">
        <v>512</v>
      </c>
      <c r="D246" s="168" t="s">
        <v>1649</v>
      </c>
      <c r="E246" s="169" t="s">
        <v>613</v>
      </c>
      <c r="F246" s="168" t="s">
        <v>1611</v>
      </c>
      <c r="G246" s="168">
        <v>60</v>
      </c>
    </row>
    <row r="247" customHeight="1" spans="1:7">
      <c r="A247" s="167">
        <v>46145</v>
      </c>
      <c r="B247" s="168" t="s">
        <v>511</v>
      </c>
      <c r="C247" s="168" t="s">
        <v>512</v>
      </c>
      <c r="D247" s="168" t="s">
        <v>1649</v>
      </c>
      <c r="E247" s="169" t="s">
        <v>597</v>
      </c>
      <c r="F247" s="168" t="s">
        <v>1612</v>
      </c>
      <c r="G247" s="168">
        <v>60</v>
      </c>
    </row>
    <row r="248" customHeight="1" spans="1:7">
      <c r="A248" s="167">
        <v>46145</v>
      </c>
      <c r="B248" s="168" t="s">
        <v>511</v>
      </c>
      <c r="C248" s="168" t="s">
        <v>512</v>
      </c>
      <c r="D248" s="168" t="s">
        <v>1650</v>
      </c>
      <c r="E248" s="169" t="s">
        <v>591</v>
      </c>
      <c r="F248" s="168" t="s">
        <v>1604</v>
      </c>
      <c r="G248" s="168">
        <v>100</v>
      </c>
    </row>
    <row r="249" customHeight="1" spans="1:7">
      <c r="A249" s="167">
        <v>46145</v>
      </c>
      <c r="B249" s="168" t="s">
        <v>511</v>
      </c>
      <c r="C249" s="168" t="s">
        <v>512</v>
      </c>
      <c r="D249" s="168" t="s">
        <v>1650</v>
      </c>
      <c r="E249" s="169" t="s">
        <v>599</v>
      </c>
      <c r="F249" s="168" t="s">
        <v>1605</v>
      </c>
      <c r="G249" s="168">
        <v>80</v>
      </c>
    </row>
    <row r="250" customHeight="1" spans="1:7">
      <c r="A250" s="167">
        <v>46145</v>
      </c>
      <c r="B250" s="168" t="s">
        <v>511</v>
      </c>
      <c r="C250" s="168" t="s">
        <v>512</v>
      </c>
      <c r="D250" s="168" t="s">
        <v>1650</v>
      </c>
      <c r="E250" s="169" t="s">
        <v>601</v>
      </c>
      <c r="F250" s="168" t="s">
        <v>1606</v>
      </c>
      <c r="G250" s="168">
        <v>80</v>
      </c>
    </row>
    <row r="251" customHeight="1" spans="1:7">
      <c r="A251" s="167">
        <v>46145</v>
      </c>
      <c r="B251" s="168" t="s">
        <v>511</v>
      </c>
      <c r="C251" s="168" t="s">
        <v>512</v>
      </c>
      <c r="D251" s="168" t="s">
        <v>1650</v>
      </c>
      <c r="E251" s="169" t="s">
        <v>623</v>
      </c>
      <c r="F251" s="168" t="s">
        <v>1607</v>
      </c>
      <c r="G251" s="168">
        <v>60</v>
      </c>
    </row>
    <row r="252" customHeight="1" spans="1:7">
      <c r="A252" s="167">
        <v>46145</v>
      </c>
      <c r="B252" s="168" t="s">
        <v>511</v>
      </c>
      <c r="C252" s="168" t="s">
        <v>512</v>
      </c>
      <c r="D252" s="168" t="s">
        <v>1650</v>
      </c>
      <c r="E252" s="169" t="s">
        <v>593</v>
      </c>
      <c r="F252" s="168" t="s">
        <v>1608</v>
      </c>
      <c r="G252" s="168">
        <v>60</v>
      </c>
    </row>
    <row r="253" customHeight="1" spans="1:7">
      <c r="A253" s="167">
        <v>46145</v>
      </c>
      <c r="B253" s="168" t="s">
        <v>511</v>
      </c>
      <c r="C253" s="168" t="s">
        <v>512</v>
      </c>
      <c r="D253" s="168" t="s">
        <v>1650</v>
      </c>
      <c r="E253" s="169" t="s">
        <v>595</v>
      </c>
      <c r="F253" s="168" t="s">
        <v>1609</v>
      </c>
      <c r="G253" s="168">
        <v>80</v>
      </c>
    </row>
    <row r="254" customHeight="1" spans="1:7">
      <c r="A254" s="167">
        <v>46145</v>
      </c>
      <c r="B254" s="168" t="s">
        <v>511</v>
      </c>
      <c r="C254" s="168" t="s">
        <v>512</v>
      </c>
      <c r="D254" s="168" t="s">
        <v>1650</v>
      </c>
      <c r="E254" s="169" t="s">
        <v>607</v>
      </c>
      <c r="F254" s="168" t="s">
        <v>1610</v>
      </c>
      <c r="G254" s="168">
        <v>80</v>
      </c>
    </row>
    <row r="255" customHeight="1" spans="1:7">
      <c r="A255" s="167">
        <v>46145</v>
      </c>
      <c r="B255" s="168" t="s">
        <v>511</v>
      </c>
      <c r="C255" s="168" t="s">
        <v>512</v>
      </c>
      <c r="D255" s="168" t="s">
        <v>1650</v>
      </c>
      <c r="E255" s="169" t="s">
        <v>613</v>
      </c>
      <c r="F255" s="168" t="s">
        <v>1611</v>
      </c>
      <c r="G255" s="168">
        <v>60</v>
      </c>
    </row>
    <row r="256" customHeight="1" spans="1:7">
      <c r="A256" s="167">
        <v>46145</v>
      </c>
      <c r="B256" s="168" t="s">
        <v>511</v>
      </c>
      <c r="C256" s="168" t="s">
        <v>512</v>
      </c>
      <c r="D256" s="168" t="s">
        <v>1650</v>
      </c>
      <c r="E256" s="169" t="s">
        <v>597</v>
      </c>
      <c r="F256" s="168" t="s">
        <v>1612</v>
      </c>
      <c r="G256" s="168">
        <v>60</v>
      </c>
    </row>
    <row r="257" customHeight="1" spans="1:7">
      <c r="A257" s="167">
        <v>46145</v>
      </c>
      <c r="B257" s="168" t="s">
        <v>473</v>
      </c>
      <c r="C257" s="168" t="s">
        <v>474</v>
      </c>
      <c r="D257" s="168" t="s">
        <v>1651</v>
      </c>
      <c r="E257" s="169" t="s">
        <v>1652</v>
      </c>
      <c r="F257" s="168" t="s">
        <v>1653</v>
      </c>
      <c r="G257" s="168">
        <v>180</v>
      </c>
    </row>
    <row r="258" customHeight="1" spans="1:7">
      <c r="A258" s="167">
        <v>46145</v>
      </c>
      <c r="B258" s="168" t="s">
        <v>473</v>
      </c>
      <c r="C258" s="168" t="s">
        <v>474</v>
      </c>
      <c r="D258" s="168" t="s">
        <v>1651</v>
      </c>
      <c r="E258" s="169" t="s">
        <v>1654</v>
      </c>
      <c r="F258" s="168" t="s">
        <v>1655</v>
      </c>
      <c r="G258" s="168">
        <v>108</v>
      </c>
    </row>
    <row r="259" customHeight="1" spans="1:7">
      <c r="A259" s="167">
        <v>46145</v>
      </c>
      <c r="B259" s="168" t="s">
        <v>511</v>
      </c>
      <c r="C259" s="168" t="s">
        <v>512</v>
      </c>
      <c r="D259" s="168" t="s">
        <v>1656</v>
      </c>
      <c r="E259" s="169" t="s">
        <v>591</v>
      </c>
      <c r="F259" s="168" t="s">
        <v>1604</v>
      </c>
      <c r="G259" s="168">
        <v>50</v>
      </c>
    </row>
    <row r="260" customHeight="1" spans="1:7">
      <c r="A260" s="167">
        <v>46145</v>
      </c>
      <c r="B260" s="168" t="s">
        <v>511</v>
      </c>
      <c r="C260" s="168" t="s">
        <v>512</v>
      </c>
      <c r="D260" s="168" t="s">
        <v>1656</v>
      </c>
      <c r="E260" s="169" t="s">
        <v>599</v>
      </c>
      <c r="F260" s="168" t="s">
        <v>1605</v>
      </c>
      <c r="G260" s="168">
        <v>80</v>
      </c>
    </row>
    <row r="261" customHeight="1" spans="1:7">
      <c r="A261" s="167">
        <v>46145</v>
      </c>
      <c r="B261" s="168" t="s">
        <v>511</v>
      </c>
      <c r="C261" s="168" t="s">
        <v>512</v>
      </c>
      <c r="D261" s="168" t="s">
        <v>1656</v>
      </c>
      <c r="E261" s="169" t="s">
        <v>601</v>
      </c>
      <c r="F261" s="168" t="s">
        <v>1606</v>
      </c>
      <c r="G261" s="168">
        <v>80</v>
      </c>
    </row>
    <row r="262" customHeight="1" spans="1:7">
      <c r="A262" s="167">
        <v>46145</v>
      </c>
      <c r="B262" s="168" t="s">
        <v>511</v>
      </c>
      <c r="C262" s="168" t="s">
        <v>512</v>
      </c>
      <c r="D262" s="168" t="s">
        <v>1656</v>
      </c>
      <c r="E262" s="169" t="s">
        <v>623</v>
      </c>
      <c r="F262" s="168" t="s">
        <v>1607</v>
      </c>
      <c r="G262" s="168">
        <v>60</v>
      </c>
    </row>
    <row r="263" customHeight="1" spans="1:7">
      <c r="A263" s="167">
        <v>46145</v>
      </c>
      <c r="B263" s="168" t="s">
        <v>511</v>
      </c>
      <c r="C263" s="168" t="s">
        <v>512</v>
      </c>
      <c r="D263" s="168" t="s">
        <v>1656</v>
      </c>
      <c r="E263" s="169" t="s">
        <v>593</v>
      </c>
      <c r="F263" s="168" t="s">
        <v>1608</v>
      </c>
      <c r="G263" s="168">
        <v>60</v>
      </c>
    </row>
    <row r="264" customHeight="1" spans="1:7">
      <c r="A264" s="167">
        <v>46145</v>
      </c>
      <c r="B264" s="168" t="s">
        <v>511</v>
      </c>
      <c r="C264" s="168" t="s">
        <v>512</v>
      </c>
      <c r="D264" s="168" t="s">
        <v>1656</v>
      </c>
      <c r="E264" s="169" t="s">
        <v>595</v>
      </c>
      <c r="F264" s="168" t="s">
        <v>1609</v>
      </c>
      <c r="G264" s="168">
        <v>80</v>
      </c>
    </row>
    <row r="265" customHeight="1" spans="1:7">
      <c r="A265" s="167">
        <v>46145</v>
      </c>
      <c r="B265" s="168" t="s">
        <v>511</v>
      </c>
      <c r="C265" s="168" t="s">
        <v>512</v>
      </c>
      <c r="D265" s="168" t="s">
        <v>1656</v>
      </c>
      <c r="E265" s="169" t="s">
        <v>607</v>
      </c>
      <c r="F265" s="168" t="s">
        <v>1610</v>
      </c>
      <c r="G265" s="168">
        <v>80</v>
      </c>
    </row>
    <row r="266" customHeight="1" spans="1:7">
      <c r="A266" s="167">
        <v>46145</v>
      </c>
      <c r="B266" s="168" t="s">
        <v>511</v>
      </c>
      <c r="C266" s="168" t="s">
        <v>512</v>
      </c>
      <c r="D266" s="168" t="s">
        <v>1656</v>
      </c>
      <c r="E266" s="169" t="s">
        <v>613</v>
      </c>
      <c r="F266" s="168" t="s">
        <v>1611</v>
      </c>
      <c r="G266" s="168">
        <v>60</v>
      </c>
    </row>
    <row r="267" customHeight="1" spans="1:7">
      <c r="A267" s="167">
        <v>46145</v>
      </c>
      <c r="B267" s="168" t="s">
        <v>511</v>
      </c>
      <c r="C267" s="168" t="s">
        <v>512</v>
      </c>
      <c r="D267" s="168" t="s">
        <v>1656</v>
      </c>
      <c r="E267" s="169" t="s">
        <v>597</v>
      </c>
      <c r="F267" s="168" t="s">
        <v>1612</v>
      </c>
      <c r="G267" s="168">
        <v>60</v>
      </c>
    </row>
    <row r="268" customHeight="1" spans="1:7">
      <c r="A268" s="167">
        <v>46145</v>
      </c>
      <c r="B268" s="168" t="s">
        <v>431</v>
      </c>
      <c r="C268" s="168" t="s">
        <v>432</v>
      </c>
      <c r="D268" s="168" t="s">
        <v>1657</v>
      </c>
      <c r="E268" s="169" t="s">
        <v>440</v>
      </c>
      <c r="F268" s="168" t="s">
        <v>441</v>
      </c>
      <c r="G268" s="168">
        <v>3000</v>
      </c>
    </row>
    <row r="269" customHeight="1" spans="1:7">
      <c r="A269" s="167">
        <v>46145</v>
      </c>
      <c r="B269" s="168" t="s">
        <v>1000</v>
      </c>
      <c r="C269" s="168" t="s">
        <v>1001</v>
      </c>
      <c r="D269" s="168" t="s">
        <v>1658</v>
      </c>
      <c r="E269" s="169" t="s">
        <v>1002</v>
      </c>
      <c r="F269" s="168" t="s">
        <v>1003</v>
      </c>
      <c r="G269" s="168">
        <v>1200</v>
      </c>
    </row>
    <row r="270" customHeight="1" spans="1:7">
      <c r="A270" s="167">
        <v>46145</v>
      </c>
      <c r="B270" s="168" t="s">
        <v>1000</v>
      </c>
      <c r="C270" s="168" t="s">
        <v>1001</v>
      </c>
      <c r="D270" s="168" t="s">
        <v>1658</v>
      </c>
      <c r="E270" s="169" t="s">
        <v>1004</v>
      </c>
      <c r="F270" s="168" t="s">
        <v>1005</v>
      </c>
      <c r="G270" s="168">
        <v>720</v>
      </c>
    </row>
    <row r="271" customHeight="1" spans="1:7">
      <c r="A271" s="167">
        <v>46145</v>
      </c>
      <c r="B271" s="168" t="s">
        <v>473</v>
      </c>
      <c r="C271" s="168" t="s">
        <v>474</v>
      </c>
      <c r="D271" s="168" t="s">
        <v>1659</v>
      </c>
      <c r="E271" s="169" t="s">
        <v>1652</v>
      </c>
      <c r="F271" s="168" t="s">
        <v>1653</v>
      </c>
      <c r="G271" s="168">
        <v>324</v>
      </c>
    </row>
    <row r="272" customHeight="1" spans="1:7">
      <c r="A272" s="167">
        <v>46145</v>
      </c>
      <c r="B272" s="168" t="s">
        <v>473</v>
      </c>
      <c r="C272" s="168" t="s">
        <v>474</v>
      </c>
      <c r="D272" s="168" t="s">
        <v>1659</v>
      </c>
      <c r="E272" s="169" t="s">
        <v>1654</v>
      </c>
      <c r="F272" s="168" t="s">
        <v>1655</v>
      </c>
      <c r="G272" s="168">
        <v>252</v>
      </c>
    </row>
    <row r="273" customHeight="1" spans="1:7">
      <c r="A273" s="167">
        <v>46145</v>
      </c>
      <c r="B273" s="168" t="s">
        <v>992</v>
      </c>
      <c r="C273" s="168" t="s">
        <v>993</v>
      </c>
      <c r="D273" s="168" t="s">
        <v>1660</v>
      </c>
      <c r="E273" s="169" t="s">
        <v>1497</v>
      </c>
      <c r="F273" s="168" t="s">
        <v>1498</v>
      </c>
      <c r="G273" s="168">
        <v>1344</v>
      </c>
    </row>
    <row r="274" customHeight="1" spans="1:7">
      <c r="A274" s="167">
        <v>46145</v>
      </c>
      <c r="B274" s="168" t="s">
        <v>992</v>
      </c>
      <c r="C274" s="168" t="s">
        <v>993</v>
      </c>
      <c r="D274" s="168" t="s">
        <v>1660</v>
      </c>
      <c r="E274" s="169" t="s">
        <v>996</v>
      </c>
      <c r="F274" s="168" t="s">
        <v>997</v>
      </c>
      <c r="G274" s="168">
        <v>180</v>
      </c>
    </row>
    <row r="275" customHeight="1" spans="1:7">
      <c r="A275" s="167">
        <v>46145</v>
      </c>
      <c r="B275" s="168" t="s">
        <v>992</v>
      </c>
      <c r="C275" s="168" t="s">
        <v>993</v>
      </c>
      <c r="D275" s="168" t="s">
        <v>1660</v>
      </c>
      <c r="E275" s="169" t="s">
        <v>1093</v>
      </c>
      <c r="F275" s="168" t="s">
        <v>997</v>
      </c>
      <c r="G275" s="168">
        <v>180</v>
      </c>
    </row>
    <row r="276" customHeight="1" spans="1:7">
      <c r="A276" s="167">
        <v>46145</v>
      </c>
      <c r="B276" s="168" t="s">
        <v>992</v>
      </c>
      <c r="C276" s="168" t="s">
        <v>993</v>
      </c>
      <c r="D276" s="168" t="s">
        <v>1660</v>
      </c>
      <c r="E276" s="169" t="s">
        <v>1499</v>
      </c>
      <c r="F276" s="168" t="s">
        <v>995</v>
      </c>
      <c r="G276" s="168">
        <v>1680</v>
      </c>
    </row>
    <row r="277" customHeight="1" spans="1:7">
      <c r="A277" s="167">
        <v>46145</v>
      </c>
      <c r="B277" s="168" t="s">
        <v>1573</v>
      </c>
      <c r="C277" s="168" t="s">
        <v>1574</v>
      </c>
      <c r="D277" s="168" t="s">
        <v>1661</v>
      </c>
      <c r="E277" s="169" t="s">
        <v>1662</v>
      </c>
      <c r="F277" s="168" t="s">
        <v>447</v>
      </c>
      <c r="G277" s="168">
        <v>1008</v>
      </c>
    </row>
    <row r="278" customHeight="1" spans="1:7">
      <c r="A278" s="167">
        <v>46145</v>
      </c>
      <c r="B278" s="168" t="s">
        <v>980</v>
      </c>
      <c r="C278" s="168" t="s">
        <v>981</v>
      </c>
      <c r="D278" s="168" t="s">
        <v>1663</v>
      </c>
      <c r="E278" s="169" t="s">
        <v>982</v>
      </c>
      <c r="F278" s="168" t="s">
        <v>983</v>
      </c>
      <c r="G278" s="168">
        <v>504</v>
      </c>
    </row>
    <row r="279" customHeight="1" spans="1:7">
      <c r="A279" s="167">
        <v>46145</v>
      </c>
      <c r="B279" s="168" t="s">
        <v>980</v>
      </c>
      <c r="C279" s="168" t="s">
        <v>981</v>
      </c>
      <c r="D279" s="168" t="s">
        <v>1663</v>
      </c>
      <c r="E279" s="169" t="s">
        <v>984</v>
      </c>
      <c r="F279" s="168" t="s">
        <v>985</v>
      </c>
      <c r="G279" s="168">
        <v>384</v>
      </c>
    </row>
    <row r="280" customHeight="1" spans="1:7">
      <c r="A280" s="167">
        <v>46145</v>
      </c>
      <c r="B280" s="168" t="s">
        <v>1389</v>
      </c>
      <c r="C280" s="168" t="s">
        <v>1390</v>
      </c>
      <c r="D280" s="168" t="s">
        <v>1664</v>
      </c>
      <c r="E280" s="169" t="s">
        <v>1403</v>
      </c>
      <c r="F280" s="168" t="s">
        <v>1404</v>
      </c>
      <c r="G280" s="168">
        <v>56</v>
      </c>
    </row>
    <row r="281" customHeight="1" spans="1:7">
      <c r="A281" s="167">
        <v>46145</v>
      </c>
      <c r="B281" s="168" t="s">
        <v>1389</v>
      </c>
      <c r="C281" s="168" t="s">
        <v>1390</v>
      </c>
      <c r="D281" s="168" t="s">
        <v>1664</v>
      </c>
      <c r="E281" s="169" t="s">
        <v>1406</v>
      </c>
      <c r="F281" s="168" t="s">
        <v>1404</v>
      </c>
      <c r="G281" s="168">
        <v>504</v>
      </c>
    </row>
    <row r="282" customHeight="1" spans="1:7">
      <c r="A282" s="167">
        <v>46145</v>
      </c>
      <c r="B282" s="168" t="s">
        <v>1389</v>
      </c>
      <c r="C282" s="168" t="s">
        <v>1390</v>
      </c>
      <c r="D282" s="168" t="s">
        <v>1664</v>
      </c>
      <c r="E282" s="169" t="s">
        <v>1665</v>
      </c>
      <c r="F282" s="168" t="s">
        <v>1404</v>
      </c>
      <c r="G282" s="168">
        <v>224</v>
      </c>
    </row>
    <row r="283" customHeight="1" spans="1:7">
      <c r="A283" s="167">
        <v>46145</v>
      </c>
      <c r="B283" s="168" t="s">
        <v>1389</v>
      </c>
      <c r="C283" s="168" t="s">
        <v>1390</v>
      </c>
      <c r="D283" s="168" t="s">
        <v>1664</v>
      </c>
      <c r="E283" s="169" t="s">
        <v>1666</v>
      </c>
      <c r="F283" s="168" t="s">
        <v>1396</v>
      </c>
      <c r="G283" s="168">
        <v>200</v>
      </c>
    </row>
    <row r="284" customHeight="1" spans="1:7">
      <c r="A284" s="167">
        <v>46145</v>
      </c>
      <c r="B284" s="168" t="s">
        <v>1389</v>
      </c>
      <c r="C284" s="168" t="s">
        <v>1390</v>
      </c>
      <c r="D284" s="168" t="s">
        <v>1664</v>
      </c>
      <c r="E284" s="169" t="s">
        <v>1667</v>
      </c>
      <c r="F284" s="168" t="s">
        <v>1411</v>
      </c>
      <c r="G284" s="168">
        <v>300</v>
      </c>
    </row>
    <row r="285" customHeight="1" spans="1:7">
      <c r="A285" s="167">
        <v>46145</v>
      </c>
      <c r="B285" s="168" t="s">
        <v>1389</v>
      </c>
      <c r="C285" s="168" t="s">
        <v>1390</v>
      </c>
      <c r="D285" s="168" t="s">
        <v>1664</v>
      </c>
      <c r="E285" s="169" t="s">
        <v>1668</v>
      </c>
      <c r="F285" s="168" t="s">
        <v>1415</v>
      </c>
      <c r="G285" s="168">
        <v>240</v>
      </c>
    </row>
    <row r="286" customHeight="1" spans="1:7">
      <c r="A286" s="167">
        <v>46145</v>
      </c>
      <c r="B286" s="168" t="s">
        <v>1465</v>
      </c>
      <c r="C286" s="168" t="s">
        <v>1466</v>
      </c>
      <c r="D286" s="168" t="s">
        <v>1669</v>
      </c>
      <c r="E286" s="169" t="s">
        <v>1470</v>
      </c>
      <c r="F286" s="168" t="s">
        <v>1471</v>
      </c>
      <c r="G286" s="168">
        <v>7200</v>
      </c>
    </row>
    <row r="287" customHeight="1" spans="1:10">
      <c r="A287" s="167">
        <v>46145</v>
      </c>
      <c r="B287" s="168" t="s">
        <v>1188</v>
      </c>
      <c r="C287" s="168" t="s">
        <v>1189</v>
      </c>
      <c r="D287" s="168" t="s">
        <v>1670</v>
      </c>
      <c r="E287" s="169" t="s">
        <v>1384</v>
      </c>
      <c r="F287" s="168" t="s">
        <v>1355</v>
      </c>
      <c r="G287" s="168">
        <v>72</v>
      </c>
      <c r="J287" s="168" t="s">
        <v>1671</v>
      </c>
    </row>
    <row r="288" customHeight="1" spans="1:10">
      <c r="A288" s="167">
        <v>46145</v>
      </c>
      <c r="B288" s="168" t="s">
        <v>1188</v>
      </c>
      <c r="C288" s="168" t="s">
        <v>1189</v>
      </c>
      <c r="D288" s="168" t="s">
        <v>1670</v>
      </c>
      <c r="E288" s="169" t="s">
        <v>1385</v>
      </c>
      <c r="F288" s="168" t="s">
        <v>1355</v>
      </c>
      <c r="G288" s="168">
        <v>48</v>
      </c>
      <c r="J288" s="168" t="s">
        <v>1671</v>
      </c>
    </row>
    <row r="289" customHeight="1" spans="1:10">
      <c r="A289" s="167">
        <v>46145</v>
      </c>
      <c r="B289" s="168" t="s">
        <v>1188</v>
      </c>
      <c r="C289" s="168" t="s">
        <v>1189</v>
      </c>
      <c r="D289" s="168" t="s">
        <v>1670</v>
      </c>
      <c r="E289" s="169" t="s">
        <v>1440</v>
      </c>
      <c r="F289" s="168" t="s">
        <v>1355</v>
      </c>
      <c r="G289" s="168">
        <v>36</v>
      </c>
      <c r="J289" s="168" t="s">
        <v>1671</v>
      </c>
    </row>
    <row r="290" customHeight="1" spans="1:10">
      <c r="A290" s="167">
        <v>46145</v>
      </c>
      <c r="B290" s="168" t="s">
        <v>1188</v>
      </c>
      <c r="C290" s="168" t="s">
        <v>1189</v>
      </c>
      <c r="D290" s="168" t="s">
        <v>1670</v>
      </c>
      <c r="E290" s="169" t="s">
        <v>1289</v>
      </c>
      <c r="F290" s="168" t="s">
        <v>1290</v>
      </c>
      <c r="G290" s="168">
        <v>210</v>
      </c>
      <c r="J290" s="168" t="s">
        <v>1671</v>
      </c>
    </row>
    <row r="291" customHeight="1" spans="1:10">
      <c r="A291" s="167">
        <v>46145</v>
      </c>
      <c r="B291" s="168" t="s">
        <v>1188</v>
      </c>
      <c r="C291" s="168" t="s">
        <v>1189</v>
      </c>
      <c r="D291" s="168" t="s">
        <v>1670</v>
      </c>
      <c r="E291" s="169" t="s">
        <v>1365</v>
      </c>
      <c r="F291" s="168" t="s">
        <v>1366</v>
      </c>
      <c r="G291" s="168">
        <v>1008</v>
      </c>
      <c r="J291" s="168" t="s">
        <v>1671</v>
      </c>
    </row>
    <row r="292" customHeight="1" spans="1:10">
      <c r="A292" s="167">
        <v>46145</v>
      </c>
      <c r="B292" s="168" t="s">
        <v>1188</v>
      </c>
      <c r="C292" s="168" t="s">
        <v>1189</v>
      </c>
      <c r="D292" s="168" t="s">
        <v>1670</v>
      </c>
      <c r="E292" s="169" t="s">
        <v>1213</v>
      </c>
      <c r="F292" s="168" t="s">
        <v>1214</v>
      </c>
      <c r="G292" s="168">
        <v>864</v>
      </c>
      <c r="J292" s="168" t="s">
        <v>1671</v>
      </c>
    </row>
    <row r="293" customHeight="1" spans="1:10">
      <c r="A293" s="167">
        <v>46145</v>
      </c>
      <c r="B293" s="168" t="s">
        <v>1188</v>
      </c>
      <c r="C293" s="168" t="s">
        <v>1189</v>
      </c>
      <c r="D293" s="168" t="s">
        <v>1670</v>
      </c>
      <c r="E293" s="169" t="s">
        <v>1458</v>
      </c>
      <c r="F293" s="168" t="s">
        <v>1355</v>
      </c>
      <c r="G293" s="168">
        <v>576</v>
      </c>
      <c r="J293" s="168" t="s">
        <v>1671</v>
      </c>
    </row>
    <row r="294" customHeight="1" spans="1:10">
      <c r="A294" s="167">
        <v>46145</v>
      </c>
      <c r="B294" s="168" t="s">
        <v>1188</v>
      </c>
      <c r="C294" s="168" t="s">
        <v>1189</v>
      </c>
      <c r="D294" s="168" t="s">
        <v>1670</v>
      </c>
      <c r="E294" s="169" t="s">
        <v>1458</v>
      </c>
      <c r="F294" s="168" t="s">
        <v>1355</v>
      </c>
      <c r="G294" s="168">
        <v>144</v>
      </c>
      <c r="J294" s="168" t="s">
        <v>1671</v>
      </c>
    </row>
    <row r="295" customHeight="1" spans="1:7">
      <c r="A295" s="167">
        <v>46145</v>
      </c>
      <c r="B295" s="168" t="s">
        <v>511</v>
      </c>
      <c r="C295" s="168" t="s">
        <v>512</v>
      </c>
      <c r="D295" s="168" t="s">
        <v>1672</v>
      </c>
      <c r="E295" s="169" t="s">
        <v>591</v>
      </c>
      <c r="F295" s="168" t="s">
        <v>1604</v>
      </c>
      <c r="G295" s="168">
        <v>50</v>
      </c>
    </row>
    <row r="296" customHeight="1" spans="1:7">
      <c r="A296" s="167">
        <v>46145</v>
      </c>
      <c r="B296" s="168" t="s">
        <v>511</v>
      </c>
      <c r="C296" s="168" t="s">
        <v>512</v>
      </c>
      <c r="D296" s="168" t="s">
        <v>1672</v>
      </c>
      <c r="E296" s="169" t="s">
        <v>599</v>
      </c>
      <c r="F296" s="168" t="s">
        <v>1605</v>
      </c>
      <c r="G296" s="168">
        <v>80</v>
      </c>
    </row>
    <row r="297" customHeight="1" spans="1:7">
      <c r="A297" s="167">
        <v>46145</v>
      </c>
      <c r="B297" s="168" t="s">
        <v>511</v>
      </c>
      <c r="C297" s="168" t="s">
        <v>512</v>
      </c>
      <c r="D297" s="168" t="s">
        <v>1672</v>
      </c>
      <c r="E297" s="169" t="s">
        <v>601</v>
      </c>
      <c r="F297" s="168" t="s">
        <v>1606</v>
      </c>
      <c r="G297" s="168">
        <v>80</v>
      </c>
    </row>
    <row r="298" customHeight="1" spans="1:7">
      <c r="A298" s="167">
        <v>46145</v>
      </c>
      <c r="B298" s="168" t="s">
        <v>511</v>
      </c>
      <c r="C298" s="168" t="s">
        <v>512</v>
      </c>
      <c r="D298" s="168" t="s">
        <v>1672</v>
      </c>
      <c r="E298" s="169" t="s">
        <v>623</v>
      </c>
      <c r="F298" s="168" t="s">
        <v>1607</v>
      </c>
      <c r="G298" s="168">
        <v>60</v>
      </c>
    </row>
    <row r="299" customHeight="1" spans="1:7">
      <c r="A299" s="167">
        <v>46145</v>
      </c>
      <c r="B299" s="168" t="s">
        <v>511</v>
      </c>
      <c r="C299" s="168" t="s">
        <v>512</v>
      </c>
      <c r="D299" s="168" t="s">
        <v>1672</v>
      </c>
      <c r="E299" s="169" t="s">
        <v>593</v>
      </c>
      <c r="F299" s="168" t="s">
        <v>1608</v>
      </c>
      <c r="G299" s="168">
        <v>60</v>
      </c>
    </row>
    <row r="300" customHeight="1" spans="1:7">
      <c r="A300" s="167">
        <v>46145</v>
      </c>
      <c r="B300" s="168" t="s">
        <v>511</v>
      </c>
      <c r="C300" s="168" t="s">
        <v>512</v>
      </c>
      <c r="D300" s="168" t="s">
        <v>1672</v>
      </c>
      <c r="E300" s="169" t="s">
        <v>595</v>
      </c>
      <c r="F300" s="168" t="s">
        <v>1609</v>
      </c>
      <c r="G300" s="168">
        <v>80</v>
      </c>
    </row>
    <row r="301" customHeight="1" spans="1:7">
      <c r="A301" s="167">
        <v>46145</v>
      </c>
      <c r="B301" s="168" t="s">
        <v>511</v>
      </c>
      <c r="C301" s="168" t="s">
        <v>512</v>
      </c>
      <c r="D301" s="168" t="s">
        <v>1672</v>
      </c>
      <c r="E301" s="169" t="s">
        <v>607</v>
      </c>
      <c r="F301" s="168" t="s">
        <v>1610</v>
      </c>
      <c r="G301" s="168">
        <v>80</v>
      </c>
    </row>
    <row r="302" customHeight="1" spans="1:7">
      <c r="A302" s="167">
        <v>46145</v>
      </c>
      <c r="B302" s="168" t="s">
        <v>511</v>
      </c>
      <c r="C302" s="168" t="s">
        <v>512</v>
      </c>
      <c r="D302" s="168" t="s">
        <v>1672</v>
      </c>
      <c r="E302" s="169" t="s">
        <v>613</v>
      </c>
      <c r="F302" s="168" t="s">
        <v>1611</v>
      </c>
      <c r="G302" s="168">
        <v>60</v>
      </c>
    </row>
    <row r="303" customHeight="1" spans="1:7">
      <c r="A303" s="167">
        <v>46145</v>
      </c>
      <c r="B303" s="168" t="s">
        <v>511</v>
      </c>
      <c r="C303" s="168" t="s">
        <v>512</v>
      </c>
      <c r="D303" s="168" t="s">
        <v>1672</v>
      </c>
      <c r="E303" s="169" t="s">
        <v>597</v>
      </c>
      <c r="F303" s="168" t="s">
        <v>1612</v>
      </c>
      <c r="G303" s="168">
        <v>60</v>
      </c>
    </row>
    <row r="304" customHeight="1" spans="1:7">
      <c r="A304" s="167">
        <v>46145</v>
      </c>
      <c r="B304" s="168" t="s">
        <v>511</v>
      </c>
      <c r="C304" s="168" t="s">
        <v>512</v>
      </c>
      <c r="D304" s="168" t="s">
        <v>1673</v>
      </c>
      <c r="E304" s="169" t="s">
        <v>637</v>
      </c>
      <c r="F304" s="168" t="s">
        <v>638</v>
      </c>
      <c r="G304" s="168">
        <v>2200</v>
      </c>
    </row>
    <row r="305" customHeight="1" spans="1:7">
      <c r="A305" s="167">
        <v>46145</v>
      </c>
      <c r="B305" s="168" t="s">
        <v>511</v>
      </c>
      <c r="C305" s="168" t="s">
        <v>512</v>
      </c>
      <c r="D305" s="168" t="s">
        <v>1673</v>
      </c>
      <c r="E305" s="169" t="s">
        <v>653</v>
      </c>
      <c r="F305" s="168" t="s">
        <v>654</v>
      </c>
      <c r="G305" s="168">
        <v>960</v>
      </c>
    </row>
    <row r="306" customHeight="1" spans="1:7">
      <c r="A306" s="167">
        <v>46145</v>
      </c>
      <c r="B306" s="168" t="s">
        <v>511</v>
      </c>
      <c r="C306" s="168" t="s">
        <v>512</v>
      </c>
      <c r="D306" s="168" t="s">
        <v>1673</v>
      </c>
      <c r="E306" s="169" t="s">
        <v>655</v>
      </c>
      <c r="F306" s="168" t="s">
        <v>656</v>
      </c>
      <c r="G306" s="168">
        <v>960</v>
      </c>
    </row>
    <row r="307" customHeight="1" spans="1:10">
      <c r="A307" s="167">
        <v>46145</v>
      </c>
      <c r="B307" s="168" t="s">
        <v>1188</v>
      </c>
      <c r="C307" s="168" t="s">
        <v>1189</v>
      </c>
      <c r="D307" s="168" t="s">
        <v>1674</v>
      </c>
      <c r="E307" s="169" t="s">
        <v>1384</v>
      </c>
      <c r="F307" s="168" t="s">
        <v>1355</v>
      </c>
      <c r="G307" s="168">
        <v>24</v>
      </c>
      <c r="J307" s="168" t="s">
        <v>1675</v>
      </c>
    </row>
    <row r="308" customHeight="1" spans="1:10">
      <c r="A308" s="167">
        <v>46145</v>
      </c>
      <c r="B308" s="168" t="s">
        <v>1188</v>
      </c>
      <c r="C308" s="168" t="s">
        <v>1189</v>
      </c>
      <c r="D308" s="168" t="s">
        <v>1674</v>
      </c>
      <c r="E308" s="169" t="s">
        <v>1289</v>
      </c>
      <c r="F308" s="168" t="s">
        <v>1290</v>
      </c>
      <c r="G308" s="168">
        <v>180</v>
      </c>
      <c r="J308" s="168" t="s">
        <v>1675</v>
      </c>
    </row>
    <row r="309" customHeight="1" spans="1:10">
      <c r="A309" s="167">
        <v>46145</v>
      </c>
      <c r="B309" s="168" t="s">
        <v>1188</v>
      </c>
      <c r="C309" s="168" t="s">
        <v>1189</v>
      </c>
      <c r="D309" s="168" t="s">
        <v>1674</v>
      </c>
      <c r="E309" s="169" t="s">
        <v>1213</v>
      </c>
      <c r="F309" s="168" t="s">
        <v>1214</v>
      </c>
      <c r="G309" s="168">
        <v>216</v>
      </c>
      <c r="J309" s="168" t="s">
        <v>1675</v>
      </c>
    </row>
    <row r="310" customHeight="1" spans="1:10">
      <c r="A310" s="167">
        <v>46145</v>
      </c>
      <c r="B310" s="168" t="s">
        <v>1188</v>
      </c>
      <c r="C310" s="168" t="s">
        <v>1189</v>
      </c>
      <c r="D310" s="168" t="s">
        <v>1674</v>
      </c>
      <c r="E310" s="169" t="s">
        <v>1458</v>
      </c>
      <c r="F310" s="168" t="s">
        <v>1355</v>
      </c>
      <c r="G310" s="168">
        <v>144</v>
      </c>
      <c r="J310" s="168" t="s">
        <v>1675</v>
      </c>
    </row>
    <row r="311" customHeight="1" spans="1:10">
      <c r="A311" s="167">
        <v>46145</v>
      </c>
      <c r="B311" s="168" t="s">
        <v>1188</v>
      </c>
      <c r="C311" s="168" t="s">
        <v>1189</v>
      </c>
      <c r="D311" s="168" t="s">
        <v>1674</v>
      </c>
      <c r="E311" s="169" t="s">
        <v>1503</v>
      </c>
      <c r="F311" s="168" t="s">
        <v>1355</v>
      </c>
      <c r="G311" s="168">
        <v>54</v>
      </c>
      <c r="J311" s="168" t="s">
        <v>1675</v>
      </c>
    </row>
    <row r="312" customHeight="1" spans="1:7">
      <c r="A312" s="167">
        <v>46145</v>
      </c>
      <c r="B312" s="168" t="s">
        <v>1676</v>
      </c>
      <c r="C312" s="168" t="s">
        <v>1677</v>
      </c>
      <c r="D312" s="168" t="s">
        <v>1678</v>
      </c>
      <c r="E312" s="169" t="s">
        <v>1679</v>
      </c>
      <c r="F312" s="168" t="s">
        <v>1680</v>
      </c>
      <c r="G312" s="168">
        <v>180</v>
      </c>
    </row>
    <row r="313" customHeight="1" spans="1:7">
      <c r="A313" s="167">
        <v>46145</v>
      </c>
      <c r="B313" s="168" t="s">
        <v>1681</v>
      </c>
      <c r="C313" s="168" t="s">
        <v>1682</v>
      </c>
      <c r="D313" s="168" t="s">
        <v>1683</v>
      </c>
      <c r="E313" s="169" t="s">
        <v>1684</v>
      </c>
      <c r="F313" s="168" t="s">
        <v>1685</v>
      </c>
      <c r="G313" s="168">
        <v>245</v>
      </c>
    </row>
    <row r="314" customHeight="1" spans="1:7">
      <c r="A314" s="167">
        <v>46145</v>
      </c>
      <c r="B314" s="168" t="s">
        <v>1681</v>
      </c>
      <c r="C314" s="168" t="s">
        <v>1682</v>
      </c>
      <c r="D314" s="168" t="s">
        <v>1683</v>
      </c>
      <c r="E314" s="169" t="s">
        <v>1686</v>
      </c>
      <c r="F314" s="168" t="s">
        <v>1687</v>
      </c>
      <c r="G314" s="168">
        <v>75</v>
      </c>
    </row>
    <row r="315" customHeight="1" spans="1:7">
      <c r="A315" s="167">
        <v>46145</v>
      </c>
      <c r="B315" s="168" t="s">
        <v>511</v>
      </c>
      <c r="C315" s="168" t="s">
        <v>512</v>
      </c>
      <c r="D315" s="168" t="s">
        <v>1688</v>
      </c>
      <c r="E315" s="169" t="s">
        <v>591</v>
      </c>
      <c r="F315" s="168" t="s">
        <v>1604</v>
      </c>
      <c r="G315" s="168">
        <v>50</v>
      </c>
    </row>
    <row r="316" customHeight="1" spans="1:7">
      <c r="A316" s="167">
        <v>46145</v>
      </c>
      <c r="B316" s="168" t="s">
        <v>511</v>
      </c>
      <c r="C316" s="168" t="s">
        <v>512</v>
      </c>
      <c r="D316" s="168" t="s">
        <v>1688</v>
      </c>
      <c r="E316" s="169" t="s">
        <v>623</v>
      </c>
      <c r="F316" s="168" t="s">
        <v>1607</v>
      </c>
      <c r="G316" s="168">
        <v>60</v>
      </c>
    </row>
    <row r="317" customHeight="1" spans="1:7">
      <c r="A317" s="167">
        <v>46145</v>
      </c>
      <c r="B317" s="168" t="s">
        <v>511</v>
      </c>
      <c r="C317" s="168" t="s">
        <v>512</v>
      </c>
      <c r="D317" s="168" t="s">
        <v>1688</v>
      </c>
      <c r="E317" s="169" t="s">
        <v>593</v>
      </c>
      <c r="F317" s="168" t="s">
        <v>1608</v>
      </c>
      <c r="G317" s="168">
        <v>60</v>
      </c>
    </row>
    <row r="318" customHeight="1" spans="1:7">
      <c r="A318" s="167">
        <v>46145</v>
      </c>
      <c r="B318" s="168" t="s">
        <v>511</v>
      </c>
      <c r="C318" s="168" t="s">
        <v>512</v>
      </c>
      <c r="D318" s="168" t="s">
        <v>1688</v>
      </c>
      <c r="E318" s="169" t="s">
        <v>613</v>
      </c>
      <c r="F318" s="168" t="s">
        <v>1611</v>
      </c>
      <c r="G318" s="168">
        <v>60</v>
      </c>
    </row>
    <row r="319" customHeight="1" spans="1:7">
      <c r="A319" s="167">
        <v>46145</v>
      </c>
      <c r="B319" s="168" t="s">
        <v>511</v>
      </c>
      <c r="C319" s="168" t="s">
        <v>512</v>
      </c>
      <c r="D319" s="168" t="s">
        <v>1688</v>
      </c>
      <c r="E319" s="169" t="s">
        <v>597</v>
      </c>
      <c r="F319" s="168" t="s">
        <v>1612</v>
      </c>
      <c r="G319" s="168">
        <v>60</v>
      </c>
    </row>
    <row r="320" customHeight="1" spans="1:7">
      <c r="A320" s="167">
        <v>46145</v>
      </c>
      <c r="B320" s="168" t="s">
        <v>1560</v>
      </c>
      <c r="C320" s="168" t="s">
        <v>1561</v>
      </c>
      <c r="D320" s="168" t="s">
        <v>1689</v>
      </c>
      <c r="E320" s="169" t="s">
        <v>1690</v>
      </c>
      <c r="F320" s="168" t="s">
        <v>1691</v>
      </c>
      <c r="G320" s="168">
        <v>2000</v>
      </c>
    </row>
    <row r="321" customHeight="1" spans="1:7">
      <c r="A321" s="167">
        <v>46145</v>
      </c>
      <c r="B321" s="168" t="s">
        <v>1560</v>
      </c>
      <c r="C321" s="168" t="s">
        <v>1561</v>
      </c>
      <c r="D321" s="168" t="s">
        <v>1689</v>
      </c>
      <c r="E321" s="169" t="s">
        <v>1692</v>
      </c>
      <c r="F321" s="168" t="s">
        <v>1564</v>
      </c>
      <c r="G321" s="168">
        <v>168</v>
      </c>
    </row>
    <row r="322" customHeight="1" spans="1:7">
      <c r="A322" s="167">
        <v>46145</v>
      </c>
      <c r="B322" s="168" t="s">
        <v>1560</v>
      </c>
      <c r="C322" s="168" t="s">
        <v>1561</v>
      </c>
      <c r="D322" s="168" t="s">
        <v>1689</v>
      </c>
      <c r="E322" s="169" t="s">
        <v>1693</v>
      </c>
      <c r="F322" s="168" t="s">
        <v>1564</v>
      </c>
      <c r="G322" s="168">
        <v>208</v>
      </c>
    </row>
    <row r="323" customHeight="1" spans="1:7">
      <c r="A323" s="167">
        <v>46145</v>
      </c>
      <c r="B323" s="168" t="s">
        <v>1511</v>
      </c>
      <c r="C323" s="168" t="s">
        <v>1512</v>
      </c>
      <c r="D323" s="168" t="s">
        <v>1694</v>
      </c>
      <c r="E323" s="169" t="s">
        <v>1695</v>
      </c>
      <c r="F323" s="168" t="s">
        <v>1696</v>
      </c>
      <c r="G323" s="168">
        <v>720</v>
      </c>
    </row>
    <row r="324" customHeight="1" spans="1:7">
      <c r="A324" s="167">
        <v>46145</v>
      </c>
      <c r="B324" s="168" t="s">
        <v>1511</v>
      </c>
      <c r="C324" s="168" t="s">
        <v>1512</v>
      </c>
      <c r="D324" s="168" t="s">
        <v>1694</v>
      </c>
      <c r="E324" s="169" t="s">
        <v>1639</v>
      </c>
      <c r="F324" s="168" t="s">
        <v>1640</v>
      </c>
      <c r="G324" s="168">
        <v>560</v>
      </c>
    </row>
    <row r="325" customHeight="1" spans="1:7">
      <c r="A325" s="167">
        <v>46145</v>
      </c>
      <c r="B325" s="168" t="s">
        <v>1511</v>
      </c>
      <c r="C325" s="168" t="s">
        <v>1512</v>
      </c>
      <c r="D325" s="168" t="s">
        <v>1694</v>
      </c>
      <c r="E325" s="169" t="s">
        <v>1697</v>
      </c>
      <c r="F325" s="168" t="s">
        <v>1698</v>
      </c>
      <c r="G325" s="168">
        <v>320</v>
      </c>
    </row>
    <row r="326" customHeight="1" spans="1:7">
      <c r="A326" s="167">
        <v>46145</v>
      </c>
      <c r="B326" s="168" t="s">
        <v>1511</v>
      </c>
      <c r="C326" s="168" t="s">
        <v>1512</v>
      </c>
      <c r="D326" s="168" t="s">
        <v>1694</v>
      </c>
      <c r="E326" s="169" t="s">
        <v>1699</v>
      </c>
      <c r="F326" s="168" t="s">
        <v>1698</v>
      </c>
      <c r="G326" s="168">
        <v>240</v>
      </c>
    </row>
    <row r="327" customHeight="1" spans="1:7">
      <c r="A327" s="167">
        <v>46145</v>
      </c>
      <c r="B327" s="168" t="s">
        <v>1511</v>
      </c>
      <c r="C327" s="168" t="s">
        <v>1512</v>
      </c>
      <c r="D327" s="168" t="s">
        <v>1694</v>
      </c>
      <c r="E327" s="169" t="s">
        <v>1700</v>
      </c>
      <c r="F327" s="168" t="s">
        <v>1701</v>
      </c>
      <c r="G327" s="168">
        <v>600</v>
      </c>
    </row>
    <row r="328" customHeight="1" spans="1:7">
      <c r="A328" s="167">
        <v>46145</v>
      </c>
      <c r="B328" s="168" t="s">
        <v>1511</v>
      </c>
      <c r="C328" s="168" t="s">
        <v>1512</v>
      </c>
      <c r="D328" s="168" t="s">
        <v>1694</v>
      </c>
      <c r="E328" s="169" t="s">
        <v>1702</v>
      </c>
      <c r="F328" s="168" t="s">
        <v>1515</v>
      </c>
      <c r="G328" s="168">
        <v>360</v>
      </c>
    </row>
    <row r="329" customHeight="1" spans="1:7">
      <c r="A329" s="167">
        <v>46145</v>
      </c>
      <c r="B329" s="168" t="s">
        <v>1511</v>
      </c>
      <c r="C329" s="168" t="s">
        <v>1512</v>
      </c>
      <c r="D329" s="168" t="s">
        <v>1694</v>
      </c>
      <c r="E329" s="169" t="s">
        <v>1703</v>
      </c>
      <c r="F329" s="168" t="s">
        <v>1704</v>
      </c>
      <c r="G329" s="168">
        <v>420</v>
      </c>
    </row>
    <row r="330" customHeight="1" spans="1:7">
      <c r="A330" s="167">
        <v>46145</v>
      </c>
      <c r="B330" s="168" t="s">
        <v>1511</v>
      </c>
      <c r="C330" s="168" t="s">
        <v>1512</v>
      </c>
      <c r="D330" s="168" t="s">
        <v>1694</v>
      </c>
      <c r="E330" s="169" t="s">
        <v>1705</v>
      </c>
      <c r="F330" s="168" t="s">
        <v>1706</v>
      </c>
      <c r="G330" s="168">
        <v>520</v>
      </c>
    </row>
    <row r="331" customHeight="1" spans="1:7">
      <c r="A331" s="167">
        <v>46145</v>
      </c>
      <c r="B331" s="168" t="s">
        <v>511</v>
      </c>
      <c r="C331" s="168" t="s">
        <v>512</v>
      </c>
      <c r="D331" s="168" t="s">
        <v>1707</v>
      </c>
      <c r="E331" s="169" t="s">
        <v>591</v>
      </c>
      <c r="F331" s="168" t="s">
        <v>1604</v>
      </c>
      <c r="G331" s="168">
        <v>50</v>
      </c>
    </row>
    <row r="332" customHeight="1" spans="1:7">
      <c r="A332" s="167">
        <v>46145</v>
      </c>
      <c r="B332" s="168" t="s">
        <v>511</v>
      </c>
      <c r="C332" s="168" t="s">
        <v>512</v>
      </c>
      <c r="D332" s="168" t="s">
        <v>1707</v>
      </c>
      <c r="E332" s="169" t="s">
        <v>599</v>
      </c>
      <c r="F332" s="168" t="s">
        <v>1605</v>
      </c>
      <c r="G332" s="168">
        <v>80</v>
      </c>
    </row>
    <row r="333" customHeight="1" spans="1:7">
      <c r="A333" s="167">
        <v>46145</v>
      </c>
      <c r="B333" s="168" t="s">
        <v>511</v>
      </c>
      <c r="C333" s="168" t="s">
        <v>512</v>
      </c>
      <c r="D333" s="168" t="s">
        <v>1707</v>
      </c>
      <c r="E333" s="169" t="s">
        <v>601</v>
      </c>
      <c r="F333" s="168" t="s">
        <v>1606</v>
      </c>
      <c r="G333" s="168">
        <v>80</v>
      </c>
    </row>
    <row r="334" customHeight="1" spans="1:7">
      <c r="A334" s="167">
        <v>46145</v>
      </c>
      <c r="B334" s="168" t="s">
        <v>511</v>
      </c>
      <c r="C334" s="168" t="s">
        <v>512</v>
      </c>
      <c r="D334" s="168" t="s">
        <v>1707</v>
      </c>
      <c r="E334" s="169" t="s">
        <v>623</v>
      </c>
      <c r="F334" s="168" t="s">
        <v>1607</v>
      </c>
      <c r="G334" s="168">
        <v>60</v>
      </c>
    </row>
    <row r="335" customHeight="1" spans="1:7">
      <c r="A335" s="167">
        <v>46145</v>
      </c>
      <c r="B335" s="168" t="s">
        <v>511</v>
      </c>
      <c r="C335" s="168" t="s">
        <v>512</v>
      </c>
      <c r="D335" s="168" t="s">
        <v>1707</v>
      </c>
      <c r="E335" s="169" t="s">
        <v>593</v>
      </c>
      <c r="F335" s="168" t="s">
        <v>1608</v>
      </c>
      <c r="G335" s="168">
        <v>60</v>
      </c>
    </row>
    <row r="336" customHeight="1" spans="1:7">
      <c r="A336" s="167">
        <v>46145</v>
      </c>
      <c r="B336" s="168" t="s">
        <v>511</v>
      </c>
      <c r="C336" s="168" t="s">
        <v>512</v>
      </c>
      <c r="D336" s="168" t="s">
        <v>1707</v>
      </c>
      <c r="E336" s="169" t="s">
        <v>595</v>
      </c>
      <c r="F336" s="168" t="s">
        <v>1609</v>
      </c>
      <c r="G336" s="168">
        <v>80</v>
      </c>
    </row>
    <row r="337" customHeight="1" spans="1:7">
      <c r="A337" s="167">
        <v>46145</v>
      </c>
      <c r="B337" s="168" t="s">
        <v>511</v>
      </c>
      <c r="C337" s="168" t="s">
        <v>512</v>
      </c>
      <c r="D337" s="168" t="s">
        <v>1707</v>
      </c>
      <c r="E337" s="169" t="s">
        <v>607</v>
      </c>
      <c r="F337" s="168" t="s">
        <v>1610</v>
      </c>
      <c r="G337" s="168">
        <v>80</v>
      </c>
    </row>
    <row r="338" customHeight="1" spans="1:7">
      <c r="A338" s="167">
        <v>46145</v>
      </c>
      <c r="B338" s="168" t="s">
        <v>511</v>
      </c>
      <c r="C338" s="168" t="s">
        <v>512</v>
      </c>
      <c r="D338" s="168" t="s">
        <v>1707</v>
      </c>
      <c r="E338" s="169" t="s">
        <v>613</v>
      </c>
      <c r="F338" s="168" t="s">
        <v>1611</v>
      </c>
      <c r="G338" s="168">
        <v>60</v>
      </c>
    </row>
    <row r="339" customHeight="1" spans="1:7">
      <c r="A339" s="167">
        <v>46145</v>
      </c>
      <c r="B339" s="168" t="s">
        <v>511</v>
      </c>
      <c r="C339" s="168" t="s">
        <v>512</v>
      </c>
      <c r="D339" s="168" t="s">
        <v>1707</v>
      </c>
      <c r="E339" s="169" t="s">
        <v>597</v>
      </c>
      <c r="F339" s="168" t="s">
        <v>1612</v>
      </c>
      <c r="G339" s="168">
        <v>60</v>
      </c>
    </row>
    <row r="340" customHeight="1" spans="1:7">
      <c r="A340" s="167">
        <v>46145</v>
      </c>
      <c r="B340" s="168" t="s">
        <v>1459</v>
      </c>
      <c r="C340" s="168" t="s">
        <v>1460</v>
      </c>
      <c r="D340" s="168" t="s">
        <v>1708</v>
      </c>
      <c r="E340" s="169" t="s">
        <v>1462</v>
      </c>
      <c r="F340" s="168" t="s">
        <v>1463</v>
      </c>
      <c r="G340" s="168">
        <v>60</v>
      </c>
    </row>
    <row r="341" customHeight="1" spans="1:7">
      <c r="A341" s="167">
        <v>46145</v>
      </c>
      <c r="B341" s="168" t="s">
        <v>383</v>
      </c>
      <c r="C341" s="168" t="s">
        <v>384</v>
      </c>
      <c r="D341" s="168" t="s">
        <v>1709</v>
      </c>
      <c r="E341" s="169" t="s">
        <v>1219</v>
      </c>
      <c r="F341" s="168" t="s">
        <v>1220</v>
      </c>
      <c r="G341" s="168">
        <v>540</v>
      </c>
    </row>
    <row r="342" customHeight="1" spans="1:7">
      <c r="A342" s="167">
        <v>46145</v>
      </c>
      <c r="B342" s="168" t="s">
        <v>383</v>
      </c>
      <c r="C342" s="168" t="s">
        <v>384</v>
      </c>
      <c r="D342" s="168" t="s">
        <v>1709</v>
      </c>
      <c r="E342" s="169" t="s">
        <v>407</v>
      </c>
      <c r="F342" s="168" t="s">
        <v>408</v>
      </c>
      <c r="G342" s="168">
        <v>648</v>
      </c>
    </row>
    <row r="343" customHeight="1" spans="1:7">
      <c r="A343" s="167">
        <v>46146</v>
      </c>
      <c r="B343" s="168" t="s">
        <v>511</v>
      </c>
      <c r="C343" s="168" t="s">
        <v>512</v>
      </c>
      <c r="D343" s="168" t="s">
        <v>1710</v>
      </c>
      <c r="E343" s="169" t="s">
        <v>591</v>
      </c>
      <c r="F343" s="168" t="s">
        <v>1604</v>
      </c>
      <c r="G343" s="168">
        <v>100</v>
      </c>
    </row>
    <row r="344" customHeight="1" spans="1:7">
      <c r="A344" s="167">
        <v>46146</v>
      </c>
      <c r="B344" s="168" t="s">
        <v>511</v>
      </c>
      <c r="C344" s="168" t="s">
        <v>512</v>
      </c>
      <c r="D344" s="168" t="s">
        <v>1710</v>
      </c>
      <c r="E344" s="169" t="s">
        <v>599</v>
      </c>
      <c r="F344" s="168" t="s">
        <v>1605</v>
      </c>
      <c r="G344" s="168">
        <v>80</v>
      </c>
    </row>
    <row r="345" customHeight="1" spans="1:7">
      <c r="A345" s="167">
        <v>46146</v>
      </c>
      <c r="B345" s="168" t="s">
        <v>511</v>
      </c>
      <c r="C345" s="168" t="s">
        <v>512</v>
      </c>
      <c r="D345" s="168" t="s">
        <v>1710</v>
      </c>
      <c r="E345" s="169" t="s">
        <v>601</v>
      </c>
      <c r="F345" s="168" t="s">
        <v>1606</v>
      </c>
      <c r="G345" s="168">
        <v>80</v>
      </c>
    </row>
    <row r="346" customHeight="1" spans="1:7">
      <c r="A346" s="167">
        <v>46146</v>
      </c>
      <c r="B346" s="168" t="s">
        <v>511</v>
      </c>
      <c r="C346" s="168" t="s">
        <v>512</v>
      </c>
      <c r="D346" s="168" t="s">
        <v>1710</v>
      </c>
      <c r="E346" s="169" t="s">
        <v>623</v>
      </c>
      <c r="F346" s="168" t="s">
        <v>1607</v>
      </c>
      <c r="G346" s="168">
        <v>60</v>
      </c>
    </row>
    <row r="347" customHeight="1" spans="1:7">
      <c r="A347" s="167">
        <v>46146</v>
      </c>
      <c r="B347" s="168" t="s">
        <v>511</v>
      </c>
      <c r="C347" s="168" t="s">
        <v>512</v>
      </c>
      <c r="D347" s="168" t="s">
        <v>1710</v>
      </c>
      <c r="E347" s="169" t="s">
        <v>593</v>
      </c>
      <c r="F347" s="168" t="s">
        <v>1608</v>
      </c>
      <c r="G347" s="168">
        <v>60</v>
      </c>
    </row>
    <row r="348" customHeight="1" spans="1:7">
      <c r="A348" s="167">
        <v>46146</v>
      </c>
      <c r="B348" s="168" t="s">
        <v>511</v>
      </c>
      <c r="C348" s="168" t="s">
        <v>512</v>
      </c>
      <c r="D348" s="168" t="s">
        <v>1710</v>
      </c>
      <c r="E348" s="169" t="s">
        <v>595</v>
      </c>
      <c r="F348" s="168" t="s">
        <v>1609</v>
      </c>
      <c r="G348" s="168">
        <v>80</v>
      </c>
    </row>
    <row r="349" customHeight="1" spans="1:7">
      <c r="A349" s="167">
        <v>46146</v>
      </c>
      <c r="B349" s="168" t="s">
        <v>511</v>
      </c>
      <c r="C349" s="168" t="s">
        <v>512</v>
      </c>
      <c r="D349" s="168" t="s">
        <v>1710</v>
      </c>
      <c r="E349" s="169" t="s">
        <v>607</v>
      </c>
      <c r="F349" s="168" t="s">
        <v>1610</v>
      </c>
      <c r="G349" s="168">
        <v>80</v>
      </c>
    </row>
    <row r="350" customHeight="1" spans="1:7">
      <c r="A350" s="167">
        <v>46146</v>
      </c>
      <c r="B350" s="168" t="s">
        <v>511</v>
      </c>
      <c r="C350" s="168" t="s">
        <v>512</v>
      </c>
      <c r="D350" s="168" t="s">
        <v>1710</v>
      </c>
      <c r="E350" s="169" t="s">
        <v>613</v>
      </c>
      <c r="F350" s="168" t="s">
        <v>1611</v>
      </c>
      <c r="G350" s="168">
        <v>60</v>
      </c>
    </row>
    <row r="351" customHeight="1" spans="1:7">
      <c r="A351" s="167">
        <v>46146</v>
      </c>
      <c r="B351" s="168" t="s">
        <v>511</v>
      </c>
      <c r="C351" s="168" t="s">
        <v>512</v>
      </c>
      <c r="D351" s="168" t="s">
        <v>1710</v>
      </c>
      <c r="E351" s="169" t="s">
        <v>597</v>
      </c>
      <c r="F351" s="168" t="s">
        <v>1612</v>
      </c>
      <c r="G351" s="168">
        <v>60</v>
      </c>
    </row>
    <row r="352" customHeight="1" spans="1:7">
      <c r="A352" s="167">
        <v>46146</v>
      </c>
      <c r="B352" s="168" t="s">
        <v>511</v>
      </c>
      <c r="C352" s="168" t="s">
        <v>512</v>
      </c>
      <c r="D352" s="168" t="s">
        <v>1711</v>
      </c>
      <c r="E352" s="169" t="s">
        <v>591</v>
      </c>
      <c r="F352" s="168" t="s">
        <v>1604</v>
      </c>
      <c r="G352" s="168">
        <v>50</v>
      </c>
    </row>
    <row r="353" customHeight="1" spans="1:7">
      <c r="A353" s="167">
        <v>46146</v>
      </c>
      <c r="B353" s="168" t="s">
        <v>511</v>
      </c>
      <c r="C353" s="168" t="s">
        <v>512</v>
      </c>
      <c r="D353" s="168" t="s">
        <v>1711</v>
      </c>
      <c r="E353" s="169" t="s">
        <v>599</v>
      </c>
      <c r="F353" s="168" t="s">
        <v>1605</v>
      </c>
      <c r="G353" s="168">
        <v>80</v>
      </c>
    </row>
    <row r="354" customHeight="1" spans="1:7">
      <c r="A354" s="167">
        <v>46146</v>
      </c>
      <c r="B354" s="168" t="s">
        <v>511</v>
      </c>
      <c r="C354" s="168" t="s">
        <v>512</v>
      </c>
      <c r="D354" s="168" t="s">
        <v>1711</v>
      </c>
      <c r="E354" s="169" t="s">
        <v>601</v>
      </c>
      <c r="F354" s="168" t="s">
        <v>1606</v>
      </c>
      <c r="G354" s="168">
        <v>80</v>
      </c>
    </row>
    <row r="355" customHeight="1" spans="1:7">
      <c r="A355" s="167">
        <v>46146</v>
      </c>
      <c r="B355" s="168" t="s">
        <v>511</v>
      </c>
      <c r="C355" s="168" t="s">
        <v>512</v>
      </c>
      <c r="D355" s="168" t="s">
        <v>1711</v>
      </c>
      <c r="E355" s="169" t="s">
        <v>623</v>
      </c>
      <c r="F355" s="168" t="s">
        <v>1607</v>
      </c>
      <c r="G355" s="168">
        <v>60</v>
      </c>
    </row>
    <row r="356" customHeight="1" spans="1:7">
      <c r="A356" s="167">
        <v>46146</v>
      </c>
      <c r="B356" s="168" t="s">
        <v>511</v>
      </c>
      <c r="C356" s="168" t="s">
        <v>512</v>
      </c>
      <c r="D356" s="168" t="s">
        <v>1711</v>
      </c>
      <c r="E356" s="169" t="s">
        <v>593</v>
      </c>
      <c r="F356" s="168" t="s">
        <v>1608</v>
      </c>
      <c r="G356" s="168">
        <v>60</v>
      </c>
    </row>
    <row r="357" customHeight="1" spans="1:7">
      <c r="A357" s="167">
        <v>46146</v>
      </c>
      <c r="B357" s="168" t="s">
        <v>511</v>
      </c>
      <c r="C357" s="168" t="s">
        <v>512</v>
      </c>
      <c r="D357" s="168" t="s">
        <v>1711</v>
      </c>
      <c r="E357" s="169" t="s">
        <v>595</v>
      </c>
      <c r="F357" s="168" t="s">
        <v>1609</v>
      </c>
      <c r="G357" s="168">
        <v>80</v>
      </c>
    </row>
    <row r="358" customHeight="1" spans="1:7">
      <c r="A358" s="167">
        <v>46146</v>
      </c>
      <c r="B358" s="168" t="s">
        <v>511</v>
      </c>
      <c r="C358" s="168" t="s">
        <v>512</v>
      </c>
      <c r="D358" s="168" t="s">
        <v>1711</v>
      </c>
      <c r="E358" s="169" t="s">
        <v>607</v>
      </c>
      <c r="F358" s="168" t="s">
        <v>1610</v>
      </c>
      <c r="G358" s="168">
        <v>80</v>
      </c>
    </row>
    <row r="359" customHeight="1" spans="1:7">
      <c r="A359" s="167">
        <v>46146</v>
      </c>
      <c r="B359" s="168" t="s">
        <v>511</v>
      </c>
      <c r="C359" s="168" t="s">
        <v>512</v>
      </c>
      <c r="D359" s="168" t="s">
        <v>1711</v>
      </c>
      <c r="E359" s="169" t="s">
        <v>613</v>
      </c>
      <c r="F359" s="168" t="s">
        <v>1611</v>
      </c>
      <c r="G359" s="168">
        <v>60</v>
      </c>
    </row>
    <row r="360" customHeight="1" spans="1:7">
      <c r="A360" s="167">
        <v>46146</v>
      </c>
      <c r="B360" s="168" t="s">
        <v>511</v>
      </c>
      <c r="C360" s="168" t="s">
        <v>512</v>
      </c>
      <c r="D360" s="168" t="s">
        <v>1711</v>
      </c>
      <c r="E360" s="169" t="s">
        <v>597</v>
      </c>
      <c r="F360" s="168" t="s">
        <v>1612</v>
      </c>
      <c r="G360" s="168">
        <v>60</v>
      </c>
    </row>
    <row r="361" customHeight="1" spans="1:10">
      <c r="A361" s="167">
        <v>46146</v>
      </c>
      <c r="B361" s="168" t="s">
        <v>1434</v>
      </c>
      <c r="C361" s="168" t="s">
        <v>1435</v>
      </c>
      <c r="D361" s="168" t="s">
        <v>1712</v>
      </c>
      <c r="E361" s="169" t="s">
        <v>1437</v>
      </c>
      <c r="F361" s="168" t="s">
        <v>1438</v>
      </c>
      <c r="G361" s="168">
        <v>720</v>
      </c>
      <c r="J361" s="168" t="s">
        <v>1713</v>
      </c>
    </row>
    <row r="362" customHeight="1" spans="1:7">
      <c r="A362" s="167">
        <v>46146</v>
      </c>
      <c r="B362" s="168" t="s">
        <v>1681</v>
      </c>
      <c r="C362" s="168" t="s">
        <v>1682</v>
      </c>
      <c r="D362" s="168" t="s">
        <v>1714</v>
      </c>
      <c r="E362" s="169" t="s">
        <v>1684</v>
      </c>
      <c r="F362" s="168" t="s">
        <v>1685</v>
      </c>
      <c r="G362" s="168">
        <v>155</v>
      </c>
    </row>
    <row r="363" customHeight="1" spans="1:7">
      <c r="A363" s="167">
        <v>46146</v>
      </c>
      <c r="B363" s="168" t="s">
        <v>1681</v>
      </c>
      <c r="C363" s="168" t="s">
        <v>1682</v>
      </c>
      <c r="D363" s="168" t="s">
        <v>1714</v>
      </c>
      <c r="E363" s="169" t="s">
        <v>1686</v>
      </c>
      <c r="F363" s="168" t="s">
        <v>1687</v>
      </c>
      <c r="G363" s="168">
        <v>25</v>
      </c>
    </row>
    <row r="364" customHeight="1" spans="1:7">
      <c r="A364" s="167">
        <v>46146</v>
      </c>
      <c r="B364" s="168" t="s">
        <v>383</v>
      </c>
      <c r="C364" s="168" t="s">
        <v>384</v>
      </c>
      <c r="D364" s="168" t="s">
        <v>1715</v>
      </c>
      <c r="E364" s="169" t="s">
        <v>407</v>
      </c>
      <c r="F364" s="168" t="s">
        <v>408</v>
      </c>
      <c r="G364" s="168">
        <v>378</v>
      </c>
    </row>
    <row r="365" customHeight="1" spans="1:7">
      <c r="A365" s="167">
        <v>46146</v>
      </c>
      <c r="B365" s="168" t="s">
        <v>383</v>
      </c>
      <c r="C365" s="168" t="s">
        <v>384</v>
      </c>
      <c r="D365" s="168" t="s">
        <v>1715</v>
      </c>
      <c r="E365" s="169" t="s">
        <v>1716</v>
      </c>
      <c r="F365" s="168" t="s">
        <v>1717</v>
      </c>
      <c r="G365" s="168">
        <v>229</v>
      </c>
    </row>
    <row r="366" customHeight="1" spans="1:7">
      <c r="A366" s="167">
        <v>46146</v>
      </c>
      <c r="B366" s="168" t="s">
        <v>511</v>
      </c>
      <c r="C366" s="168" t="s">
        <v>512</v>
      </c>
      <c r="D366" s="168" t="s">
        <v>1718</v>
      </c>
      <c r="E366" s="169" t="s">
        <v>591</v>
      </c>
      <c r="F366" s="168" t="s">
        <v>1604</v>
      </c>
      <c r="G366" s="168">
        <v>50</v>
      </c>
    </row>
    <row r="367" customHeight="1" spans="1:7">
      <c r="A367" s="167">
        <v>46146</v>
      </c>
      <c r="B367" s="168" t="s">
        <v>511</v>
      </c>
      <c r="C367" s="168" t="s">
        <v>512</v>
      </c>
      <c r="D367" s="168" t="s">
        <v>1718</v>
      </c>
      <c r="E367" s="169" t="s">
        <v>623</v>
      </c>
      <c r="F367" s="168" t="s">
        <v>1607</v>
      </c>
      <c r="G367" s="168">
        <v>60</v>
      </c>
    </row>
    <row r="368" customHeight="1" spans="1:7">
      <c r="A368" s="167">
        <v>46146</v>
      </c>
      <c r="B368" s="168" t="s">
        <v>511</v>
      </c>
      <c r="C368" s="168" t="s">
        <v>512</v>
      </c>
      <c r="D368" s="168" t="s">
        <v>1718</v>
      </c>
      <c r="E368" s="169" t="s">
        <v>593</v>
      </c>
      <c r="F368" s="168" t="s">
        <v>1608</v>
      </c>
      <c r="G368" s="168">
        <v>60</v>
      </c>
    </row>
    <row r="369" customHeight="1" spans="1:7">
      <c r="A369" s="167">
        <v>46146</v>
      </c>
      <c r="B369" s="168" t="s">
        <v>511</v>
      </c>
      <c r="C369" s="168" t="s">
        <v>512</v>
      </c>
      <c r="D369" s="168" t="s">
        <v>1718</v>
      </c>
      <c r="E369" s="169" t="s">
        <v>613</v>
      </c>
      <c r="F369" s="168" t="s">
        <v>1611</v>
      </c>
      <c r="G369" s="168">
        <v>60</v>
      </c>
    </row>
    <row r="370" customHeight="1" spans="1:7">
      <c r="A370" s="167">
        <v>46146</v>
      </c>
      <c r="B370" s="168" t="s">
        <v>511</v>
      </c>
      <c r="C370" s="168" t="s">
        <v>512</v>
      </c>
      <c r="D370" s="168" t="s">
        <v>1718</v>
      </c>
      <c r="E370" s="169" t="s">
        <v>597</v>
      </c>
      <c r="F370" s="168" t="s">
        <v>1612</v>
      </c>
      <c r="G370" s="168">
        <v>60</v>
      </c>
    </row>
    <row r="371" customHeight="1" spans="1:7">
      <c r="A371" s="167">
        <v>46146</v>
      </c>
      <c r="B371" s="168" t="s">
        <v>511</v>
      </c>
      <c r="C371" s="168" t="s">
        <v>512</v>
      </c>
      <c r="D371" s="168" t="s">
        <v>1719</v>
      </c>
      <c r="E371" s="169" t="s">
        <v>591</v>
      </c>
      <c r="F371" s="168" t="s">
        <v>1604</v>
      </c>
      <c r="G371" s="168">
        <v>50</v>
      </c>
    </row>
    <row r="372" customHeight="1" spans="1:7">
      <c r="A372" s="167">
        <v>46146</v>
      </c>
      <c r="B372" s="168" t="s">
        <v>511</v>
      </c>
      <c r="C372" s="168" t="s">
        <v>512</v>
      </c>
      <c r="D372" s="168" t="s">
        <v>1719</v>
      </c>
      <c r="E372" s="169" t="s">
        <v>599</v>
      </c>
      <c r="F372" s="168" t="s">
        <v>1605</v>
      </c>
      <c r="G372" s="168">
        <v>80</v>
      </c>
    </row>
    <row r="373" customHeight="1" spans="1:7">
      <c r="A373" s="167">
        <v>46146</v>
      </c>
      <c r="B373" s="168" t="s">
        <v>511</v>
      </c>
      <c r="C373" s="168" t="s">
        <v>512</v>
      </c>
      <c r="D373" s="168" t="s">
        <v>1719</v>
      </c>
      <c r="E373" s="169" t="s">
        <v>601</v>
      </c>
      <c r="F373" s="168" t="s">
        <v>1606</v>
      </c>
      <c r="G373" s="168">
        <v>80</v>
      </c>
    </row>
    <row r="374" customHeight="1" spans="1:7">
      <c r="A374" s="167">
        <v>46146</v>
      </c>
      <c r="B374" s="168" t="s">
        <v>511</v>
      </c>
      <c r="C374" s="168" t="s">
        <v>512</v>
      </c>
      <c r="D374" s="168" t="s">
        <v>1719</v>
      </c>
      <c r="E374" s="169" t="s">
        <v>623</v>
      </c>
      <c r="F374" s="168" t="s">
        <v>1607</v>
      </c>
      <c r="G374" s="168">
        <v>60</v>
      </c>
    </row>
    <row r="375" customHeight="1" spans="1:7">
      <c r="A375" s="167">
        <v>46146</v>
      </c>
      <c r="B375" s="168" t="s">
        <v>511</v>
      </c>
      <c r="C375" s="168" t="s">
        <v>512</v>
      </c>
      <c r="D375" s="168" t="s">
        <v>1719</v>
      </c>
      <c r="E375" s="169" t="s">
        <v>593</v>
      </c>
      <c r="F375" s="168" t="s">
        <v>1608</v>
      </c>
      <c r="G375" s="168">
        <v>60</v>
      </c>
    </row>
    <row r="376" customHeight="1" spans="1:7">
      <c r="A376" s="167">
        <v>46146</v>
      </c>
      <c r="B376" s="168" t="s">
        <v>511</v>
      </c>
      <c r="C376" s="168" t="s">
        <v>512</v>
      </c>
      <c r="D376" s="168" t="s">
        <v>1719</v>
      </c>
      <c r="E376" s="169" t="s">
        <v>595</v>
      </c>
      <c r="F376" s="168" t="s">
        <v>1609</v>
      </c>
      <c r="G376" s="168">
        <v>80</v>
      </c>
    </row>
    <row r="377" customHeight="1" spans="1:7">
      <c r="A377" s="167">
        <v>46146</v>
      </c>
      <c r="B377" s="168" t="s">
        <v>511</v>
      </c>
      <c r="C377" s="168" t="s">
        <v>512</v>
      </c>
      <c r="D377" s="168" t="s">
        <v>1719</v>
      </c>
      <c r="E377" s="169" t="s">
        <v>607</v>
      </c>
      <c r="F377" s="168" t="s">
        <v>1610</v>
      </c>
      <c r="G377" s="168">
        <v>80</v>
      </c>
    </row>
    <row r="378" customHeight="1" spans="1:7">
      <c r="A378" s="167">
        <v>46146</v>
      </c>
      <c r="B378" s="168" t="s">
        <v>511</v>
      </c>
      <c r="C378" s="168" t="s">
        <v>512</v>
      </c>
      <c r="D378" s="168" t="s">
        <v>1719</v>
      </c>
      <c r="E378" s="169" t="s">
        <v>613</v>
      </c>
      <c r="F378" s="168" t="s">
        <v>1611</v>
      </c>
      <c r="G378" s="168">
        <v>60</v>
      </c>
    </row>
    <row r="379" customHeight="1" spans="1:7">
      <c r="A379" s="167">
        <v>46146</v>
      </c>
      <c r="B379" s="168" t="s">
        <v>511</v>
      </c>
      <c r="C379" s="168" t="s">
        <v>512</v>
      </c>
      <c r="D379" s="168" t="s">
        <v>1719</v>
      </c>
      <c r="E379" s="169" t="s">
        <v>597</v>
      </c>
      <c r="F379" s="168" t="s">
        <v>1612</v>
      </c>
      <c r="G379" s="168">
        <v>60</v>
      </c>
    </row>
    <row r="380" customHeight="1" spans="1:7">
      <c r="A380" s="167">
        <v>46146</v>
      </c>
      <c r="B380" s="168" t="s">
        <v>771</v>
      </c>
      <c r="C380" s="168" t="s">
        <v>772</v>
      </c>
      <c r="D380" s="168" t="s">
        <v>1720</v>
      </c>
      <c r="E380" s="169" t="s">
        <v>1571</v>
      </c>
      <c r="F380" s="168" t="s">
        <v>794</v>
      </c>
      <c r="G380" s="168">
        <v>540</v>
      </c>
    </row>
    <row r="381" customHeight="1" spans="1:7">
      <c r="A381" s="167">
        <v>46146</v>
      </c>
      <c r="B381" s="168" t="s">
        <v>47</v>
      </c>
      <c r="C381" s="168" t="s">
        <v>48</v>
      </c>
      <c r="D381" s="168" t="s">
        <v>1721</v>
      </c>
      <c r="E381" s="169" t="s">
        <v>1722</v>
      </c>
      <c r="F381" s="168" t="s">
        <v>1723</v>
      </c>
      <c r="G381" s="168">
        <v>200</v>
      </c>
    </row>
    <row r="382" customHeight="1" spans="1:7">
      <c r="A382" s="167">
        <v>46146</v>
      </c>
      <c r="B382" s="168" t="s">
        <v>1389</v>
      </c>
      <c r="C382" s="168" t="s">
        <v>1390</v>
      </c>
      <c r="D382" s="168" t="s">
        <v>1724</v>
      </c>
      <c r="E382" s="169" t="s">
        <v>1403</v>
      </c>
      <c r="F382" s="168" t="s">
        <v>1404</v>
      </c>
      <c r="G382" s="168">
        <v>112</v>
      </c>
    </row>
    <row r="383" customHeight="1" spans="1:7">
      <c r="A383" s="167">
        <v>46146</v>
      </c>
      <c r="B383" s="168" t="s">
        <v>1389</v>
      </c>
      <c r="C383" s="168" t="s">
        <v>1390</v>
      </c>
      <c r="D383" s="168" t="s">
        <v>1724</v>
      </c>
      <c r="E383" s="169" t="s">
        <v>1405</v>
      </c>
      <c r="F383" s="168" t="s">
        <v>1404</v>
      </c>
      <c r="G383" s="168">
        <v>56</v>
      </c>
    </row>
    <row r="384" customHeight="1" spans="1:7">
      <c r="A384" s="167">
        <v>46146</v>
      </c>
      <c r="B384" s="168" t="s">
        <v>1389</v>
      </c>
      <c r="C384" s="168" t="s">
        <v>1390</v>
      </c>
      <c r="D384" s="168" t="s">
        <v>1724</v>
      </c>
      <c r="E384" s="169" t="s">
        <v>1587</v>
      </c>
      <c r="F384" s="168" t="s">
        <v>1404</v>
      </c>
      <c r="G384" s="168">
        <v>560</v>
      </c>
    </row>
    <row r="385" customHeight="1" spans="1:7">
      <c r="A385" s="167">
        <v>46146</v>
      </c>
      <c r="B385" s="168" t="s">
        <v>1389</v>
      </c>
      <c r="C385" s="168" t="s">
        <v>1390</v>
      </c>
      <c r="D385" s="168" t="s">
        <v>1724</v>
      </c>
      <c r="E385" s="169" t="s">
        <v>1666</v>
      </c>
      <c r="F385" s="168" t="s">
        <v>1396</v>
      </c>
      <c r="G385" s="168">
        <v>150</v>
      </c>
    </row>
    <row r="386" customHeight="1" spans="1:7">
      <c r="A386" s="167">
        <v>46146</v>
      </c>
      <c r="B386" s="168" t="s">
        <v>1389</v>
      </c>
      <c r="C386" s="168" t="s">
        <v>1390</v>
      </c>
      <c r="D386" s="168" t="s">
        <v>1724</v>
      </c>
      <c r="E386" s="169" t="s">
        <v>1556</v>
      </c>
      <c r="F386" s="168" t="s">
        <v>1557</v>
      </c>
      <c r="G386" s="168">
        <v>500</v>
      </c>
    </row>
    <row r="387" customHeight="1" spans="1:7">
      <c r="A387" s="167">
        <v>46146</v>
      </c>
      <c r="B387" s="168" t="s">
        <v>1389</v>
      </c>
      <c r="C387" s="168" t="s">
        <v>1390</v>
      </c>
      <c r="D387" s="168" t="s">
        <v>1724</v>
      </c>
      <c r="E387" s="169" t="s">
        <v>1412</v>
      </c>
      <c r="F387" s="168" t="s">
        <v>1411</v>
      </c>
      <c r="G387" s="168">
        <v>400</v>
      </c>
    </row>
    <row r="388" customHeight="1" spans="1:7">
      <c r="A388" s="167">
        <v>46146</v>
      </c>
      <c r="B388" s="168" t="s">
        <v>1389</v>
      </c>
      <c r="C388" s="168" t="s">
        <v>1390</v>
      </c>
      <c r="D388" s="168" t="s">
        <v>1724</v>
      </c>
      <c r="E388" s="169" t="s">
        <v>1725</v>
      </c>
      <c r="F388" s="168" t="s">
        <v>1393</v>
      </c>
      <c r="G388" s="168">
        <v>300</v>
      </c>
    </row>
    <row r="389" customHeight="1" spans="1:7">
      <c r="A389" s="167">
        <v>46146</v>
      </c>
      <c r="B389" s="168" t="s">
        <v>1389</v>
      </c>
      <c r="C389" s="168" t="s">
        <v>1390</v>
      </c>
      <c r="D389" s="168" t="s">
        <v>1724</v>
      </c>
      <c r="E389" s="169" t="s">
        <v>1414</v>
      </c>
      <c r="F389" s="168" t="s">
        <v>1415</v>
      </c>
      <c r="G389" s="168">
        <v>400</v>
      </c>
    </row>
    <row r="390" customHeight="1" spans="1:7">
      <c r="A390" s="167">
        <v>46146</v>
      </c>
      <c r="B390" s="168" t="s">
        <v>1389</v>
      </c>
      <c r="C390" s="168" t="s">
        <v>1390</v>
      </c>
      <c r="D390" s="168" t="s">
        <v>1724</v>
      </c>
      <c r="E390" s="169" t="s">
        <v>1417</v>
      </c>
      <c r="F390" s="168" t="s">
        <v>1396</v>
      </c>
      <c r="G390" s="168">
        <v>200</v>
      </c>
    </row>
    <row r="391" customHeight="1" spans="1:7">
      <c r="A391" s="167">
        <v>46146</v>
      </c>
      <c r="B391" s="168" t="s">
        <v>1389</v>
      </c>
      <c r="C391" s="168" t="s">
        <v>1390</v>
      </c>
      <c r="D391" s="168" t="s">
        <v>1724</v>
      </c>
      <c r="E391" s="169" t="s">
        <v>1418</v>
      </c>
      <c r="F391" s="168" t="s">
        <v>1396</v>
      </c>
      <c r="G391" s="168">
        <v>225</v>
      </c>
    </row>
    <row r="392" customHeight="1" spans="1:7">
      <c r="A392" s="167">
        <v>46146</v>
      </c>
      <c r="B392" s="168" t="s">
        <v>1389</v>
      </c>
      <c r="C392" s="168" t="s">
        <v>1390</v>
      </c>
      <c r="D392" s="168" t="s">
        <v>1724</v>
      </c>
      <c r="E392" s="169" t="s">
        <v>1726</v>
      </c>
      <c r="F392" s="168" t="s">
        <v>1396</v>
      </c>
      <c r="G392" s="168">
        <v>75</v>
      </c>
    </row>
    <row r="393" customHeight="1" spans="1:7">
      <c r="A393" s="167">
        <v>46146</v>
      </c>
      <c r="B393" s="168" t="s">
        <v>1459</v>
      </c>
      <c r="C393" s="168" t="s">
        <v>1460</v>
      </c>
      <c r="D393" s="168" t="s">
        <v>1727</v>
      </c>
      <c r="E393" s="169" t="s">
        <v>1462</v>
      </c>
      <c r="F393" s="168" t="s">
        <v>1463</v>
      </c>
      <c r="G393" s="168">
        <v>200</v>
      </c>
    </row>
    <row r="394" customHeight="1" spans="1:7">
      <c r="A394" s="167">
        <v>46146</v>
      </c>
      <c r="B394" s="168" t="s">
        <v>413</v>
      </c>
      <c r="C394" s="168" t="s">
        <v>414</v>
      </c>
      <c r="D394" s="168" t="s">
        <v>1728</v>
      </c>
      <c r="E394" s="169" t="s">
        <v>427</v>
      </c>
      <c r="F394" s="168" t="s">
        <v>428</v>
      </c>
      <c r="G394" s="168">
        <v>1296</v>
      </c>
    </row>
    <row r="395" customHeight="1" spans="1:7">
      <c r="A395" s="167">
        <v>46146</v>
      </c>
      <c r="B395" s="168" t="s">
        <v>413</v>
      </c>
      <c r="C395" s="168" t="s">
        <v>414</v>
      </c>
      <c r="D395" s="168" t="s">
        <v>1728</v>
      </c>
      <c r="E395" s="169" t="s">
        <v>429</v>
      </c>
      <c r="F395" s="168" t="s">
        <v>430</v>
      </c>
      <c r="G395" s="168">
        <v>675</v>
      </c>
    </row>
    <row r="396" customHeight="1" spans="1:7">
      <c r="A396" s="167">
        <v>46146</v>
      </c>
      <c r="B396" s="168" t="s">
        <v>413</v>
      </c>
      <c r="C396" s="168" t="s">
        <v>414</v>
      </c>
      <c r="D396" s="168" t="s">
        <v>1728</v>
      </c>
      <c r="E396" s="169" t="s">
        <v>1230</v>
      </c>
      <c r="F396" s="168" t="s">
        <v>1231</v>
      </c>
      <c r="G396" s="168">
        <v>756</v>
      </c>
    </row>
    <row r="397" customHeight="1" spans="1:7">
      <c r="A397" s="167">
        <v>46146</v>
      </c>
      <c r="B397" s="168" t="s">
        <v>413</v>
      </c>
      <c r="C397" s="168" t="s">
        <v>414</v>
      </c>
      <c r="D397" s="168" t="s">
        <v>1728</v>
      </c>
      <c r="E397" s="169" t="s">
        <v>1233</v>
      </c>
      <c r="F397" s="168" t="s">
        <v>1234</v>
      </c>
      <c r="G397" s="168">
        <v>675</v>
      </c>
    </row>
    <row r="398" customHeight="1" spans="1:7">
      <c r="A398" s="167">
        <v>46146</v>
      </c>
      <c r="B398" s="168" t="s">
        <v>413</v>
      </c>
      <c r="C398" s="168" t="s">
        <v>414</v>
      </c>
      <c r="D398" s="168" t="s">
        <v>1728</v>
      </c>
      <c r="E398" s="169" t="s">
        <v>1420</v>
      </c>
      <c r="F398" s="168" t="s">
        <v>1421</v>
      </c>
      <c r="G398" s="168">
        <v>144</v>
      </c>
    </row>
    <row r="399" customHeight="1" spans="1:7">
      <c r="A399" s="167">
        <v>46146</v>
      </c>
      <c r="B399" s="168" t="s">
        <v>413</v>
      </c>
      <c r="C399" s="168" t="s">
        <v>414</v>
      </c>
      <c r="D399" s="168" t="s">
        <v>1728</v>
      </c>
      <c r="E399" s="169" t="s">
        <v>1422</v>
      </c>
      <c r="F399" s="168" t="s">
        <v>1423</v>
      </c>
      <c r="G399" s="168">
        <v>72</v>
      </c>
    </row>
    <row r="400" customHeight="1" spans="1:7">
      <c r="A400" s="167">
        <v>46146</v>
      </c>
      <c r="B400" s="168" t="s">
        <v>511</v>
      </c>
      <c r="C400" s="168" t="s">
        <v>512</v>
      </c>
      <c r="D400" s="168" t="s">
        <v>1729</v>
      </c>
      <c r="E400" s="169" t="s">
        <v>603</v>
      </c>
      <c r="F400" s="168" t="s">
        <v>604</v>
      </c>
      <c r="G400" s="168">
        <v>640</v>
      </c>
    </row>
    <row r="401" customHeight="1" spans="1:7">
      <c r="A401" s="167">
        <v>46146</v>
      </c>
      <c r="B401" s="168" t="s">
        <v>511</v>
      </c>
      <c r="C401" s="168" t="s">
        <v>512</v>
      </c>
      <c r="D401" s="168" t="s">
        <v>1729</v>
      </c>
      <c r="E401" s="169" t="s">
        <v>605</v>
      </c>
      <c r="F401" s="168" t="s">
        <v>606</v>
      </c>
      <c r="G401" s="168">
        <v>640</v>
      </c>
    </row>
    <row r="402" customHeight="1" spans="1:7">
      <c r="A402" s="167">
        <v>46146</v>
      </c>
      <c r="B402" s="168" t="s">
        <v>511</v>
      </c>
      <c r="C402" s="168" t="s">
        <v>512</v>
      </c>
      <c r="D402" s="168" t="s">
        <v>1729</v>
      </c>
      <c r="E402" s="169" t="s">
        <v>609</v>
      </c>
      <c r="F402" s="168" t="s">
        <v>610</v>
      </c>
      <c r="G402" s="168">
        <v>160</v>
      </c>
    </row>
    <row r="403" customHeight="1" spans="1:7">
      <c r="A403" s="167">
        <v>46146</v>
      </c>
      <c r="B403" s="168" t="s">
        <v>511</v>
      </c>
      <c r="C403" s="168" t="s">
        <v>512</v>
      </c>
      <c r="D403" s="168" t="s">
        <v>1729</v>
      </c>
      <c r="E403" s="169" t="s">
        <v>669</v>
      </c>
      <c r="F403" s="168" t="s">
        <v>670</v>
      </c>
      <c r="G403" s="168">
        <v>368</v>
      </c>
    </row>
    <row r="404" customHeight="1" spans="1:7">
      <c r="A404" s="167">
        <v>46146</v>
      </c>
      <c r="B404" s="168" t="s">
        <v>511</v>
      </c>
      <c r="C404" s="168" t="s">
        <v>512</v>
      </c>
      <c r="D404" s="168" t="s">
        <v>1729</v>
      </c>
      <c r="E404" s="169" t="s">
        <v>611</v>
      </c>
      <c r="F404" s="168" t="s">
        <v>612</v>
      </c>
      <c r="G404" s="168">
        <v>240</v>
      </c>
    </row>
    <row r="405" customHeight="1" spans="1:7">
      <c r="A405" s="167">
        <v>46146</v>
      </c>
      <c r="B405" s="168" t="s">
        <v>409</v>
      </c>
      <c r="C405" s="168" t="s">
        <v>410</v>
      </c>
      <c r="D405" s="168" t="s">
        <v>1730</v>
      </c>
      <c r="E405" s="169" t="s">
        <v>1510</v>
      </c>
      <c r="F405" s="168" t="s">
        <v>412</v>
      </c>
      <c r="G405" s="168">
        <v>1250</v>
      </c>
    </row>
    <row r="406" customHeight="1" spans="1:7">
      <c r="A406" s="167">
        <v>46146</v>
      </c>
      <c r="B406" s="168" t="s">
        <v>705</v>
      </c>
      <c r="C406" s="168" t="s">
        <v>706</v>
      </c>
      <c r="D406" s="168" t="s">
        <v>1731</v>
      </c>
      <c r="E406" s="169" t="s">
        <v>1339</v>
      </c>
      <c r="F406" s="168" t="s">
        <v>1340</v>
      </c>
      <c r="G406" s="168">
        <v>920</v>
      </c>
    </row>
    <row r="407" customHeight="1" spans="1:7">
      <c r="A407" s="167">
        <v>46146</v>
      </c>
      <c r="B407" s="168" t="s">
        <v>705</v>
      </c>
      <c r="C407" s="168" t="s">
        <v>706</v>
      </c>
      <c r="D407" s="168" t="s">
        <v>1731</v>
      </c>
      <c r="E407" s="169" t="s">
        <v>1732</v>
      </c>
      <c r="F407" s="168" t="s">
        <v>1340</v>
      </c>
      <c r="G407" s="168">
        <v>6720</v>
      </c>
    </row>
    <row r="408" customHeight="1" spans="1:7">
      <c r="A408" s="167">
        <v>46146</v>
      </c>
      <c r="B408" s="168" t="s">
        <v>705</v>
      </c>
      <c r="C408" s="168" t="s">
        <v>706</v>
      </c>
      <c r="D408" s="168" t="s">
        <v>1731</v>
      </c>
      <c r="E408" s="169" t="s">
        <v>1733</v>
      </c>
      <c r="F408" s="168" t="s">
        <v>1340</v>
      </c>
      <c r="G408" s="168">
        <v>1120</v>
      </c>
    </row>
    <row r="409" customHeight="1" spans="1:7">
      <c r="A409" s="167">
        <v>46146</v>
      </c>
      <c r="B409" s="168" t="s">
        <v>992</v>
      </c>
      <c r="C409" s="168" t="s">
        <v>993</v>
      </c>
      <c r="D409" s="168" t="s">
        <v>1734</v>
      </c>
      <c r="E409" s="169" t="s">
        <v>1497</v>
      </c>
      <c r="F409" s="168" t="s">
        <v>1498</v>
      </c>
      <c r="G409" s="168">
        <v>960</v>
      </c>
    </row>
    <row r="410" customHeight="1" spans="1:7">
      <c r="A410" s="167">
        <v>46146</v>
      </c>
      <c r="B410" s="168" t="s">
        <v>1523</v>
      </c>
      <c r="C410" s="168" t="s">
        <v>1524</v>
      </c>
      <c r="D410" s="168" t="s">
        <v>1735</v>
      </c>
      <c r="E410" s="169" t="s">
        <v>1552</v>
      </c>
      <c r="F410" s="168" t="s">
        <v>1553</v>
      </c>
      <c r="G410" s="168">
        <v>2400</v>
      </c>
    </row>
    <row r="411" customHeight="1" spans="1:7">
      <c r="A411" s="167">
        <v>46146</v>
      </c>
      <c r="B411" s="168" t="s">
        <v>1523</v>
      </c>
      <c r="C411" s="168" t="s">
        <v>1524</v>
      </c>
      <c r="D411" s="168" t="s">
        <v>1735</v>
      </c>
      <c r="E411" s="169" t="s">
        <v>1528</v>
      </c>
      <c r="F411" s="168" t="s">
        <v>1529</v>
      </c>
      <c r="G411" s="168">
        <v>960</v>
      </c>
    </row>
    <row r="412" customHeight="1" spans="1:7">
      <c r="A412" s="167">
        <v>46146</v>
      </c>
      <c r="B412" s="168" t="s">
        <v>692</v>
      </c>
      <c r="C412" s="168" t="s">
        <v>693</v>
      </c>
      <c r="D412" s="168" t="s">
        <v>1736</v>
      </c>
      <c r="E412" s="169" t="s">
        <v>694</v>
      </c>
      <c r="F412" s="168" t="s">
        <v>695</v>
      </c>
      <c r="G412" s="168">
        <v>208</v>
      </c>
    </row>
    <row r="413" customHeight="1" spans="1:7">
      <c r="A413" s="167">
        <v>46146</v>
      </c>
      <c r="B413" s="168" t="s">
        <v>1113</v>
      </c>
      <c r="C413" s="168" t="s">
        <v>1114</v>
      </c>
      <c r="D413" s="168" t="s">
        <v>1737</v>
      </c>
      <c r="E413" s="169" t="s">
        <v>1738</v>
      </c>
      <c r="F413" s="168" t="s">
        <v>792</v>
      </c>
      <c r="G413" s="168">
        <v>1100</v>
      </c>
    </row>
    <row r="414" customHeight="1" spans="1:7">
      <c r="A414" s="167">
        <v>46146</v>
      </c>
      <c r="B414" s="168" t="s">
        <v>1113</v>
      </c>
      <c r="C414" s="168" t="s">
        <v>1114</v>
      </c>
      <c r="D414" s="168" t="s">
        <v>1737</v>
      </c>
      <c r="E414" s="169" t="s">
        <v>1738</v>
      </c>
      <c r="F414" s="168" t="s">
        <v>792</v>
      </c>
      <c r="G414" s="168">
        <v>200</v>
      </c>
    </row>
    <row r="415" customHeight="1" spans="1:7">
      <c r="A415" s="167">
        <v>46146</v>
      </c>
      <c r="B415" s="168" t="s">
        <v>1113</v>
      </c>
      <c r="C415" s="168" t="s">
        <v>1114</v>
      </c>
      <c r="D415" s="168" t="s">
        <v>1737</v>
      </c>
      <c r="E415" s="169" t="s">
        <v>1739</v>
      </c>
      <c r="F415" s="168" t="s">
        <v>811</v>
      </c>
      <c r="G415" s="168">
        <v>1440</v>
      </c>
    </row>
    <row r="416" customHeight="1" spans="1:7">
      <c r="A416" s="167">
        <v>46146</v>
      </c>
      <c r="B416" s="168" t="s">
        <v>1113</v>
      </c>
      <c r="C416" s="168" t="s">
        <v>1114</v>
      </c>
      <c r="D416" s="168" t="s">
        <v>1737</v>
      </c>
      <c r="E416" s="169" t="s">
        <v>1740</v>
      </c>
      <c r="F416" s="168" t="s">
        <v>872</v>
      </c>
      <c r="G416" s="168">
        <v>400</v>
      </c>
    </row>
    <row r="417" customHeight="1" spans="1:7">
      <c r="A417" s="167">
        <v>46146</v>
      </c>
      <c r="B417" s="168" t="s">
        <v>1113</v>
      </c>
      <c r="C417" s="168" t="s">
        <v>1114</v>
      </c>
      <c r="D417" s="168" t="s">
        <v>1737</v>
      </c>
      <c r="E417" s="169" t="s">
        <v>1740</v>
      </c>
      <c r="F417" s="168" t="s">
        <v>872</v>
      </c>
      <c r="G417" s="168">
        <v>960</v>
      </c>
    </row>
    <row r="418" customHeight="1" spans="1:7">
      <c r="A418" s="167">
        <v>46146</v>
      </c>
      <c r="B418" s="168" t="s">
        <v>511</v>
      </c>
      <c r="C418" s="168" t="s">
        <v>512</v>
      </c>
      <c r="D418" s="168" t="s">
        <v>1741</v>
      </c>
      <c r="E418" s="169" t="s">
        <v>591</v>
      </c>
      <c r="F418" s="168" t="s">
        <v>1604</v>
      </c>
      <c r="G418" s="168">
        <v>50</v>
      </c>
    </row>
    <row r="419" customHeight="1" spans="1:7">
      <c r="A419" s="167">
        <v>46146</v>
      </c>
      <c r="B419" s="168" t="s">
        <v>511</v>
      </c>
      <c r="C419" s="168" t="s">
        <v>512</v>
      </c>
      <c r="D419" s="168" t="s">
        <v>1741</v>
      </c>
      <c r="E419" s="169" t="s">
        <v>599</v>
      </c>
      <c r="F419" s="168" t="s">
        <v>1605</v>
      </c>
      <c r="G419" s="168">
        <v>80</v>
      </c>
    </row>
    <row r="420" customHeight="1" spans="1:7">
      <c r="A420" s="167">
        <v>46146</v>
      </c>
      <c r="B420" s="168" t="s">
        <v>511</v>
      </c>
      <c r="C420" s="168" t="s">
        <v>512</v>
      </c>
      <c r="D420" s="168" t="s">
        <v>1741</v>
      </c>
      <c r="E420" s="169" t="s">
        <v>601</v>
      </c>
      <c r="F420" s="168" t="s">
        <v>1606</v>
      </c>
      <c r="G420" s="168">
        <v>80</v>
      </c>
    </row>
    <row r="421" customHeight="1" spans="1:7">
      <c r="A421" s="167">
        <v>46146</v>
      </c>
      <c r="B421" s="168" t="s">
        <v>511</v>
      </c>
      <c r="C421" s="168" t="s">
        <v>512</v>
      </c>
      <c r="D421" s="168" t="s">
        <v>1741</v>
      </c>
      <c r="E421" s="169" t="s">
        <v>623</v>
      </c>
      <c r="F421" s="168" t="s">
        <v>1607</v>
      </c>
      <c r="G421" s="168">
        <v>60</v>
      </c>
    </row>
    <row r="422" customHeight="1" spans="1:7">
      <c r="A422" s="167">
        <v>46146</v>
      </c>
      <c r="B422" s="168" t="s">
        <v>511</v>
      </c>
      <c r="C422" s="168" t="s">
        <v>512</v>
      </c>
      <c r="D422" s="168" t="s">
        <v>1741</v>
      </c>
      <c r="E422" s="169" t="s">
        <v>593</v>
      </c>
      <c r="F422" s="168" t="s">
        <v>1608</v>
      </c>
      <c r="G422" s="168">
        <v>60</v>
      </c>
    </row>
    <row r="423" customHeight="1" spans="1:7">
      <c r="A423" s="167">
        <v>46146</v>
      </c>
      <c r="B423" s="168" t="s">
        <v>511</v>
      </c>
      <c r="C423" s="168" t="s">
        <v>512</v>
      </c>
      <c r="D423" s="168" t="s">
        <v>1741</v>
      </c>
      <c r="E423" s="169" t="s">
        <v>595</v>
      </c>
      <c r="F423" s="168" t="s">
        <v>1609</v>
      </c>
      <c r="G423" s="168">
        <v>80</v>
      </c>
    </row>
    <row r="424" customHeight="1" spans="1:7">
      <c r="A424" s="167">
        <v>46146</v>
      </c>
      <c r="B424" s="168" t="s">
        <v>511</v>
      </c>
      <c r="C424" s="168" t="s">
        <v>512</v>
      </c>
      <c r="D424" s="168" t="s">
        <v>1741</v>
      </c>
      <c r="E424" s="169" t="s">
        <v>607</v>
      </c>
      <c r="F424" s="168" t="s">
        <v>1610</v>
      </c>
      <c r="G424" s="168">
        <v>80</v>
      </c>
    </row>
    <row r="425" customHeight="1" spans="1:7">
      <c r="A425" s="167">
        <v>46146</v>
      </c>
      <c r="B425" s="168" t="s">
        <v>511</v>
      </c>
      <c r="C425" s="168" t="s">
        <v>512</v>
      </c>
      <c r="D425" s="168" t="s">
        <v>1741</v>
      </c>
      <c r="E425" s="169" t="s">
        <v>613</v>
      </c>
      <c r="F425" s="168" t="s">
        <v>1611</v>
      </c>
      <c r="G425" s="168">
        <v>60</v>
      </c>
    </row>
    <row r="426" customHeight="1" spans="1:7">
      <c r="A426" s="167">
        <v>46146</v>
      </c>
      <c r="B426" s="168" t="s">
        <v>511</v>
      </c>
      <c r="C426" s="168" t="s">
        <v>512</v>
      </c>
      <c r="D426" s="168" t="s">
        <v>1741</v>
      </c>
      <c r="E426" s="169" t="s">
        <v>597</v>
      </c>
      <c r="F426" s="168" t="s">
        <v>1612</v>
      </c>
      <c r="G426" s="168">
        <v>60</v>
      </c>
    </row>
    <row r="427" customHeight="1" spans="1:7">
      <c r="A427" s="167">
        <v>46146</v>
      </c>
      <c r="B427" s="168" t="s">
        <v>511</v>
      </c>
      <c r="C427" s="168" t="s">
        <v>512</v>
      </c>
      <c r="D427" s="168" t="s">
        <v>1742</v>
      </c>
      <c r="E427" s="169" t="s">
        <v>591</v>
      </c>
      <c r="F427" s="168" t="s">
        <v>1604</v>
      </c>
      <c r="G427" s="168">
        <v>100</v>
      </c>
    </row>
    <row r="428" customHeight="1" spans="1:7">
      <c r="A428" s="167">
        <v>46146</v>
      </c>
      <c r="B428" s="168" t="s">
        <v>511</v>
      </c>
      <c r="C428" s="168" t="s">
        <v>512</v>
      </c>
      <c r="D428" s="168" t="s">
        <v>1742</v>
      </c>
      <c r="E428" s="169" t="s">
        <v>599</v>
      </c>
      <c r="F428" s="168" t="s">
        <v>1605</v>
      </c>
      <c r="G428" s="168">
        <v>80</v>
      </c>
    </row>
    <row r="429" customHeight="1" spans="1:7">
      <c r="A429" s="167">
        <v>46146</v>
      </c>
      <c r="B429" s="168" t="s">
        <v>511</v>
      </c>
      <c r="C429" s="168" t="s">
        <v>512</v>
      </c>
      <c r="D429" s="168" t="s">
        <v>1742</v>
      </c>
      <c r="E429" s="169" t="s">
        <v>601</v>
      </c>
      <c r="F429" s="168" t="s">
        <v>1606</v>
      </c>
      <c r="G429" s="168">
        <v>80</v>
      </c>
    </row>
    <row r="430" customHeight="1" spans="1:7">
      <c r="A430" s="167">
        <v>46146</v>
      </c>
      <c r="B430" s="168" t="s">
        <v>511</v>
      </c>
      <c r="C430" s="168" t="s">
        <v>512</v>
      </c>
      <c r="D430" s="168" t="s">
        <v>1742</v>
      </c>
      <c r="E430" s="169" t="s">
        <v>623</v>
      </c>
      <c r="F430" s="168" t="s">
        <v>1607</v>
      </c>
      <c r="G430" s="168">
        <v>60</v>
      </c>
    </row>
    <row r="431" customHeight="1" spans="1:7">
      <c r="A431" s="167">
        <v>46146</v>
      </c>
      <c r="B431" s="168" t="s">
        <v>511</v>
      </c>
      <c r="C431" s="168" t="s">
        <v>512</v>
      </c>
      <c r="D431" s="168" t="s">
        <v>1742</v>
      </c>
      <c r="E431" s="169" t="s">
        <v>593</v>
      </c>
      <c r="F431" s="168" t="s">
        <v>1608</v>
      </c>
      <c r="G431" s="168">
        <v>60</v>
      </c>
    </row>
    <row r="432" customHeight="1" spans="1:7">
      <c r="A432" s="167">
        <v>46146</v>
      </c>
      <c r="B432" s="168" t="s">
        <v>511</v>
      </c>
      <c r="C432" s="168" t="s">
        <v>512</v>
      </c>
      <c r="D432" s="168" t="s">
        <v>1742</v>
      </c>
      <c r="E432" s="169" t="s">
        <v>595</v>
      </c>
      <c r="F432" s="168" t="s">
        <v>1609</v>
      </c>
      <c r="G432" s="168">
        <v>80</v>
      </c>
    </row>
    <row r="433" customHeight="1" spans="1:7">
      <c r="A433" s="167">
        <v>46146</v>
      </c>
      <c r="B433" s="168" t="s">
        <v>511</v>
      </c>
      <c r="C433" s="168" t="s">
        <v>512</v>
      </c>
      <c r="D433" s="168" t="s">
        <v>1742</v>
      </c>
      <c r="E433" s="169" t="s">
        <v>607</v>
      </c>
      <c r="F433" s="168" t="s">
        <v>1610</v>
      </c>
      <c r="G433" s="168">
        <v>80</v>
      </c>
    </row>
    <row r="434" customHeight="1" spans="1:7">
      <c r="A434" s="167">
        <v>46146</v>
      </c>
      <c r="B434" s="168" t="s">
        <v>511</v>
      </c>
      <c r="C434" s="168" t="s">
        <v>512</v>
      </c>
      <c r="D434" s="168" t="s">
        <v>1742</v>
      </c>
      <c r="E434" s="169" t="s">
        <v>613</v>
      </c>
      <c r="F434" s="168" t="s">
        <v>1611</v>
      </c>
      <c r="G434" s="168">
        <v>60</v>
      </c>
    </row>
    <row r="435" customHeight="1" spans="1:7">
      <c r="A435" s="167">
        <v>46146</v>
      </c>
      <c r="B435" s="168" t="s">
        <v>511</v>
      </c>
      <c r="C435" s="168" t="s">
        <v>512</v>
      </c>
      <c r="D435" s="168" t="s">
        <v>1742</v>
      </c>
      <c r="E435" s="169" t="s">
        <v>597</v>
      </c>
      <c r="F435" s="168" t="s">
        <v>1612</v>
      </c>
      <c r="G435" s="168">
        <v>60</v>
      </c>
    </row>
    <row r="436" customHeight="1" spans="1:7">
      <c r="A436" s="167">
        <v>46146</v>
      </c>
      <c r="B436" s="168" t="s">
        <v>511</v>
      </c>
      <c r="C436" s="168" t="s">
        <v>512</v>
      </c>
      <c r="D436" s="168" t="s">
        <v>1743</v>
      </c>
      <c r="E436" s="169" t="s">
        <v>603</v>
      </c>
      <c r="F436" s="168" t="s">
        <v>604</v>
      </c>
      <c r="G436" s="168">
        <v>400</v>
      </c>
    </row>
    <row r="437" customHeight="1" spans="1:7">
      <c r="A437" s="167">
        <v>46146</v>
      </c>
      <c r="B437" s="168" t="s">
        <v>511</v>
      </c>
      <c r="C437" s="168" t="s">
        <v>512</v>
      </c>
      <c r="D437" s="168" t="s">
        <v>1743</v>
      </c>
      <c r="E437" s="169" t="s">
        <v>605</v>
      </c>
      <c r="F437" s="168" t="s">
        <v>606</v>
      </c>
      <c r="G437" s="168">
        <v>240</v>
      </c>
    </row>
    <row r="438" customHeight="1" spans="1:7">
      <c r="A438" s="167">
        <v>46146</v>
      </c>
      <c r="B438" s="168" t="s">
        <v>511</v>
      </c>
      <c r="C438" s="168" t="s">
        <v>512</v>
      </c>
      <c r="D438" s="168" t="s">
        <v>1743</v>
      </c>
      <c r="E438" s="169" t="s">
        <v>657</v>
      </c>
      <c r="F438" s="168" t="s">
        <v>658</v>
      </c>
      <c r="G438" s="168">
        <v>3120</v>
      </c>
    </row>
    <row r="439" customHeight="1" spans="1:7">
      <c r="A439" s="167">
        <v>46146</v>
      </c>
      <c r="B439" s="168" t="s">
        <v>511</v>
      </c>
      <c r="C439" s="168" t="s">
        <v>512</v>
      </c>
      <c r="D439" s="168" t="s">
        <v>1743</v>
      </c>
      <c r="E439" s="169" t="s">
        <v>659</v>
      </c>
      <c r="F439" s="168" t="s">
        <v>660</v>
      </c>
      <c r="G439" s="168">
        <v>3120</v>
      </c>
    </row>
    <row r="440" customHeight="1" spans="1:7">
      <c r="A440" s="167">
        <v>46146</v>
      </c>
      <c r="B440" s="168" t="s">
        <v>511</v>
      </c>
      <c r="C440" s="168" t="s">
        <v>512</v>
      </c>
      <c r="D440" s="168" t="s">
        <v>1743</v>
      </c>
      <c r="E440" s="169" t="s">
        <v>609</v>
      </c>
      <c r="F440" s="168" t="s">
        <v>610</v>
      </c>
      <c r="G440" s="168">
        <v>640</v>
      </c>
    </row>
    <row r="441" customHeight="1" spans="1:7">
      <c r="A441" s="167">
        <v>46146</v>
      </c>
      <c r="B441" s="168" t="s">
        <v>511</v>
      </c>
      <c r="C441" s="168" t="s">
        <v>512</v>
      </c>
      <c r="D441" s="168" t="s">
        <v>1743</v>
      </c>
      <c r="E441" s="169" t="s">
        <v>669</v>
      </c>
      <c r="F441" s="168" t="s">
        <v>670</v>
      </c>
      <c r="G441" s="168">
        <v>48</v>
      </c>
    </row>
    <row r="442" customHeight="1" spans="1:7">
      <c r="A442" s="167">
        <v>46146</v>
      </c>
      <c r="B442" s="168" t="s">
        <v>511</v>
      </c>
      <c r="C442" s="168" t="s">
        <v>512</v>
      </c>
      <c r="D442" s="168" t="s">
        <v>1743</v>
      </c>
      <c r="E442" s="169" t="s">
        <v>611</v>
      </c>
      <c r="F442" s="168" t="s">
        <v>612</v>
      </c>
      <c r="G442" s="168">
        <v>560</v>
      </c>
    </row>
    <row r="443" customHeight="1" spans="1:7">
      <c r="A443" s="167">
        <v>46146</v>
      </c>
      <c r="B443" s="168" t="s">
        <v>511</v>
      </c>
      <c r="C443" s="168" t="s">
        <v>512</v>
      </c>
      <c r="D443" s="168" t="s">
        <v>1743</v>
      </c>
      <c r="E443" s="169" t="s">
        <v>671</v>
      </c>
      <c r="F443" s="168" t="s">
        <v>672</v>
      </c>
      <c r="G443" s="168">
        <v>240</v>
      </c>
    </row>
    <row r="444" customHeight="1" spans="1:7">
      <c r="A444" s="167">
        <v>46146</v>
      </c>
      <c r="B444" s="168" t="s">
        <v>511</v>
      </c>
      <c r="C444" s="168" t="s">
        <v>512</v>
      </c>
      <c r="D444" s="168" t="s">
        <v>1743</v>
      </c>
      <c r="E444" s="169" t="s">
        <v>617</v>
      </c>
      <c r="F444" s="168" t="s">
        <v>618</v>
      </c>
      <c r="G444" s="168">
        <v>910</v>
      </c>
    </row>
    <row r="445" customHeight="1" spans="1:7">
      <c r="A445" s="167">
        <v>46146</v>
      </c>
      <c r="B445" s="168" t="s">
        <v>511</v>
      </c>
      <c r="C445" s="168" t="s">
        <v>512</v>
      </c>
      <c r="D445" s="168" t="s">
        <v>1743</v>
      </c>
      <c r="E445" s="169" t="s">
        <v>615</v>
      </c>
      <c r="F445" s="168" t="s">
        <v>616</v>
      </c>
      <c r="G445" s="168">
        <v>520</v>
      </c>
    </row>
    <row r="446" customHeight="1" spans="1:10">
      <c r="A446" s="167">
        <v>46146</v>
      </c>
      <c r="B446" s="168" t="s">
        <v>692</v>
      </c>
      <c r="C446" s="168" t="s">
        <v>693</v>
      </c>
      <c r="D446" s="168" t="s">
        <v>1744</v>
      </c>
      <c r="E446" s="169" t="s">
        <v>694</v>
      </c>
      <c r="F446" s="168" t="s">
        <v>695</v>
      </c>
      <c r="G446" s="168">
        <v>208</v>
      </c>
      <c r="J446" s="168" t="s">
        <v>1745</v>
      </c>
    </row>
    <row r="447" customHeight="1" spans="1:7">
      <c r="A447" s="167">
        <v>46146</v>
      </c>
      <c r="B447" s="168" t="s">
        <v>1227</v>
      </c>
      <c r="C447" s="168" t="s">
        <v>1228</v>
      </c>
      <c r="D447" s="168" t="s">
        <v>1746</v>
      </c>
      <c r="E447" s="169" t="s">
        <v>1357</v>
      </c>
      <c r="F447" s="168" t="s">
        <v>447</v>
      </c>
      <c r="G447" s="168">
        <v>1440</v>
      </c>
    </row>
    <row r="448" customHeight="1" spans="1:7">
      <c r="A448" s="167">
        <v>46146</v>
      </c>
      <c r="B448" s="168" t="s">
        <v>1747</v>
      </c>
      <c r="C448" s="168" t="s">
        <v>1748</v>
      </c>
      <c r="D448" s="168" t="s">
        <v>1749</v>
      </c>
      <c r="E448" s="169" t="s">
        <v>1750</v>
      </c>
      <c r="F448" s="168" t="s">
        <v>1751</v>
      </c>
      <c r="G448" s="168">
        <v>130</v>
      </c>
    </row>
    <row r="449" customHeight="1" spans="1:7">
      <c r="A449" s="167">
        <v>46146</v>
      </c>
      <c r="B449" s="168" t="s">
        <v>1389</v>
      </c>
      <c r="C449" s="168" t="s">
        <v>1390</v>
      </c>
      <c r="D449" s="168" t="s">
        <v>1752</v>
      </c>
      <c r="E449" s="169" t="s">
        <v>1753</v>
      </c>
      <c r="F449" s="168" t="s">
        <v>1404</v>
      </c>
      <c r="G449" s="168">
        <v>560</v>
      </c>
    </row>
    <row r="450" customHeight="1" spans="1:7">
      <c r="A450" s="167">
        <v>46146</v>
      </c>
      <c r="B450" s="168" t="s">
        <v>1389</v>
      </c>
      <c r="C450" s="168" t="s">
        <v>1390</v>
      </c>
      <c r="D450" s="168" t="s">
        <v>1752</v>
      </c>
      <c r="E450" s="169" t="s">
        <v>1407</v>
      </c>
      <c r="F450" s="168" t="s">
        <v>1404</v>
      </c>
      <c r="G450" s="168">
        <v>180</v>
      </c>
    </row>
    <row r="451" customHeight="1" spans="1:7">
      <c r="A451" s="167">
        <v>46146</v>
      </c>
      <c r="B451" s="168" t="s">
        <v>1389</v>
      </c>
      <c r="C451" s="168" t="s">
        <v>1390</v>
      </c>
      <c r="D451" s="168" t="s">
        <v>1752</v>
      </c>
      <c r="E451" s="169" t="s">
        <v>1754</v>
      </c>
      <c r="F451" s="168" t="s">
        <v>1393</v>
      </c>
      <c r="G451" s="168">
        <v>240</v>
      </c>
    </row>
    <row r="452" customHeight="1" spans="1:7">
      <c r="A452" s="167">
        <v>46146</v>
      </c>
      <c r="B452" s="168" t="s">
        <v>1389</v>
      </c>
      <c r="C452" s="168" t="s">
        <v>1390</v>
      </c>
      <c r="D452" s="168" t="s">
        <v>1752</v>
      </c>
      <c r="E452" s="169" t="s">
        <v>1668</v>
      </c>
      <c r="F452" s="168" t="s">
        <v>1415</v>
      </c>
      <c r="G452" s="168">
        <v>240</v>
      </c>
    </row>
    <row r="453" customHeight="1" spans="1:7">
      <c r="A453" s="167">
        <v>46146</v>
      </c>
      <c r="B453" s="168" t="s">
        <v>1389</v>
      </c>
      <c r="C453" s="168" t="s">
        <v>1390</v>
      </c>
      <c r="D453" s="168" t="s">
        <v>1752</v>
      </c>
      <c r="E453" s="169" t="s">
        <v>1755</v>
      </c>
      <c r="F453" s="168" t="s">
        <v>1396</v>
      </c>
      <c r="G453" s="168">
        <v>150</v>
      </c>
    </row>
    <row r="454" customHeight="1" spans="1:7">
      <c r="A454" s="167">
        <v>46146</v>
      </c>
      <c r="B454" s="168" t="s">
        <v>1389</v>
      </c>
      <c r="C454" s="168" t="s">
        <v>1390</v>
      </c>
      <c r="D454" s="168" t="s">
        <v>1752</v>
      </c>
      <c r="E454" s="169" t="s">
        <v>1418</v>
      </c>
      <c r="F454" s="168" t="s">
        <v>1396</v>
      </c>
      <c r="G454" s="168">
        <v>25</v>
      </c>
    </row>
    <row r="455" customHeight="1" spans="1:7">
      <c r="A455" s="167">
        <v>46146</v>
      </c>
      <c r="B455" s="168" t="s">
        <v>1000</v>
      </c>
      <c r="C455" s="168" t="s">
        <v>1001</v>
      </c>
      <c r="D455" s="168" t="s">
        <v>1756</v>
      </c>
      <c r="E455" s="169" t="s">
        <v>1006</v>
      </c>
      <c r="F455" s="168" t="s">
        <v>1007</v>
      </c>
      <c r="G455" s="168">
        <v>110</v>
      </c>
    </row>
    <row r="456" customHeight="1" spans="1:7">
      <c r="A456" s="167">
        <v>46146</v>
      </c>
      <c r="B456" s="168" t="s">
        <v>1000</v>
      </c>
      <c r="C456" s="168" t="s">
        <v>1001</v>
      </c>
      <c r="D456" s="168" t="s">
        <v>1756</v>
      </c>
      <c r="E456" s="169" t="s">
        <v>1008</v>
      </c>
      <c r="F456" s="168" t="s">
        <v>1009</v>
      </c>
      <c r="G456" s="168">
        <v>350</v>
      </c>
    </row>
    <row r="457" customHeight="1" spans="1:7">
      <c r="A457" s="167">
        <v>46146</v>
      </c>
      <c r="B457" s="168" t="s">
        <v>1757</v>
      </c>
      <c r="C457" s="168" t="s">
        <v>1758</v>
      </c>
      <c r="D457" s="168" t="s">
        <v>1759</v>
      </c>
      <c r="E457" s="169" t="s">
        <v>1760</v>
      </c>
      <c r="F457" s="168" t="s">
        <v>447</v>
      </c>
      <c r="G457" s="168">
        <v>519</v>
      </c>
    </row>
    <row r="458" customHeight="1" spans="1:7">
      <c r="A458" s="167">
        <v>46146</v>
      </c>
      <c r="B458" s="168" t="s">
        <v>1761</v>
      </c>
      <c r="C458" s="168" t="s">
        <v>1762</v>
      </c>
      <c r="D458" s="168" t="s">
        <v>1763</v>
      </c>
      <c r="E458" s="169" t="s">
        <v>1764</v>
      </c>
      <c r="F458" s="168" t="s">
        <v>1765</v>
      </c>
      <c r="G458" s="168">
        <v>1120</v>
      </c>
    </row>
    <row r="459" customHeight="1" spans="1:7">
      <c r="A459" s="167">
        <v>46146</v>
      </c>
      <c r="B459" s="168" t="s">
        <v>1676</v>
      </c>
      <c r="C459" s="168" t="s">
        <v>1677</v>
      </c>
      <c r="D459" s="168" t="s">
        <v>1766</v>
      </c>
      <c r="E459" s="169" t="s">
        <v>1679</v>
      </c>
      <c r="F459" s="168" t="s">
        <v>1680</v>
      </c>
      <c r="G459" s="168">
        <v>45</v>
      </c>
    </row>
    <row r="460" customHeight="1" spans="1:7">
      <c r="A460" s="167">
        <v>46146</v>
      </c>
      <c r="B460" s="168" t="s">
        <v>1676</v>
      </c>
      <c r="C460" s="168" t="s">
        <v>1677</v>
      </c>
      <c r="D460" s="168" t="s">
        <v>1766</v>
      </c>
      <c r="E460" s="169" t="s">
        <v>1767</v>
      </c>
      <c r="F460" s="168" t="s">
        <v>1768</v>
      </c>
      <c r="G460" s="168">
        <v>450</v>
      </c>
    </row>
    <row r="461" customHeight="1" spans="1:10">
      <c r="A461" s="167">
        <v>46146</v>
      </c>
      <c r="B461" s="168" t="s">
        <v>692</v>
      </c>
      <c r="C461" s="168" t="s">
        <v>693</v>
      </c>
      <c r="D461" s="168" t="s">
        <v>1769</v>
      </c>
      <c r="E461" s="169" t="s">
        <v>694</v>
      </c>
      <c r="F461" s="168" t="s">
        <v>695</v>
      </c>
      <c r="G461" s="168">
        <v>208</v>
      </c>
      <c r="J461" s="168" t="s">
        <v>1770</v>
      </c>
    </row>
    <row r="462" customHeight="1" spans="1:7">
      <c r="A462" s="167">
        <v>46146</v>
      </c>
      <c r="B462" s="168" t="s">
        <v>511</v>
      </c>
      <c r="C462" s="168" t="s">
        <v>512</v>
      </c>
      <c r="D462" s="168" t="s">
        <v>1771</v>
      </c>
      <c r="E462" s="169" t="s">
        <v>591</v>
      </c>
      <c r="F462" s="168" t="s">
        <v>1604</v>
      </c>
      <c r="G462" s="168">
        <v>50</v>
      </c>
    </row>
    <row r="463" customHeight="1" spans="1:7">
      <c r="A463" s="167">
        <v>46146</v>
      </c>
      <c r="B463" s="168" t="s">
        <v>511</v>
      </c>
      <c r="C463" s="168" t="s">
        <v>512</v>
      </c>
      <c r="D463" s="168" t="s">
        <v>1771</v>
      </c>
      <c r="E463" s="169" t="s">
        <v>623</v>
      </c>
      <c r="F463" s="168" t="s">
        <v>1607</v>
      </c>
      <c r="G463" s="168">
        <v>60</v>
      </c>
    </row>
    <row r="464" customHeight="1" spans="1:7">
      <c r="A464" s="167">
        <v>46146</v>
      </c>
      <c r="B464" s="168" t="s">
        <v>511</v>
      </c>
      <c r="C464" s="168" t="s">
        <v>512</v>
      </c>
      <c r="D464" s="168" t="s">
        <v>1771</v>
      </c>
      <c r="E464" s="169" t="s">
        <v>593</v>
      </c>
      <c r="F464" s="168" t="s">
        <v>1608</v>
      </c>
      <c r="G464" s="168">
        <v>120</v>
      </c>
    </row>
    <row r="465" customHeight="1" spans="1:7">
      <c r="A465" s="167">
        <v>46146</v>
      </c>
      <c r="B465" s="168" t="s">
        <v>511</v>
      </c>
      <c r="C465" s="168" t="s">
        <v>512</v>
      </c>
      <c r="D465" s="168" t="s">
        <v>1771</v>
      </c>
      <c r="E465" s="169" t="s">
        <v>613</v>
      </c>
      <c r="F465" s="168" t="s">
        <v>1611</v>
      </c>
      <c r="G465" s="168">
        <v>60</v>
      </c>
    </row>
    <row r="466" customHeight="1" spans="1:7">
      <c r="A466" s="167">
        <v>46146</v>
      </c>
      <c r="B466" s="168" t="s">
        <v>511</v>
      </c>
      <c r="C466" s="168" t="s">
        <v>512</v>
      </c>
      <c r="D466" s="168" t="s">
        <v>1771</v>
      </c>
      <c r="E466" s="169" t="s">
        <v>597</v>
      </c>
      <c r="F466" s="168" t="s">
        <v>1612</v>
      </c>
      <c r="G466" s="168">
        <v>60</v>
      </c>
    </row>
    <row r="467" customHeight="1" spans="1:10">
      <c r="A467" s="167">
        <v>46146</v>
      </c>
      <c r="B467" s="168" t="s">
        <v>1188</v>
      </c>
      <c r="C467" s="168" t="s">
        <v>1189</v>
      </c>
      <c r="D467" s="168" t="s">
        <v>1772</v>
      </c>
      <c r="E467" s="169" t="s">
        <v>1386</v>
      </c>
      <c r="F467" s="168" t="s">
        <v>1387</v>
      </c>
      <c r="G467" s="168">
        <v>60</v>
      </c>
      <c r="J467" s="168" t="s">
        <v>1773</v>
      </c>
    </row>
    <row r="468" customHeight="1" spans="1:10">
      <c r="A468" s="167">
        <v>46146</v>
      </c>
      <c r="B468" s="168" t="s">
        <v>1188</v>
      </c>
      <c r="C468" s="168" t="s">
        <v>1189</v>
      </c>
      <c r="D468" s="168" t="s">
        <v>1772</v>
      </c>
      <c r="E468" s="169" t="s">
        <v>1440</v>
      </c>
      <c r="F468" s="168" t="s">
        <v>1355</v>
      </c>
      <c r="G468" s="168">
        <v>144</v>
      </c>
      <c r="J468" s="168" t="s">
        <v>1773</v>
      </c>
    </row>
    <row r="469" customHeight="1" spans="1:10">
      <c r="A469" s="167">
        <v>46146</v>
      </c>
      <c r="B469" s="168" t="s">
        <v>1188</v>
      </c>
      <c r="C469" s="168" t="s">
        <v>1189</v>
      </c>
      <c r="D469" s="168" t="s">
        <v>1772</v>
      </c>
      <c r="E469" s="169" t="s">
        <v>1289</v>
      </c>
      <c r="F469" s="168" t="s">
        <v>1290</v>
      </c>
      <c r="G469" s="168">
        <v>720</v>
      </c>
      <c r="J469" s="168" t="s">
        <v>1773</v>
      </c>
    </row>
    <row r="470" customHeight="1" spans="1:10">
      <c r="A470" s="167">
        <v>46146</v>
      </c>
      <c r="B470" s="168" t="s">
        <v>1188</v>
      </c>
      <c r="C470" s="168" t="s">
        <v>1189</v>
      </c>
      <c r="D470" s="168" t="s">
        <v>1772</v>
      </c>
      <c r="E470" s="169" t="s">
        <v>1289</v>
      </c>
      <c r="F470" s="168" t="s">
        <v>1290</v>
      </c>
      <c r="G470" s="168">
        <v>180</v>
      </c>
      <c r="J470" s="168" t="s">
        <v>1773</v>
      </c>
    </row>
    <row r="471" customHeight="1" spans="1:10">
      <c r="A471" s="167">
        <v>46146</v>
      </c>
      <c r="B471" s="168" t="s">
        <v>1188</v>
      </c>
      <c r="C471" s="168" t="s">
        <v>1189</v>
      </c>
      <c r="D471" s="168" t="s">
        <v>1772</v>
      </c>
      <c r="E471" s="169" t="s">
        <v>1213</v>
      </c>
      <c r="F471" s="168" t="s">
        <v>1214</v>
      </c>
      <c r="G471" s="168">
        <v>396</v>
      </c>
      <c r="J471" s="168" t="s">
        <v>1773</v>
      </c>
    </row>
    <row r="472" customHeight="1" spans="1:10">
      <c r="A472" s="167">
        <v>46146</v>
      </c>
      <c r="B472" s="168" t="s">
        <v>1188</v>
      </c>
      <c r="C472" s="168" t="s">
        <v>1189</v>
      </c>
      <c r="D472" s="168" t="s">
        <v>1772</v>
      </c>
      <c r="E472" s="169" t="s">
        <v>1213</v>
      </c>
      <c r="F472" s="168" t="s">
        <v>1214</v>
      </c>
      <c r="G472" s="168">
        <v>324</v>
      </c>
      <c r="J472" s="168" t="s">
        <v>1773</v>
      </c>
    </row>
    <row r="473" customHeight="1" spans="1:10">
      <c r="A473" s="167">
        <v>46146</v>
      </c>
      <c r="B473" s="168" t="s">
        <v>1188</v>
      </c>
      <c r="C473" s="168" t="s">
        <v>1189</v>
      </c>
      <c r="D473" s="168" t="s">
        <v>1772</v>
      </c>
      <c r="E473" s="169" t="s">
        <v>1458</v>
      </c>
      <c r="F473" s="168" t="s">
        <v>1355</v>
      </c>
      <c r="G473" s="168">
        <v>576</v>
      </c>
      <c r="J473" s="168" t="s">
        <v>1773</v>
      </c>
    </row>
    <row r="474" customHeight="1" spans="1:10">
      <c r="A474" s="167">
        <v>46146</v>
      </c>
      <c r="B474" s="168" t="s">
        <v>1188</v>
      </c>
      <c r="C474" s="168" t="s">
        <v>1189</v>
      </c>
      <c r="D474" s="168" t="s">
        <v>1772</v>
      </c>
      <c r="E474" s="169" t="s">
        <v>1458</v>
      </c>
      <c r="F474" s="168" t="s">
        <v>1355</v>
      </c>
      <c r="G474" s="168">
        <v>432</v>
      </c>
      <c r="J474" s="168" t="s">
        <v>1773</v>
      </c>
    </row>
    <row r="475" customHeight="1" spans="1:7">
      <c r="A475" s="167">
        <v>46146</v>
      </c>
      <c r="B475" s="168" t="s">
        <v>473</v>
      </c>
      <c r="C475" s="168" t="s">
        <v>474</v>
      </c>
      <c r="D475" s="168" t="s">
        <v>1774</v>
      </c>
      <c r="E475" s="169" t="s">
        <v>1652</v>
      </c>
      <c r="F475" s="168" t="s">
        <v>1653</v>
      </c>
      <c r="G475" s="168">
        <v>216</v>
      </c>
    </row>
    <row r="476" customHeight="1" spans="1:7">
      <c r="A476" s="167">
        <v>46146</v>
      </c>
      <c r="B476" s="168" t="s">
        <v>473</v>
      </c>
      <c r="C476" s="168" t="s">
        <v>474</v>
      </c>
      <c r="D476" s="168" t="s">
        <v>1774</v>
      </c>
      <c r="E476" s="169" t="s">
        <v>1654</v>
      </c>
      <c r="F476" s="168" t="s">
        <v>1655</v>
      </c>
      <c r="G476" s="168">
        <v>360</v>
      </c>
    </row>
    <row r="477" customHeight="1" spans="1:10">
      <c r="A477" s="167">
        <v>46146</v>
      </c>
      <c r="B477" s="168" t="s">
        <v>103</v>
      </c>
      <c r="C477" s="168" t="s">
        <v>104</v>
      </c>
      <c r="D477" s="168" t="s">
        <v>1775</v>
      </c>
      <c r="E477" s="169" t="s">
        <v>1058</v>
      </c>
      <c r="F477" s="168" t="s">
        <v>1059</v>
      </c>
      <c r="G477" s="168">
        <v>600</v>
      </c>
      <c r="J477" s="168" t="s">
        <v>1776</v>
      </c>
    </row>
    <row r="478" customHeight="1" spans="1:10">
      <c r="A478" s="167">
        <v>46146</v>
      </c>
      <c r="B478" s="168" t="s">
        <v>103</v>
      </c>
      <c r="C478" s="168" t="s">
        <v>104</v>
      </c>
      <c r="D478" s="168" t="s">
        <v>1775</v>
      </c>
      <c r="E478" s="169" t="s">
        <v>1321</v>
      </c>
      <c r="F478" s="168" t="s">
        <v>1322</v>
      </c>
      <c r="G478" s="168">
        <v>480</v>
      </c>
      <c r="J478" s="168" t="s">
        <v>1776</v>
      </c>
    </row>
    <row r="479" customHeight="1" spans="1:10">
      <c r="A479" s="167">
        <v>46146</v>
      </c>
      <c r="B479" s="168" t="s">
        <v>103</v>
      </c>
      <c r="C479" s="168" t="s">
        <v>104</v>
      </c>
      <c r="D479" s="168" t="s">
        <v>1775</v>
      </c>
      <c r="E479" s="169" t="s">
        <v>1319</v>
      </c>
      <c r="F479" s="168" t="s">
        <v>1320</v>
      </c>
      <c r="G479" s="168">
        <v>525</v>
      </c>
      <c r="J479" s="168" t="s">
        <v>1776</v>
      </c>
    </row>
    <row r="480" customHeight="1" spans="1:10">
      <c r="A480" s="167">
        <v>46146</v>
      </c>
      <c r="B480" s="168" t="s">
        <v>103</v>
      </c>
      <c r="C480" s="168" t="s">
        <v>104</v>
      </c>
      <c r="D480" s="168" t="s">
        <v>1775</v>
      </c>
      <c r="E480" s="169" t="s">
        <v>1319</v>
      </c>
      <c r="F480" s="168" t="s">
        <v>1320</v>
      </c>
      <c r="G480" s="168">
        <v>435</v>
      </c>
      <c r="J480" s="168" t="s">
        <v>1776</v>
      </c>
    </row>
    <row r="481" customHeight="1" spans="1:10">
      <c r="A481" s="167">
        <v>46146</v>
      </c>
      <c r="B481" s="168" t="s">
        <v>103</v>
      </c>
      <c r="C481" s="168" t="s">
        <v>104</v>
      </c>
      <c r="D481" s="168" t="s">
        <v>1775</v>
      </c>
      <c r="E481" s="169" t="s">
        <v>1309</v>
      </c>
      <c r="F481" s="168" t="s">
        <v>1310</v>
      </c>
      <c r="G481" s="168">
        <v>3376</v>
      </c>
      <c r="J481" s="168" t="s">
        <v>1776</v>
      </c>
    </row>
    <row r="482" customHeight="1" spans="1:7">
      <c r="A482" s="167">
        <v>46146</v>
      </c>
      <c r="B482" s="168" t="s">
        <v>1113</v>
      </c>
      <c r="C482" s="168" t="s">
        <v>1114</v>
      </c>
      <c r="D482" s="168" t="s">
        <v>1777</v>
      </c>
      <c r="E482" s="169" t="s">
        <v>1738</v>
      </c>
      <c r="F482" s="168" t="s">
        <v>792</v>
      </c>
      <c r="G482" s="168">
        <v>760</v>
      </c>
    </row>
    <row r="483" customHeight="1" spans="1:7">
      <c r="A483" s="167">
        <v>46146</v>
      </c>
      <c r="B483" s="168" t="s">
        <v>1113</v>
      </c>
      <c r="C483" s="168" t="s">
        <v>1114</v>
      </c>
      <c r="D483" s="168" t="s">
        <v>1777</v>
      </c>
      <c r="E483" s="169" t="s">
        <v>1739</v>
      </c>
      <c r="F483" s="168" t="s">
        <v>811</v>
      </c>
      <c r="G483" s="168">
        <v>160</v>
      </c>
    </row>
    <row r="484" customHeight="1" spans="1:7">
      <c r="A484" s="167">
        <v>46146</v>
      </c>
      <c r="B484" s="168" t="s">
        <v>1113</v>
      </c>
      <c r="C484" s="168" t="s">
        <v>1114</v>
      </c>
      <c r="D484" s="168" t="s">
        <v>1777</v>
      </c>
      <c r="E484" s="169" t="s">
        <v>1740</v>
      </c>
      <c r="F484" s="168" t="s">
        <v>872</v>
      </c>
      <c r="G484" s="168">
        <v>240</v>
      </c>
    </row>
    <row r="485" customHeight="1" spans="1:7">
      <c r="A485" s="167">
        <v>46146</v>
      </c>
      <c r="B485" s="168" t="s">
        <v>1113</v>
      </c>
      <c r="C485" s="168" t="s">
        <v>1114</v>
      </c>
      <c r="D485" s="168" t="s">
        <v>1777</v>
      </c>
      <c r="E485" s="169" t="s">
        <v>1161</v>
      </c>
      <c r="F485" s="168" t="s">
        <v>1162</v>
      </c>
      <c r="G485" s="168">
        <v>440</v>
      </c>
    </row>
    <row r="486" customHeight="1" spans="1:7">
      <c r="A486" s="167">
        <v>46146</v>
      </c>
      <c r="B486" s="168" t="s">
        <v>1113</v>
      </c>
      <c r="C486" s="168" t="s">
        <v>1114</v>
      </c>
      <c r="D486" s="168" t="s">
        <v>1777</v>
      </c>
      <c r="E486" s="169" t="s">
        <v>1137</v>
      </c>
      <c r="F486" s="168" t="s">
        <v>1138</v>
      </c>
      <c r="G486" s="168">
        <v>520</v>
      </c>
    </row>
    <row r="487" customHeight="1" spans="1:7">
      <c r="A487" s="167">
        <v>46146</v>
      </c>
      <c r="B487" s="168" t="s">
        <v>1113</v>
      </c>
      <c r="C487" s="168" t="s">
        <v>1114</v>
      </c>
      <c r="D487" s="168" t="s">
        <v>1777</v>
      </c>
      <c r="E487" s="169" t="s">
        <v>1171</v>
      </c>
      <c r="F487" s="168" t="s">
        <v>1172</v>
      </c>
      <c r="G487" s="168">
        <v>1000</v>
      </c>
    </row>
    <row r="488" customHeight="1" spans="1:7">
      <c r="A488" s="167">
        <v>46146</v>
      </c>
      <c r="B488" s="168" t="s">
        <v>473</v>
      </c>
      <c r="C488" s="168" t="s">
        <v>474</v>
      </c>
      <c r="D488" s="168" t="s">
        <v>1778</v>
      </c>
      <c r="E488" s="169" t="s">
        <v>475</v>
      </c>
      <c r="F488" s="168" t="s">
        <v>476</v>
      </c>
      <c r="G488" s="168">
        <v>280</v>
      </c>
    </row>
    <row r="489" customHeight="1" spans="1:7">
      <c r="A489" s="167">
        <v>46146</v>
      </c>
      <c r="B489" s="168" t="s">
        <v>473</v>
      </c>
      <c r="C489" s="168" t="s">
        <v>474</v>
      </c>
      <c r="D489" s="168" t="s">
        <v>1778</v>
      </c>
      <c r="E489" s="169" t="s">
        <v>482</v>
      </c>
      <c r="F489" s="168" t="s">
        <v>483</v>
      </c>
      <c r="G489" s="168">
        <v>280</v>
      </c>
    </row>
    <row r="490" customHeight="1" spans="1:7">
      <c r="A490" s="167">
        <v>46146</v>
      </c>
      <c r="B490" s="168" t="s">
        <v>1613</v>
      </c>
      <c r="C490" s="168" t="s">
        <v>1614</v>
      </c>
      <c r="D490" s="168" t="s">
        <v>1779</v>
      </c>
      <c r="E490" s="169" t="s">
        <v>1616</v>
      </c>
      <c r="F490" s="168" t="s">
        <v>1617</v>
      </c>
      <c r="G490" s="168">
        <v>4480</v>
      </c>
    </row>
    <row r="491" customHeight="1" spans="1:7">
      <c r="A491" s="167">
        <v>46146</v>
      </c>
      <c r="B491" s="168" t="s">
        <v>1613</v>
      </c>
      <c r="C491" s="168" t="s">
        <v>1614</v>
      </c>
      <c r="D491" s="168" t="s">
        <v>1779</v>
      </c>
      <c r="E491" s="169" t="s">
        <v>1618</v>
      </c>
      <c r="F491" s="168" t="s">
        <v>1619</v>
      </c>
      <c r="G491" s="168">
        <v>160</v>
      </c>
    </row>
    <row r="492" customHeight="1" spans="1:7">
      <c r="A492" s="167">
        <v>46146</v>
      </c>
      <c r="B492" s="168" t="s">
        <v>1613</v>
      </c>
      <c r="C492" s="168" t="s">
        <v>1614</v>
      </c>
      <c r="D492" s="168" t="s">
        <v>1779</v>
      </c>
      <c r="E492" s="169" t="s">
        <v>1780</v>
      </c>
      <c r="F492" s="168" t="s">
        <v>1781</v>
      </c>
      <c r="G492" s="168">
        <v>440</v>
      </c>
    </row>
    <row r="493" customHeight="1" spans="1:7">
      <c r="A493" s="167">
        <v>46146</v>
      </c>
      <c r="B493" s="168" t="s">
        <v>1613</v>
      </c>
      <c r="C493" s="168" t="s">
        <v>1614</v>
      </c>
      <c r="D493" s="168" t="s">
        <v>1779</v>
      </c>
      <c r="E493" s="169" t="s">
        <v>1620</v>
      </c>
      <c r="F493" s="168" t="s">
        <v>1621</v>
      </c>
      <c r="G493" s="168">
        <v>1920</v>
      </c>
    </row>
    <row r="494" customHeight="1" spans="1:10">
      <c r="A494" s="167">
        <v>46146</v>
      </c>
      <c r="B494" s="168" t="s">
        <v>1434</v>
      </c>
      <c r="C494" s="168" t="s">
        <v>1435</v>
      </c>
      <c r="D494" s="168" t="s">
        <v>1782</v>
      </c>
      <c r="E494" s="169" t="s">
        <v>1783</v>
      </c>
      <c r="F494" s="168" t="s">
        <v>1784</v>
      </c>
      <c r="G494" s="168">
        <v>224</v>
      </c>
      <c r="J494" s="168" t="s">
        <v>1785</v>
      </c>
    </row>
    <row r="495" customHeight="1" spans="1:10">
      <c r="A495" s="167">
        <v>46146</v>
      </c>
      <c r="B495" s="168" t="s">
        <v>1434</v>
      </c>
      <c r="C495" s="168" t="s">
        <v>1435</v>
      </c>
      <c r="D495" s="168" t="s">
        <v>1782</v>
      </c>
      <c r="E495" s="169" t="s">
        <v>1437</v>
      </c>
      <c r="F495" s="168" t="s">
        <v>1438</v>
      </c>
      <c r="G495" s="168">
        <v>720</v>
      </c>
      <c r="J495" s="168" t="s">
        <v>1785</v>
      </c>
    </row>
    <row r="496" customHeight="1" spans="1:7">
      <c r="A496" s="167">
        <v>46147</v>
      </c>
      <c r="B496" s="168" t="s">
        <v>511</v>
      </c>
      <c r="C496" s="168" t="s">
        <v>512</v>
      </c>
      <c r="D496" s="168" t="s">
        <v>1786</v>
      </c>
      <c r="E496" s="169" t="s">
        <v>591</v>
      </c>
      <c r="F496" s="168" t="s">
        <v>1604</v>
      </c>
      <c r="G496" s="168">
        <v>50</v>
      </c>
    </row>
    <row r="497" customHeight="1" spans="1:7">
      <c r="A497" s="167">
        <v>46147</v>
      </c>
      <c r="B497" s="168" t="s">
        <v>511</v>
      </c>
      <c r="C497" s="168" t="s">
        <v>512</v>
      </c>
      <c r="D497" s="168" t="s">
        <v>1786</v>
      </c>
      <c r="E497" s="169" t="s">
        <v>599</v>
      </c>
      <c r="F497" s="168" t="s">
        <v>1605</v>
      </c>
      <c r="G497" s="168">
        <v>80</v>
      </c>
    </row>
    <row r="498" customHeight="1" spans="1:7">
      <c r="A498" s="167">
        <v>46147</v>
      </c>
      <c r="B498" s="168" t="s">
        <v>511</v>
      </c>
      <c r="C498" s="168" t="s">
        <v>512</v>
      </c>
      <c r="D498" s="168" t="s">
        <v>1786</v>
      </c>
      <c r="E498" s="169" t="s">
        <v>601</v>
      </c>
      <c r="F498" s="168" t="s">
        <v>1606</v>
      </c>
      <c r="G498" s="168">
        <v>80</v>
      </c>
    </row>
    <row r="499" customHeight="1" spans="1:7">
      <c r="A499" s="167">
        <v>46147</v>
      </c>
      <c r="B499" s="168" t="s">
        <v>511</v>
      </c>
      <c r="C499" s="168" t="s">
        <v>512</v>
      </c>
      <c r="D499" s="168" t="s">
        <v>1786</v>
      </c>
      <c r="E499" s="169" t="s">
        <v>623</v>
      </c>
      <c r="F499" s="168" t="s">
        <v>1607</v>
      </c>
      <c r="G499" s="168">
        <v>60</v>
      </c>
    </row>
    <row r="500" customHeight="1" spans="1:7">
      <c r="A500" s="167">
        <v>46147</v>
      </c>
      <c r="B500" s="168" t="s">
        <v>511</v>
      </c>
      <c r="C500" s="168" t="s">
        <v>512</v>
      </c>
      <c r="D500" s="168" t="s">
        <v>1786</v>
      </c>
      <c r="E500" s="169" t="s">
        <v>593</v>
      </c>
      <c r="F500" s="168" t="s">
        <v>1608</v>
      </c>
      <c r="G500" s="168">
        <v>60</v>
      </c>
    </row>
    <row r="501" customHeight="1" spans="1:7">
      <c r="A501" s="167">
        <v>46147</v>
      </c>
      <c r="B501" s="168" t="s">
        <v>511</v>
      </c>
      <c r="C501" s="168" t="s">
        <v>512</v>
      </c>
      <c r="D501" s="168" t="s">
        <v>1786</v>
      </c>
      <c r="E501" s="169" t="s">
        <v>595</v>
      </c>
      <c r="F501" s="168" t="s">
        <v>1609</v>
      </c>
      <c r="G501" s="168">
        <v>80</v>
      </c>
    </row>
    <row r="502" customHeight="1" spans="1:7">
      <c r="A502" s="167">
        <v>46147</v>
      </c>
      <c r="B502" s="168" t="s">
        <v>511</v>
      </c>
      <c r="C502" s="168" t="s">
        <v>512</v>
      </c>
      <c r="D502" s="168" t="s">
        <v>1786</v>
      </c>
      <c r="E502" s="169" t="s">
        <v>607</v>
      </c>
      <c r="F502" s="168" t="s">
        <v>1610</v>
      </c>
      <c r="G502" s="168">
        <v>80</v>
      </c>
    </row>
    <row r="503" customHeight="1" spans="1:7">
      <c r="A503" s="167">
        <v>46147</v>
      </c>
      <c r="B503" s="168" t="s">
        <v>511</v>
      </c>
      <c r="C503" s="168" t="s">
        <v>512</v>
      </c>
      <c r="D503" s="168" t="s">
        <v>1786</v>
      </c>
      <c r="E503" s="169" t="s">
        <v>613</v>
      </c>
      <c r="F503" s="168" t="s">
        <v>1611</v>
      </c>
      <c r="G503" s="168">
        <v>60</v>
      </c>
    </row>
    <row r="504" customHeight="1" spans="1:7">
      <c r="A504" s="167">
        <v>46147</v>
      </c>
      <c r="B504" s="168" t="s">
        <v>511</v>
      </c>
      <c r="C504" s="168" t="s">
        <v>512</v>
      </c>
      <c r="D504" s="168" t="s">
        <v>1786</v>
      </c>
      <c r="E504" s="169" t="s">
        <v>597</v>
      </c>
      <c r="F504" s="168" t="s">
        <v>1612</v>
      </c>
      <c r="G504" s="168">
        <v>60</v>
      </c>
    </row>
    <row r="505" customHeight="1" spans="1:7">
      <c r="A505" s="167">
        <v>46147</v>
      </c>
      <c r="B505" s="168" t="s">
        <v>511</v>
      </c>
      <c r="C505" s="168" t="s">
        <v>512</v>
      </c>
      <c r="D505" s="168" t="s">
        <v>1787</v>
      </c>
      <c r="E505" s="169" t="s">
        <v>591</v>
      </c>
      <c r="F505" s="168" t="s">
        <v>1604</v>
      </c>
      <c r="G505" s="168">
        <v>100</v>
      </c>
    </row>
    <row r="506" customHeight="1" spans="1:7">
      <c r="A506" s="167">
        <v>46147</v>
      </c>
      <c r="B506" s="168" t="s">
        <v>511</v>
      </c>
      <c r="C506" s="168" t="s">
        <v>512</v>
      </c>
      <c r="D506" s="168" t="s">
        <v>1787</v>
      </c>
      <c r="E506" s="169" t="s">
        <v>623</v>
      </c>
      <c r="F506" s="168" t="s">
        <v>1607</v>
      </c>
      <c r="G506" s="168">
        <v>60</v>
      </c>
    </row>
    <row r="507" customHeight="1" spans="1:7">
      <c r="A507" s="167">
        <v>46147</v>
      </c>
      <c r="B507" s="168" t="s">
        <v>511</v>
      </c>
      <c r="C507" s="168" t="s">
        <v>512</v>
      </c>
      <c r="D507" s="168" t="s">
        <v>1787</v>
      </c>
      <c r="E507" s="169" t="s">
        <v>593</v>
      </c>
      <c r="F507" s="168" t="s">
        <v>1608</v>
      </c>
      <c r="G507" s="168">
        <v>60</v>
      </c>
    </row>
    <row r="508" customHeight="1" spans="1:7">
      <c r="A508" s="167">
        <v>46147</v>
      </c>
      <c r="B508" s="168" t="s">
        <v>511</v>
      </c>
      <c r="C508" s="168" t="s">
        <v>512</v>
      </c>
      <c r="D508" s="168" t="s">
        <v>1787</v>
      </c>
      <c r="E508" s="169" t="s">
        <v>613</v>
      </c>
      <c r="F508" s="168" t="s">
        <v>1611</v>
      </c>
      <c r="G508" s="168">
        <v>60</v>
      </c>
    </row>
    <row r="509" customHeight="1" spans="1:7">
      <c r="A509" s="167">
        <v>46147</v>
      </c>
      <c r="B509" s="168" t="s">
        <v>511</v>
      </c>
      <c r="C509" s="168" t="s">
        <v>512</v>
      </c>
      <c r="D509" s="168" t="s">
        <v>1787</v>
      </c>
      <c r="E509" s="169" t="s">
        <v>597</v>
      </c>
      <c r="F509" s="168" t="s">
        <v>1612</v>
      </c>
      <c r="G509" s="168">
        <v>60</v>
      </c>
    </row>
    <row r="510" customHeight="1" spans="1:10">
      <c r="A510" s="167">
        <v>46147</v>
      </c>
      <c r="B510" s="168" t="s">
        <v>1188</v>
      </c>
      <c r="C510" s="168" t="s">
        <v>1189</v>
      </c>
      <c r="D510" s="168" t="s">
        <v>1788</v>
      </c>
      <c r="E510" s="169" t="s">
        <v>1382</v>
      </c>
      <c r="F510" s="168" t="s">
        <v>1355</v>
      </c>
      <c r="G510" s="168">
        <v>80</v>
      </c>
      <c r="J510" s="168" t="s">
        <v>1789</v>
      </c>
    </row>
    <row r="511" customHeight="1" spans="1:10">
      <c r="A511" s="167">
        <v>46147</v>
      </c>
      <c r="B511" s="168" t="s">
        <v>1188</v>
      </c>
      <c r="C511" s="168" t="s">
        <v>1189</v>
      </c>
      <c r="D511" s="168" t="s">
        <v>1788</v>
      </c>
      <c r="E511" s="169" t="s">
        <v>1382</v>
      </c>
      <c r="F511" s="168" t="s">
        <v>1355</v>
      </c>
      <c r="G511" s="168">
        <v>48</v>
      </c>
      <c r="J511" s="168" t="s">
        <v>1789</v>
      </c>
    </row>
    <row r="512" customHeight="1" spans="1:10">
      <c r="A512" s="167">
        <v>46147</v>
      </c>
      <c r="B512" s="168" t="s">
        <v>1188</v>
      </c>
      <c r="C512" s="168" t="s">
        <v>1189</v>
      </c>
      <c r="D512" s="168" t="s">
        <v>1788</v>
      </c>
      <c r="E512" s="169" t="s">
        <v>1384</v>
      </c>
      <c r="F512" s="168" t="s">
        <v>1355</v>
      </c>
      <c r="G512" s="168">
        <v>264</v>
      </c>
      <c r="J512" s="168" t="s">
        <v>1789</v>
      </c>
    </row>
    <row r="513" customHeight="1" spans="1:10">
      <c r="A513" s="167">
        <v>46147</v>
      </c>
      <c r="B513" s="168" t="s">
        <v>1188</v>
      </c>
      <c r="C513" s="168" t="s">
        <v>1189</v>
      </c>
      <c r="D513" s="168" t="s">
        <v>1788</v>
      </c>
      <c r="E513" s="169" t="s">
        <v>1289</v>
      </c>
      <c r="F513" s="168" t="s">
        <v>1290</v>
      </c>
      <c r="G513" s="168">
        <v>510</v>
      </c>
      <c r="J513" s="168" t="s">
        <v>1789</v>
      </c>
    </row>
    <row r="514" customHeight="1" spans="1:10">
      <c r="A514" s="167">
        <v>46147</v>
      </c>
      <c r="B514" s="168" t="s">
        <v>1188</v>
      </c>
      <c r="C514" s="168" t="s">
        <v>1189</v>
      </c>
      <c r="D514" s="168" t="s">
        <v>1788</v>
      </c>
      <c r="E514" s="169" t="s">
        <v>1458</v>
      </c>
      <c r="F514" s="168" t="s">
        <v>1355</v>
      </c>
      <c r="G514" s="168">
        <v>144</v>
      </c>
      <c r="J514" s="168" t="s">
        <v>1789</v>
      </c>
    </row>
    <row r="515" customHeight="1" spans="1:10">
      <c r="A515" s="167">
        <v>46147</v>
      </c>
      <c r="B515" s="168" t="s">
        <v>1188</v>
      </c>
      <c r="C515" s="168" t="s">
        <v>1189</v>
      </c>
      <c r="D515" s="168" t="s">
        <v>1788</v>
      </c>
      <c r="E515" s="169" t="s">
        <v>1503</v>
      </c>
      <c r="F515" s="168" t="s">
        <v>1355</v>
      </c>
      <c r="G515" s="168">
        <v>175</v>
      </c>
      <c r="J515" s="168" t="s">
        <v>1789</v>
      </c>
    </row>
    <row r="516" customHeight="1" spans="1:7">
      <c r="A516" s="167">
        <v>46147</v>
      </c>
      <c r="B516" s="168" t="s">
        <v>771</v>
      </c>
      <c r="C516" s="168" t="s">
        <v>772</v>
      </c>
      <c r="D516" s="168" t="s">
        <v>1790</v>
      </c>
      <c r="E516" s="169" t="s">
        <v>1356</v>
      </c>
      <c r="F516" s="168" t="s">
        <v>890</v>
      </c>
      <c r="G516" s="168">
        <v>999</v>
      </c>
    </row>
    <row r="517" customHeight="1" spans="1:7">
      <c r="A517" s="167">
        <v>46147</v>
      </c>
      <c r="B517" s="168" t="s">
        <v>771</v>
      </c>
      <c r="C517" s="168" t="s">
        <v>772</v>
      </c>
      <c r="D517" s="168" t="s">
        <v>1790</v>
      </c>
      <c r="E517" s="169" t="s">
        <v>830</v>
      </c>
      <c r="F517" s="168" t="s">
        <v>831</v>
      </c>
      <c r="G517" s="168">
        <v>1008</v>
      </c>
    </row>
    <row r="518" customHeight="1" spans="1:7">
      <c r="A518" s="167">
        <v>46147</v>
      </c>
      <c r="B518" s="168" t="s">
        <v>771</v>
      </c>
      <c r="C518" s="168" t="s">
        <v>772</v>
      </c>
      <c r="D518" s="168" t="s">
        <v>1790</v>
      </c>
      <c r="E518" s="169" t="s">
        <v>1571</v>
      </c>
      <c r="F518" s="168" t="s">
        <v>794</v>
      </c>
      <c r="G518" s="168">
        <v>540</v>
      </c>
    </row>
    <row r="519" customHeight="1" spans="1:7">
      <c r="A519" s="167">
        <v>46147</v>
      </c>
      <c r="B519" s="168" t="s">
        <v>771</v>
      </c>
      <c r="C519" s="168" t="s">
        <v>772</v>
      </c>
      <c r="D519" s="168" t="s">
        <v>1790</v>
      </c>
      <c r="E519" s="169" t="s">
        <v>1791</v>
      </c>
      <c r="F519" s="168" t="s">
        <v>796</v>
      </c>
      <c r="G519" s="168">
        <v>540</v>
      </c>
    </row>
    <row r="520" customHeight="1" spans="1:7">
      <c r="A520" s="167">
        <v>46147</v>
      </c>
      <c r="B520" s="168" t="s">
        <v>771</v>
      </c>
      <c r="C520" s="168" t="s">
        <v>772</v>
      </c>
      <c r="D520" s="168" t="s">
        <v>1790</v>
      </c>
      <c r="E520" s="169" t="s">
        <v>1338</v>
      </c>
      <c r="F520" s="168" t="s">
        <v>839</v>
      </c>
      <c r="G520" s="168">
        <v>240</v>
      </c>
    </row>
    <row r="521" customHeight="1" spans="1:7">
      <c r="A521" s="167">
        <v>46147</v>
      </c>
      <c r="B521" s="168" t="s">
        <v>771</v>
      </c>
      <c r="C521" s="168" t="s">
        <v>772</v>
      </c>
      <c r="D521" s="168" t="s">
        <v>1790</v>
      </c>
      <c r="E521" s="169" t="s">
        <v>1792</v>
      </c>
      <c r="F521" s="168" t="s">
        <v>839</v>
      </c>
      <c r="G521" s="168">
        <v>540</v>
      </c>
    </row>
    <row r="522" customHeight="1" spans="1:7">
      <c r="A522" s="167">
        <v>46147</v>
      </c>
      <c r="B522" s="168" t="s">
        <v>771</v>
      </c>
      <c r="C522" s="168" t="s">
        <v>772</v>
      </c>
      <c r="D522" s="168" t="s">
        <v>1790</v>
      </c>
      <c r="E522" s="169" t="s">
        <v>1572</v>
      </c>
      <c r="F522" s="168" t="s">
        <v>835</v>
      </c>
      <c r="G522" s="168">
        <v>405</v>
      </c>
    </row>
    <row r="523" customHeight="1" spans="1:7">
      <c r="A523" s="167">
        <v>46147</v>
      </c>
      <c r="B523" s="168" t="s">
        <v>1793</v>
      </c>
      <c r="C523" s="168" t="s">
        <v>1794</v>
      </c>
      <c r="D523" s="168" t="s">
        <v>1795</v>
      </c>
      <c r="E523" s="169" t="s">
        <v>1796</v>
      </c>
      <c r="F523" s="168" t="s">
        <v>1797</v>
      </c>
      <c r="G523" s="168">
        <v>2100</v>
      </c>
    </row>
    <row r="524" customHeight="1" spans="1:7">
      <c r="A524" s="167">
        <v>46147</v>
      </c>
      <c r="B524" s="168" t="s">
        <v>1793</v>
      </c>
      <c r="C524" s="168" t="s">
        <v>1794</v>
      </c>
      <c r="D524" s="168" t="s">
        <v>1795</v>
      </c>
      <c r="E524" s="169" t="s">
        <v>1798</v>
      </c>
      <c r="F524" s="168" t="s">
        <v>1799</v>
      </c>
      <c r="G524" s="168">
        <v>972</v>
      </c>
    </row>
    <row r="525" customHeight="1" spans="1:7">
      <c r="A525" s="167">
        <v>46147</v>
      </c>
      <c r="B525" s="168" t="s">
        <v>413</v>
      </c>
      <c r="C525" s="168" t="s">
        <v>414</v>
      </c>
      <c r="D525" s="168" t="s">
        <v>1800</v>
      </c>
      <c r="E525" s="169" t="s">
        <v>427</v>
      </c>
      <c r="F525" s="168" t="s">
        <v>428</v>
      </c>
      <c r="G525" s="168">
        <v>648</v>
      </c>
    </row>
    <row r="526" customHeight="1" spans="1:7">
      <c r="A526" s="167">
        <v>46147</v>
      </c>
      <c r="B526" s="168" t="s">
        <v>413</v>
      </c>
      <c r="C526" s="168" t="s">
        <v>414</v>
      </c>
      <c r="D526" s="168" t="s">
        <v>1800</v>
      </c>
      <c r="E526" s="169" t="s">
        <v>429</v>
      </c>
      <c r="F526" s="168" t="s">
        <v>430</v>
      </c>
      <c r="G526" s="168">
        <v>675</v>
      </c>
    </row>
    <row r="527" customHeight="1" spans="1:7">
      <c r="A527" s="167">
        <v>46147</v>
      </c>
      <c r="B527" s="168" t="s">
        <v>413</v>
      </c>
      <c r="C527" s="168" t="s">
        <v>414</v>
      </c>
      <c r="D527" s="168" t="s">
        <v>1800</v>
      </c>
      <c r="E527" s="169" t="s">
        <v>1230</v>
      </c>
      <c r="F527" s="168" t="s">
        <v>1231</v>
      </c>
      <c r="G527" s="168">
        <v>756</v>
      </c>
    </row>
    <row r="528" customHeight="1" spans="1:7">
      <c r="A528" s="167">
        <v>46147</v>
      </c>
      <c r="B528" s="168" t="s">
        <v>413</v>
      </c>
      <c r="C528" s="168" t="s">
        <v>414</v>
      </c>
      <c r="D528" s="168" t="s">
        <v>1800</v>
      </c>
      <c r="E528" s="169" t="s">
        <v>1233</v>
      </c>
      <c r="F528" s="168" t="s">
        <v>1234</v>
      </c>
      <c r="G528" s="168">
        <v>675</v>
      </c>
    </row>
    <row r="529" customHeight="1" spans="1:7">
      <c r="A529" s="167">
        <v>46147</v>
      </c>
      <c r="B529" s="168" t="s">
        <v>413</v>
      </c>
      <c r="C529" s="168" t="s">
        <v>414</v>
      </c>
      <c r="D529" s="168" t="s">
        <v>1800</v>
      </c>
      <c r="E529" s="169" t="s">
        <v>1420</v>
      </c>
      <c r="F529" s="168" t="s">
        <v>1421</v>
      </c>
      <c r="G529" s="168">
        <v>72</v>
      </c>
    </row>
    <row r="530" customHeight="1" spans="1:7">
      <c r="A530" s="167">
        <v>46147</v>
      </c>
      <c r="B530" s="168" t="s">
        <v>413</v>
      </c>
      <c r="C530" s="168" t="s">
        <v>414</v>
      </c>
      <c r="D530" s="168" t="s">
        <v>1800</v>
      </c>
      <c r="E530" s="169" t="s">
        <v>1422</v>
      </c>
      <c r="F530" s="168" t="s">
        <v>1423</v>
      </c>
      <c r="G530" s="168">
        <v>180</v>
      </c>
    </row>
    <row r="531" customHeight="1" spans="1:7">
      <c r="A531" s="167">
        <v>46147</v>
      </c>
      <c r="B531" s="168" t="s">
        <v>383</v>
      </c>
      <c r="C531" s="168" t="s">
        <v>384</v>
      </c>
      <c r="D531" s="168" t="s">
        <v>1801</v>
      </c>
      <c r="E531" s="169" t="s">
        <v>391</v>
      </c>
      <c r="F531" s="168" t="s">
        <v>392</v>
      </c>
      <c r="G531" s="168">
        <v>270</v>
      </c>
    </row>
    <row r="532" customHeight="1" spans="1:7">
      <c r="A532" s="167">
        <v>46147</v>
      </c>
      <c r="B532" s="168" t="s">
        <v>383</v>
      </c>
      <c r="C532" s="168" t="s">
        <v>384</v>
      </c>
      <c r="D532" s="168" t="s">
        <v>1801</v>
      </c>
      <c r="E532" s="169" t="s">
        <v>397</v>
      </c>
      <c r="F532" s="168" t="s">
        <v>1784</v>
      </c>
      <c r="G532" s="168">
        <v>800</v>
      </c>
    </row>
    <row r="533" customHeight="1" spans="1:7">
      <c r="A533" s="167">
        <v>46147</v>
      </c>
      <c r="B533" s="168" t="s">
        <v>383</v>
      </c>
      <c r="C533" s="168" t="s">
        <v>384</v>
      </c>
      <c r="D533" s="168" t="s">
        <v>1801</v>
      </c>
      <c r="E533" s="169" t="s">
        <v>395</v>
      </c>
      <c r="F533" s="168" t="s">
        <v>1316</v>
      </c>
      <c r="G533" s="168">
        <v>192</v>
      </c>
    </row>
    <row r="534" customHeight="1" spans="1:7">
      <c r="A534" s="167">
        <v>46147</v>
      </c>
      <c r="B534" s="168" t="s">
        <v>511</v>
      </c>
      <c r="C534" s="168" t="s">
        <v>512</v>
      </c>
      <c r="D534" s="168" t="s">
        <v>1802</v>
      </c>
      <c r="E534" s="169" t="s">
        <v>591</v>
      </c>
      <c r="F534" s="168" t="s">
        <v>1604</v>
      </c>
      <c r="G534" s="168">
        <v>50</v>
      </c>
    </row>
    <row r="535" customHeight="1" spans="1:7">
      <c r="A535" s="167">
        <v>46147</v>
      </c>
      <c r="B535" s="168" t="s">
        <v>511</v>
      </c>
      <c r="C535" s="168" t="s">
        <v>512</v>
      </c>
      <c r="D535" s="168" t="s">
        <v>1802</v>
      </c>
      <c r="E535" s="169" t="s">
        <v>599</v>
      </c>
      <c r="F535" s="168" t="s">
        <v>1605</v>
      </c>
      <c r="G535" s="168">
        <v>80</v>
      </c>
    </row>
    <row r="536" customHeight="1" spans="1:7">
      <c r="A536" s="167">
        <v>46147</v>
      </c>
      <c r="B536" s="168" t="s">
        <v>511</v>
      </c>
      <c r="C536" s="168" t="s">
        <v>512</v>
      </c>
      <c r="D536" s="168" t="s">
        <v>1802</v>
      </c>
      <c r="E536" s="169" t="s">
        <v>601</v>
      </c>
      <c r="F536" s="168" t="s">
        <v>1606</v>
      </c>
      <c r="G536" s="168">
        <v>80</v>
      </c>
    </row>
    <row r="537" customHeight="1" spans="1:7">
      <c r="A537" s="167">
        <v>46147</v>
      </c>
      <c r="B537" s="168" t="s">
        <v>511</v>
      </c>
      <c r="C537" s="168" t="s">
        <v>512</v>
      </c>
      <c r="D537" s="168" t="s">
        <v>1802</v>
      </c>
      <c r="E537" s="169" t="s">
        <v>623</v>
      </c>
      <c r="F537" s="168" t="s">
        <v>1607</v>
      </c>
      <c r="G537" s="168">
        <v>60</v>
      </c>
    </row>
    <row r="538" customHeight="1" spans="1:7">
      <c r="A538" s="167">
        <v>46147</v>
      </c>
      <c r="B538" s="168" t="s">
        <v>511</v>
      </c>
      <c r="C538" s="168" t="s">
        <v>512</v>
      </c>
      <c r="D538" s="168" t="s">
        <v>1802</v>
      </c>
      <c r="E538" s="169" t="s">
        <v>593</v>
      </c>
      <c r="F538" s="168" t="s">
        <v>1608</v>
      </c>
      <c r="G538" s="168">
        <v>60</v>
      </c>
    </row>
    <row r="539" customHeight="1" spans="1:7">
      <c r="A539" s="167">
        <v>46147</v>
      </c>
      <c r="B539" s="168" t="s">
        <v>511</v>
      </c>
      <c r="C539" s="168" t="s">
        <v>512</v>
      </c>
      <c r="D539" s="168" t="s">
        <v>1802</v>
      </c>
      <c r="E539" s="169" t="s">
        <v>595</v>
      </c>
      <c r="F539" s="168" t="s">
        <v>1609</v>
      </c>
      <c r="G539" s="168">
        <v>80</v>
      </c>
    </row>
    <row r="540" customHeight="1" spans="1:7">
      <c r="A540" s="167">
        <v>46147</v>
      </c>
      <c r="B540" s="168" t="s">
        <v>511</v>
      </c>
      <c r="C540" s="168" t="s">
        <v>512</v>
      </c>
      <c r="D540" s="168" t="s">
        <v>1802</v>
      </c>
      <c r="E540" s="169" t="s">
        <v>607</v>
      </c>
      <c r="F540" s="168" t="s">
        <v>1610</v>
      </c>
      <c r="G540" s="168">
        <v>80</v>
      </c>
    </row>
    <row r="541" customHeight="1" spans="1:7">
      <c r="A541" s="167">
        <v>46147</v>
      </c>
      <c r="B541" s="168" t="s">
        <v>511</v>
      </c>
      <c r="C541" s="168" t="s">
        <v>512</v>
      </c>
      <c r="D541" s="168" t="s">
        <v>1802</v>
      </c>
      <c r="E541" s="169" t="s">
        <v>613</v>
      </c>
      <c r="F541" s="168" t="s">
        <v>1611</v>
      </c>
      <c r="G541" s="168">
        <v>60</v>
      </c>
    </row>
    <row r="542" customHeight="1" spans="1:7">
      <c r="A542" s="167">
        <v>46147</v>
      </c>
      <c r="B542" s="168" t="s">
        <v>511</v>
      </c>
      <c r="C542" s="168" t="s">
        <v>512</v>
      </c>
      <c r="D542" s="168" t="s">
        <v>1802</v>
      </c>
      <c r="E542" s="169" t="s">
        <v>597</v>
      </c>
      <c r="F542" s="168" t="s">
        <v>1612</v>
      </c>
      <c r="G542" s="168">
        <v>60</v>
      </c>
    </row>
    <row r="543" customHeight="1" spans="1:7">
      <c r="A543" s="167">
        <v>46147</v>
      </c>
      <c r="B543" s="168" t="s">
        <v>511</v>
      </c>
      <c r="C543" s="168" t="s">
        <v>512</v>
      </c>
      <c r="D543" s="168" t="s">
        <v>1803</v>
      </c>
      <c r="E543" s="169" t="s">
        <v>591</v>
      </c>
      <c r="F543" s="168" t="s">
        <v>1604</v>
      </c>
      <c r="G543" s="168">
        <v>50</v>
      </c>
    </row>
    <row r="544" customHeight="1" spans="1:7">
      <c r="A544" s="167">
        <v>46147</v>
      </c>
      <c r="B544" s="168" t="s">
        <v>511</v>
      </c>
      <c r="C544" s="168" t="s">
        <v>512</v>
      </c>
      <c r="D544" s="168" t="s">
        <v>1803</v>
      </c>
      <c r="E544" s="169" t="s">
        <v>599</v>
      </c>
      <c r="F544" s="168" t="s">
        <v>1605</v>
      </c>
      <c r="G544" s="168">
        <v>80</v>
      </c>
    </row>
    <row r="545" customHeight="1" spans="1:7">
      <c r="A545" s="167">
        <v>46147</v>
      </c>
      <c r="B545" s="168" t="s">
        <v>511</v>
      </c>
      <c r="C545" s="168" t="s">
        <v>512</v>
      </c>
      <c r="D545" s="168" t="s">
        <v>1803</v>
      </c>
      <c r="E545" s="169" t="s">
        <v>601</v>
      </c>
      <c r="F545" s="168" t="s">
        <v>1606</v>
      </c>
      <c r="G545" s="168">
        <v>80</v>
      </c>
    </row>
    <row r="546" customHeight="1" spans="1:7">
      <c r="A546" s="167">
        <v>46147</v>
      </c>
      <c r="B546" s="168" t="s">
        <v>511</v>
      </c>
      <c r="C546" s="168" t="s">
        <v>512</v>
      </c>
      <c r="D546" s="168" t="s">
        <v>1803</v>
      </c>
      <c r="E546" s="169" t="s">
        <v>623</v>
      </c>
      <c r="F546" s="168" t="s">
        <v>1607</v>
      </c>
      <c r="G546" s="168">
        <v>60</v>
      </c>
    </row>
    <row r="547" customHeight="1" spans="1:7">
      <c r="A547" s="167">
        <v>46147</v>
      </c>
      <c r="B547" s="168" t="s">
        <v>511</v>
      </c>
      <c r="C547" s="168" t="s">
        <v>512</v>
      </c>
      <c r="D547" s="168" t="s">
        <v>1803</v>
      </c>
      <c r="E547" s="169" t="s">
        <v>593</v>
      </c>
      <c r="F547" s="168" t="s">
        <v>1608</v>
      </c>
      <c r="G547" s="168">
        <v>60</v>
      </c>
    </row>
    <row r="548" customHeight="1" spans="1:7">
      <c r="A548" s="167">
        <v>46147</v>
      </c>
      <c r="B548" s="168" t="s">
        <v>511</v>
      </c>
      <c r="C548" s="168" t="s">
        <v>512</v>
      </c>
      <c r="D548" s="168" t="s">
        <v>1803</v>
      </c>
      <c r="E548" s="169" t="s">
        <v>595</v>
      </c>
      <c r="F548" s="168" t="s">
        <v>1609</v>
      </c>
      <c r="G548" s="168">
        <v>80</v>
      </c>
    </row>
    <row r="549" customHeight="1" spans="1:7">
      <c r="A549" s="167">
        <v>46147</v>
      </c>
      <c r="B549" s="168" t="s">
        <v>511</v>
      </c>
      <c r="C549" s="168" t="s">
        <v>512</v>
      </c>
      <c r="D549" s="168" t="s">
        <v>1803</v>
      </c>
      <c r="E549" s="169" t="s">
        <v>607</v>
      </c>
      <c r="F549" s="168" t="s">
        <v>1610</v>
      </c>
      <c r="G549" s="168">
        <v>80</v>
      </c>
    </row>
    <row r="550" customHeight="1" spans="1:7">
      <c r="A550" s="167">
        <v>46147</v>
      </c>
      <c r="B550" s="168" t="s">
        <v>511</v>
      </c>
      <c r="C550" s="168" t="s">
        <v>512</v>
      </c>
      <c r="D550" s="168" t="s">
        <v>1803</v>
      </c>
      <c r="E550" s="169" t="s">
        <v>613</v>
      </c>
      <c r="F550" s="168" t="s">
        <v>1611</v>
      </c>
      <c r="G550" s="168">
        <v>60</v>
      </c>
    </row>
    <row r="551" customHeight="1" spans="1:7">
      <c r="A551" s="167">
        <v>46147</v>
      </c>
      <c r="B551" s="168" t="s">
        <v>511</v>
      </c>
      <c r="C551" s="168" t="s">
        <v>512</v>
      </c>
      <c r="D551" s="168" t="s">
        <v>1803</v>
      </c>
      <c r="E551" s="169" t="s">
        <v>597</v>
      </c>
      <c r="F551" s="168" t="s">
        <v>1612</v>
      </c>
      <c r="G551" s="168">
        <v>60</v>
      </c>
    </row>
    <row r="552" customHeight="1" spans="1:10">
      <c r="A552" s="167">
        <v>46147</v>
      </c>
      <c r="B552" s="168" t="s">
        <v>103</v>
      </c>
      <c r="C552" s="168" t="s">
        <v>104</v>
      </c>
      <c r="D552" s="168" t="s">
        <v>1804</v>
      </c>
      <c r="E552" s="169" t="s">
        <v>201</v>
      </c>
      <c r="F552" s="168" t="s">
        <v>202</v>
      </c>
      <c r="G552" s="168">
        <v>120</v>
      </c>
      <c r="J552" s="168" t="s">
        <v>1805</v>
      </c>
    </row>
    <row r="553" customHeight="1" spans="1:10">
      <c r="A553" s="167">
        <v>46147</v>
      </c>
      <c r="B553" s="168" t="s">
        <v>103</v>
      </c>
      <c r="C553" s="168" t="s">
        <v>104</v>
      </c>
      <c r="D553" s="168" t="s">
        <v>1804</v>
      </c>
      <c r="E553" s="169" t="s">
        <v>201</v>
      </c>
      <c r="F553" s="168" t="s">
        <v>202</v>
      </c>
      <c r="G553" s="168">
        <v>180</v>
      </c>
      <c r="J553" s="168" t="s">
        <v>1805</v>
      </c>
    </row>
    <row r="554" customHeight="1" spans="1:10">
      <c r="A554" s="167">
        <v>46147</v>
      </c>
      <c r="B554" s="168" t="s">
        <v>103</v>
      </c>
      <c r="C554" s="168" t="s">
        <v>104</v>
      </c>
      <c r="D554" s="168" t="s">
        <v>1804</v>
      </c>
      <c r="E554" s="169" t="s">
        <v>201</v>
      </c>
      <c r="F554" s="168" t="s">
        <v>202</v>
      </c>
      <c r="G554" s="168">
        <v>180</v>
      </c>
      <c r="J554" s="168" t="s">
        <v>1805</v>
      </c>
    </row>
    <row r="555" customHeight="1" spans="1:7">
      <c r="A555" s="167">
        <v>46147</v>
      </c>
      <c r="B555" s="168" t="s">
        <v>1389</v>
      </c>
      <c r="C555" s="168" t="s">
        <v>1390</v>
      </c>
      <c r="D555" s="168" t="s">
        <v>1806</v>
      </c>
      <c r="E555" s="169" t="s">
        <v>1665</v>
      </c>
      <c r="F555" s="168" t="s">
        <v>1404</v>
      </c>
      <c r="G555" s="168">
        <v>448</v>
      </c>
    </row>
    <row r="556" customHeight="1" spans="1:7">
      <c r="A556" s="167">
        <v>46147</v>
      </c>
      <c r="B556" s="168" t="s">
        <v>1389</v>
      </c>
      <c r="C556" s="168" t="s">
        <v>1390</v>
      </c>
      <c r="D556" s="168" t="s">
        <v>1806</v>
      </c>
      <c r="E556" s="169" t="s">
        <v>1666</v>
      </c>
      <c r="F556" s="168" t="s">
        <v>1396</v>
      </c>
      <c r="G556" s="168">
        <v>75</v>
      </c>
    </row>
    <row r="557" customHeight="1" spans="1:7">
      <c r="A557" s="167">
        <v>46147</v>
      </c>
      <c r="B557" s="168" t="s">
        <v>1389</v>
      </c>
      <c r="C557" s="168" t="s">
        <v>1390</v>
      </c>
      <c r="D557" s="168" t="s">
        <v>1806</v>
      </c>
      <c r="E557" s="169" t="s">
        <v>1556</v>
      </c>
      <c r="F557" s="168" t="s">
        <v>1557</v>
      </c>
      <c r="G557" s="168">
        <v>450</v>
      </c>
    </row>
    <row r="558" customHeight="1" spans="1:7">
      <c r="A558" s="167">
        <v>46147</v>
      </c>
      <c r="B558" s="168" t="s">
        <v>1389</v>
      </c>
      <c r="C558" s="168" t="s">
        <v>1390</v>
      </c>
      <c r="D558" s="168" t="s">
        <v>1806</v>
      </c>
      <c r="E558" s="169" t="s">
        <v>1559</v>
      </c>
      <c r="F558" s="168" t="s">
        <v>1411</v>
      </c>
      <c r="G558" s="168">
        <v>300</v>
      </c>
    </row>
    <row r="559" customHeight="1" spans="1:7">
      <c r="A559" s="167">
        <v>46147</v>
      </c>
      <c r="B559" s="168" t="s">
        <v>1389</v>
      </c>
      <c r="C559" s="168" t="s">
        <v>1390</v>
      </c>
      <c r="D559" s="168" t="s">
        <v>1806</v>
      </c>
      <c r="E559" s="169" t="s">
        <v>1414</v>
      </c>
      <c r="F559" s="168" t="s">
        <v>1415</v>
      </c>
      <c r="G559" s="168">
        <v>100</v>
      </c>
    </row>
    <row r="560" customHeight="1" spans="1:7">
      <c r="A560" s="167">
        <v>46147</v>
      </c>
      <c r="B560" s="168" t="s">
        <v>1389</v>
      </c>
      <c r="C560" s="168" t="s">
        <v>1390</v>
      </c>
      <c r="D560" s="168" t="s">
        <v>1806</v>
      </c>
      <c r="E560" s="169" t="s">
        <v>1755</v>
      </c>
      <c r="F560" s="168" t="s">
        <v>1396</v>
      </c>
      <c r="G560" s="168">
        <v>25</v>
      </c>
    </row>
    <row r="561" customHeight="1" spans="1:7">
      <c r="A561" s="167">
        <v>46147</v>
      </c>
      <c r="B561" s="168" t="s">
        <v>1389</v>
      </c>
      <c r="C561" s="168" t="s">
        <v>1390</v>
      </c>
      <c r="D561" s="168" t="s">
        <v>1806</v>
      </c>
      <c r="E561" s="169" t="s">
        <v>1418</v>
      </c>
      <c r="F561" s="168" t="s">
        <v>1396</v>
      </c>
      <c r="G561" s="168">
        <v>250</v>
      </c>
    </row>
    <row r="562" customHeight="1" spans="1:7">
      <c r="A562" s="167">
        <v>46147</v>
      </c>
      <c r="B562" s="168" t="s">
        <v>1389</v>
      </c>
      <c r="C562" s="168" t="s">
        <v>1390</v>
      </c>
      <c r="D562" s="168" t="s">
        <v>1806</v>
      </c>
      <c r="E562" s="169" t="s">
        <v>1726</v>
      </c>
      <c r="F562" s="168" t="s">
        <v>1396</v>
      </c>
      <c r="G562" s="168">
        <v>75</v>
      </c>
    </row>
    <row r="563" customHeight="1" spans="1:7">
      <c r="A563" s="167">
        <v>46147</v>
      </c>
      <c r="B563" s="168" t="s">
        <v>1761</v>
      </c>
      <c r="C563" s="168" t="s">
        <v>1762</v>
      </c>
      <c r="D563" s="168" t="s">
        <v>1807</v>
      </c>
      <c r="E563" s="169" t="s">
        <v>1808</v>
      </c>
      <c r="F563" s="168" t="s">
        <v>1809</v>
      </c>
      <c r="G563" s="168">
        <v>984</v>
      </c>
    </row>
    <row r="564" customHeight="1" spans="1:7">
      <c r="A564" s="167">
        <v>46147</v>
      </c>
      <c r="B564" s="168" t="s">
        <v>1761</v>
      </c>
      <c r="C564" s="168" t="s">
        <v>1762</v>
      </c>
      <c r="D564" s="168" t="s">
        <v>1807</v>
      </c>
      <c r="E564" s="169" t="s">
        <v>1810</v>
      </c>
      <c r="F564" s="168" t="s">
        <v>1811</v>
      </c>
      <c r="G564" s="168">
        <v>324</v>
      </c>
    </row>
    <row r="565" customHeight="1" spans="1:7">
      <c r="A565" s="167">
        <v>46147</v>
      </c>
      <c r="B565" s="168" t="s">
        <v>1761</v>
      </c>
      <c r="C565" s="168" t="s">
        <v>1762</v>
      </c>
      <c r="D565" s="168" t="s">
        <v>1807</v>
      </c>
      <c r="E565" s="169" t="s">
        <v>1812</v>
      </c>
      <c r="F565" s="168" t="s">
        <v>1813</v>
      </c>
      <c r="G565" s="168">
        <v>864</v>
      </c>
    </row>
    <row r="566" customHeight="1" spans="1:7">
      <c r="A566" s="167">
        <v>46147</v>
      </c>
      <c r="B566" s="168" t="s">
        <v>1761</v>
      </c>
      <c r="C566" s="168" t="s">
        <v>1762</v>
      </c>
      <c r="D566" s="168" t="s">
        <v>1807</v>
      </c>
      <c r="E566" s="169" t="s">
        <v>1764</v>
      </c>
      <c r="F566" s="168" t="s">
        <v>1765</v>
      </c>
      <c r="G566" s="168">
        <v>2240</v>
      </c>
    </row>
    <row r="567" customHeight="1" spans="1:7">
      <c r="A567" s="167">
        <v>46147</v>
      </c>
      <c r="B567" s="168" t="s">
        <v>511</v>
      </c>
      <c r="C567" s="168" t="s">
        <v>512</v>
      </c>
      <c r="D567" s="168" t="s">
        <v>1814</v>
      </c>
      <c r="E567" s="169" t="s">
        <v>591</v>
      </c>
      <c r="F567" s="168" t="s">
        <v>1604</v>
      </c>
      <c r="G567" s="168">
        <v>50</v>
      </c>
    </row>
    <row r="568" customHeight="1" spans="1:7">
      <c r="A568" s="167">
        <v>46147</v>
      </c>
      <c r="B568" s="168" t="s">
        <v>511</v>
      </c>
      <c r="C568" s="168" t="s">
        <v>512</v>
      </c>
      <c r="D568" s="168" t="s">
        <v>1814</v>
      </c>
      <c r="E568" s="169" t="s">
        <v>599</v>
      </c>
      <c r="F568" s="168" t="s">
        <v>1605</v>
      </c>
      <c r="G568" s="168">
        <v>80</v>
      </c>
    </row>
    <row r="569" customHeight="1" spans="1:7">
      <c r="A569" s="167">
        <v>46147</v>
      </c>
      <c r="B569" s="168" t="s">
        <v>511</v>
      </c>
      <c r="C569" s="168" t="s">
        <v>512</v>
      </c>
      <c r="D569" s="168" t="s">
        <v>1814</v>
      </c>
      <c r="E569" s="169" t="s">
        <v>601</v>
      </c>
      <c r="F569" s="168" t="s">
        <v>1606</v>
      </c>
      <c r="G569" s="168">
        <v>80</v>
      </c>
    </row>
    <row r="570" customHeight="1" spans="1:7">
      <c r="A570" s="167">
        <v>46147</v>
      </c>
      <c r="B570" s="168" t="s">
        <v>511</v>
      </c>
      <c r="C570" s="168" t="s">
        <v>512</v>
      </c>
      <c r="D570" s="168" t="s">
        <v>1814</v>
      </c>
      <c r="E570" s="169" t="s">
        <v>623</v>
      </c>
      <c r="F570" s="168" t="s">
        <v>1607</v>
      </c>
      <c r="G570" s="168">
        <v>60</v>
      </c>
    </row>
    <row r="571" customHeight="1" spans="1:7">
      <c r="A571" s="167">
        <v>46147</v>
      </c>
      <c r="B571" s="168" t="s">
        <v>511</v>
      </c>
      <c r="C571" s="168" t="s">
        <v>512</v>
      </c>
      <c r="D571" s="168" t="s">
        <v>1814</v>
      </c>
      <c r="E571" s="169" t="s">
        <v>593</v>
      </c>
      <c r="F571" s="168" t="s">
        <v>1608</v>
      </c>
      <c r="G571" s="168">
        <v>60</v>
      </c>
    </row>
    <row r="572" customHeight="1" spans="1:7">
      <c r="A572" s="167">
        <v>46147</v>
      </c>
      <c r="B572" s="168" t="s">
        <v>511</v>
      </c>
      <c r="C572" s="168" t="s">
        <v>512</v>
      </c>
      <c r="D572" s="168" t="s">
        <v>1814</v>
      </c>
      <c r="E572" s="169" t="s">
        <v>595</v>
      </c>
      <c r="F572" s="168" t="s">
        <v>1609</v>
      </c>
      <c r="G572" s="168">
        <v>80</v>
      </c>
    </row>
    <row r="573" customHeight="1" spans="1:7">
      <c r="A573" s="167">
        <v>46147</v>
      </c>
      <c r="B573" s="168" t="s">
        <v>511</v>
      </c>
      <c r="C573" s="168" t="s">
        <v>512</v>
      </c>
      <c r="D573" s="168" t="s">
        <v>1814</v>
      </c>
      <c r="E573" s="169" t="s">
        <v>607</v>
      </c>
      <c r="F573" s="168" t="s">
        <v>1610</v>
      </c>
      <c r="G573" s="168">
        <v>80</v>
      </c>
    </row>
    <row r="574" customHeight="1" spans="1:7">
      <c r="A574" s="167">
        <v>46147</v>
      </c>
      <c r="B574" s="168" t="s">
        <v>511</v>
      </c>
      <c r="C574" s="168" t="s">
        <v>512</v>
      </c>
      <c r="D574" s="168" t="s">
        <v>1814</v>
      </c>
      <c r="E574" s="169" t="s">
        <v>613</v>
      </c>
      <c r="F574" s="168" t="s">
        <v>1611</v>
      </c>
      <c r="G574" s="168">
        <v>60</v>
      </c>
    </row>
    <row r="575" customHeight="1" spans="1:7">
      <c r="A575" s="167">
        <v>46147</v>
      </c>
      <c r="B575" s="168" t="s">
        <v>511</v>
      </c>
      <c r="C575" s="168" t="s">
        <v>512</v>
      </c>
      <c r="D575" s="168" t="s">
        <v>1814</v>
      </c>
      <c r="E575" s="169" t="s">
        <v>597</v>
      </c>
      <c r="F575" s="168" t="s">
        <v>1612</v>
      </c>
      <c r="G575" s="168">
        <v>60</v>
      </c>
    </row>
    <row r="576" customHeight="1" spans="1:7">
      <c r="A576" s="167">
        <v>46147</v>
      </c>
      <c r="B576" s="168" t="s">
        <v>511</v>
      </c>
      <c r="C576" s="168" t="s">
        <v>512</v>
      </c>
      <c r="D576" s="168" t="s">
        <v>1815</v>
      </c>
      <c r="E576" s="169" t="s">
        <v>591</v>
      </c>
      <c r="F576" s="168" t="s">
        <v>1604</v>
      </c>
      <c r="G576" s="168">
        <v>50</v>
      </c>
    </row>
    <row r="577" customHeight="1" spans="1:7">
      <c r="A577" s="167">
        <v>46147</v>
      </c>
      <c r="B577" s="168" t="s">
        <v>511</v>
      </c>
      <c r="C577" s="168" t="s">
        <v>512</v>
      </c>
      <c r="D577" s="168" t="s">
        <v>1815</v>
      </c>
      <c r="E577" s="169" t="s">
        <v>623</v>
      </c>
      <c r="F577" s="168" t="s">
        <v>1607</v>
      </c>
      <c r="G577" s="168">
        <v>60</v>
      </c>
    </row>
    <row r="578" customHeight="1" spans="1:7">
      <c r="A578" s="167">
        <v>46147</v>
      </c>
      <c r="B578" s="168" t="s">
        <v>511</v>
      </c>
      <c r="C578" s="168" t="s">
        <v>512</v>
      </c>
      <c r="D578" s="168" t="s">
        <v>1815</v>
      </c>
      <c r="E578" s="169" t="s">
        <v>593</v>
      </c>
      <c r="F578" s="168" t="s">
        <v>1608</v>
      </c>
      <c r="G578" s="168">
        <v>60</v>
      </c>
    </row>
    <row r="579" customHeight="1" spans="1:7">
      <c r="A579" s="167">
        <v>46147</v>
      </c>
      <c r="B579" s="168" t="s">
        <v>511</v>
      </c>
      <c r="C579" s="168" t="s">
        <v>512</v>
      </c>
      <c r="D579" s="168" t="s">
        <v>1815</v>
      </c>
      <c r="E579" s="169" t="s">
        <v>613</v>
      </c>
      <c r="F579" s="168" t="s">
        <v>1611</v>
      </c>
      <c r="G579" s="168">
        <v>60</v>
      </c>
    </row>
    <row r="580" customHeight="1" spans="1:7">
      <c r="A580" s="167">
        <v>46147</v>
      </c>
      <c r="B580" s="168" t="s">
        <v>511</v>
      </c>
      <c r="C580" s="168" t="s">
        <v>512</v>
      </c>
      <c r="D580" s="168" t="s">
        <v>1815</v>
      </c>
      <c r="E580" s="169" t="s">
        <v>597</v>
      </c>
      <c r="F580" s="168" t="s">
        <v>1612</v>
      </c>
      <c r="G580" s="168">
        <v>60</v>
      </c>
    </row>
    <row r="581" customHeight="1" spans="1:10">
      <c r="A581" s="167">
        <v>46146</v>
      </c>
      <c r="B581" s="168" t="s">
        <v>1188</v>
      </c>
      <c r="C581" s="168" t="s">
        <v>1189</v>
      </c>
      <c r="D581" s="168" t="s">
        <v>1816</v>
      </c>
      <c r="E581" s="169" t="s">
        <v>1598</v>
      </c>
      <c r="F581" s="168" t="s">
        <v>1599</v>
      </c>
      <c r="G581" s="168">
        <v>-600</v>
      </c>
      <c r="J581" s="168" t="s">
        <v>1817</v>
      </c>
    </row>
    <row r="582" customHeight="1" spans="1:10">
      <c r="A582" s="167">
        <v>46146</v>
      </c>
      <c r="B582" s="168" t="s">
        <v>1188</v>
      </c>
      <c r="C582" s="168" t="s">
        <v>1189</v>
      </c>
      <c r="D582" s="168" t="s">
        <v>1816</v>
      </c>
      <c r="E582" s="169" t="s">
        <v>1601</v>
      </c>
      <c r="F582" s="168" t="s">
        <v>1602</v>
      </c>
      <c r="G582" s="168">
        <v>-732</v>
      </c>
      <c r="J582" s="168" t="s">
        <v>1817</v>
      </c>
    </row>
    <row r="583" customHeight="1" spans="1:10">
      <c r="A583" s="167">
        <v>46146</v>
      </c>
      <c r="B583" s="168" t="s">
        <v>413</v>
      </c>
      <c r="C583" s="168" t="s">
        <v>414</v>
      </c>
      <c r="D583" s="168" t="s">
        <v>1818</v>
      </c>
      <c r="E583" s="169" t="s">
        <v>1420</v>
      </c>
      <c r="F583" s="168" t="s">
        <v>1421</v>
      </c>
      <c r="G583" s="168">
        <v>213</v>
      </c>
      <c r="J583" s="168" t="s">
        <v>1819</v>
      </c>
    </row>
    <row r="584" customHeight="1" spans="1:10">
      <c r="A584" s="167">
        <v>46147</v>
      </c>
      <c r="B584" s="168" t="s">
        <v>692</v>
      </c>
      <c r="C584" s="168" t="s">
        <v>693</v>
      </c>
      <c r="D584" s="168" t="s">
        <v>1820</v>
      </c>
      <c r="E584" s="169" t="s">
        <v>702</v>
      </c>
      <c r="F584" s="168" t="s">
        <v>695</v>
      </c>
      <c r="G584" s="168">
        <v>182</v>
      </c>
      <c r="J584" s="168" t="s">
        <v>1821</v>
      </c>
    </row>
    <row r="585" customHeight="1" spans="1:10">
      <c r="A585" s="167">
        <v>46147</v>
      </c>
      <c r="B585" s="168" t="s">
        <v>692</v>
      </c>
      <c r="C585" s="168" t="s">
        <v>693</v>
      </c>
      <c r="D585" s="168" t="s">
        <v>1820</v>
      </c>
      <c r="E585" s="169" t="s">
        <v>694</v>
      </c>
      <c r="F585" s="168" t="s">
        <v>695</v>
      </c>
      <c r="G585" s="168">
        <v>26</v>
      </c>
      <c r="J585" s="168" t="s">
        <v>1821</v>
      </c>
    </row>
    <row r="586" customHeight="1" spans="1:7">
      <c r="A586" s="167">
        <v>46147</v>
      </c>
      <c r="B586" s="168" t="s">
        <v>511</v>
      </c>
      <c r="C586" s="168" t="s">
        <v>512</v>
      </c>
      <c r="D586" s="168" t="s">
        <v>1822</v>
      </c>
      <c r="E586" s="169" t="s">
        <v>603</v>
      </c>
      <c r="F586" s="168" t="s">
        <v>604</v>
      </c>
      <c r="G586" s="168">
        <v>720</v>
      </c>
    </row>
    <row r="587" customHeight="1" spans="1:7">
      <c r="A587" s="167">
        <v>46147</v>
      </c>
      <c r="B587" s="168" t="s">
        <v>511</v>
      </c>
      <c r="C587" s="168" t="s">
        <v>512</v>
      </c>
      <c r="D587" s="168" t="s">
        <v>1822</v>
      </c>
      <c r="E587" s="169" t="s">
        <v>605</v>
      </c>
      <c r="F587" s="168" t="s">
        <v>606</v>
      </c>
      <c r="G587" s="168">
        <v>560</v>
      </c>
    </row>
    <row r="588" customHeight="1" spans="1:7">
      <c r="A588" s="167">
        <v>46147</v>
      </c>
      <c r="B588" s="168" t="s">
        <v>511</v>
      </c>
      <c r="C588" s="168" t="s">
        <v>512</v>
      </c>
      <c r="D588" s="168" t="s">
        <v>1822</v>
      </c>
      <c r="E588" s="169" t="s">
        <v>657</v>
      </c>
      <c r="F588" s="168" t="s">
        <v>658</v>
      </c>
      <c r="G588" s="168">
        <v>286</v>
      </c>
    </row>
    <row r="589" customHeight="1" spans="1:7">
      <c r="A589" s="167">
        <v>46147</v>
      </c>
      <c r="B589" s="168" t="s">
        <v>511</v>
      </c>
      <c r="C589" s="168" t="s">
        <v>512</v>
      </c>
      <c r="D589" s="168" t="s">
        <v>1822</v>
      </c>
      <c r="E589" s="169" t="s">
        <v>659</v>
      </c>
      <c r="F589" s="168" t="s">
        <v>660</v>
      </c>
      <c r="G589" s="168">
        <v>130</v>
      </c>
    </row>
    <row r="590" customHeight="1" spans="1:7">
      <c r="A590" s="167">
        <v>46147</v>
      </c>
      <c r="B590" s="168" t="s">
        <v>511</v>
      </c>
      <c r="C590" s="168" t="s">
        <v>512</v>
      </c>
      <c r="D590" s="168" t="s">
        <v>1822</v>
      </c>
      <c r="E590" s="169" t="s">
        <v>609</v>
      </c>
      <c r="F590" s="168" t="s">
        <v>610</v>
      </c>
      <c r="G590" s="168">
        <v>480</v>
      </c>
    </row>
    <row r="591" customHeight="1" spans="1:7">
      <c r="A591" s="167">
        <v>46147</v>
      </c>
      <c r="B591" s="168" t="s">
        <v>511</v>
      </c>
      <c r="C591" s="168" t="s">
        <v>512</v>
      </c>
      <c r="D591" s="168" t="s">
        <v>1822</v>
      </c>
      <c r="E591" s="169" t="s">
        <v>669</v>
      </c>
      <c r="F591" s="168" t="s">
        <v>670</v>
      </c>
      <c r="G591" s="168">
        <v>288</v>
      </c>
    </row>
    <row r="592" customHeight="1" spans="1:7">
      <c r="A592" s="167">
        <v>46147</v>
      </c>
      <c r="B592" s="168" t="s">
        <v>511</v>
      </c>
      <c r="C592" s="168" t="s">
        <v>512</v>
      </c>
      <c r="D592" s="168" t="s">
        <v>1822</v>
      </c>
      <c r="E592" s="169" t="s">
        <v>611</v>
      </c>
      <c r="F592" s="168" t="s">
        <v>612</v>
      </c>
      <c r="G592" s="168">
        <v>656</v>
      </c>
    </row>
    <row r="593" customHeight="1" spans="1:7">
      <c r="A593" s="167">
        <v>46147</v>
      </c>
      <c r="B593" s="168" t="s">
        <v>511</v>
      </c>
      <c r="C593" s="168" t="s">
        <v>512</v>
      </c>
      <c r="D593" s="168" t="s">
        <v>1822</v>
      </c>
      <c r="E593" s="169" t="s">
        <v>651</v>
      </c>
      <c r="F593" s="168" t="s">
        <v>652</v>
      </c>
      <c r="G593" s="168">
        <v>840</v>
      </c>
    </row>
    <row r="594" customHeight="1" spans="1:7">
      <c r="A594" s="167">
        <v>46147</v>
      </c>
      <c r="B594" s="168" t="s">
        <v>1459</v>
      </c>
      <c r="C594" s="168" t="s">
        <v>1460</v>
      </c>
      <c r="D594" s="168" t="s">
        <v>1823</v>
      </c>
      <c r="E594" s="169" t="s">
        <v>1462</v>
      </c>
      <c r="F594" s="168" t="s">
        <v>1463</v>
      </c>
      <c r="G594" s="168">
        <v>200</v>
      </c>
    </row>
    <row r="595" customHeight="1" spans="1:7">
      <c r="A595" s="167">
        <v>46147</v>
      </c>
      <c r="B595" s="168" t="s">
        <v>1465</v>
      </c>
      <c r="C595" s="168" t="s">
        <v>1466</v>
      </c>
      <c r="D595" s="168" t="s">
        <v>1824</v>
      </c>
      <c r="E595" s="169" t="s">
        <v>1472</v>
      </c>
      <c r="F595" s="168" t="s">
        <v>1473</v>
      </c>
      <c r="G595" s="168">
        <v>3024</v>
      </c>
    </row>
    <row r="596" customHeight="1" spans="1:7">
      <c r="A596" s="167">
        <v>46147</v>
      </c>
      <c r="B596" s="168" t="s">
        <v>1465</v>
      </c>
      <c r="C596" s="168" t="s">
        <v>1466</v>
      </c>
      <c r="D596" s="168" t="s">
        <v>1824</v>
      </c>
      <c r="E596" s="169" t="s">
        <v>1825</v>
      </c>
      <c r="F596" s="168" t="s">
        <v>1826</v>
      </c>
      <c r="G596" s="168">
        <v>2016</v>
      </c>
    </row>
    <row r="597" customHeight="1" spans="1:7">
      <c r="A597" s="167">
        <v>46147</v>
      </c>
      <c r="B597" s="168" t="s">
        <v>1465</v>
      </c>
      <c r="C597" s="168" t="s">
        <v>1466</v>
      </c>
      <c r="D597" s="168" t="s">
        <v>1824</v>
      </c>
      <c r="E597" s="169" t="s">
        <v>1825</v>
      </c>
      <c r="F597" s="168" t="s">
        <v>1826</v>
      </c>
      <c r="G597" s="168">
        <v>360</v>
      </c>
    </row>
    <row r="598" customHeight="1" spans="1:7">
      <c r="A598" s="167">
        <v>46147</v>
      </c>
      <c r="B598" s="168" t="s">
        <v>1465</v>
      </c>
      <c r="C598" s="168" t="s">
        <v>1466</v>
      </c>
      <c r="D598" s="168" t="s">
        <v>1824</v>
      </c>
      <c r="E598" s="169" t="s">
        <v>1825</v>
      </c>
      <c r="F598" s="168" t="s">
        <v>1826</v>
      </c>
      <c r="G598" s="168">
        <v>648</v>
      </c>
    </row>
    <row r="599" customHeight="1" spans="1:7">
      <c r="A599" s="167">
        <v>46147</v>
      </c>
      <c r="B599" s="168" t="s">
        <v>1465</v>
      </c>
      <c r="C599" s="168" t="s">
        <v>1466</v>
      </c>
      <c r="D599" s="168" t="s">
        <v>1824</v>
      </c>
      <c r="E599" s="169" t="s">
        <v>1474</v>
      </c>
      <c r="F599" s="168" t="s">
        <v>1475</v>
      </c>
      <c r="G599" s="168">
        <v>720</v>
      </c>
    </row>
    <row r="600" customHeight="1" spans="1:7">
      <c r="A600" s="167">
        <v>46147</v>
      </c>
      <c r="B600" s="168" t="s">
        <v>1465</v>
      </c>
      <c r="C600" s="168" t="s">
        <v>1466</v>
      </c>
      <c r="D600" s="168" t="s">
        <v>1824</v>
      </c>
      <c r="E600" s="169" t="s">
        <v>1474</v>
      </c>
      <c r="F600" s="168" t="s">
        <v>1475</v>
      </c>
      <c r="G600" s="168">
        <v>720</v>
      </c>
    </row>
    <row r="601" customHeight="1" spans="1:7">
      <c r="A601" s="167">
        <v>46147</v>
      </c>
      <c r="B601" s="168" t="s">
        <v>1560</v>
      </c>
      <c r="C601" s="168" t="s">
        <v>1561</v>
      </c>
      <c r="D601" s="168" t="s">
        <v>1827</v>
      </c>
      <c r="E601" s="169" t="s">
        <v>1628</v>
      </c>
      <c r="F601" s="168" t="s">
        <v>1626</v>
      </c>
      <c r="G601" s="168">
        <v>1400</v>
      </c>
    </row>
    <row r="602" customHeight="1" spans="1:7">
      <c r="A602" s="167">
        <v>46147</v>
      </c>
      <c r="B602" s="168" t="s">
        <v>1560</v>
      </c>
      <c r="C602" s="168" t="s">
        <v>1561</v>
      </c>
      <c r="D602" s="168" t="s">
        <v>1827</v>
      </c>
      <c r="E602" s="169" t="s">
        <v>1828</v>
      </c>
      <c r="F602" s="168" t="s">
        <v>1564</v>
      </c>
      <c r="G602" s="168">
        <v>1168</v>
      </c>
    </row>
    <row r="603" customHeight="1" spans="1:7">
      <c r="A603" s="167">
        <v>46147</v>
      </c>
      <c r="B603" s="168" t="s">
        <v>1511</v>
      </c>
      <c r="C603" s="168" t="s">
        <v>1512</v>
      </c>
      <c r="D603" s="168" t="s">
        <v>1829</v>
      </c>
      <c r="E603" s="169" t="s">
        <v>1639</v>
      </c>
      <c r="F603" s="168" t="s">
        <v>1640</v>
      </c>
      <c r="G603" s="168">
        <v>800</v>
      </c>
    </row>
    <row r="604" customHeight="1" spans="1:7">
      <c r="A604" s="167">
        <v>46147</v>
      </c>
      <c r="B604" s="168" t="s">
        <v>1014</v>
      </c>
      <c r="C604" s="168" t="s">
        <v>1015</v>
      </c>
      <c r="D604" s="168" t="s">
        <v>1830</v>
      </c>
      <c r="E604" s="169" t="s">
        <v>1016</v>
      </c>
      <c r="F604" s="168" t="s">
        <v>1017</v>
      </c>
      <c r="G604" s="168">
        <v>600</v>
      </c>
    </row>
    <row r="605" customHeight="1" spans="1:7">
      <c r="A605" s="167">
        <v>46147</v>
      </c>
      <c r="B605" s="168" t="s">
        <v>1014</v>
      </c>
      <c r="C605" s="168" t="s">
        <v>1015</v>
      </c>
      <c r="D605" s="168" t="s">
        <v>1830</v>
      </c>
      <c r="E605" s="169" t="s">
        <v>1018</v>
      </c>
      <c r="F605" s="168" t="s">
        <v>1019</v>
      </c>
      <c r="G605" s="168">
        <v>600</v>
      </c>
    </row>
    <row r="606" customHeight="1" spans="1:7">
      <c r="A606" s="167">
        <v>46147</v>
      </c>
      <c r="B606" s="168" t="s">
        <v>1014</v>
      </c>
      <c r="C606" s="168" t="s">
        <v>1015</v>
      </c>
      <c r="D606" s="168" t="s">
        <v>1830</v>
      </c>
      <c r="E606" s="169" t="s">
        <v>1024</v>
      </c>
      <c r="F606" s="168" t="s">
        <v>1025</v>
      </c>
      <c r="G606" s="168">
        <v>600</v>
      </c>
    </row>
    <row r="607" customHeight="1" spans="1:7">
      <c r="A607" s="167">
        <v>46147</v>
      </c>
      <c r="B607" s="168" t="s">
        <v>1014</v>
      </c>
      <c r="C607" s="168" t="s">
        <v>1015</v>
      </c>
      <c r="D607" s="168" t="s">
        <v>1830</v>
      </c>
      <c r="E607" s="169" t="s">
        <v>1020</v>
      </c>
      <c r="F607" s="168" t="s">
        <v>1021</v>
      </c>
      <c r="G607" s="168">
        <v>720</v>
      </c>
    </row>
    <row r="608" customHeight="1" spans="1:7">
      <c r="A608" s="167">
        <v>46147</v>
      </c>
      <c r="B608" s="168" t="s">
        <v>1014</v>
      </c>
      <c r="C608" s="168" t="s">
        <v>1015</v>
      </c>
      <c r="D608" s="168" t="s">
        <v>1830</v>
      </c>
      <c r="E608" s="169" t="s">
        <v>1022</v>
      </c>
      <c r="F608" s="168" t="s">
        <v>1023</v>
      </c>
      <c r="G608" s="168">
        <v>720</v>
      </c>
    </row>
    <row r="609" customHeight="1" spans="1:7">
      <c r="A609" s="167">
        <v>46147</v>
      </c>
      <c r="B609" s="168" t="s">
        <v>1831</v>
      </c>
      <c r="C609" s="168" t="s">
        <v>1832</v>
      </c>
      <c r="D609" s="168" t="s">
        <v>1833</v>
      </c>
      <c r="E609" s="169" t="s">
        <v>1834</v>
      </c>
      <c r="F609" s="168" t="s">
        <v>1835</v>
      </c>
      <c r="G609" s="168">
        <v>1944</v>
      </c>
    </row>
    <row r="610" customHeight="1" spans="1:7">
      <c r="A610" s="167">
        <v>46147</v>
      </c>
      <c r="B610" s="168" t="s">
        <v>1831</v>
      </c>
      <c r="C610" s="168" t="s">
        <v>1832</v>
      </c>
      <c r="D610" s="168" t="s">
        <v>1833</v>
      </c>
      <c r="E610" s="169" t="s">
        <v>1836</v>
      </c>
      <c r="F610" s="168" t="s">
        <v>1837</v>
      </c>
      <c r="G610" s="168">
        <v>1944</v>
      </c>
    </row>
    <row r="611" customHeight="1" spans="1:10">
      <c r="A611" s="167">
        <v>46147</v>
      </c>
      <c r="B611" s="168" t="s">
        <v>692</v>
      </c>
      <c r="C611" s="168" t="s">
        <v>693</v>
      </c>
      <c r="D611" s="168" t="s">
        <v>1838</v>
      </c>
      <c r="E611" s="169" t="s">
        <v>702</v>
      </c>
      <c r="F611" s="168" t="s">
        <v>695</v>
      </c>
      <c r="G611" s="168">
        <v>208</v>
      </c>
      <c r="J611" s="168" t="s">
        <v>1839</v>
      </c>
    </row>
    <row r="612" customHeight="1" spans="1:7">
      <c r="A612" s="167">
        <v>46147</v>
      </c>
      <c r="B612" s="168" t="s">
        <v>1681</v>
      </c>
      <c r="C612" s="168" t="s">
        <v>1682</v>
      </c>
      <c r="D612" s="168" t="s">
        <v>1840</v>
      </c>
      <c r="E612" s="169" t="s">
        <v>1684</v>
      </c>
      <c r="F612" s="168" t="s">
        <v>1685</v>
      </c>
      <c r="G612" s="168">
        <v>135</v>
      </c>
    </row>
    <row r="613" customHeight="1" spans="1:7">
      <c r="A613" s="167">
        <v>46147</v>
      </c>
      <c r="B613" s="168" t="s">
        <v>1681</v>
      </c>
      <c r="C613" s="168" t="s">
        <v>1682</v>
      </c>
      <c r="D613" s="168" t="s">
        <v>1840</v>
      </c>
      <c r="E613" s="169" t="s">
        <v>1686</v>
      </c>
      <c r="F613" s="168" t="s">
        <v>1687</v>
      </c>
      <c r="G613" s="168">
        <v>270</v>
      </c>
    </row>
    <row r="614" customHeight="1" spans="1:7">
      <c r="A614" s="167">
        <v>46147</v>
      </c>
      <c r="B614" s="168" t="s">
        <v>473</v>
      </c>
      <c r="C614" s="168" t="s">
        <v>474</v>
      </c>
      <c r="D614" s="168" t="s">
        <v>1841</v>
      </c>
      <c r="E614" s="169" t="s">
        <v>1652</v>
      </c>
      <c r="F614" s="168" t="s">
        <v>1653</v>
      </c>
      <c r="G614" s="168">
        <v>144</v>
      </c>
    </row>
    <row r="615" customHeight="1" spans="1:10">
      <c r="A615" s="167">
        <v>46147</v>
      </c>
      <c r="B615" s="168" t="s">
        <v>1188</v>
      </c>
      <c r="C615" s="168" t="s">
        <v>1189</v>
      </c>
      <c r="D615" s="168" t="s">
        <v>1842</v>
      </c>
      <c r="E615" s="169" t="s">
        <v>1382</v>
      </c>
      <c r="F615" s="168" t="s">
        <v>1355</v>
      </c>
      <c r="G615" s="168">
        <v>160</v>
      </c>
      <c r="J615" s="168" t="s">
        <v>1843</v>
      </c>
    </row>
    <row r="616" customHeight="1" spans="1:10">
      <c r="A616" s="167">
        <v>46147</v>
      </c>
      <c r="B616" s="168" t="s">
        <v>1188</v>
      </c>
      <c r="C616" s="168" t="s">
        <v>1189</v>
      </c>
      <c r="D616" s="168" t="s">
        <v>1842</v>
      </c>
      <c r="E616" s="169" t="s">
        <v>1384</v>
      </c>
      <c r="F616" s="168" t="s">
        <v>1355</v>
      </c>
      <c r="G616" s="168">
        <v>24</v>
      </c>
      <c r="J616" s="168" t="s">
        <v>1843</v>
      </c>
    </row>
    <row r="617" customHeight="1" spans="1:10">
      <c r="A617" s="167">
        <v>46147</v>
      </c>
      <c r="B617" s="168" t="s">
        <v>1188</v>
      </c>
      <c r="C617" s="168" t="s">
        <v>1189</v>
      </c>
      <c r="D617" s="168" t="s">
        <v>1842</v>
      </c>
      <c r="E617" s="169" t="s">
        <v>1386</v>
      </c>
      <c r="F617" s="168" t="s">
        <v>1387</v>
      </c>
      <c r="G617" s="168">
        <v>168</v>
      </c>
      <c r="J617" s="168" t="s">
        <v>1843</v>
      </c>
    </row>
    <row r="618" customHeight="1" spans="1:10">
      <c r="A618" s="167">
        <v>46147</v>
      </c>
      <c r="B618" s="168" t="s">
        <v>1188</v>
      </c>
      <c r="C618" s="168" t="s">
        <v>1189</v>
      </c>
      <c r="D618" s="168" t="s">
        <v>1842</v>
      </c>
      <c r="E618" s="169" t="s">
        <v>1440</v>
      </c>
      <c r="F618" s="168" t="s">
        <v>1355</v>
      </c>
      <c r="G618" s="168">
        <v>120</v>
      </c>
      <c r="J618" s="168" t="s">
        <v>1843</v>
      </c>
    </row>
    <row r="619" customHeight="1" spans="1:10">
      <c r="A619" s="167">
        <v>46147</v>
      </c>
      <c r="B619" s="168" t="s">
        <v>1188</v>
      </c>
      <c r="C619" s="168" t="s">
        <v>1189</v>
      </c>
      <c r="D619" s="168" t="s">
        <v>1842</v>
      </c>
      <c r="E619" s="169" t="s">
        <v>1289</v>
      </c>
      <c r="F619" s="168" t="s">
        <v>1290</v>
      </c>
      <c r="G619" s="168">
        <v>360</v>
      </c>
      <c r="J619" s="168" t="s">
        <v>1843</v>
      </c>
    </row>
    <row r="620" customHeight="1" spans="1:10">
      <c r="A620" s="167">
        <v>46147</v>
      </c>
      <c r="B620" s="168" t="s">
        <v>1188</v>
      </c>
      <c r="C620" s="168" t="s">
        <v>1189</v>
      </c>
      <c r="D620" s="168" t="s">
        <v>1842</v>
      </c>
      <c r="E620" s="169" t="s">
        <v>1213</v>
      </c>
      <c r="F620" s="168" t="s">
        <v>1214</v>
      </c>
      <c r="G620" s="168">
        <v>1404</v>
      </c>
      <c r="J620" s="168" t="s">
        <v>1843</v>
      </c>
    </row>
    <row r="621" customHeight="1" spans="1:10">
      <c r="A621" s="167">
        <v>46147</v>
      </c>
      <c r="B621" s="168" t="s">
        <v>1188</v>
      </c>
      <c r="C621" s="168" t="s">
        <v>1189</v>
      </c>
      <c r="D621" s="168" t="s">
        <v>1842</v>
      </c>
      <c r="E621" s="169" t="s">
        <v>1458</v>
      </c>
      <c r="F621" s="168" t="s">
        <v>1355</v>
      </c>
      <c r="G621" s="168">
        <v>360</v>
      </c>
      <c r="J621" s="168" t="s">
        <v>1843</v>
      </c>
    </row>
    <row r="622" customHeight="1" spans="1:7">
      <c r="A622" s="167">
        <v>46147</v>
      </c>
      <c r="B622" s="168" t="s">
        <v>47</v>
      </c>
      <c r="C622" s="168" t="s">
        <v>48</v>
      </c>
      <c r="D622" s="168" t="s">
        <v>1844</v>
      </c>
      <c r="E622" s="169" t="s">
        <v>1845</v>
      </c>
      <c r="F622" s="168" t="s">
        <v>1102</v>
      </c>
      <c r="G622" s="168">
        <v>100</v>
      </c>
    </row>
    <row r="623" customHeight="1" spans="1:7">
      <c r="A623" s="167">
        <v>46147</v>
      </c>
      <c r="B623" s="168" t="s">
        <v>1504</v>
      </c>
      <c r="C623" s="168" t="s">
        <v>1505</v>
      </c>
      <c r="D623" s="168" t="s">
        <v>1846</v>
      </c>
      <c r="E623" s="169" t="s">
        <v>1847</v>
      </c>
      <c r="F623" s="168" t="s">
        <v>1546</v>
      </c>
      <c r="G623" s="168">
        <v>150</v>
      </c>
    </row>
    <row r="624" customHeight="1" spans="1:7">
      <c r="A624" s="167">
        <v>46147</v>
      </c>
      <c r="B624" s="168" t="s">
        <v>1492</v>
      </c>
      <c r="C624" s="168" t="s">
        <v>1493</v>
      </c>
      <c r="D624" s="168" t="s">
        <v>1848</v>
      </c>
      <c r="E624" s="169" t="s">
        <v>1495</v>
      </c>
      <c r="F624" s="168" t="s">
        <v>447</v>
      </c>
      <c r="G624" s="168">
        <v>216</v>
      </c>
    </row>
    <row r="625" customHeight="1" spans="1:7">
      <c r="A625" s="167">
        <v>46147</v>
      </c>
      <c r="B625" s="168" t="s">
        <v>1227</v>
      </c>
      <c r="C625" s="168" t="s">
        <v>1228</v>
      </c>
      <c r="D625" s="168" t="s">
        <v>1849</v>
      </c>
      <c r="E625" s="169" t="s">
        <v>1357</v>
      </c>
      <c r="F625" s="168" t="s">
        <v>447</v>
      </c>
      <c r="G625" s="168">
        <v>144</v>
      </c>
    </row>
    <row r="626" customHeight="1" spans="1:7">
      <c r="A626" s="167">
        <v>46147</v>
      </c>
      <c r="B626" s="168" t="s">
        <v>1227</v>
      </c>
      <c r="C626" s="168" t="s">
        <v>1228</v>
      </c>
      <c r="D626" s="168" t="s">
        <v>1849</v>
      </c>
      <c r="E626" s="169" t="s">
        <v>1331</v>
      </c>
      <c r="F626" s="168" t="s">
        <v>447</v>
      </c>
      <c r="G626" s="168">
        <v>120</v>
      </c>
    </row>
    <row r="627" customHeight="1" spans="1:7">
      <c r="A627" s="167">
        <v>46147</v>
      </c>
      <c r="B627" s="168" t="s">
        <v>1122</v>
      </c>
      <c r="C627" s="168" t="s">
        <v>1123</v>
      </c>
      <c r="D627" s="168" t="s">
        <v>1850</v>
      </c>
      <c r="E627" s="169" t="s">
        <v>1851</v>
      </c>
      <c r="F627" s="168" t="s">
        <v>447</v>
      </c>
      <c r="G627" s="168">
        <v>18</v>
      </c>
    </row>
    <row r="628" customHeight="1" spans="1:7">
      <c r="A628" s="167">
        <v>46147</v>
      </c>
      <c r="B628" s="168" t="s">
        <v>47</v>
      </c>
      <c r="C628" s="168" t="s">
        <v>48</v>
      </c>
      <c r="D628" s="168" t="s">
        <v>1852</v>
      </c>
      <c r="E628" s="169" t="s">
        <v>1722</v>
      </c>
      <c r="F628" s="168" t="s">
        <v>1723</v>
      </c>
      <c r="G628" s="168">
        <v>400</v>
      </c>
    </row>
    <row r="629" customHeight="1" spans="1:7">
      <c r="A629" s="167">
        <v>46147</v>
      </c>
      <c r="B629" s="168" t="s">
        <v>705</v>
      </c>
      <c r="C629" s="168" t="s">
        <v>706</v>
      </c>
      <c r="D629" s="168" t="s">
        <v>1853</v>
      </c>
      <c r="E629" s="169" t="s">
        <v>1732</v>
      </c>
      <c r="F629" s="168" t="s">
        <v>1340</v>
      </c>
      <c r="G629" s="168">
        <v>1200</v>
      </c>
    </row>
    <row r="630" customHeight="1" spans="1:7">
      <c r="A630" s="167">
        <v>46147</v>
      </c>
      <c r="B630" s="168" t="s">
        <v>705</v>
      </c>
      <c r="C630" s="168" t="s">
        <v>706</v>
      </c>
      <c r="D630" s="168" t="s">
        <v>1853</v>
      </c>
      <c r="E630" s="169" t="s">
        <v>1484</v>
      </c>
      <c r="F630" s="168" t="s">
        <v>1340</v>
      </c>
      <c r="G630" s="168">
        <v>2800</v>
      </c>
    </row>
    <row r="631" customHeight="1" spans="1:7">
      <c r="A631" s="167">
        <v>46147</v>
      </c>
      <c r="B631" s="168" t="s">
        <v>705</v>
      </c>
      <c r="C631" s="168" t="s">
        <v>706</v>
      </c>
      <c r="D631" s="168" t="s">
        <v>1853</v>
      </c>
      <c r="E631" s="169" t="s">
        <v>1733</v>
      </c>
      <c r="F631" s="168" t="s">
        <v>1340</v>
      </c>
      <c r="G631" s="168">
        <v>3920</v>
      </c>
    </row>
    <row r="632" customHeight="1" spans="1:7">
      <c r="A632" s="167">
        <v>46147</v>
      </c>
      <c r="B632" s="168" t="s">
        <v>992</v>
      </c>
      <c r="C632" s="168" t="s">
        <v>993</v>
      </c>
      <c r="D632" s="168" t="s">
        <v>1854</v>
      </c>
      <c r="E632" s="169" t="s">
        <v>1497</v>
      </c>
      <c r="F632" s="168" t="s">
        <v>1498</v>
      </c>
      <c r="G632" s="168">
        <v>1056</v>
      </c>
    </row>
    <row r="633" customHeight="1" spans="1:7">
      <c r="A633" s="167">
        <v>46147</v>
      </c>
      <c r="B633" s="168" t="s">
        <v>992</v>
      </c>
      <c r="C633" s="168" t="s">
        <v>993</v>
      </c>
      <c r="D633" s="168" t="s">
        <v>1854</v>
      </c>
      <c r="E633" s="169" t="s">
        <v>1499</v>
      </c>
      <c r="F633" s="168" t="s">
        <v>995</v>
      </c>
      <c r="G633" s="168">
        <v>1890</v>
      </c>
    </row>
    <row r="634" customHeight="1" spans="1:7">
      <c r="A634" s="167">
        <v>46147</v>
      </c>
      <c r="B634" s="168" t="s">
        <v>511</v>
      </c>
      <c r="C634" s="168" t="s">
        <v>512</v>
      </c>
      <c r="D634" s="168" t="s">
        <v>1855</v>
      </c>
      <c r="E634" s="169" t="s">
        <v>591</v>
      </c>
      <c r="F634" s="168" t="s">
        <v>1604</v>
      </c>
      <c r="G634" s="168">
        <v>50</v>
      </c>
    </row>
    <row r="635" customHeight="1" spans="1:7">
      <c r="A635" s="167">
        <v>46147</v>
      </c>
      <c r="B635" s="168" t="s">
        <v>511</v>
      </c>
      <c r="C635" s="168" t="s">
        <v>512</v>
      </c>
      <c r="D635" s="168" t="s">
        <v>1855</v>
      </c>
      <c r="E635" s="169" t="s">
        <v>599</v>
      </c>
      <c r="F635" s="168" t="s">
        <v>1605</v>
      </c>
      <c r="G635" s="168">
        <v>80</v>
      </c>
    </row>
    <row r="636" customHeight="1" spans="1:7">
      <c r="A636" s="167">
        <v>46147</v>
      </c>
      <c r="B636" s="168" t="s">
        <v>511</v>
      </c>
      <c r="C636" s="168" t="s">
        <v>512</v>
      </c>
      <c r="D636" s="168" t="s">
        <v>1855</v>
      </c>
      <c r="E636" s="169" t="s">
        <v>601</v>
      </c>
      <c r="F636" s="168" t="s">
        <v>1606</v>
      </c>
      <c r="G636" s="168">
        <v>80</v>
      </c>
    </row>
    <row r="637" customHeight="1" spans="1:7">
      <c r="A637" s="167">
        <v>46147</v>
      </c>
      <c r="B637" s="168" t="s">
        <v>511</v>
      </c>
      <c r="C637" s="168" t="s">
        <v>512</v>
      </c>
      <c r="D637" s="168" t="s">
        <v>1855</v>
      </c>
      <c r="E637" s="169" t="s">
        <v>623</v>
      </c>
      <c r="F637" s="168" t="s">
        <v>1607</v>
      </c>
      <c r="G637" s="168">
        <v>60</v>
      </c>
    </row>
    <row r="638" customHeight="1" spans="1:7">
      <c r="A638" s="167">
        <v>46147</v>
      </c>
      <c r="B638" s="168" t="s">
        <v>511</v>
      </c>
      <c r="C638" s="168" t="s">
        <v>512</v>
      </c>
      <c r="D638" s="168" t="s">
        <v>1855</v>
      </c>
      <c r="E638" s="169" t="s">
        <v>593</v>
      </c>
      <c r="F638" s="168" t="s">
        <v>1608</v>
      </c>
      <c r="G638" s="168">
        <v>60</v>
      </c>
    </row>
    <row r="639" customHeight="1" spans="1:7">
      <c r="A639" s="167">
        <v>46147</v>
      </c>
      <c r="B639" s="168" t="s">
        <v>511</v>
      </c>
      <c r="C639" s="168" t="s">
        <v>512</v>
      </c>
      <c r="D639" s="168" t="s">
        <v>1855</v>
      </c>
      <c r="E639" s="169" t="s">
        <v>595</v>
      </c>
      <c r="F639" s="168" t="s">
        <v>1609</v>
      </c>
      <c r="G639" s="168">
        <v>80</v>
      </c>
    </row>
    <row r="640" customHeight="1" spans="1:7">
      <c r="A640" s="167">
        <v>46147</v>
      </c>
      <c r="B640" s="168" t="s">
        <v>511</v>
      </c>
      <c r="C640" s="168" t="s">
        <v>512</v>
      </c>
      <c r="D640" s="168" t="s">
        <v>1855</v>
      </c>
      <c r="E640" s="169" t="s">
        <v>607</v>
      </c>
      <c r="F640" s="168" t="s">
        <v>1610</v>
      </c>
      <c r="G640" s="168">
        <v>80</v>
      </c>
    </row>
    <row r="641" customHeight="1" spans="1:7">
      <c r="A641" s="167">
        <v>46147</v>
      </c>
      <c r="B641" s="168" t="s">
        <v>511</v>
      </c>
      <c r="C641" s="168" t="s">
        <v>512</v>
      </c>
      <c r="D641" s="168" t="s">
        <v>1855</v>
      </c>
      <c r="E641" s="169" t="s">
        <v>613</v>
      </c>
      <c r="F641" s="168" t="s">
        <v>1611</v>
      </c>
      <c r="G641" s="168">
        <v>60</v>
      </c>
    </row>
    <row r="642" customHeight="1" spans="1:7">
      <c r="A642" s="167">
        <v>46147</v>
      </c>
      <c r="B642" s="168" t="s">
        <v>511</v>
      </c>
      <c r="C642" s="168" t="s">
        <v>512</v>
      </c>
      <c r="D642" s="168" t="s">
        <v>1855</v>
      </c>
      <c r="E642" s="169" t="s">
        <v>597</v>
      </c>
      <c r="F642" s="168" t="s">
        <v>1612</v>
      </c>
      <c r="G642" s="168">
        <v>60</v>
      </c>
    </row>
    <row r="643" customHeight="1" spans="1:7">
      <c r="A643" s="167">
        <v>46147</v>
      </c>
      <c r="B643" s="168" t="s">
        <v>511</v>
      </c>
      <c r="C643" s="168" t="s">
        <v>512</v>
      </c>
      <c r="D643" s="168" t="s">
        <v>1856</v>
      </c>
      <c r="E643" s="169" t="s">
        <v>591</v>
      </c>
      <c r="F643" s="168" t="s">
        <v>1604</v>
      </c>
      <c r="G643" s="168">
        <v>100</v>
      </c>
    </row>
    <row r="644" customHeight="1" spans="1:7">
      <c r="A644" s="167">
        <v>46147</v>
      </c>
      <c r="B644" s="168" t="s">
        <v>511</v>
      </c>
      <c r="C644" s="168" t="s">
        <v>512</v>
      </c>
      <c r="D644" s="168" t="s">
        <v>1856</v>
      </c>
      <c r="E644" s="169" t="s">
        <v>599</v>
      </c>
      <c r="F644" s="168" t="s">
        <v>1605</v>
      </c>
      <c r="G644" s="168">
        <v>80</v>
      </c>
    </row>
    <row r="645" customHeight="1" spans="1:7">
      <c r="A645" s="167">
        <v>46147</v>
      </c>
      <c r="B645" s="168" t="s">
        <v>511</v>
      </c>
      <c r="C645" s="168" t="s">
        <v>512</v>
      </c>
      <c r="D645" s="168" t="s">
        <v>1856</v>
      </c>
      <c r="E645" s="169" t="s">
        <v>601</v>
      </c>
      <c r="F645" s="168" t="s">
        <v>1606</v>
      </c>
      <c r="G645" s="168">
        <v>80</v>
      </c>
    </row>
    <row r="646" customHeight="1" spans="1:7">
      <c r="A646" s="167">
        <v>46147</v>
      </c>
      <c r="B646" s="168" t="s">
        <v>511</v>
      </c>
      <c r="C646" s="168" t="s">
        <v>512</v>
      </c>
      <c r="D646" s="168" t="s">
        <v>1856</v>
      </c>
      <c r="E646" s="169" t="s">
        <v>623</v>
      </c>
      <c r="F646" s="168" t="s">
        <v>1607</v>
      </c>
      <c r="G646" s="168">
        <v>60</v>
      </c>
    </row>
    <row r="647" customHeight="1" spans="1:7">
      <c r="A647" s="167">
        <v>46147</v>
      </c>
      <c r="B647" s="168" t="s">
        <v>511</v>
      </c>
      <c r="C647" s="168" t="s">
        <v>512</v>
      </c>
      <c r="D647" s="168" t="s">
        <v>1856</v>
      </c>
      <c r="E647" s="169" t="s">
        <v>593</v>
      </c>
      <c r="F647" s="168" t="s">
        <v>1608</v>
      </c>
      <c r="G647" s="168">
        <v>60</v>
      </c>
    </row>
    <row r="648" customHeight="1" spans="1:7">
      <c r="A648" s="167">
        <v>46147</v>
      </c>
      <c r="B648" s="168" t="s">
        <v>511</v>
      </c>
      <c r="C648" s="168" t="s">
        <v>512</v>
      </c>
      <c r="D648" s="168" t="s">
        <v>1856</v>
      </c>
      <c r="E648" s="169" t="s">
        <v>595</v>
      </c>
      <c r="F648" s="168" t="s">
        <v>1609</v>
      </c>
      <c r="G648" s="168">
        <v>80</v>
      </c>
    </row>
    <row r="649" customHeight="1" spans="1:7">
      <c r="A649" s="167">
        <v>46147</v>
      </c>
      <c r="B649" s="168" t="s">
        <v>511</v>
      </c>
      <c r="C649" s="168" t="s">
        <v>512</v>
      </c>
      <c r="D649" s="168" t="s">
        <v>1856</v>
      </c>
      <c r="E649" s="169" t="s">
        <v>607</v>
      </c>
      <c r="F649" s="168" t="s">
        <v>1610</v>
      </c>
      <c r="G649" s="168">
        <v>80</v>
      </c>
    </row>
    <row r="650" customHeight="1" spans="1:7">
      <c r="A650" s="167">
        <v>46147</v>
      </c>
      <c r="B650" s="168" t="s">
        <v>511</v>
      </c>
      <c r="C650" s="168" t="s">
        <v>512</v>
      </c>
      <c r="D650" s="168" t="s">
        <v>1856</v>
      </c>
      <c r="E650" s="169" t="s">
        <v>613</v>
      </c>
      <c r="F650" s="168" t="s">
        <v>1611</v>
      </c>
      <c r="G650" s="168">
        <v>60</v>
      </c>
    </row>
    <row r="651" customHeight="1" spans="1:7">
      <c r="A651" s="167">
        <v>46147</v>
      </c>
      <c r="B651" s="168" t="s">
        <v>511</v>
      </c>
      <c r="C651" s="168" t="s">
        <v>512</v>
      </c>
      <c r="D651" s="168" t="s">
        <v>1856</v>
      </c>
      <c r="E651" s="169" t="s">
        <v>597</v>
      </c>
      <c r="F651" s="168" t="s">
        <v>1612</v>
      </c>
      <c r="G651" s="168">
        <v>60</v>
      </c>
    </row>
    <row r="652" customHeight="1" spans="1:7">
      <c r="A652" s="167">
        <v>46147</v>
      </c>
      <c r="B652" s="168" t="s">
        <v>473</v>
      </c>
      <c r="C652" s="168" t="s">
        <v>474</v>
      </c>
      <c r="D652" s="168" t="s">
        <v>1857</v>
      </c>
      <c r="E652" s="169" t="s">
        <v>1652</v>
      </c>
      <c r="F652" s="168" t="s">
        <v>1653</v>
      </c>
      <c r="G652" s="168">
        <v>108</v>
      </c>
    </row>
    <row r="653" customHeight="1" spans="1:7">
      <c r="A653" s="167">
        <v>46147</v>
      </c>
      <c r="B653" s="168" t="s">
        <v>473</v>
      </c>
      <c r="C653" s="168" t="s">
        <v>474</v>
      </c>
      <c r="D653" s="168" t="s">
        <v>1857</v>
      </c>
      <c r="E653" s="169" t="s">
        <v>1654</v>
      </c>
      <c r="F653" s="168" t="s">
        <v>1655</v>
      </c>
      <c r="G653" s="168">
        <v>180</v>
      </c>
    </row>
    <row r="654" customHeight="1" spans="1:10">
      <c r="A654" s="167">
        <v>46147</v>
      </c>
      <c r="B654" s="168" t="s">
        <v>692</v>
      </c>
      <c r="C654" s="168" t="s">
        <v>693</v>
      </c>
      <c r="D654" s="168" t="s">
        <v>1858</v>
      </c>
      <c r="E654" s="169" t="s">
        <v>702</v>
      </c>
      <c r="F654" s="168" t="s">
        <v>695</v>
      </c>
      <c r="G654" s="168">
        <v>208</v>
      </c>
      <c r="J654" s="168" t="s">
        <v>1859</v>
      </c>
    </row>
    <row r="655" customHeight="1" spans="1:7">
      <c r="A655" s="167">
        <v>46147</v>
      </c>
      <c r="B655" s="168" t="s">
        <v>1197</v>
      </c>
      <c r="C655" s="168" t="s">
        <v>1198</v>
      </c>
      <c r="D655" s="168" t="s">
        <v>1860</v>
      </c>
      <c r="E655" s="169" t="s">
        <v>1347</v>
      </c>
      <c r="F655" s="168" t="s">
        <v>1348</v>
      </c>
      <c r="G655" s="168">
        <v>1000</v>
      </c>
    </row>
    <row r="656" customHeight="1" spans="1:7">
      <c r="A656" s="167">
        <v>46147</v>
      </c>
      <c r="B656" s="168" t="s">
        <v>1757</v>
      </c>
      <c r="C656" s="168" t="s">
        <v>1758</v>
      </c>
      <c r="D656" s="168" t="s">
        <v>1861</v>
      </c>
      <c r="E656" s="169" t="s">
        <v>1862</v>
      </c>
      <c r="F656" s="168" t="s">
        <v>447</v>
      </c>
      <c r="G656" s="168">
        <v>640</v>
      </c>
    </row>
    <row r="657" customHeight="1" spans="1:7">
      <c r="A657" s="167">
        <v>46147</v>
      </c>
      <c r="B657" s="168" t="s">
        <v>511</v>
      </c>
      <c r="C657" s="168" t="s">
        <v>512</v>
      </c>
      <c r="D657" s="168" t="s">
        <v>1863</v>
      </c>
      <c r="E657" s="169" t="s">
        <v>591</v>
      </c>
      <c r="F657" s="168" t="s">
        <v>1604</v>
      </c>
      <c r="G657" s="168">
        <v>50</v>
      </c>
    </row>
    <row r="658" customHeight="1" spans="1:7">
      <c r="A658" s="167">
        <v>46147</v>
      </c>
      <c r="B658" s="168" t="s">
        <v>511</v>
      </c>
      <c r="C658" s="168" t="s">
        <v>512</v>
      </c>
      <c r="D658" s="168" t="s">
        <v>1863</v>
      </c>
      <c r="E658" s="169" t="s">
        <v>599</v>
      </c>
      <c r="F658" s="168" t="s">
        <v>1605</v>
      </c>
      <c r="G658" s="168">
        <v>80</v>
      </c>
    </row>
    <row r="659" customHeight="1" spans="1:7">
      <c r="A659" s="167">
        <v>46147</v>
      </c>
      <c r="B659" s="168" t="s">
        <v>511</v>
      </c>
      <c r="C659" s="168" t="s">
        <v>512</v>
      </c>
      <c r="D659" s="168" t="s">
        <v>1863</v>
      </c>
      <c r="E659" s="169" t="s">
        <v>601</v>
      </c>
      <c r="F659" s="168" t="s">
        <v>1606</v>
      </c>
      <c r="G659" s="168">
        <v>80</v>
      </c>
    </row>
    <row r="660" customHeight="1" spans="1:7">
      <c r="A660" s="167">
        <v>46147</v>
      </c>
      <c r="B660" s="168" t="s">
        <v>511</v>
      </c>
      <c r="C660" s="168" t="s">
        <v>512</v>
      </c>
      <c r="D660" s="168" t="s">
        <v>1863</v>
      </c>
      <c r="E660" s="169" t="s">
        <v>623</v>
      </c>
      <c r="F660" s="168" t="s">
        <v>1607</v>
      </c>
      <c r="G660" s="168">
        <v>60</v>
      </c>
    </row>
    <row r="661" customHeight="1" spans="1:7">
      <c r="A661" s="167">
        <v>46147</v>
      </c>
      <c r="B661" s="168" t="s">
        <v>511</v>
      </c>
      <c r="C661" s="168" t="s">
        <v>512</v>
      </c>
      <c r="D661" s="168" t="s">
        <v>1863</v>
      </c>
      <c r="E661" s="169" t="s">
        <v>593</v>
      </c>
      <c r="F661" s="168" t="s">
        <v>1608</v>
      </c>
      <c r="G661" s="168">
        <v>60</v>
      </c>
    </row>
    <row r="662" customHeight="1" spans="1:7">
      <c r="A662" s="167">
        <v>46147</v>
      </c>
      <c r="B662" s="168" t="s">
        <v>511</v>
      </c>
      <c r="C662" s="168" t="s">
        <v>512</v>
      </c>
      <c r="D662" s="168" t="s">
        <v>1863</v>
      </c>
      <c r="E662" s="169" t="s">
        <v>595</v>
      </c>
      <c r="F662" s="168" t="s">
        <v>1609</v>
      </c>
      <c r="G662" s="168">
        <v>80</v>
      </c>
    </row>
    <row r="663" customHeight="1" spans="1:7">
      <c r="A663" s="167">
        <v>46147</v>
      </c>
      <c r="B663" s="168" t="s">
        <v>511</v>
      </c>
      <c r="C663" s="168" t="s">
        <v>512</v>
      </c>
      <c r="D663" s="168" t="s">
        <v>1863</v>
      </c>
      <c r="E663" s="169" t="s">
        <v>607</v>
      </c>
      <c r="F663" s="168" t="s">
        <v>1610</v>
      </c>
      <c r="G663" s="168">
        <v>80</v>
      </c>
    </row>
    <row r="664" customHeight="1" spans="1:7">
      <c r="A664" s="167">
        <v>46147</v>
      </c>
      <c r="B664" s="168" t="s">
        <v>511</v>
      </c>
      <c r="C664" s="168" t="s">
        <v>512</v>
      </c>
      <c r="D664" s="168" t="s">
        <v>1863</v>
      </c>
      <c r="E664" s="169" t="s">
        <v>613</v>
      </c>
      <c r="F664" s="168" t="s">
        <v>1611</v>
      </c>
      <c r="G664" s="168">
        <v>60</v>
      </c>
    </row>
    <row r="665" customHeight="1" spans="1:7">
      <c r="A665" s="167">
        <v>46147</v>
      </c>
      <c r="B665" s="168" t="s">
        <v>511</v>
      </c>
      <c r="C665" s="168" t="s">
        <v>512</v>
      </c>
      <c r="D665" s="168" t="s">
        <v>1863</v>
      </c>
      <c r="E665" s="169" t="s">
        <v>597</v>
      </c>
      <c r="F665" s="168" t="s">
        <v>1612</v>
      </c>
      <c r="G665" s="168">
        <v>60</v>
      </c>
    </row>
    <row r="666" customHeight="1" spans="1:7">
      <c r="A666" s="167">
        <v>46147</v>
      </c>
      <c r="B666" s="168" t="s">
        <v>511</v>
      </c>
      <c r="C666" s="168" t="s">
        <v>512</v>
      </c>
      <c r="D666" s="168" t="s">
        <v>1864</v>
      </c>
      <c r="E666" s="169" t="s">
        <v>591</v>
      </c>
      <c r="F666" s="168" t="s">
        <v>1604</v>
      </c>
      <c r="G666" s="168">
        <v>50</v>
      </c>
    </row>
    <row r="667" customHeight="1" spans="1:7">
      <c r="A667" s="167">
        <v>46147</v>
      </c>
      <c r="B667" s="168" t="s">
        <v>511</v>
      </c>
      <c r="C667" s="168" t="s">
        <v>512</v>
      </c>
      <c r="D667" s="168" t="s">
        <v>1864</v>
      </c>
      <c r="E667" s="169" t="s">
        <v>599</v>
      </c>
      <c r="F667" s="168" t="s">
        <v>1605</v>
      </c>
      <c r="G667" s="168">
        <v>80</v>
      </c>
    </row>
    <row r="668" customHeight="1" spans="1:7">
      <c r="A668" s="167">
        <v>46147</v>
      </c>
      <c r="B668" s="168" t="s">
        <v>511</v>
      </c>
      <c r="C668" s="168" t="s">
        <v>512</v>
      </c>
      <c r="D668" s="168" t="s">
        <v>1864</v>
      </c>
      <c r="E668" s="169" t="s">
        <v>601</v>
      </c>
      <c r="F668" s="168" t="s">
        <v>1606</v>
      </c>
      <c r="G668" s="168">
        <v>80</v>
      </c>
    </row>
    <row r="669" customHeight="1" spans="1:7">
      <c r="A669" s="167">
        <v>46147</v>
      </c>
      <c r="B669" s="168" t="s">
        <v>511</v>
      </c>
      <c r="C669" s="168" t="s">
        <v>512</v>
      </c>
      <c r="D669" s="168" t="s">
        <v>1864</v>
      </c>
      <c r="E669" s="169" t="s">
        <v>623</v>
      </c>
      <c r="F669" s="168" t="s">
        <v>1607</v>
      </c>
      <c r="G669" s="168">
        <v>60</v>
      </c>
    </row>
    <row r="670" customHeight="1" spans="1:7">
      <c r="A670" s="167">
        <v>46147</v>
      </c>
      <c r="B670" s="168" t="s">
        <v>511</v>
      </c>
      <c r="C670" s="168" t="s">
        <v>512</v>
      </c>
      <c r="D670" s="168" t="s">
        <v>1864</v>
      </c>
      <c r="E670" s="169" t="s">
        <v>593</v>
      </c>
      <c r="F670" s="168" t="s">
        <v>1608</v>
      </c>
      <c r="G670" s="168">
        <v>60</v>
      </c>
    </row>
    <row r="671" customHeight="1" spans="1:7">
      <c r="A671" s="167">
        <v>46147</v>
      </c>
      <c r="B671" s="168" t="s">
        <v>511</v>
      </c>
      <c r="C671" s="168" t="s">
        <v>512</v>
      </c>
      <c r="D671" s="168" t="s">
        <v>1864</v>
      </c>
      <c r="E671" s="169" t="s">
        <v>595</v>
      </c>
      <c r="F671" s="168" t="s">
        <v>1609</v>
      </c>
      <c r="G671" s="168">
        <v>80</v>
      </c>
    </row>
    <row r="672" customHeight="1" spans="1:7">
      <c r="A672" s="167">
        <v>46147</v>
      </c>
      <c r="B672" s="168" t="s">
        <v>511</v>
      </c>
      <c r="C672" s="168" t="s">
        <v>512</v>
      </c>
      <c r="D672" s="168" t="s">
        <v>1864</v>
      </c>
      <c r="E672" s="169" t="s">
        <v>607</v>
      </c>
      <c r="F672" s="168" t="s">
        <v>1610</v>
      </c>
      <c r="G672" s="168">
        <v>80</v>
      </c>
    </row>
    <row r="673" customHeight="1" spans="1:7">
      <c r="A673" s="167">
        <v>46147</v>
      </c>
      <c r="B673" s="168" t="s">
        <v>511</v>
      </c>
      <c r="C673" s="168" t="s">
        <v>512</v>
      </c>
      <c r="D673" s="168" t="s">
        <v>1864</v>
      </c>
      <c r="E673" s="169" t="s">
        <v>613</v>
      </c>
      <c r="F673" s="168" t="s">
        <v>1611</v>
      </c>
      <c r="G673" s="168">
        <v>60</v>
      </c>
    </row>
    <row r="674" customHeight="1" spans="1:7">
      <c r="A674" s="167">
        <v>46147</v>
      </c>
      <c r="B674" s="168" t="s">
        <v>511</v>
      </c>
      <c r="C674" s="168" t="s">
        <v>512</v>
      </c>
      <c r="D674" s="168" t="s">
        <v>1864</v>
      </c>
      <c r="E674" s="169" t="s">
        <v>597</v>
      </c>
      <c r="F674" s="168" t="s">
        <v>1612</v>
      </c>
      <c r="G674" s="168">
        <v>60</v>
      </c>
    </row>
    <row r="675" customHeight="1" spans="1:7">
      <c r="A675" s="167">
        <v>46147</v>
      </c>
      <c r="B675" s="168" t="s">
        <v>1448</v>
      </c>
      <c r="C675" s="168" t="s">
        <v>1449</v>
      </c>
      <c r="D675" s="168" t="s">
        <v>1865</v>
      </c>
      <c r="E675" s="169" t="s">
        <v>1451</v>
      </c>
      <c r="F675" s="168" t="s">
        <v>1452</v>
      </c>
      <c r="G675" s="168">
        <v>648</v>
      </c>
    </row>
    <row r="676" customHeight="1" spans="1:7">
      <c r="A676" s="167">
        <v>46147</v>
      </c>
      <c r="B676" s="168" t="s">
        <v>1523</v>
      </c>
      <c r="C676" s="168" t="s">
        <v>1524</v>
      </c>
      <c r="D676" s="168" t="s">
        <v>1866</v>
      </c>
      <c r="E676" s="169" t="s">
        <v>1526</v>
      </c>
      <c r="F676" s="168" t="s">
        <v>1527</v>
      </c>
      <c r="G676" s="168">
        <v>960</v>
      </c>
    </row>
    <row r="677" customHeight="1" spans="1:7">
      <c r="A677" s="167">
        <v>46147</v>
      </c>
      <c r="B677" s="168" t="s">
        <v>1523</v>
      </c>
      <c r="C677" s="168" t="s">
        <v>1524</v>
      </c>
      <c r="D677" s="168" t="s">
        <v>1866</v>
      </c>
      <c r="E677" s="169" t="s">
        <v>1552</v>
      </c>
      <c r="F677" s="168" t="s">
        <v>1553</v>
      </c>
      <c r="G677" s="168">
        <v>1200</v>
      </c>
    </row>
    <row r="678" customHeight="1" spans="1:7">
      <c r="A678" s="167">
        <v>46147</v>
      </c>
      <c r="B678" s="168" t="s">
        <v>1523</v>
      </c>
      <c r="C678" s="168" t="s">
        <v>1524</v>
      </c>
      <c r="D678" s="168" t="s">
        <v>1866</v>
      </c>
      <c r="E678" s="169" t="s">
        <v>1528</v>
      </c>
      <c r="F678" s="168" t="s">
        <v>1529</v>
      </c>
      <c r="G678" s="168">
        <v>1336</v>
      </c>
    </row>
    <row r="679" customHeight="1" spans="1:7">
      <c r="A679" s="167">
        <v>46147</v>
      </c>
      <c r="B679" s="168" t="s">
        <v>1197</v>
      </c>
      <c r="C679" s="168" t="s">
        <v>1198</v>
      </c>
      <c r="D679" s="168" t="s">
        <v>1867</v>
      </c>
      <c r="E679" s="169" t="s">
        <v>1380</v>
      </c>
      <c r="F679" s="168" t="s">
        <v>1348</v>
      </c>
      <c r="G679" s="168">
        <v>568</v>
      </c>
    </row>
    <row r="680" customHeight="1" spans="1:7">
      <c r="A680" s="167">
        <v>46147</v>
      </c>
      <c r="B680" s="168" t="s">
        <v>473</v>
      </c>
      <c r="C680" s="168" t="s">
        <v>474</v>
      </c>
      <c r="D680" s="168" t="s">
        <v>1868</v>
      </c>
      <c r="E680" s="169" t="s">
        <v>475</v>
      </c>
      <c r="F680" s="168" t="s">
        <v>476</v>
      </c>
      <c r="G680" s="168">
        <v>280</v>
      </c>
    </row>
    <row r="681" customHeight="1" spans="1:7">
      <c r="A681" s="167">
        <v>46147</v>
      </c>
      <c r="B681" s="168" t="s">
        <v>473</v>
      </c>
      <c r="C681" s="168" t="s">
        <v>474</v>
      </c>
      <c r="D681" s="168" t="s">
        <v>1868</v>
      </c>
      <c r="E681" s="169" t="s">
        <v>482</v>
      </c>
      <c r="F681" s="168" t="s">
        <v>483</v>
      </c>
      <c r="G681" s="168">
        <v>280</v>
      </c>
    </row>
    <row r="682" customHeight="1" spans="1:7">
      <c r="A682" s="167">
        <v>46147</v>
      </c>
      <c r="B682" s="168" t="s">
        <v>992</v>
      </c>
      <c r="C682" s="168" t="s">
        <v>993</v>
      </c>
      <c r="D682" s="168" t="s">
        <v>1869</v>
      </c>
      <c r="E682" s="169" t="s">
        <v>1497</v>
      </c>
      <c r="F682" s="168" t="s">
        <v>1498</v>
      </c>
      <c r="G682" s="168">
        <v>1728</v>
      </c>
    </row>
    <row r="683" customHeight="1" spans="1:7">
      <c r="A683" s="167">
        <v>46147</v>
      </c>
      <c r="B683" s="168" t="s">
        <v>992</v>
      </c>
      <c r="C683" s="168" t="s">
        <v>993</v>
      </c>
      <c r="D683" s="168" t="s">
        <v>1869</v>
      </c>
      <c r="E683" s="169" t="s">
        <v>1499</v>
      </c>
      <c r="F683" s="168" t="s">
        <v>995</v>
      </c>
      <c r="G683" s="168">
        <v>2310</v>
      </c>
    </row>
    <row r="684" customHeight="1" spans="1:10">
      <c r="A684" s="167">
        <v>46147</v>
      </c>
      <c r="B684" s="168" t="s">
        <v>692</v>
      </c>
      <c r="C684" s="168" t="s">
        <v>693</v>
      </c>
      <c r="D684" s="168" t="s">
        <v>1870</v>
      </c>
      <c r="E684" s="169" t="s">
        <v>694</v>
      </c>
      <c r="F684" s="168" t="s">
        <v>695</v>
      </c>
      <c r="G684" s="168">
        <v>208</v>
      </c>
      <c r="J684" s="168" t="s">
        <v>1871</v>
      </c>
    </row>
    <row r="685" customHeight="1" spans="1:7">
      <c r="A685" s="167">
        <v>46147</v>
      </c>
      <c r="B685" s="168" t="s">
        <v>1389</v>
      </c>
      <c r="C685" s="168" t="s">
        <v>1390</v>
      </c>
      <c r="D685" s="168" t="s">
        <v>1872</v>
      </c>
      <c r="E685" s="169" t="s">
        <v>1753</v>
      </c>
      <c r="F685" s="168" t="s">
        <v>1404</v>
      </c>
      <c r="G685" s="168">
        <v>560</v>
      </c>
    </row>
    <row r="686" customHeight="1" spans="1:7">
      <c r="A686" s="167">
        <v>46147</v>
      </c>
      <c r="B686" s="168" t="s">
        <v>1389</v>
      </c>
      <c r="C686" s="168" t="s">
        <v>1390</v>
      </c>
      <c r="D686" s="168" t="s">
        <v>1872</v>
      </c>
      <c r="E686" s="169" t="s">
        <v>1873</v>
      </c>
      <c r="F686" s="168" t="s">
        <v>1404</v>
      </c>
      <c r="G686" s="168">
        <v>216</v>
      </c>
    </row>
    <row r="687" customHeight="1" spans="1:7">
      <c r="A687" s="167">
        <v>46147</v>
      </c>
      <c r="B687" s="168" t="s">
        <v>1389</v>
      </c>
      <c r="C687" s="168" t="s">
        <v>1390</v>
      </c>
      <c r="D687" s="168" t="s">
        <v>1872</v>
      </c>
      <c r="E687" s="169" t="s">
        <v>1666</v>
      </c>
      <c r="F687" s="168" t="s">
        <v>1396</v>
      </c>
      <c r="G687" s="168">
        <v>75</v>
      </c>
    </row>
    <row r="688" customHeight="1" spans="1:7">
      <c r="A688" s="167">
        <v>46147</v>
      </c>
      <c r="B688" s="168" t="s">
        <v>1389</v>
      </c>
      <c r="C688" s="168" t="s">
        <v>1390</v>
      </c>
      <c r="D688" s="168" t="s">
        <v>1872</v>
      </c>
      <c r="E688" s="169" t="s">
        <v>1874</v>
      </c>
      <c r="F688" s="168" t="s">
        <v>1404</v>
      </c>
      <c r="G688" s="168">
        <v>56</v>
      </c>
    </row>
    <row r="689" customHeight="1" spans="1:7">
      <c r="A689" s="167">
        <v>46147</v>
      </c>
      <c r="B689" s="168" t="s">
        <v>1389</v>
      </c>
      <c r="C689" s="168" t="s">
        <v>1390</v>
      </c>
      <c r="D689" s="168" t="s">
        <v>1872</v>
      </c>
      <c r="E689" s="169" t="s">
        <v>1408</v>
      </c>
      <c r="F689" s="168" t="s">
        <v>1396</v>
      </c>
      <c r="G689" s="168">
        <v>25</v>
      </c>
    </row>
    <row r="690" customHeight="1" spans="1:7">
      <c r="A690" s="167">
        <v>46147</v>
      </c>
      <c r="B690" s="168" t="s">
        <v>1389</v>
      </c>
      <c r="C690" s="168" t="s">
        <v>1390</v>
      </c>
      <c r="D690" s="168" t="s">
        <v>1872</v>
      </c>
      <c r="E690" s="169" t="s">
        <v>1754</v>
      </c>
      <c r="F690" s="168" t="s">
        <v>1393</v>
      </c>
      <c r="G690" s="168">
        <v>240</v>
      </c>
    </row>
    <row r="691" customHeight="1" spans="1:7">
      <c r="A691" s="167">
        <v>46147</v>
      </c>
      <c r="B691" s="168" t="s">
        <v>1389</v>
      </c>
      <c r="C691" s="168" t="s">
        <v>1390</v>
      </c>
      <c r="D691" s="168" t="s">
        <v>1872</v>
      </c>
      <c r="E691" s="169" t="s">
        <v>1416</v>
      </c>
      <c r="F691" s="168" t="s">
        <v>1396</v>
      </c>
      <c r="G691" s="168">
        <v>75</v>
      </c>
    </row>
    <row r="692" customHeight="1" spans="1:7">
      <c r="A692" s="167">
        <v>46147</v>
      </c>
      <c r="B692" s="168" t="s">
        <v>1577</v>
      </c>
      <c r="C692" s="168" t="s">
        <v>1578</v>
      </c>
      <c r="D692" s="168" t="s">
        <v>1875</v>
      </c>
      <c r="E692" s="169" t="s">
        <v>1876</v>
      </c>
      <c r="F692" s="168" t="s">
        <v>1877</v>
      </c>
      <c r="G692" s="168">
        <v>2520</v>
      </c>
    </row>
    <row r="693" customHeight="1" spans="1:7">
      <c r="A693" s="167">
        <v>46147</v>
      </c>
      <c r="B693" s="168" t="s">
        <v>1577</v>
      </c>
      <c r="C693" s="168" t="s">
        <v>1578</v>
      </c>
      <c r="D693" s="168" t="s">
        <v>1875</v>
      </c>
      <c r="E693" s="169" t="s">
        <v>1878</v>
      </c>
      <c r="F693" s="168" t="s">
        <v>1879</v>
      </c>
      <c r="G693" s="168">
        <v>2520</v>
      </c>
    </row>
    <row r="694" customHeight="1" spans="1:7">
      <c r="A694" s="167">
        <v>46147</v>
      </c>
      <c r="B694" s="168" t="s">
        <v>1577</v>
      </c>
      <c r="C694" s="168" t="s">
        <v>1578</v>
      </c>
      <c r="D694" s="168" t="s">
        <v>1875</v>
      </c>
      <c r="E694" s="169" t="s">
        <v>1880</v>
      </c>
      <c r="F694" s="168" t="s">
        <v>1881</v>
      </c>
      <c r="G694" s="168">
        <v>2400</v>
      </c>
    </row>
    <row r="695" customHeight="1" spans="1:7">
      <c r="A695" s="167">
        <v>46147</v>
      </c>
      <c r="B695" s="168" t="s">
        <v>511</v>
      </c>
      <c r="C695" s="168" t="s">
        <v>512</v>
      </c>
      <c r="D695" s="168" t="s">
        <v>1882</v>
      </c>
      <c r="E695" s="169" t="s">
        <v>591</v>
      </c>
      <c r="F695" s="168" t="s">
        <v>1604</v>
      </c>
      <c r="G695" s="168">
        <v>50</v>
      </c>
    </row>
    <row r="696" customHeight="1" spans="1:7">
      <c r="A696" s="167">
        <v>46147</v>
      </c>
      <c r="B696" s="168" t="s">
        <v>511</v>
      </c>
      <c r="C696" s="168" t="s">
        <v>512</v>
      </c>
      <c r="D696" s="168" t="s">
        <v>1882</v>
      </c>
      <c r="E696" s="169" t="s">
        <v>623</v>
      </c>
      <c r="F696" s="168" t="s">
        <v>1607</v>
      </c>
      <c r="G696" s="168">
        <v>60</v>
      </c>
    </row>
    <row r="697" customHeight="1" spans="1:7">
      <c r="A697" s="167">
        <v>46147</v>
      </c>
      <c r="B697" s="168" t="s">
        <v>511</v>
      </c>
      <c r="C697" s="168" t="s">
        <v>512</v>
      </c>
      <c r="D697" s="168" t="s">
        <v>1882</v>
      </c>
      <c r="E697" s="169" t="s">
        <v>593</v>
      </c>
      <c r="F697" s="168" t="s">
        <v>1608</v>
      </c>
      <c r="G697" s="168">
        <v>60</v>
      </c>
    </row>
    <row r="698" customHeight="1" spans="1:7">
      <c r="A698" s="167">
        <v>46147</v>
      </c>
      <c r="B698" s="168" t="s">
        <v>511</v>
      </c>
      <c r="C698" s="168" t="s">
        <v>512</v>
      </c>
      <c r="D698" s="168" t="s">
        <v>1882</v>
      </c>
      <c r="E698" s="169" t="s">
        <v>613</v>
      </c>
      <c r="F698" s="168" t="s">
        <v>1611</v>
      </c>
      <c r="G698" s="168">
        <v>60</v>
      </c>
    </row>
    <row r="699" customHeight="1" spans="1:7">
      <c r="A699" s="167">
        <v>46147</v>
      </c>
      <c r="B699" s="168" t="s">
        <v>511</v>
      </c>
      <c r="C699" s="168" t="s">
        <v>512</v>
      </c>
      <c r="D699" s="168" t="s">
        <v>1882</v>
      </c>
      <c r="E699" s="169" t="s">
        <v>597</v>
      </c>
      <c r="F699" s="168" t="s">
        <v>1612</v>
      </c>
      <c r="G699" s="168">
        <v>60</v>
      </c>
    </row>
    <row r="700" customHeight="1" spans="1:7">
      <c r="A700" s="167">
        <v>46147</v>
      </c>
      <c r="B700" s="168" t="s">
        <v>913</v>
      </c>
      <c r="C700" s="168" t="s">
        <v>914</v>
      </c>
      <c r="D700" s="168" t="s">
        <v>1883</v>
      </c>
      <c r="E700" s="169" t="s">
        <v>953</v>
      </c>
      <c r="F700" s="168" t="s">
        <v>954</v>
      </c>
      <c r="G700" s="168">
        <v>2376</v>
      </c>
    </row>
    <row r="701" customHeight="1" spans="1:7">
      <c r="A701" s="167">
        <v>46147</v>
      </c>
      <c r="B701" s="168" t="s">
        <v>913</v>
      </c>
      <c r="C701" s="168" t="s">
        <v>914</v>
      </c>
      <c r="D701" s="168" t="s">
        <v>1883</v>
      </c>
      <c r="E701" s="169" t="s">
        <v>955</v>
      </c>
      <c r="F701" s="168" t="s">
        <v>956</v>
      </c>
      <c r="G701" s="168">
        <v>11200</v>
      </c>
    </row>
    <row r="702" customHeight="1" spans="1:7">
      <c r="A702" s="167">
        <v>46147</v>
      </c>
      <c r="B702" s="168" t="s">
        <v>913</v>
      </c>
      <c r="C702" s="168" t="s">
        <v>914</v>
      </c>
      <c r="D702" s="168" t="s">
        <v>1883</v>
      </c>
      <c r="E702" s="169" t="s">
        <v>957</v>
      </c>
      <c r="F702" s="168" t="s">
        <v>958</v>
      </c>
      <c r="G702" s="168">
        <v>4536</v>
      </c>
    </row>
    <row r="703" customHeight="1" spans="1:7">
      <c r="A703" s="167">
        <v>46147</v>
      </c>
      <c r="B703" s="168" t="s">
        <v>913</v>
      </c>
      <c r="C703" s="168" t="s">
        <v>914</v>
      </c>
      <c r="D703" s="168" t="s">
        <v>1883</v>
      </c>
      <c r="E703" s="169" t="s">
        <v>959</v>
      </c>
      <c r="F703" s="168" t="s">
        <v>960</v>
      </c>
      <c r="G703" s="168">
        <v>2376</v>
      </c>
    </row>
    <row r="704" customHeight="1" spans="1:7">
      <c r="A704" s="167">
        <v>46147</v>
      </c>
      <c r="B704" s="168" t="s">
        <v>913</v>
      </c>
      <c r="C704" s="168" t="s">
        <v>914</v>
      </c>
      <c r="D704" s="168" t="s">
        <v>1883</v>
      </c>
      <c r="E704" s="169" t="s">
        <v>935</v>
      </c>
      <c r="F704" s="168" t="s">
        <v>936</v>
      </c>
      <c r="G704" s="168">
        <v>7800</v>
      </c>
    </row>
    <row r="705" customHeight="1" spans="1:7">
      <c r="A705" s="167">
        <v>46147</v>
      </c>
      <c r="B705" s="168" t="s">
        <v>1884</v>
      </c>
      <c r="C705" s="168" t="s">
        <v>1885</v>
      </c>
      <c r="D705" s="168" t="s">
        <v>1886</v>
      </c>
      <c r="E705" s="169" t="s">
        <v>1887</v>
      </c>
      <c r="F705" s="168" t="s">
        <v>1888</v>
      </c>
      <c r="G705" s="168">
        <v>100</v>
      </c>
    </row>
    <row r="706" customHeight="1" spans="1:7">
      <c r="A706" s="167">
        <v>46147</v>
      </c>
      <c r="B706" s="168" t="s">
        <v>1884</v>
      </c>
      <c r="C706" s="168" t="s">
        <v>1885</v>
      </c>
      <c r="D706" s="168" t="s">
        <v>1886</v>
      </c>
      <c r="E706" s="169" t="s">
        <v>1889</v>
      </c>
      <c r="F706" s="168" t="s">
        <v>1890</v>
      </c>
      <c r="G706" s="168">
        <v>100</v>
      </c>
    </row>
    <row r="707" customHeight="1" spans="1:7">
      <c r="A707" s="167">
        <v>46147</v>
      </c>
      <c r="B707" s="168" t="s">
        <v>1884</v>
      </c>
      <c r="C707" s="168" t="s">
        <v>1885</v>
      </c>
      <c r="D707" s="168" t="s">
        <v>1886</v>
      </c>
      <c r="E707" s="169" t="s">
        <v>1891</v>
      </c>
      <c r="F707" s="168" t="s">
        <v>1892</v>
      </c>
      <c r="G707" s="168">
        <v>100</v>
      </c>
    </row>
    <row r="708" customHeight="1" spans="1:7">
      <c r="A708" s="167">
        <v>46147</v>
      </c>
      <c r="B708" s="168" t="s">
        <v>1884</v>
      </c>
      <c r="C708" s="168" t="s">
        <v>1885</v>
      </c>
      <c r="D708" s="168" t="s">
        <v>1886</v>
      </c>
      <c r="E708" s="169" t="s">
        <v>1893</v>
      </c>
      <c r="F708" s="168" t="s">
        <v>1894</v>
      </c>
      <c r="G708" s="168">
        <v>100</v>
      </c>
    </row>
    <row r="709" customHeight="1" spans="1:7">
      <c r="A709" s="167">
        <v>46147</v>
      </c>
      <c r="B709" s="168" t="s">
        <v>1884</v>
      </c>
      <c r="C709" s="168" t="s">
        <v>1885</v>
      </c>
      <c r="D709" s="168" t="s">
        <v>1886</v>
      </c>
      <c r="E709" s="169" t="s">
        <v>1895</v>
      </c>
      <c r="F709" s="168" t="s">
        <v>1896</v>
      </c>
      <c r="G709" s="168">
        <v>50</v>
      </c>
    </row>
    <row r="710" customHeight="1" spans="1:7">
      <c r="A710" s="167">
        <v>46147</v>
      </c>
      <c r="B710" s="168" t="s">
        <v>1884</v>
      </c>
      <c r="C710" s="168" t="s">
        <v>1885</v>
      </c>
      <c r="D710" s="168" t="s">
        <v>1886</v>
      </c>
      <c r="E710" s="169" t="s">
        <v>1897</v>
      </c>
      <c r="F710" s="168" t="s">
        <v>1896</v>
      </c>
      <c r="G710" s="168">
        <v>50</v>
      </c>
    </row>
    <row r="711" customHeight="1" spans="1:7">
      <c r="A711" s="167">
        <v>46147</v>
      </c>
      <c r="B711" s="168" t="s">
        <v>1884</v>
      </c>
      <c r="C711" s="168" t="s">
        <v>1885</v>
      </c>
      <c r="D711" s="168" t="s">
        <v>1886</v>
      </c>
      <c r="E711" s="169" t="s">
        <v>1898</v>
      </c>
      <c r="F711" s="168" t="s">
        <v>1899</v>
      </c>
      <c r="G711" s="168">
        <v>50</v>
      </c>
    </row>
    <row r="712" customHeight="1" spans="1:7">
      <c r="A712" s="167">
        <v>46147</v>
      </c>
      <c r="B712" s="168" t="s">
        <v>1884</v>
      </c>
      <c r="C712" s="168" t="s">
        <v>1885</v>
      </c>
      <c r="D712" s="168" t="s">
        <v>1886</v>
      </c>
      <c r="E712" s="169" t="s">
        <v>1900</v>
      </c>
      <c r="F712" s="168" t="s">
        <v>1901</v>
      </c>
      <c r="G712" s="168">
        <v>50</v>
      </c>
    </row>
    <row r="713" customHeight="1" spans="1:7">
      <c r="A713" s="167">
        <v>46147</v>
      </c>
      <c r="B713" s="168" t="s">
        <v>1884</v>
      </c>
      <c r="C713" s="168" t="s">
        <v>1885</v>
      </c>
      <c r="D713" s="168" t="s">
        <v>1886</v>
      </c>
      <c r="E713" s="169" t="s">
        <v>1902</v>
      </c>
      <c r="F713" s="168" t="s">
        <v>1903</v>
      </c>
      <c r="G713" s="168">
        <v>100</v>
      </c>
    </row>
    <row r="714" customHeight="1" spans="1:7">
      <c r="A714" s="167">
        <v>46147</v>
      </c>
      <c r="B714" s="168" t="s">
        <v>1884</v>
      </c>
      <c r="C714" s="168" t="s">
        <v>1885</v>
      </c>
      <c r="D714" s="168" t="s">
        <v>1886</v>
      </c>
      <c r="E714" s="169" t="s">
        <v>1904</v>
      </c>
      <c r="F714" s="168" t="s">
        <v>1905</v>
      </c>
      <c r="G714" s="168">
        <v>100</v>
      </c>
    </row>
    <row r="715" customHeight="1" spans="1:7">
      <c r="A715" s="167">
        <v>46147</v>
      </c>
      <c r="B715" s="168" t="s">
        <v>1676</v>
      </c>
      <c r="C715" s="168" t="s">
        <v>1677</v>
      </c>
      <c r="D715" s="168" t="s">
        <v>1906</v>
      </c>
      <c r="E715" s="169" t="s">
        <v>1767</v>
      </c>
      <c r="F715" s="168" t="s">
        <v>1768</v>
      </c>
      <c r="G715" s="168">
        <v>495</v>
      </c>
    </row>
    <row r="716" customHeight="1" spans="1:10">
      <c r="A716" s="167">
        <v>46147</v>
      </c>
      <c r="B716" s="168" t="s">
        <v>103</v>
      </c>
      <c r="C716" s="168" t="s">
        <v>104</v>
      </c>
      <c r="D716" s="168" t="s">
        <v>1907</v>
      </c>
      <c r="E716" s="169" t="s">
        <v>1321</v>
      </c>
      <c r="F716" s="168" t="s">
        <v>1322</v>
      </c>
      <c r="G716" s="168">
        <v>480</v>
      </c>
      <c r="J716" s="168" t="s">
        <v>1908</v>
      </c>
    </row>
    <row r="717" customHeight="1" spans="1:10">
      <c r="A717" s="167">
        <v>46147</v>
      </c>
      <c r="B717" s="168" t="s">
        <v>103</v>
      </c>
      <c r="C717" s="168" t="s">
        <v>104</v>
      </c>
      <c r="D717" s="168" t="s">
        <v>1907</v>
      </c>
      <c r="E717" s="169" t="s">
        <v>1321</v>
      </c>
      <c r="F717" s="168" t="s">
        <v>1322</v>
      </c>
      <c r="G717" s="168">
        <v>480</v>
      </c>
      <c r="J717" s="168" t="s">
        <v>1908</v>
      </c>
    </row>
    <row r="718" customHeight="1" spans="1:10">
      <c r="A718" s="167">
        <v>46147</v>
      </c>
      <c r="B718" s="168" t="s">
        <v>103</v>
      </c>
      <c r="C718" s="168" t="s">
        <v>104</v>
      </c>
      <c r="D718" s="168" t="s">
        <v>1907</v>
      </c>
      <c r="E718" s="169" t="s">
        <v>1319</v>
      </c>
      <c r="F718" s="168" t="s">
        <v>1320</v>
      </c>
      <c r="G718" s="168">
        <v>825</v>
      </c>
      <c r="J718" s="168" t="s">
        <v>1908</v>
      </c>
    </row>
    <row r="719" customHeight="1" spans="1:10">
      <c r="A719" s="167">
        <v>46147</v>
      </c>
      <c r="B719" s="168" t="s">
        <v>1188</v>
      </c>
      <c r="C719" s="168" t="s">
        <v>1189</v>
      </c>
      <c r="D719" s="168" t="s">
        <v>1909</v>
      </c>
      <c r="E719" s="169" t="s">
        <v>1382</v>
      </c>
      <c r="F719" s="168" t="s">
        <v>1355</v>
      </c>
      <c r="G719" s="168">
        <v>248</v>
      </c>
      <c r="J719" s="168" t="s">
        <v>1910</v>
      </c>
    </row>
    <row r="720" customHeight="1" spans="1:10">
      <c r="A720" s="167">
        <v>46147</v>
      </c>
      <c r="B720" s="168" t="s">
        <v>1188</v>
      </c>
      <c r="C720" s="168" t="s">
        <v>1189</v>
      </c>
      <c r="D720" s="168" t="s">
        <v>1909</v>
      </c>
      <c r="E720" s="169" t="s">
        <v>1384</v>
      </c>
      <c r="F720" s="168" t="s">
        <v>1355</v>
      </c>
      <c r="G720" s="168">
        <v>24</v>
      </c>
      <c r="J720" s="168" t="s">
        <v>1910</v>
      </c>
    </row>
    <row r="721" customHeight="1" spans="1:10">
      <c r="A721" s="167">
        <v>46147</v>
      </c>
      <c r="B721" s="168" t="s">
        <v>1188</v>
      </c>
      <c r="C721" s="168" t="s">
        <v>1189</v>
      </c>
      <c r="D721" s="168" t="s">
        <v>1909</v>
      </c>
      <c r="E721" s="169" t="s">
        <v>1289</v>
      </c>
      <c r="F721" s="168" t="s">
        <v>1290</v>
      </c>
      <c r="G721" s="168">
        <v>510</v>
      </c>
      <c r="J721" s="168" t="s">
        <v>1910</v>
      </c>
    </row>
    <row r="722" customHeight="1" spans="1:10">
      <c r="A722" s="167">
        <v>46147</v>
      </c>
      <c r="B722" s="168" t="s">
        <v>1188</v>
      </c>
      <c r="C722" s="168" t="s">
        <v>1189</v>
      </c>
      <c r="D722" s="168" t="s">
        <v>1909</v>
      </c>
      <c r="E722" s="169" t="s">
        <v>1289</v>
      </c>
      <c r="F722" s="168" t="s">
        <v>1290</v>
      </c>
      <c r="G722" s="168">
        <v>360</v>
      </c>
      <c r="J722" s="168" t="s">
        <v>1910</v>
      </c>
    </row>
    <row r="723" customHeight="1" spans="1:10">
      <c r="A723" s="167">
        <v>46147</v>
      </c>
      <c r="B723" s="168" t="s">
        <v>1188</v>
      </c>
      <c r="C723" s="168" t="s">
        <v>1189</v>
      </c>
      <c r="D723" s="168" t="s">
        <v>1909</v>
      </c>
      <c r="E723" s="169" t="s">
        <v>1213</v>
      </c>
      <c r="F723" s="168" t="s">
        <v>1214</v>
      </c>
      <c r="G723" s="168">
        <v>216</v>
      </c>
      <c r="J723" s="168" t="s">
        <v>1910</v>
      </c>
    </row>
    <row r="724" customHeight="1" spans="1:10">
      <c r="A724" s="167">
        <v>46147</v>
      </c>
      <c r="B724" s="168" t="s">
        <v>1188</v>
      </c>
      <c r="C724" s="168" t="s">
        <v>1189</v>
      </c>
      <c r="D724" s="168" t="s">
        <v>1909</v>
      </c>
      <c r="E724" s="169" t="s">
        <v>1458</v>
      </c>
      <c r="F724" s="168" t="s">
        <v>1355</v>
      </c>
      <c r="G724" s="168">
        <v>72</v>
      </c>
      <c r="J724" s="168" t="s">
        <v>1910</v>
      </c>
    </row>
    <row r="725" customHeight="1" spans="1:10">
      <c r="A725" s="167">
        <v>46147</v>
      </c>
      <c r="B725" s="168" t="s">
        <v>692</v>
      </c>
      <c r="C725" s="168" t="s">
        <v>693</v>
      </c>
      <c r="D725" s="168" t="s">
        <v>1911</v>
      </c>
      <c r="E725" s="169" t="s">
        <v>694</v>
      </c>
      <c r="F725" s="168" t="s">
        <v>695</v>
      </c>
      <c r="G725" s="168">
        <v>208</v>
      </c>
      <c r="J725" s="168" t="s">
        <v>1912</v>
      </c>
    </row>
    <row r="726" customHeight="1" spans="1:7">
      <c r="A726" s="167">
        <v>46147</v>
      </c>
      <c r="B726" s="168" t="s">
        <v>473</v>
      </c>
      <c r="C726" s="168" t="s">
        <v>474</v>
      </c>
      <c r="D726" s="168" t="s">
        <v>1913</v>
      </c>
      <c r="E726" s="169" t="s">
        <v>1652</v>
      </c>
      <c r="F726" s="168" t="s">
        <v>1653</v>
      </c>
      <c r="G726" s="168">
        <v>216</v>
      </c>
    </row>
    <row r="727" customHeight="1" spans="1:7">
      <c r="A727" s="167">
        <v>46147</v>
      </c>
      <c r="B727" s="168" t="s">
        <v>473</v>
      </c>
      <c r="C727" s="168" t="s">
        <v>474</v>
      </c>
      <c r="D727" s="168" t="s">
        <v>1913</v>
      </c>
      <c r="E727" s="169" t="s">
        <v>1654</v>
      </c>
      <c r="F727" s="168" t="s">
        <v>1655</v>
      </c>
      <c r="G727" s="168">
        <v>144</v>
      </c>
    </row>
    <row r="728" customHeight="1" spans="1:7">
      <c r="A728" s="167">
        <v>46147</v>
      </c>
      <c r="B728" s="168" t="s">
        <v>19</v>
      </c>
      <c r="C728" s="168" t="s">
        <v>20</v>
      </c>
      <c r="D728" s="168" t="s">
        <v>1914</v>
      </c>
      <c r="E728" s="169" t="s">
        <v>23</v>
      </c>
      <c r="F728" s="168" t="s">
        <v>24</v>
      </c>
      <c r="G728" s="168">
        <v>4500</v>
      </c>
    </row>
    <row r="729" customHeight="1" spans="1:7">
      <c r="A729" s="167">
        <v>46147</v>
      </c>
      <c r="B729" s="168" t="s">
        <v>19</v>
      </c>
      <c r="C729" s="168" t="s">
        <v>20</v>
      </c>
      <c r="D729" s="168" t="s">
        <v>1914</v>
      </c>
      <c r="E729" s="169" t="s">
        <v>25</v>
      </c>
      <c r="F729" s="168" t="s">
        <v>26</v>
      </c>
      <c r="G729" s="168">
        <v>1500</v>
      </c>
    </row>
    <row r="730" customHeight="1" spans="1:7">
      <c r="A730" s="167">
        <v>46147</v>
      </c>
      <c r="B730" s="168" t="s">
        <v>19</v>
      </c>
      <c r="C730" s="168" t="s">
        <v>20</v>
      </c>
      <c r="D730" s="168" t="s">
        <v>1914</v>
      </c>
      <c r="E730" s="169" t="s">
        <v>21</v>
      </c>
      <c r="F730" s="168" t="s">
        <v>22</v>
      </c>
      <c r="G730" s="168">
        <v>1792</v>
      </c>
    </row>
    <row r="731" customHeight="1" spans="1:7">
      <c r="A731" s="167">
        <v>46147</v>
      </c>
      <c r="B731" s="168" t="s">
        <v>19</v>
      </c>
      <c r="C731" s="168" t="s">
        <v>20</v>
      </c>
      <c r="D731" s="168" t="s">
        <v>1914</v>
      </c>
      <c r="E731" s="169" t="s">
        <v>27</v>
      </c>
      <c r="F731" s="168" t="s">
        <v>28</v>
      </c>
      <c r="G731" s="168">
        <v>680</v>
      </c>
    </row>
    <row r="732" customHeight="1" spans="1:7">
      <c r="A732" s="167">
        <v>46147</v>
      </c>
      <c r="B732" s="168" t="s">
        <v>19</v>
      </c>
      <c r="C732" s="168" t="s">
        <v>20</v>
      </c>
      <c r="D732" s="168" t="s">
        <v>1914</v>
      </c>
      <c r="E732" s="169" t="s">
        <v>29</v>
      </c>
      <c r="F732" s="168" t="s">
        <v>30</v>
      </c>
      <c r="G732" s="168">
        <v>1098</v>
      </c>
    </row>
    <row r="733" customHeight="1" spans="1:7">
      <c r="A733" s="167">
        <v>46147</v>
      </c>
      <c r="B733" s="168" t="s">
        <v>19</v>
      </c>
      <c r="C733" s="168" t="s">
        <v>20</v>
      </c>
      <c r="D733" s="168" t="s">
        <v>1914</v>
      </c>
      <c r="E733" s="169" t="s">
        <v>31</v>
      </c>
      <c r="F733" s="168" t="s">
        <v>32</v>
      </c>
      <c r="G733" s="168">
        <v>680</v>
      </c>
    </row>
    <row r="734" customHeight="1" spans="1:7">
      <c r="A734" s="167">
        <v>46147</v>
      </c>
      <c r="B734" s="168" t="s">
        <v>19</v>
      </c>
      <c r="C734" s="168" t="s">
        <v>20</v>
      </c>
      <c r="D734" s="168" t="s">
        <v>1914</v>
      </c>
      <c r="E734" s="169" t="s">
        <v>43</v>
      </c>
      <c r="F734" s="168" t="s">
        <v>44</v>
      </c>
      <c r="G734" s="168">
        <v>1400</v>
      </c>
    </row>
    <row r="735" customHeight="1" spans="1:7">
      <c r="A735" s="167">
        <v>46147</v>
      </c>
      <c r="B735" s="168" t="s">
        <v>511</v>
      </c>
      <c r="C735" s="168" t="s">
        <v>512</v>
      </c>
      <c r="D735" s="168" t="s">
        <v>1915</v>
      </c>
      <c r="E735" s="169" t="s">
        <v>591</v>
      </c>
      <c r="F735" s="168" t="s">
        <v>1604</v>
      </c>
      <c r="G735" s="168">
        <v>100</v>
      </c>
    </row>
    <row r="736" customHeight="1" spans="1:7">
      <c r="A736" s="167">
        <v>46147</v>
      </c>
      <c r="B736" s="168" t="s">
        <v>511</v>
      </c>
      <c r="C736" s="168" t="s">
        <v>512</v>
      </c>
      <c r="D736" s="168" t="s">
        <v>1915</v>
      </c>
      <c r="E736" s="169" t="s">
        <v>599</v>
      </c>
      <c r="F736" s="168" t="s">
        <v>1605</v>
      </c>
      <c r="G736" s="168">
        <v>80</v>
      </c>
    </row>
    <row r="737" customHeight="1" spans="1:7">
      <c r="A737" s="167">
        <v>46147</v>
      </c>
      <c r="B737" s="168" t="s">
        <v>511</v>
      </c>
      <c r="C737" s="168" t="s">
        <v>512</v>
      </c>
      <c r="D737" s="168" t="s">
        <v>1915</v>
      </c>
      <c r="E737" s="169" t="s">
        <v>601</v>
      </c>
      <c r="F737" s="168" t="s">
        <v>1606</v>
      </c>
      <c r="G737" s="168">
        <v>80</v>
      </c>
    </row>
    <row r="738" customHeight="1" spans="1:7">
      <c r="A738" s="167">
        <v>46147</v>
      </c>
      <c r="B738" s="168" t="s">
        <v>511</v>
      </c>
      <c r="C738" s="168" t="s">
        <v>512</v>
      </c>
      <c r="D738" s="168" t="s">
        <v>1915</v>
      </c>
      <c r="E738" s="169" t="s">
        <v>623</v>
      </c>
      <c r="F738" s="168" t="s">
        <v>1607</v>
      </c>
      <c r="G738" s="168">
        <v>60</v>
      </c>
    </row>
    <row r="739" customHeight="1" spans="1:7">
      <c r="A739" s="167">
        <v>46147</v>
      </c>
      <c r="B739" s="168" t="s">
        <v>511</v>
      </c>
      <c r="C739" s="168" t="s">
        <v>512</v>
      </c>
      <c r="D739" s="168" t="s">
        <v>1915</v>
      </c>
      <c r="E739" s="169" t="s">
        <v>593</v>
      </c>
      <c r="F739" s="168" t="s">
        <v>1608</v>
      </c>
      <c r="G739" s="168">
        <v>60</v>
      </c>
    </row>
    <row r="740" customHeight="1" spans="1:7">
      <c r="A740" s="167">
        <v>46147</v>
      </c>
      <c r="B740" s="168" t="s">
        <v>511</v>
      </c>
      <c r="C740" s="168" t="s">
        <v>512</v>
      </c>
      <c r="D740" s="168" t="s">
        <v>1915</v>
      </c>
      <c r="E740" s="169" t="s">
        <v>595</v>
      </c>
      <c r="F740" s="168" t="s">
        <v>1609</v>
      </c>
      <c r="G740" s="168">
        <v>80</v>
      </c>
    </row>
    <row r="741" customHeight="1" spans="1:7">
      <c r="A741" s="167">
        <v>46147</v>
      </c>
      <c r="B741" s="168" t="s">
        <v>511</v>
      </c>
      <c r="C741" s="168" t="s">
        <v>512</v>
      </c>
      <c r="D741" s="168" t="s">
        <v>1915</v>
      </c>
      <c r="E741" s="169" t="s">
        <v>607</v>
      </c>
      <c r="F741" s="168" t="s">
        <v>1610</v>
      </c>
      <c r="G741" s="168">
        <v>80</v>
      </c>
    </row>
    <row r="742" customHeight="1" spans="1:7">
      <c r="A742" s="167">
        <v>46147</v>
      </c>
      <c r="B742" s="168" t="s">
        <v>511</v>
      </c>
      <c r="C742" s="168" t="s">
        <v>512</v>
      </c>
      <c r="D742" s="168" t="s">
        <v>1915</v>
      </c>
      <c r="E742" s="169" t="s">
        <v>613</v>
      </c>
      <c r="F742" s="168" t="s">
        <v>1611</v>
      </c>
      <c r="G742" s="168">
        <v>60</v>
      </c>
    </row>
    <row r="743" customHeight="1" spans="1:7">
      <c r="A743" s="167">
        <v>46147</v>
      </c>
      <c r="B743" s="168" t="s">
        <v>511</v>
      </c>
      <c r="C743" s="168" t="s">
        <v>512</v>
      </c>
      <c r="D743" s="168" t="s">
        <v>1915</v>
      </c>
      <c r="E743" s="169" t="s">
        <v>597</v>
      </c>
      <c r="F743" s="168" t="s">
        <v>1612</v>
      </c>
      <c r="G743" s="168">
        <v>60</v>
      </c>
    </row>
    <row r="744" customHeight="1" spans="1:7">
      <c r="A744" s="167">
        <v>46147</v>
      </c>
      <c r="B744" s="168" t="s">
        <v>1504</v>
      </c>
      <c r="C744" s="168" t="s">
        <v>1505</v>
      </c>
      <c r="D744" s="168" t="s">
        <v>1916</v>
      </c>
      <c r="E744" s="169" t="s">
        <v>1917</v>
      </c>
      <c r="F744" s="168" t="s">
        <v>1918</v>
      </c>
      <c r="G744" s="168">
        <v>324</v>
      </c>
    </row>
    <row r="745" customHeight="1" spans="1:7">
      <c r="A745" s="167">
        <v>46147</v>
      </c>
      <c r="B745" s="168" t="s">
        <v>1504</v>
      </c>
      <c r="C745" s="168" t="s">
        <v>1505</v>
      </c>
      <c r="D745" s="168" t="s">
        <v>1916</v>
      </c>
      <c r="E745" s="169" t="s">
        <v>1847</v>
      </c>
      <c r="F745" s="168" t="s">
        <v>1546</v>
      </c>
      <c r="G745" s="168">
        <v>15</v>
      </c>
    </row>
    <row r="746" customHeight="1" spans="1:7">
      <c r="A746" s="167">
        <v>46147</v>
      </c>
      <c r="B746" s="168" t="s">
        <v>1014</v>
      </c>
      <c r="C746" s="168" t="s">
        <v>1015</v>
      </c>
      <c r="D746" s="168" t="s">
        <v>1919</v>
      </c>
      <c r="E746" s="169" t="s">
        <v>1042</v>
      </c>
      <c r="F746" s="168" t="s">
        <v>1043</v>
      </c>
      <c r="G746" s="168">
        <v>2000</v>
      </c>
    </row>
    <row r="747" customHeight="1" spans="1:7">
      <c r="A747" s="167">
        <v>46147</v>
      </c>
      <c r="B747" s="168" t="s">
        <v>383</v>
      </c>
      <c r="C747" s="168" t="s">
        <v>384</v>
      </c>
      <c r="D747" s="168" t="s">
        <v>1920</v>
      </c>
      <c r="E747" s="169" t="s">
        <v>391</v>
      </c>
      <c r="F747" s="168" t="s">
        <v>392</v>
      </c>
      <c r="G747" s="168">
        <v>108</v>
      </c>
    </row>
    <row r="748" customHeight="1" spans="1:7">
      <c r="A748" s="167">
        <v>46147</v>
      </c>
      <c r="B748" s="168" t="s">
        <v>383</v>
      </c>
      <c r="C748" s="168" t="s">
        <v>384</v>
      </c>
      <c r="D748" s="168" t="s">
        <v>1920</v>
      </c>
      <c r="E748" s="169" t="s">
        <v>397</v>
      </c>
      <c r="F748" s="168" t="s">
        <v>1784</v>
      </c>
      <c r="G748" s="168">
        <v>800</v>
      </c>
    </row>
    <row r="749" customHeight="1" spans="1:7">
      <c r="A749" s="167">
        <v>46147</v>
      </c>
      <c r="B749" s="168" t="s">
        <v>383</v>
      </c>
      <c r="C749" s="168" t="s">
        <v>384</v>
      </c>
      <c r="D749" s="168" t="s">
        <v>1920</v>
      </c>
      <c r="E749" s="169" t="s">
        <v>407</v>
      </c>
      <c r="F749" s="168" t="s">
        <v>408</v>
      </c>
      <c r="G749" s="168">
        <v>378</v>
      </c>
    </row>
    <row r="750" customHeight="1" spans="1:7">
      <c r="A750" s="167">
        <v>46147</v>
      </c>
      <c r="B750" s="168" t="s">
        <v>383</v>
      </c>
      <c r="C750" s="168" t="s">
        <v>384</v>
      </c>
      <c r="D750" s="168" t="s">
        <v>1920</v>
      </c>
      <c r="E750" s="169" t="s">
        <v>1716</v>
      </c>
      <c r="F750" s="168" t="s">
        <v>1717</v>
      </c>
      <c r="G750" s="168">
        <v>240</v>
      </c>
    </row>
    <row r="751" customHeight="1" spans="1:7">
      <c r="A751" s="167">
        <v>46148</v>
      </c>
      <c r="B751" s="168" t="s">
        <v>511</v>
      </c>
      <c r="C751" s="168" t="s">
        <v>512</v>
      </c>
      <c r="D751" s="168" t="s">
        <v>1921</v>
      </c>
      <c r="E751" s="169" t="s">
        <v>591</v>
      </c>
      <c r="F751" s="168" t="s">
        <v>1604</v>
      </c>
      <c r="G751" s="168">
        <v>50</v>
      </c>
    </row>
    <row r="752" customHeight="1" spans="1:7">
      <c r="A752" s="167">
        <v>46148</v>
      </c>
      <c r="B752" s="168" t="s">
        <v>511</v>
      </c>
      <c r="C752" s="168" t="s">
        <v>512</v>
      </c>
      <c r="D752" s="168" t="s">
        <v>1921</v>
      </c>
      <c r="E752" s="169" t="s">
        <v>599</v>
      </c>
      <c r="F752" s="168" t="s">
        <v>1605</v>
      </c>
      <c r="G752" s="168">
        <v>80</v>
      </c>
    </row>
    <row r="753" customHeight="1" spans="1:7">
      <c r="A753" s="167">
        <v>46148</v>
      </c>
      <c r="B753" s="168" t="s">
        <v>511</v>
      </c>
      <c r="C753" s="168" t="s">
        <v>512</v>
      </c>
      <c r="D753" s="168" t="s">
        <v>1921</v>
      </c>
      <c r="E753" s="169" t="s">
        <v>601</v>
      </c>
      <c r="F753" s="168" t="s">
        <v>1606</v>
      </c>
      <c r="G753" s="168">
        <v>80</v>
      </c>
    </row>
    <row r="754" customHeight="1" spans="1:7">
      <c r="A754" s="167">
        <v>46148</v>
      </c>
      <c r="B754" s="168" t="s">
        <v>511</v>
      </c>
      <c r="C754" s="168" t="s">
        <v>512</v>
      </c>
      <c r="D754" s="168" t="s">
        <v>1921</v>
      </c>
      <c r="E754" s="169" t="s">
        <v>623</v>
      </c>
      <c r="F754" s="168" t="s">
        <v>1607</v>
      </c>
      <c r="G754" s="168">
        <v>60</v>
      </c>
    </row>
    <row r="755" customHeight="1" spans="1:7">
      <c r="A755" s="167">
        <v>46148</v>
      </c>
      <c r="B755" s="168" t="s">
        <v>511</v>
      </c>
      <c r="C755" s="168" t="s">
        <v>512</v>
      </c>
      <c r="D755" s="168" t="s">
        <v>1921</v>
      </c>
      <c r="E755" s="169" t="s">
        <v>593</v>
      </c>
      <c r="F755" s="168" t="s">
        <v>1608</v>
      </c>
      <c r="G755" s="168">
        <v>60</v>
      </c>
    </row>
    <row r="756" customHeight="1" spans="1:7">
      <c r="A756" s="167">
        <v>46148</v>
      </c>
      <c r="B756" s="168" t="s">
        <v>511</v>
      </c>
      <c r="C756" s="168" t="s">
        <v>512</v>
      </c>
      <c r="D756" s="168" t="s">
        <v>1921</v>
      </c>
      <c r="E756" s="169" t="s">
        <v>595</v>
      </c>
      <c r="F756" s="168" t="s">
        <v>1609</v>
      </c>
      <c r="G756" s="168">
        <v>80</v>
      </c>
    </row>
    <row r="757" customHeight="1" spans="1:7">
      <c r="A757" s="167">
        <v>46148</v>
      </c>
      <c r="B757" s="168" t="s">
        <v>511</v>
      </c>
      <c r="C757" s="168" t="s">
        <v>512</v>
      </c>
      <c r="D757" s="168" t="s">
        <v>1921</v>
      </c>
      <c r="E757" s="169" t="s">
        <v>607</v>
      </c>
      <c r="F757" s="168" t="s">
        <v>1610</v>
      </c>
      <c r="G757" s="168">
        <v>80</v>
      </c>
    </row>
    <row r="758" customHeight="1" spans="1:7">
      <c r="A758" s="167">
        <v>46148</v>
      </c>
      <c r="B758" s="168" t="s">
        <v>511</v>
      </c>
      <c r="C758" s="168" t="s">
        <v>512</v>
      </c>
      <c r="D758" s="168" t="s">
        <v>1921</v>
      </c>
      <c r="E758" s="169" t="s">
        <v>613</v>
      </c>
      <c r="F758" s="168" t="s">
        <v>1611</v>
      </c>
      <c r="G758" s="168">
        <v>60</v>
      </c>
    </row>
    <row r="759" customHeight="1" spans="1:7">
      <c r="A759" s="167">
        <v>46148</v>
      </c>
      <c r="B759" s="168" t="s">
        <v>511</v>
      </c>
      <c r="C759" s="168" t="s">
        <v>512</v>
      </c>
      <c r="D759" s="168" t="s">
        <v>1921</v>
      </c>
      <c r="E759" s="169" t="s">
        <v>597</v>
      </c>
      <c r="F759" s="168" t="s">
        <v>1612</v>
      </c>
      <c r="G759" s="168">
        <v>60</v>
      </c>
    </row>
    <row r="760" customHeight="1" spans="1:7">
      <c r="A760" s="167">
        <v>46148</v>
      </c>
      <c r="B760" s="168" t="s">
        <v>511</v>
      </c>
      <c r="C760" s="168" t="s">
        <v>512</v>
      </c>
      <c r="D760" s="168" t="s">
        <v>1922</v>
      </c>
      <c r="E760" s="169" t="s">
        <v>591</v>
      </c>
      <c r="F760" s="168" t="s">
        <v>1604</v>
      </c>
      <c r="G760" s="168">
        <v>50</v>
      </c>
    </row>
    <row r="761" customHeight="1" spans="1:7">
      <c r="A761" s="167">
        <v>46148</v>
      </c>
      <c r="B761" s="168" t="s">
        <v>511</v>
      </c>
      <c r="C761" s="168" t="s">
        <v>512</v>
      </c>
      <c r="D761" s="168" t="s">
        <v>1922</v>
      </c>
      <c r="E761" s="169" t="s">
        <v>599</v>
      </c>
      <c r="F761" s="168" t="s">
        <v>1605</v>
      </c>
      <c r="G761" s="168">
        <v>80</v>
      </c>
    </row>
    <row r="762" customHeight="1" spans="1:7">
      <c r="A762" s="167">
        <v>46148</v>
      </c>
      <c r="B762" s="168" t="s">
        <v>511</v>
      </c>
      <c r="C762" s="168" t="s">
        <v>512</v>
      </c>
      <c r="D762" s="168" t="s">
        <v>1922</v>
      </c>
      <c r="E762" s="169" t="s">
        <v>601</v>
      </c>
      <c r="F762" s="168" t="s">
        <v>1606</v>
      </c>
      <c r="G762" s="168">
        <v>80</v>
      </c>
    </row>
    <row r="763" customHeight="1" spans="1:7">
      <c r="A763" s="167">
        <v>46148</v>
      </c>
      <c r="B763" s="168" t="s">
        <v>511</v>
      </c>
      <c r="C763" s="168" t="s">
        <v>512</v>
      </c>
      <c r="D763" s="168" t="s">
        <v>1922</v>
      </c>
      <c r="E763" s="169" t="s">
        <v>623</v>
      </c>
      <c r="F763" s="168" t="s">
        <v>1607</v>
      </c>
      <c r="G763" s="168">
        <v>60</v>
      </c>
    </row>
    <row r="764" customHeight="1" spans="1:7">
      <c r="A764" s="167">
        <v>46148</v>
      </c>
      <c r="B764" s="168" t="s">
        <v>511</v>
      </c>
      <c r="C764" s="168" t="s">
        <v>512</v>
      </c>
      <c r="D764" s="168" t="s">
        <v>1922</v>
      </c>
      <c r="E764" s="169" t="s">
        <v>593</v>
      </c>
      <c r="F764" s="168" t="s">
        <v>1608</v>
      </c>
      <c r="G764" s="168">
        <v>60</v>
      </c>
    </row>
    <row r="765" customHeight="1" spans="1:7">
      <c r="A765" s="167">
        <v>46148</v>
      </c>
      <c r="B765" s="168" t="s">
        <v>511</v>
      </c>
      <c r="C765" s="168" t="s">
        <v>512</v>
      </c>
      <c r="D765" s="168" t="s">
        <v>1922</v>
      </c>
      <c r="E765" s="169" t="s">
        <v>595</v>
      </c>
      <c r="F765" s="168" t="s">
        <v>1609</v>
      </c>
      <c r="G765" s="168">
        <v>80</v>
      </c>
    </row>
    <row r="766" customHeight="1" spans="1:7">
      <c r="A766" s="167">
        <v>46148</v>
      </c>
      <c r="B766" s="168" t="s">
        <v>511</v>
      </c>
      <c r="C766" s="168" t="s">
        <v>512</v>
      </c>
      <c r="D766" s="168" t="s">
        <v>1922</v>
      </c>
      <c r="E766" s="169" t="s">
        <v>607</v>
      </c>
      <c r="F766" s="168" t="s">
        <v>1610</v>
      </c>
      <c r="G766" s="168">
        <v>80</v>
      </c>
    </row>
    <row r="767" customHeight="1" spans="1:7">
      <c r="A767" s="167">
        <v>46148</v>
      </c>
      <c r="B767" s="168" t="s">
        <v>511</v>
      </c>
      <c r="C767" s="168" t="s">
        <v>512</v>
      </c>
      <c r="D767" s="168" t="s">
        <v>1922</v>
      </c>
      <c r="E767" s="169" t="s">
        <v>613</v>
      </c>
      <c r="F767" s="168" t="s">
        <v>1611</v>
      </c>
      <c r="G767" s="168">
        <v>60</v>
      </c>
    </row>
    <row r="768" customHeight="1" spans="1:7">
      <c r="A768" s="167">
        <v>46148</v>
      </c>
      <c r="B768" s="168" t="s">
        <v>511</v>
      </c>
      <c r="C768" s="168" t="s">
        <v>512</v>
      </c>
      <c r="D768" s="168" t="s">
        <v>1922</v>
      </c>
      <c r="E768" s="169" t="s">
        <v>597</v>
      </c>
      <c r="F768" s="168" t="s">
        <v>1612</v>
      </c>
      <c r="G768" s="168">
        <v>60</v>
      </c>
    </row>
    <row r="769" customHeight="1" spans="1:7">
      <c r="A769" s="167">
        <v>46148</v>
      </c>
      <c r="B769" s="168" t="s">
        <v>225</v>
      </c>
      <c r="C769" s="168" t="s">
        <v>226</v>
      </c>
      <c r="D769" s="168" t="s">
        <v>1923</v>
      </c>
      <c r="E769" s="169" t="s">
        <v>1924</v>
      </c>
      <c r="F769" s="168" t="s">
        <v>1925</v>
      </c>
      <c r="G769" s="168">
        <v>640</v>
      </c>
    </row>
    <row r="770" customHeight="1" spans="1:7">
      <c r="A770" s="167">
        <v>46148</v>
      </c>
      <c r="B770" s="168" t="s">
        <v>225</v>
      </c>
      <c r="C770" s="168" t="s">
        <v>226</v>
      </c>
      <c r="D770" s="168" t="s">
        <v>1923</v>
      </c>
      <c r="E770" s="169" t="s">
        <v>257</v>
      </c>
      <c r="F770" s="168" t="s">
        <v>252</v>
      </c>
      <c r="G770" s="168">
        <v>6000</v>
      </c>
    </row>
    <row r="771" customHeight="1" spans="1:7">
      <c r="A771" s="167">
        <v>46148</v>
      </c>
      <c r="B771" s="168" t="s">
        <v>225</v>
      </c>
      <c r="C771" s="168" t="s">
        <v>226</v>
      </c>
      <c r="D771" s="168" t="s">
        <v>1923</v>
      </c>
      <c r="E771" s="169" t="s">
        <v>1926</v>
      </c>
      <c r="F771" s="168" t="s">
        <v>1927</v>
      </c>
      <c r="G771" s="168">
        <v>2100</v>
      </c>
    </row>
    <row r="772" customHeight="1" spans="1:10">
      <c r="A772" s="167">
        <v>46148</v>
      </c>
      <c r="B772" s="168" t="s">
        <v>1434</v>
      </c>
      <c r="C772" s="168" t="s">
        <v>1435</v>
      </c>
      <c r="D772" s="168" t="s">
        <v>1928</v>
      </c>
      <c r="E772" s="169" t="s">
        <v>1437</v>
      </c>
      <c r="F772" s="168" t="s">
        <v>1438</v>
      </c>
      <c r="G772" s="168">
        <v>720</v>
      </c>
      <c r="J772" s="168" t="s">
        <v>1713</v>
      </c>
    </row>
    <row r="773" customHeight="1" spans="1:7">
      <c r="A773" s="167">
        <v>46148</v>
      </c>
      <c r="B773" s="168" t="s">
        <v>511</v>
      </c>
      <c r="C773" s="168" t="s">
        <v>512</v>
      </c>
      <c r="D773" s="168" t="s">
        <v>1929</v>
      </c>
      <c r="E773" s="169" t="s">
        <v>591</v>
      </c>
      <c r="F773" s="168" t="s">
        <v>1604</v>
      </c>
      <c r="G773" s="168">
        <v>50</v>
      </c>
    </row>
    <row r="774" customHeight="1" spans="1:7">
      <c r="A774" s="167">
        <v>46148</v>
      </c>
      <c r="B774" s="168" t="s">
        <v>511</v>
      </c>
      <c r="C774" s="168" t="s">
        <v>512</v>
      </c>
      <c r="D774" s="168" t="s">
        <v>1929</v>
      </c>
      <c r="E774" s="169" t="s">
        <v>623</v>
      </c>
      <c r="F774" s="168" t="s">
        <v>1607</v>
      </c>
      <c r="G774" s="168">
        <v>60</v>
      </c>
    </row>
    <row r="775" customHeight="1" spans="1:7">
      <c r="A775" s="167">
        <v>46148</v>
      </c>
      <c r="B775" s="168" t="s">
        <v>511</v>
      </c>
      <c r="C775" s="168" t="s">
        <v>512</v>
      </c>
      <c r="D775" s="168" t="s">
        <v>1929</v>
      </c>
      <c r="E775" s="169" t="s">
        <v>593</v>
      </c>
      <c r="F775" s="168" t="s">
        <v>1608</v>
      </c>
      <c r="G775" s="168">
        <v>60</v>
      </c>
    </row>
    <row r="776" customHeight="1" spans="1:7">
      <c r="A776" s="167">
        <v>46148</v>
      </c>
      <c r="B776" s="168" t="s">
        <v>511</v>
      </c>
      <c r="C776" s="168" t="s">
        <v>512</v>
      </c>
      <c r="D776" s="168" t="s">
        <v>1929</v>
      </c>
      <c r="E776" s="169" t="s">
        <v>613</v>
      </c>
      <c r="F776" s="168" t="s">
        <v>1611</v>
      </c>
      <c r="G776" s="168">
        <v>60</v>
      </c>
    </row>
    <row r="777" customHeight="1" spans="1:7">
      <c r="A777" s="167">
        <v>46148</v>
      </c>
      <c r="B777" s="168" t="s">
        <v>511</v>
      </c>
      <c r="C777" s="168" t="s">
        <v>512</v>
      </c>
      <c r="D777" s="168" t="s">
        <v>1929</v>
      </c>
      <c r="E777" s="169" t="s">
        <v>597</v>
      </c>
      <c r="F777" s="168" t="s">
        <v>1612</v>
      </c>
      <c r="G777" s="168">
        <v>60</v>
      </c>
    </row>
    <row r="778" customHeight="1" spans="1:7">
      <c r="A778" s="167">
        <v>46148</v>
      </c>
      <c r="B778" s="168" t="s">
        <v>771</v>
      </c>
      <c r="C778" s="168" t="s">
        <v>772</v>
      </c>
      <c r="D778" s="168" t="s">
        <v>1930</v>
      </c>
      <c r="E778" s="169" t="s">
        <v>832</v>
      </c>
      <c r="F778" s="168" t="s">
        <v>833</v>
      </c>
      <c r="G778" s="168">
        <v>67</v>
      </c>
    </row>
    <row r="779" customHeight="1" spans="1:7">
      <c r="A779" s="167">
        <v>46148</v>
      </c>
      <c r="B779" s="168" t="s">
        <v>771</v>
      </c>
      <c r="C779" s="168" t="s">
        <v>772</v>
      </c>
      <c r="D779" s="168" t="s">
        <v>1930</v>
      </c>
      <c r="E779" s="169" t="s">
        <v>832</v>
      </c>
      <c r="F779" s="168" t="s">
        <v>833</v>
      </c>
      <c r="G779" s="168">
        <v>1517</v>
      </c>
    </row>
    <row r="780" customHeight="1" spans="1:7">
      <c r="A780" s="167">
        <v>46148</v>
      </c>
      <c r="B780" s="168" t="s">
        <v>771</v>
      </c>
      <c r="C780" s="168" t="s">
        <v>772</v>
      </c>
      <c r="D780" s="168" t="s">
        <v>1930</v>
      </c>
      <c r="E780" s="169" t="s">
        <v>830</v>
      </c>
      <c r="F780" s="168" t="s">
        <v>831</v>
      </c>
      <c r="G780" s="168">
        <v>2016</v>
      </c>
    </row>
    <row r="781" customHeight="1" spans="1:7">
      <c r="A781" s="167">
        <v>46148</v>
      </c>
      <c r="B781" s="168" t="s">
        <v>771</v>
      </c>
      <c r="C781" s="168" t="s">
        <v>772</v>
      </c>
      <c r="D781" s="168" t="s">
        <v>1930</v>
      </c>
      <c r="E781" s="169" t="s">
        <v>830</v>
      </c>
      <c r="F781" s="168" t="s">
        <v>831</v>
      </c>
      <c r="G781" s="168">
        <v>41</v>
      </c>
    </row>
    <row r="782" customHeight="1" spans="1:7">
      <c r="A782" s="167">
        <v>46148</v>
      </c>
      <c r="B782" s="168" t="s">
        <v>771</v>
      </c>
      <c r="C782" s="168" t="s">
        <v>772</v>
      </c>
      <c r="D782" s="168" t="s">
        <v>1930</v>
      </c>
      <c r="E782" s="169" t="s">
        <v>1571</v>
      </c>
      <c r="F782" s="168" t="s">
        <v>794</v>
      </c>
      <c r="G782" s="168">
        <v>344</v>
      </c>
    </row>
    <row r="783" customHeight="1" spans="1:7">
      <c r="A783" s="167">
        <v>46148</v>
      </c>
      <c r="B783" s="168" t="s">
        <v>771</v>
      </c>
      <c r="C783" s="168" t="s">
        <v>772</v>
      </c>
      <c r="D783" s="168" t="s">
        <v>1930</v>
      </c>
      <c r="E783" s="169" t="s">
        <v>1791</v>
      </c>
      <c r="F783" s="168" t="s">
        <v>796</v>
      </c>
      <c r="G783" s="168">
        <v>360</v>
      </c>
    </row>
    <row r="784" customHeight="1" spans="1:7">
      <c r="A784" s="167">
        <v>46148</v>
      </c>
      <c r="B784" s="168" t="s">
        <v>771</v>
      </c>
      <c r="C784" s="168" t="s">
        <v>772</v>
      </c>
      <c r="D784" s="168" t="s">
        <v>1930</v>
      </c>
      <c r="E784" s="169" t="s">
        <v>1792</v>
      </c>
      <c r="F784" s="168" t="s">
        <v>839</v>
      </c>
      <c r="G784" s="168">
        <v>360</v>
      </c>
    </row>
    <row r="785" customHeight="1" spans="1:7">
      <c r="A785" s="167">
        <v>46148</v>
      </c>
      <c r="B785" s="168" t="s">
        <v>771</v>
      </c>
      <c r="C785" s="168" t="s">
        <v>772</v>
      </c>
      <c r="D785" s="168" t="s">
        <v>1930</v>
      </c>
      <c r="E785" s="169" t="s">
        <v>834</v>
      </c>
      <c r="F785" s="168" t="s">
        <v>835</v>
      </c>
      <c r="G785" s="168">
        <v>320</v>
      </c>
    </row>
    <row r="786" customHeight="1" spans="1:7">
      <c r="A786" s="167">
        <v>46148</v>
      </c>
      <c r="B786" s="168" t="s">
        <v>771</v>
      </c>
      <c r="C786" s="168" t="s">
        <v>772</v>
      </c>
      <c r="D786" s="168" t="s">
        <v>1930</v>
      </c>
      <c r="E786" s="169" t="s">
        <v>834</v>
      </c>
      <c r="F786" s="168" t="s">
        <v>835</v>
      </c>
      <c r="G786" s="168">
        <v>1426</v>
      </c>
    </row>
    <row r="787" customHeight="1" spans="1:7">
      <c r="A787" s="167">
        <v>46148</v>
      </c>
      <c r="B787" s="168" t="s">
        <v>771</v>
      </c>
      <c r="C787" s="168" t="s">
        <v>772</v>
      </c>
      <c r="D787" s="168" t="s">
        <v>1930</v>
      </c>
      <c r="E787" s="169" t="s">
        <v>834</v>
      </c>
      <c r="F787" s="168" t="s">
        <v>835</v>
      </c>
      <c r="G787" s="168">
        <v>54</v>
      </c>
    </row>
    <row r="788" customHeight="1" spans="1:7">
      <c r="A788" s="167">
        <v>46148</v>
      </c>
      <c r="B788" s="168" t="s">
        <v>771</v>
      </c>
      <c r="C788" s="168" t="s">
        <v>772</v>
      </c>
      <c r="D788" s="168" t="s">
        <v>1930</v>
      </c>
      <c r="E788" s="169" t="s">
        <v>834</v>
      </c>
      <c r="F788" s="168" t="s">
        <v>835</v>
      </c>
      <c r="G788" s="168">
        <v>56</v>
      </c>
    </row>
    <row r="789" customHeight="1" spans="1:7">
      <c r="A789" s="167">
        <v>46148</v>
      </c>
      <c r="B789" s="168" t="s">
        <v>771</v>
      </c>
      <c r="C789" s="168" t="s">
        <v>772</v>
      </c>
      <c r="D789" s="168" t="s">
        <v>1930</v>
      </c>
      <c r="E789" s="169" t="s">
        <v>1572</v>
      </c>
      <c r="F789" s="168" t="s">
        <v>835</v>
      </c>
      <c r="G789" s="168">
        <v>480</v>
      </c>
    </row>
    <row r="790" customHeight="1" spans="1:7">
      <c r="A790" s="167">
        <v>46148</v>
      </c>
      <c r="B790" s="168" t="s">
        <v>771</v>
      </c>
      <c r="C790" s="168" t="s">
        <v>772</v>
      </c>
      <c r="D790" s="168" t="s">
        <v>1930</v>
      </c>
      <c r="E790" s="169" t="s">
        <v>1931</v>
      </c>
      <c r="F790" s="168" t="s">
        <v>842</v>
      </c>
      <c r="G790" s="168">
        <v>630</v>
      </c>
    </row>
    <row r="791" customHeight="1" spans="1:7">
      <c r="A791" s="167">
        <v>46148</v>
      </c>
      <c r="B791" s="168" t="s">
        <v>771</v>
      </c>
      <c r="C791" s="168" t="s">
        <v>772</v>
      </c>
      <c r="D791" s="168" t="s">
        <v>1930</v>
      </c>
      <c r="E791" s="169" t="s">
        <v>883</v>
      </c>
      <c r="F791" s="168" t="s">
        <v>802</v>
      </c>
      <c r="G791" s="168">
        <v>1260</v>
      </c>
    </row>
    <row r="792" customHeight="1" spans="1:7">
      <c r="A792" s="167">
        <v>46148</v>
      </c>
      <c r="B792" s="168" t="s">
        <v>771</v>
      </c>
      <c r="C792" s="168" t="s">
        <v>772</v>
      </c>
      <c r="D792" s="168" t="s">
        <v>1930</v>
      </c>
      <c r="E792" s="169" t="s">
        <v>883</v>
      </c>
      <c r="F792" s="168" t="s">
        <v>802</v>
      </c>
      <c r="G792" s="168">
        <v>168</v>
      </c>
    </row>
    <row r="793" customHeight="1" spans="1:7">
      <c r="A793" s="167">
        <v>46148</v>
      </c>
      <c r="B793" s="168" t="s">
        <v>771</v>
      </c>
      <c r="C793" s="168" t="s">
        <v>772</v>
      </c>
      <c r="D793" s="168" t="s">
        <v>1930</v>
      </c>
      <c r="E793" s="169" t="s">
        <v>895</v>
      </c>
      <c r="F793" s="168" t="s">
        <v>802</v>
      </c>
      <c r="G793" s="168">
        <v>735</v>
      </c>
    </row>
    <row r="794" customHeight="1" spans="1:7">
      <c r="A794" s="167">
        <v>46148</v>
      </c>
      <c r="B794" s="168" t="s">
        <v>511</v>
      </c>
      <c r="C794" s="168" t="s">
        <v>512</v>
      </c>
      <c r="D794" s="168" t="s">
        <v>1932</v>
      </c>
      <c r="E794" s="169" t="s">
        <v>591</v>
      </c>
      <c r="F794" s="168" t="s">
        <v>1604</v>
      </c>
      <c r="G794" s="168">
        <v>50</v>
      </c>
    </row>
    <row r="795" customHeight="1" spans="1:7">
      <c r="A795" s="167">
        <v>46148</v>
      </c>
      <c r="B795" s="168" t="s">
        <v>511</v>
      </c>
      <c r="C795" s="168" t="s">
        <v>512</v>
      </c>
      <c r="D795" s="168" t="s">
        <v>1932</v>
      </c>
      <c r="E795" s="169" t="s">
        <v>599</v>
      </c>
      <c r="F795" s="168" t="s">
        <v>1605</v>
      </c>
      <c r="G795" s="168">
        <v>80</v>
      </c>
    </row>
    <row r="796" customHeight="1" spans="1:7">
      <c r="A796" s="167">
        <v>46148</v>
      </c>
      <c r="B796" s="168" t="s">
        <v>511</v>
      </c>
      <c r="C796" s="168" t="s">
        <v>512</v>
      </c>
      <c r="D796" s="168" t="s">
        <v>1932</v>
      </c>
      <c r="E796" s="169" t="s">
        <v>601</v>
      </c>
      <c r="F796" s="168" t="s">
        <v>1606</v>
      </c>
      <c r="G796" s="168">
        <v>80</v>
      </c>
    </row>
    <row r="797" customHeight="1" spans="1:7">
      <c r="A797" s="167">
        <v>46148</v>
      </c>
      <c r="B797" s="168" t="s">
        <v>511</v>
      </c>
      <c r="C797" s="168" t="s">
        <v>512</v>
      </c>
      <c r="D797" s="168" t="s">
        <v>1932</v>
      </c>
      <c r="E797" s="169" t="s">
        <v>623</v>
      </c>
      <c r="F797" s="168" t="s">
        <v>1607</v>
      </c>
      <c r="G797" s="168">
        <v>60</v>
      </c>
    </row>
    <row r="798" customHeight="1" spans="1:7">
      <c r="A798" s="167">
        <v>46148</v>
      </c>
      <c r="B798" s="168" t="s">
        <v>511</v>
      </c>
      <c r="C798" s="168" t="s">
        <v>512</v>
      </c>
      <c r="D798" s="168" t="s">
        <v>1932</v>
      </c>
      <c r="E798" s="169" t="s">
        <v>593</v>
      </c>
      <c r="F798" s="168" t="s">
        <v>1608</v>
      </c>
      <c r="G798" s="168">
        <v>60</v>
      </c>
    </row>
    <row r="799" customHeight="1" spans="1:7">
      <c r="A799" s="167">
        <v>46148</v>
      </c>
      <c r="B799" s="168" t="s">
        <v>511</v>
      </c>
      <c r="C799" s="168" t="s">
        <v>512</v>
      </c>
      <c r="D799" s="168" t="s">
        <v>1932</v>
      </c>
      <c r="E799" s="169" t="s">
        <v>595</v>
      </c>
      <c r="F799" s="168" t="s">
        <v>1609</v>
      </c>
      <c r="G799" s="168">
        <v>80</v>
      </c>
    </row>
    <row r="800" customHeight="1" spans="1:7">
      <c r="A800" s="167">
        <v>46148</v>
      </c>
      <c r="B800" s="168" t="s">
        <v>511</v>
      </c>
      <c r="C800" s="168" t="s">
        <v>512</v>
      </c>
      <c r="D800" s="168" t="s">
        <v>1932</v>
      </c>
      <c r="E800" s="169" t="s">
        <v>607</v>
      </c>
      <c r="F800" s="168" t="s">
        <v>1610</v>
      </c>
      <c r="G800" s="168">
        <v>80</v>
      </c>
    </row>
    <row r="801" customHeight="1" spans="1:7">
      <c r="A801" s="167">
        <v>46148</v>
      </c>
      <c r="B801" s="168" t="s">
        <v>511</v>
      </c>
      <c r="C801" s="168" t="s">
        <v>512</v>
      </c>
      <c r="D801" s="168" t="s">
        <v>1932</v>
      </c>
      <c r="E801" s="169" t="s">
        <v>613</v>
      </c>
      <c r="F801" s="168" t="s">
        <v>1611</v>
      </c>
      <c r="G801" s="168">
        <v>60</v>
      </c>
    </row>
    <row r="802" customHeight="1" spans="1:7">
      <c r="A802" s="167">
        <v>46148</v>
      </c>
      <c r="B802" s="168" t="s">
        <v>511</v>
      </c>
      <c r="C802" s="168" t="s">
        <v>512</v>
      </c>
      <c r="D802" s="168" t="s">
        <v>1932</v>
      </c>
      <c r="E802" s="169" t="s">
        <v>597</v>
      </c>
      <c r="F802" s="168" t="s">
        <v>1612</v>
      </c>
      <c r="G802" s="168">
        <v>60</v>
      </c>
    </row>
    <row r="803" customHeight="1" spans="1:7">
      <c r="A803" s="167">
        <v>46148</v>
      </c>
      <c r="B803" s="168" t="s">
        <v>1389</v>
      </c>
      <c r="C803" s="168" t="s">
        <v>1390</v>
      </c>
      <c r="D803" s="168" t="s">
        <v>1933</v>
      </c>
      <c r="E803" s="169" t="s">
        <v>1403</v>
      </c>
      <c r="F803" s="168" t="s">
        <v>1404</v>
      </c>
      <c r="G803" s="168">
        <v>336</v>
      </c>
    </row>
    <row r="804" customHeight="1" spans="1:7">
      <c r="A804" s="167">
        <v>46148</v>
      </c>
      <c r="B804" s="168" t="s">
        <v>1389</v>
      </c>
      <c r="C804" s="168" t="s">
        <v>1390</v>
      </c>
      <c r="D804" s="168" t="s">
        <v>1933</v>
      </c>
      <c r="E804" s="169" t="s">
        <v>1934</v>
      </c>
      <c r="F804" s="168" t="s">
        <v>1404</v>
      </c>
      <c r="G804" s="168">
        <v>360</v>
      </c>
    </row>
    <row r="805" customHeight="1" spans="1:7">
      <c r="A805" s="167">
        <v>46148</v>
      </c>
      <c r="B805" s="168" t="s">
        <v>1389</v>
      </c>
      <c r="C805" s="168" t="s">
        <v>1390</v>
      </c>
      <c r="D805" s="168" t="s">
        <v>1933</v>
      </c>
      <c r="E805" s="169" t="s">
        <v>1666</v>
      </c>
      <c r="F805" s="168" t="s">
        <v>1396</v>
      </c>
      <c r="G805" s="168">
        <v>150</v>
      </c>
    </row>
    <row r="806" customHeight="1" spans="1:7">
      <c r="A806" s="167">
        <v>46148</v>
      </c>
      <c r="B806" s="168" t="s">
        <v>1389</v>
      </c>
      <c r="C806" s="168" t="s">
        <v>1390</v>
      </c>
      <c r="D806" s="168" t="s">
        <v>1933</v>
      </c>
      <c r="E806" s="169" t="s">
        <v>1935</v>
      </c>
      <c r="F806" s="168" t="s">
        <v>1936</v>
      </c>
      <c r="G806" s="168">
        <v>30</v>
      </c>
    </row>
    <row r="807" customHeight="1" spans="1:7">
      <c r="A807" s="167">
        <v>46148</v>
      </c>
      <c r="B807" s="168" t="s">
        <v>1389</v>
      </c>
      <c r="C807" s="168" t="s">
        <v>1390</v>
      </c>
      <c r="D807" s="168" t="s">
        <v>1933</v>
      </c>
      <c r="E807" s="169" t="s">
        <v>1412</v>
      </c>
      <c r="F807" s="168" t="s">
        <v>1411</v>
      </c>
      <c r="G807" s="168">
        <v>500</v>
      </c>
    </row>
    <row r="808" customHeight="1" spans="1:7">
      <c r="A808" s="167">
        <v>46148</v>
      </c>
      <c r="B808" s="168" t="s">
        <v>1389</v>
      </c>
      <c r="C808" s="168" t="s">
        <v>1390</v>
      </c>
      <c r="D808" s="168" t="s">
        <v>1933</v>
      </c>
      <c r="E808" s="169" t="s">
        <v>1559</v>
      </c>
      <c r="F808" s="168" t="s">
        <v>1411</v>
      </c>
      <c r="G808" s="168">
        <v>700</v>
      </c>
    </row>
    <row r="809" customHeight="1" spans="1:7">
      <c r="A809" s="167">
        <v>46148</v>
      </c>
      <c r="B809" s="168" t="s">
        <v>1389</v>
      </c>
      <c r="C809" s="168" t="s">
        <v>1390</v>
      </c>
      <c r="D809" s="168" t="s">
        <v>1933</v>
      </c>
      <c r="E809" s="169" t="s">
        <v>1937</v>
      </c>
      <c r="F809" s="168" t="s">
        <v>1396</v>
      </c>
      <c r="G809" s="168">
        <v>100</v>
      </c>
    </row>
    <row r="810" customHeight="1" spans="1:7">
      <c r="A810" s="167">
        <v>46148</v>
      </c>
      <c r="B810" s="168" t="s">
        <v>1389</v>
      </c>
      <c r="C810" s="168" t="s">
        <v>1390</v>
      </c>
      <c r="D810" s="168" t="s">
        <v>1933</v>
      </c>
      <c r="E810" s="169" t="s">
        <v>1417</v>
      </c>
      <c r="F810" s="168" t="s">
        <v>1396</v>
      </c>
      <c r="G810" s="168">
        <v>325</v>
      </c>
    </row>
    <row r="811" customHeight="1" spans="1:7">
      <c r="A811" s="167">
        <v>46148</v>
      </c>
      <c r="B811" s="168" t="s">
        <v>1389</v>
      </c>
      <c r="C811" s="168" t="s">
        <v>1390</v>
      </c>
      <c r="D811" s="168" t="s">
        <v>1933</v>
      </c>
      <c r="E811" s="169" t="s">
        <v>1726</v>
      </c>
      <c r="F811" s="168" t="s">
        <v>1396</v>
      </c>
      <c r="G811" s="168">
        <v>100</v>
      </c>
    </row>
    <row r="812" customHeight="1" spans="1:7">
      <c r="A812" s="167">
        <v>46148</v>
      </c>
      <c r="B812" s="168" t="s">
        <v>511</v>
      </c>
      <c r="C812" s="168" t="s">
        <v>512</v>
      </c>
      <c r="D812" s="168" t="s">
        <v>1938</v>
      </c>
      <c r="E812" s="169" t="s">
        <v>591</v>
      </c>
      <c r="F812" s="168" t="s">
        <v>1604</v>
      </c>
      <c r="G812" s="168">
        <v>50</v>
      </c>
    </row>
    <row r="813" customHeight="1" spans="1:7">
      <c r="A813" s="167">
        <v>46148</v>
      </c>
      <c r="B813" s="168" t="s">
        <v>511</v>
      </c>
      <c r="C813" s="168" t="s">
        <v>512</v>
      </c>
      <c r="D813" s="168" t="s">
        <v>1938</v>
      </c>
      <c r="E813" s="169" t="s">
        <v>599</v>
      </c>
      <c r="F813" s="168" t="s">
        <v>1605</v>
      </c>
      <c r="G813" s="168">
        <v>80</v>
      </c>
    </row>
    <row r="814" customHeight="1" spans="1:7">
      <c r="A814" s="167">
        <v>46148</v>
      </c>
      <c r="B814" s="168" t="s">
        <v>511</v>
      </c>
      <c r="C814" s="168" t="s">
        <v>512</v>
      </c>
      <c r="D814" s="168" t="s">
        <v>1938</v>
      </c>
      <c r="E814" s="169" t="s">
        <v>601</v>
      </c>
      <c r="F814" s="168" t="s">
        <v>1606</v>
      </c>
      <c r="G814" s="168">
        <v>80</v>
      </c>
    </row>
    <row r="815" customHeight="1" spans="1:7">
      <c r="A815" s="167">
        <v>46148</v>
      </c>
      <c r="B815" s="168" t="s">
        <v>511</v>
      </c>
      <c r="C815" s="168" t="s">
        <v>512</v>
      </c>
      <c r="D815" s="168" t="s">
        <v>1938</v>
      </c>
      <c r="E815" s="169" t="s">
        <v>623</v>
      </c>
      <c r="F815" s="168" t="s">
        <v>1607</v>
      </c>
      <c r="G815" s="168">
        <v>60</v>
      </c>
    </row>
    <row r="816" customHeight="1" spans="1:7">
      <c r="A816" s="167">
        <v>46148</v>
      </c>
      <c r="B816" s="168" t="s">
        <v>511</v>
      </c>
      <c r="C816" s="168" t="s">
        <v>512</v>
      </c>
      <c r="D816" s="168" t="s">
        <v>1938</v>
      </c>
      <c r="E816" s="169" t="s">
        <v>593</v>
      </c>
      <c r="F816" s="168" t="s">
        <v>1608</v>
      </c>
      <c r="G816" s="168">
        <v>60</v>
      </c>
    </row>
    <row r="817" customHeight="1" spans="1:7">
      <c r="A817" s="167">
        <v>46148</v>
      </c>
      <c r="B817" s="168" t="s">
        <v>511</v>
      </c>
      <c r="C817" s="168" t="s">
        <v>512</v>
      </c>
      <c r="D817" s="168" t="s">
        <v>1938</v>
      </c>
      <c r="E817" s="169" t="s">
        <v>595</v>
      </c>
      <c r="F817" s="168" t="s">
        <v>1609</v>
      </c>
      <c r="G817" s="168">
        <v>80</v>
      </c>
    </row>
    <row r="818" customHeight="1" spans="1:7">
      <c r="A818" s="167">
        <v>46148</v>
      </c>
      <c r="B818" s="168" t="s">
        <v>511</v>
      </c>
      <c r="C818" s="168" t="s">
        <v>512</v>
      </c>
      <c r="D818" s="168" t="s">
        <v>1938</v>
      </c>
      <c r="E818" s="169" t="s">
        <v>607</v>
      </c>
      <c r="F818" s="168" t="s">
        <v>1610</v>
      </c>
      <c r="G818" s="168">
        <v>80</v>
      </c>
    </row>
    <row r="819" customHeight="1" spans="1:7">
      <c r="A819" s="167">
        <v>46148</v>
      </c>
      <c r="B819" s="168" t="s">
        <v>511</v>
      </c>
      <c r="C819" s="168" t="s">
        <v>512</v>
      </c>
      <c r="D819" s="168" t="s">
        <v>1938</v>
      </c>
      <c r="E819" s="169" t="s">
        <v>613</v>
      </c>
      <c r="F819" s="168" t="s">
        <v>1611</v>
      </c>
      <c r="G819" s="168">
        <v>60</v>
      </c>
    </row>
    <row r="820" customHeight="1" spans="1:7">
      <c r="A820" s="167">
        <v>46148</v>
      </c>
      <c r="B820" s="168" t="s">
        <v>511</v>
      </c>
      <c r="C820" s="168" t="s">
        <v>512</v>
      </c>
      <c r="D820" s="168" t="s">
        <v>1938</v>
      </c>
      <c r="E820" s="169" t="s">
        <v>597</v>
      </c>
      <c r="F820" s="168" t="s">
        <v>1612</v>
      </c>
      <c r="G820" s="168">
        <v>60</v>
      </c>
    </row>
    <row r="821" customHeight="1" spans="1:7">
      <c r="A821" s="167">
        <v>46148</v>
      </c>
      <c r="B821" s="168" t="s">
        <v>511</v>
      </c>
      <c r="C821" s="168" t="s">
        <v>512</v>
      </c>
      <c r="D821" s="168" t="s">
        <v>1939</v>
      </c>
      <c r="E821" s="169" t="s">
        <v>603</v>
      </c>
      <c r="F821" s="168" t="s">
        <v>604</v>
      </c>
      <c r="G821" s="168">
        <v>560</v>
      </c>
    </row>
    <row r="822" customHeight="1" spans="1:7">
      <c r="A822" s="167">
        <v>46148</v>
      </c>
      <c r="B822" s="168" t="s">
        <v>511</v>
      </c>
      <c r="C822" s="168" t="s">
        <v>512</v>
      </c>
      <c r="D822" s="168" t="s">
        <v>1939</v>
      </c>
      <c r="E822" s="169" t="s">
        <v>605</v>
      </c>
      <c r="F822" s="168" t="s">
        <v>606</v>
      </c>
      <c r="G822" s="168">
        <v>360</v>
      </c>
    </row>
    <row r="823" customHeight="1" spans="1:7">
      <c r="A823" s="167">
        <v>46148</v>
      </c>
      <c r="B823" s="168" t="s">
        <v>511</v>
      </c>
      <c r="C823" s="168" t="s">
        <v>512</v>
      </c>
      <c r="D823" s="168" t="s">
        <v>1939</v>
      </c>
      <c r="E823" s="169" t="s">
        <v>641</v>
      </c>
      <c r="F823" s="168" t="s">
        <v>642</v>
      </c>
      <c r="G823" s="168">
        <v>600</v>
      </c>
    </row>
    <row r="824" customHeight="1" spans="1:7">
      <c r="A824" s="167">
        <v>46148</v>
      </c>
      <c r="B824" s="168" t="s">
        <v>511</v>
      </c>
      <c r="C824" s="168" t="s">
        <v>512</v>
      </c>
      <c r="D824" s="168" t="s">
        <v>1939</v>
      </c>
      <c r="E824" s="169" t="s">
        <v>643</v>
      </c>
      <c r="F824" s="168" t="s">
        <v>644</v>
      </c>
      <c r="G824" s="168">
        <v>600</v>
      </c>
    </row>
    <row r="825" customHeight="1" spans="1:7">
      <c r="A825" s="167">
        <v>46148</v>
      </c>
      <c r="B825" s="168" t="s">
        <v>511</v>
      </c>
      <c r="C825" s="168" t="s">
        <v>512</v>
      </c>
      <c r="D825" s="168" t="s">
        <v>1939</v>
      </c>
      <c r="E825" s="169" t="s">
        <v>609</v>
      </c>
      <c r="F825" s="168" t="s">
        <v>610</v>
      </c>
      <c r="G825" s="168">
        <v>320</v>
      </c>
    </row>
    <row r="826" customHeight="1" spans="1:7">
      <c r="A826" s="167">
        <v>46148</v>
      </c>
      <c r="B826" s="168" t="s">
        <v>511</v>
      </c>
      <c r="C826" s="168" t="s">
        <v>512</v>
      </c>
      <c r="D826" s="168" t="s">
        <v>1939</v>
      </c>
      <c r="E826" s="169" t="s">
        <v>611</v>
      </c>
      <c r="F826" s="168" t="s">
        <v>612</v>
      </c>
      <c r="G826" s="168">
        <v>320</v>
      </c>
    </row>
    <row r="827" customHeight="1" spans="1:7">
      <c r="A827" s="167">
        <v>46148</v>
      </c>
      <c r="B827" s="168" t="s">
        <v>511</v>
      </c>
      <c r="C827" s="168" t="s">
        <v>512</v>
      </c>
      <c r="D827" s="168" t="s">
        <v>1939</v>
      </c>
      <c r="E827" s="169" t="s">
        <v>671</v>
      </c>
      <c r="F827" s="168" t="s">
        <v>672</v>
      </c>
      <c r="G827" s="168">
        <v>320</v>
      </c>
    </row>
    <row r="828" customHeight="1" spans="1:10">
      <c r="A828" s="167">
        <v>46148</v>
      </c>
      <c r="B828" s="168" t="s">
        <v>692</v>
      </c>
      <c r="C828" s="168" t="s">
        <v>693</v>
      </c>
      <c r="D828" s="168" t="s">
        <v>1940</v>
      </c>
      <c r="E828" s="169" t="s">
        <v>694</v>
      </c>
      <c r="F828" s="168" t="s">
        <v>695</v>
      </c>
      <c r="G828" s="168">
        <v>208</v>
      </c>
      <c r="J828" s="168" t="s">
        <v>1941</v>
      </c>
    </row>
    <row r="829" customHeight="1" spans="1:7">
      <c r="A829" s="167">
        <v>46148</v>
      </c>
      <c r="B829" s="168" t="s">
        <v>1122</v>
      </c>
      <c r="C829" s="168" t="s">
        <v>1123</v>
      </c>
      <c r="D829" s="168" t="s">
        <v>1942</v>
      </c>
      <c r="E829" s="169" t="s">
        <v>1329</v>
      </c>
      <c r="F829" s="168" t="s">
        <v>1330</v>
      </c>
      <c r="G829" s="168">
        <v>1215</v>
      </c>
    </row>
    <row r="830" customHeight="1" spans="1:7">
      <c r="A830" s="167">
        <v>46148</v>
      </c>
      <c r="B830" s="168" t="s">
        <v>1588</v>
      </c>
      <c r="C830" s="168" t="s">
        <v>1589</v>
      </c>
      <c r="D830" s="168" t="s">
        <v>1943</v>
      </c>
      <c r="E830" s="169" t="s">
        <v>1591</v>
      </c>
      <c r="F830" s="168" t="s">
        <v>1592</v>
      </c>
      <c r="G830" s="168">
        <v>210</v>
      </c>
    </row>
    <row r="831" customHeight="1" spans="1:10">
      <c r="A831" s="167">
        <v>46148</v>
      </c>
      <c r="B831" s="168" t="s">
        <v>1944</v>
      </c>
      <c r="C831" s="168" t="s">
        <v>1945</v>
      </c>
      <c r="D831" s="168" t="s">
        <v>1946</v>
      </c>
      <c r="E831" s="169" t="s">
        <v>1947</v>
      </c>
      <c r="F831" s="168" t="s">
        <v>1948</v>
      </c>
      <c r="G831" s="168">
        <v>323000</v>
      </c>
      <c r="J831" s="168" t="s">
        <v>1949</v>
      </c>
    </row>
    <row r="832" customHeight="1" spans="1:7">
      <c r="A832" s="167">
        <v>46148</v>
      </c>
      <c r="B832" s="168" t="s">
        <v>413</v>
      </c>
      <c r="C832" s="168" t="s">
        <v>414</v>
      </c>
      <c r="D832" s="168" t="s">
        <v>1950</v>
      </c>
      <c r="E832" s="169" t="s">
        <v>427</v>
      </c>
      <c r="F832" s="168" t="s">
        <v>428</v>
      </c>
      <c r="G832" s="168">
        <v>648</v>
      </c>
    </row>
    <row r="833" customHeight="1" spans="1:7">
      <c r="A833" s="167">
        <v>46148</v>
      </c>
      <c r="B833" s="168" t="s">
        <v>413</v>
      </c>
      <c r="C833" s="168" t="s">
        <v>414</v>
      </c>
      <c r="D833" s="168" t="s">
        <v>1950</v>
      </c>
      <c r="E833" s="169" t="s">
        <v>429</v>
      </c>
      <c r="F833" s="168" t="s">
        <v>430</v>
      </c>
      <c r="G833" s="168">
        <v>675</v>
      </c>
    </row>
    <row r="834" customHeight="1" spans="1:7">
      <c r="A834" s="167">
        <v>46148</v>
      </c>
      <c r="B834" s="168" t="s">
        <v>413</v>
      </c>
      <c r="C834" s="168" t="s">
        <v>414</v>
      </c>
      <c r="D834" s="168" t="s">
        <v>1950</v>
      </c>
      <c r="E834" s="169" t="s">
        <v>1230</v>
      </c>
      <c r="F834" s="168" t="s">
        <v>1231</v>
      </c>
      <c r="G834" s="168">
        <v>756</v>
      </c>
    </row>
    <row r="835" customHeight="1" spans="1:7">
      <c r="A835" s="167">
        <v>46148</v>
      </c>
      <c r="B835" s="168" t="s">
        <v>413</v>
      </c>
      <c r="C835" s="168" t="s">
        <v>414</v>
      </c>
      <c r="D835" s="168" t="s">
        <v>1950</v>
      </c>
      <c r="E835" s="169" t="s">
        <v>1233</v>
      </c>
      <c r="F835" s="168" t="s">
        <v>1234</v>
      </c>
      <c r="G835" s="168">
        <v>675</v>
      </c>
    </row>
    <row r="836" customHeight="1" spans="1:7">
      <c r="A836" s="167">
        <v>46148</v>
      </c>
      <c r="B836" s="168" t="s">
        <v>413</v>
      </c>
      <c r="C836" s="168" t="s">
        <v>414</v>
      </c>
      <c r="D836" s="168" t="s">
        <v>1950</v>
      </c>
      <c r="E836" s="169" t="s">
        <v>1420</v>
      </c>
      <c r="F836" s="168" t="s">
        <v>1421</v>
      </c>
      <c r="G836" s="168">
        <v>72</v>
      </c>
    </row>
    <row r="837" customHeight="1" spans="1:7">
      <c r="A837" s="167">
        <v>46148</v>
      </c>
      <c r="B837" s="168" t="s">
        <v>413</v>
      </c>
      <c r="C837" s="168" t="s">
        <v>414</v>
      </c>
      <c r="D837" s="168" t="s">
        <v>1950</v>
      </c>
      <c r="E837" s="169" t="s">
        <v>1422</v>
      </c>
      <c r="F837" s="168" t="s">
        <v>1423</v>
      </c>
      <c r="G837" s="168">
        <v>180</v>
      </c>
    </row>
    <row r="838" customHeight="1" spans="1:7">
      <c r="A838" s="167">
        <v>46148</v>
      </c>
      <c r="B838" s="168" t="s">
        <v>1761</v>
      </c>
      <c r="C838" s="168" t="s">
        <v>1762</v>
      </c>
      <c r="D838" s="168" t="s">
        <v>1951</v>
      </c>
      <c r="E838" s="169" t="s">
        <v>1810</v>
      </c>
      <c r="F838" s="168" t="s">
        <v>1811</v>
      </c>
      <c r="G838" s="168">
        <v>432</v>
      </c>
    </row>
    <row r="839" customHeight="1" spans="1:7">
      <c r="A839" s="167">
        <v>46148</v>
      </c>
      <c r="B839" s="168" t="s">
        <v>1761</v>
      </c>
      <c r="C839" s="168" t="s">
        <v>1762</v>
      </c>
      <c r="D839" s="168" t="s">
        <v>1951</v>
      </c>
      <c r="E839" s="169" t="s">
        <v>1812</v>
      </c>
      <c r="F839" s="168" t="s">
        <v>1813</v>
      </c>
      <c r="G839" s="168">
        <v>216</v>
      </c>
    </row>
    <row r="840" customHeight="1" spans="1:7">
      <c r="A840" s="167">
        <v>46148</v>
      </c>
      <c r="B840" s="168" t="s">
        <v>409</v>
      </c>
      <c r="C840" s="168" t="s">
        <v>410</v>
      </c>
      <c r="D840" s="168" t="s">
        <v>1952</v>
      </c>
      <c r="E840" s="169" t="s">
        <v>1510</v>
      </c>
      <c r="F840" s="168" t="s">
        <v>412</v>
      </c>
      <c r="G840" s="168">
        <v>1250</v>
      </c>
    </row>
    <row r="841" customHeight="1" spans="1:7">
      <c r="A841" s="167">
        <v>46148</v>
      </c>
      <c r="B841" s="168" t="s">
        <v>511</v>
      </c>
      <c r="C841" s="168" t="s">
        <v>512</v>
      </c>
      <c r="D841" s="168" t="s">
        <v>1953</v>
      </c>
      <c r="E841" s="169" t="s">
        <v>603</v>
      </c>
      <c r="F841" s="168" t="s">
        <v>604</v>
      </c>
      <c r="G841" s="168">
        <v>320</v>
      </c>
    </row>
    <row r="842" customHeight="1" spans="1:7">
      <c r="A842" s="167">
        <v>46148</v>
      </c>
      <c r="B842" s="168" t="s">
        <v>511</v>
      </c>
      <c r="C842" s="168" t="s">
        <v>512</v>
      </c>
      <c r="D842" s="168" t="s">
        <v>1953</v>
      </c>
      <c r="E842" s="169" t="s">
        <v>605</v>
      </c>
      <c r="F842" s="168" t="s">
        <v>606</v>
      </c>
      <c r="G842" s="168">
        <v>480</v>
      </c>
    </row>
    <row r="843" customHeight="1" spans="1:7">
      <c r="A843" s="167">
        <v>46148</v>
      </c>
      <c r="B843" s="168" t="s">
        <v>511</v>
      </c>
      <c r="C843" s="168" t="s">
        <v>512</v>
      </c>
      <c r="D843" s="168" t="s">
        <v>1953</v>
      </c>
      <c r="E843" s="169" t="s">
        <v>619</v>
      </c>
      <c r="F843" s="168" t="s">
        <v>620</v>
      </c>
      <c r="G843" s="168">
        <v>680</v>
      </c>
    </row>
    <row r="844" customHeight="1" spans="1:7">
      <c r="A844" s="167">
        <v>46148</v>
      </c>
      <c r="B844" s="168" t="s">
        <v>511</v>
      </c>
      <c r="C844" s="168" t="s">
        <v>512</v>
      </c>
      <c r="D844" s="168" t="s">
        <v>1953</v>
      </c>
      <c r="E844" s="169" t="s">
        <v>639</v>
      </c>
      <c r="F844" s="168" t="s">
        <v>640</v>
      </c>
      <c r="G844" s="168">
        <v>720</v>
      </c>
    </row>
    <row r="845" customHeight="1" spans="1:7">
      <c r="A845" s="167">
        <v>46148</v>
      </c>
      <c r="B845" s="168" t="s">
        <v>511</v>
      </c>
      <c r="C845" s="168" t="s">
        <v>512</v>
      </c>
      <c r="D845" s="168" t="s">
        <v>1953</v>
      </c>
      <c r="E845" s="169" t="s">
        <v>641</v>
      </c>
      <c r="F845" s="168" t="s">
        <v>642</v>
      </c>
      <c r="G845" s="168">
        <v>1200</v>
      </c>
    </row>
    <row r="846" customHeight="1" spans="1:7">
      <c r="A846" s="167">
        <v>46148</v>
      </c>
      <c r="B846" s="168" t="s">
        <v>511</v>
      </c>
      <c r="C846" s="168" t="s">
        <v>512</v>
      </c>
      <c r="D846" s="168" t="s">
        <v>1953</v>
      </c>
      <c r="E846" s="169" t="s">
        <v>643</v>
      </c>
      <c r="F846" s="168" t="s">
        <v>644</v>
      </c>
      <c r="G846" s="168">
        <v>1200</v>
      </c>
    </row>
    <row r="847" customHeight="1" spans="1:7">
      <c r="A847" s="167">
        <v>46148</v>
      </c>
      <c r="B847" s="168" t="s">
        <v>511</v>
      </c>
      <c r="C847" s="168" t="s">
        <v>512</v>
      </c>
      <c r="D847" s="168" t="s">
        <v>1953</v>
      </c>
      <c r="E847" s="169" t="s">
        <v>609</v>
      </c>
      <c r="F847" s="168" t="s">
        <v>610</v>
      </c>
      <c r="G847" s="168">
        <v>400</v>
      </c>
    </row>
    <row r="848" customHeight="1" spans="1:7">
      <c r="A848" s="167">
        <v>46148</v>
      </c>
      <c r="B848" s="168" t="s">
        <v>511</v>
      </c>
      <c r="C848" s="168" t="s">
        <v>512</v>
      </c>
      <c r="D848" s="168" t="s">
        <v>1953</v>
      </c>
      <c r="E848" s="169" t="s">
        <v>669</v>
      </c>
      <c r="F848" s="168" t="s">
        <v>670</v>
      </c>
      <c r="G848" s="168">
        <v>80</v>
      </c>
    </row>
    <row r="849" customHeight="1" spans="1:7">
      <c r="A849" s="167">
        <v>46148</v>
      </c>
      <c r="B849" s="168" t="s">
        <v>511</v>
      </c>
      <c r="C849" s="168" t="s">
        <v>512</v>
      </c>
      <c r="D849" s="168" t="s">
        <v>1953</v>
      </c>
      <c r="E849" s="169" t="s">
        <v>611</v>
      </c>
      <c r="F849" s="168" t="s">
        <v>612</v>
      </c>
      <c r="G849" s="168">
        <v>240</v>
      </c>
    </row>
    <row r="850" customHeight="1" spans="1:7">
      <c r="A850" s="167">
        <v>46148</v>
      </c>
      <c r="B850" s="168" t="s">
        <v>511</v>
      </c>
      <c r="C850" s="168" t="s">
        <v>512</v>
      </c>
      <c r="D850" s="168" t="s">
        <v>1953</v>
      </c>
      <c r="E850" s="169" t="s">
        <v>671</v>
      </c>
      <c r="F850" s="168" t="s">
        <v>672</v>
      </c>
      <c r="G850" s="168">
        <v>80</v>
      </c>
    </row>
    <row r="851" customHeight="1" spans="1:7">
      <c r="A851" s="167">
        <v>46148</v>
      </c>
      <c r="B851" s="168" t="s">
        <v>511</v>
      </c>
      <c r="C851" s="168" t="s">
        <v>512</v>
      </c>
      <c r="D851" s="168" t="s">
        <v>1953</v>
      </c>
      <c r="E851" s="169" t="s">
        <v>617</v>
      </c>
      <c r="F851" s="168" t="s">
        <v>618</v>
      </c>
      <c r="G851" s="168">
        <v>520</v>
      </c>
    </row>
    <row r="852" customHeight="1" spans="1:7">
      <c r="A852" s="167">
        <v>46148</v>
      </c>
      <c r="B852" s="168" t="s">
        <v>511</v>
      </c>
      <c r="C852" s="168" t="s">
        <v>512</v>
      </c>
      <c r="D852" s="168" t="s">
        <v>1953</v>
      </c>
      <c r="E852" s="169" t="s">
        <v>615</v>
      </c>
      <c r="F852" s="168" t="s">
        <v>616</v>
      </c>
      <c r="G852" s="168">
        <v>585</v>
      </c>
    </row>
    <row r="853" customHeight="1" spans="1:7">
      <c r="A853" s="167">
        <v>46148</v>
      </c>
      <c r="B853" s="168" t="s">
        <v>511</v>
      </c>
      <c r="C853" s="168" t="s">
        <v>512</v>
      </c>
      <c r="D853" s="168" t="s">
        <v>1954</v>
      </c>
      <c r="E853" s="169" t="s">
        <v>591</v>
      </c>
      <c r="F853" s="168" t="s">
        <v>1604</v>
      </c>
      <c r="G853" s="168">
        <v>100</v>
      </c>
    </row>
    <row r="854" customHeight="1" spans="1:7">
      <c r="A854" s="167">
        <v>46148</v>
      </c>
      <c r="B854" s="168" t="s">
        <v>511</v>
      </c>
      <c r="C854" s="168" t="s">
        <v>512</v>
      </c>
      <c r="D854" s="168" t="s">
        <v>1954</v>
      </c>
      <c r="E854" s="169" t="s">
        <v>599</v>
      </c>
      <c r="F854" s="168" t="s">
        <v>1605</v>
      </c>
      <c r="G854" s="168">
        <v>80</v>
      </c>
    </row>
    <row r="855" customHeight="1" spans="1:7">
      <c r="A855" s="167">
        <v>46148</v>
      </c>
      <c r="B855" s="168" t="s">
        <v>511</v>
      </c>
      <c r="C855" s="168" t="s">
        <v>512</v>
      </c>
      <c r="D855" s="168" t="s">
        <v>1954</v>
      </c>
      <c r="E855" s="169" t="s">
        <v>601</v>
      </c>
      <c r="F855" s="168" t="s">
        <v>1606</v>
      </c>
      <c r="G855" s="168">
        <v>80</v>
      </c>
    </row>
    <row r="856" customHeight="1" spans="1:7">
      <c r="A856" s="167">
        <v>46148</v>
      </c>
      <c r="B856" s="168" t="s">
        <v>511</v>
      </c>
      <c r="C856" s="168" t="s">
        <v>512</v>
      </c>
      <c r="D856" s="168" t="s">
        <v>1954</v>
      </c>
      <c r="E856" s="169" t="s">
        <v>623</v>
      </c>
      <c r="F856" s="168" t="s">
        <v>1607</v>
      </c>
      <c r="G856" s="168">
        <v>60</v>
      </c>
    </row>
    <row r="857" customHeight="1" spans="1:7">
      <c r="A857" s="167">
        <v>46148</v>
      </c>
      <c r="B857" s="168" t="s">
        <v>511</v>
      </c>
      <c r="C857" s="168" t="s">
        <v>512</v>
      </c>
      <c r="D857" s="168" t="s">
        <v>1954</v>
      </c>
      <c r="E857" s="169" t="s">
        <v>593</v>
      </c>
      <c r="F857" s="168" t="s">
        <v>1608</v>
      </c>
      <c r="G857" s="168">
        <v>60</v>
      </c>
    </row>
    <row r="858" customHeight="1" spans="1:7">
      <c r="A858" s="167">
        <v>46148</v>
      </c>
      <c r="B858" s="168" t="s">
        <v>511</v>
      </c>
      <c r="C858" s="168" t="s">
        <v>512</v>
      </c>
      <c r="D858" s="168" t="s">
        <v>1954</v>
      </c>
      <c r="E858" s="169" t="s">
        <v>595</v>
      </c>
      <c r="F858" s="168" t="s">
        <v>1609</v>
      </c>
      <c r="G858" s="168">
        <v>80</v>
      </c>
    </row>
    <row r="859" customHeight="1" spans="1:7">
      <c r="A859" s="167">
        <v>46148</v>
      </c>
      <c r="B859" s="168" t="s">
        <v>511</v>
      </c>
      <c r="C859" s="168" t="s">
        <v>512</v>
      </c>
      <c r="D859" s="168" t="s">
        <v>1954</v>
      </c>
      <c r="E859" s="169" t="s">
        <v>607</v>
      </c>
      <c r="F859" s="168" t="s">
        <v>1610</v>
      </c>
      <c r="G859" s="168">
        <v>80</v>
      </c>
    </row>
    <row r="860" customHeight="1" spans="1:7">
      <c r="A860" s="167">
        <v>46148</v>
      </c>
      <c r="B860" s="168" t="s">
        <v>511</v>
      </c>
      <c r="C860" s="168" t="s">
        <v>512</v>
      </c>
      <c r="D860" s="168" t="s">
        <v>1954</v>
      </c>
      <c r="E860" s="169" t="s">
        <v>613</v>
      </c>
      <c r="F860" s="168" t="s">
        <v>1611</v>
      </c>
      <c r="G860" s="168">
        <v>60</v>
      </c>
    </row>
    <row r="861" customHeight="1" spans="1:7">
      <c r="A861" s="167">
        <v>46148</v>
      </c>
      <c r="B861" s="168" t="s">
        <v>511</v>
      </c>
      <c r="C861" s="168" t="s">
        <v>512</v>
      </c>
      <c r="D861" s="168" t="s">
        <v>1954</v>
      </c>
      <c r="E861" s="169" t="s">
        <v>597</v>
      </c>
      <c r="F861" s="168" t="s">
        <v>1612</v>
      </c>
      <c r="G861" s="168">
        <v>60</v>
      </c>
    </row>
    <row r="862" customHeight="1" spans="1:10">
      <c r="A862" s="167">
        <v>46148</v>
      </c>
      <c r="B862" s="168" t="s">
        <v>1188</v>
      </c>
      <c r="C862" s="168" t="s">
        <v>1189</v>
      </c>
      <c r="D862" s="168" t="s">
        <v>1955</v>
      </c>
      <c r="E862" s="169" t="s">
        <v>1382</v>
      </c>
      <c r="F862" s="168" t="s">
        <v>1355</v>
      </c>
      <c r="G862" s="168">
        <v>216</v>
      </c>
      <c r="J862" s="168" t="s">
        <v>1956</v>
      </c>
    </row>
    <row r="863" customHeight="1" spans="1:10">
      <c r="A863" s="167">
        <v>46148</v>
      </c>
      <c r="B863" s="168" t="s">
        <v>1188</v>
      </c>
      <c r="C863" s="168" t="s">
        <v>1189</v>
      </c>
      <c r="D863" s="168" t="s">
        <v>1955</v>
      </c>
      <c r="E863" s="169" t="s">
        <v>1384</v>
      </c>
      <c r="F863" s="168" t="s">
        <v>1355</v>
      </c>
      <c r="G863" s="168">
        <v>60</v>
      </c>
      <c r="J863" s="168" t="s">
        <v>1956</v>
      </c>
    </row>
    <row r="864" customHeight="1" spans="1:10">
      <c r="A864" s="167">
        <v>46148</v>
      </c>
      <c r="B864" s="168" t="s">
        <v>1188</v>
      </c>
      <c r="C864" s="168" t="s">
        <v>1189</v>
      </c>
      <c r="D864" s="168" t="s">
        <v>1955</v>
      </c>
      <c r="E864" s="169" t="s">
        <v>1386</v>
      </c>
      <c r="F864" s="168" t="s">
        <v>1387</v>
      </c>
      <c r="G864" s="168">
        <v>12</v>
      </c>
      <c r="J864" s="168" t="s">
        <v>1956</v>
      </c>
    </row>
    <row r="865" customHeight="1" spans="1:10">
      <c r="A865" s="167">
        <v>46148</v>
      </c>
      <c r="B865" s="168" t="s">
        <v>1188</v>
      </c>
      <c r="C865" s="168" t="s">
        <v>1189</v>
      </c>
      <c r="D865" s="168" t="s">
        <v>1955</v>
      </c>
      <c r="E865" s="169" t="s">
        <v>1289</v>
      </c>
      <c r="F865" s="168" t="s">
        <v>1290</v>
      </c>
      <c r="G865" s="168">
        <v>450</v>
      </c>
      <c r="J865" s="168" t="s">
        <v>1956</v>
      </c>
    </row>
    <row r="866" customHeight="1" spans="1:10">
      <c r="A866" s="167">
        <v>46148</v>
      </c>
      <c r="B866" s="168" t="s">
        <v>1188</v>
      </c>
      <c r="C866" s="168" t="s">
        <v>1189</v>
      </c>
      <c r="D866" s="168" t="s">
        <v>1955</v>
      </c>
      <c r="E866" s="169" t="s">
        <v>1213</v>
      </c>
      <c r="F866" s="168" t="s">
        <v>1214</v>
      </c>
      <c r="G866" s="168">
        <v>108</v>
      </c>
      <c r="J866" s="168" t="s">
        <v>1956</v>
      </c>
    </row>
    <row r="867" customHeight="1" spans="1:7">
      <c r="A867" s="167">
        <v>46148</v>
      </c>
      <c r="B867" s="168" t="s">
        <v>1957</v>
      </c>
      <c r="C867" s="168" t="s">
        <v>1958</v>
      </c>
      <c r="D867" s="168" t="s">
        <v>1959</v>
      </c>
      <c r="E867" s="169" t="s">
        <v>1960</v>
      </c>
      <c r="F867" s="168" t="s">
        <v>1961</v>
      </c>
      <c r="G867" s="168">
        <v>130</v>
      </c>
    </row>
    <row r="868" customHeight="1" spans="1:7">
      <c r="A868" s="167">
        <v>46148</v>
      </c>
      <c r="B868" s="168" t="s">
        <v>1962</v>
      </c>
      <c r="C868" s="168" t="s">
        <v>1963</v>
      </c>
      <c r="D868" s="168" t="s">
        <v>1964</v>
      </c>
      <c r="E868" s="169" t="s">
        <v>1965</v>
      </c>
      <c r="F868" s="168" t="s">
        <v>1966</v>
      </c>
      <c r="G868" s="168">
        <v>5920</v>
      </c>
    </row>
    <row r="869" customHeight="1" spans="1:7">
      <c r="A869" s="167">
        <v>46148</v>
      </c>
      <c r="B869" s="168" t="s">
        <v>1962</v>
      </c>
      <c r="C869" s="168" t="s">
        <v>1963</v>
      </c>
      <c r="D869" s="168" t="s">
        <v>1964</v>
      </c>
      <c r="E869" s="169" t="s">
        <v>1967</v>
      </c>
      <c r="F869" s="168" t="s">
        <v>1968</v>
      </c>
      <c r="G869" s="168">
        <v>2112</v>
      </c>
    </row>
    <row r="870" customHeight="1" spans="1:7">
      <c r="A870" s="167">
        <v>46148</v>
      </c>
      <c r="B870" s="168" t="s">
        <v>1962</v>
      </c>
      <c r="C870" s="168" t="s">
        <v>1963</v>
      </c>
      <c r="D870" s="168" t="s">
        <v>1969</v>
      </c>
      <c r="E870" s="169" t="s">
        <v>1970</v>
      </c>
      <c r="F870" s="168" t="s">
        <v>1971</v>
      </c>
      <c r="G870" s="168">
        <v>2706</v>
      </c>
    </row>
    <row r="871" customHeight="1" spans="1:7">
      <c r="A871" s="167">
        <v>46148</v>
      </c>
      <c r="B871" s="168" t="s">
        <v>1962</v>
      </c>
      <c r="C871" s="168" t="s">
        <v>1963</v>
      </c>
      <c r="D871" s="168" t="s">
        <v>1969</v>
      </c>
      <c r="E871" s="169" t="s">
        <v>1972</v>
      </c>
      <c r="F871" s="168" t="s">
        <v>1973</v>
      </c>
      <c r="G871" s="168">
        <v>198</v>
      </c>
    </row>
    <row r="872" customHeight="1" spans="1:7">
      <c r="A872" s="167">
        <v>46148</v>
      </c>
      <c r="B872" s="168" t="s">
        <v>1962</v>
      </c>
      <c r="C872" s="168" t="s">
        <v>1963</v>
      </c>
      <c r="D872" s="168" t="s">
        <v>1969</v>
      </c>
      <c r="E872" s="169" t="s">
        <v>1965</v>
      </c>
      <c r="F872" s="168" t="s">
        <v>1966</v>
      </c>
      <c r="G872" s="168">
        <v>74</v>
      </c>
    </row>
    <row r="873" customHeight="1" spans="1:7">
      <c r="A873" s="167">
        <v>46148</v>
      </c>
      <c r="B873" s="168" t="s">
        <v>1962</v>
      </c>
      <c r="C873" s="168" t="s">
        <v>1963</v>
      </c>
      <c r="D873" s="168" t="s">
        <v>1969</v>
      </c>
      <c r="E873" s="169" t="s">
        <v>1967</v>
      </c>
      <c r="F873" s="168" t="s">
        <v>1968</v>
      </c>
      <c r="G873" s="168">
        <v>112</v>
      </c>
    </row>
    <row r="874" customHeight="1" spans="1:7">
      <c r="A874" s="167">
        <v>46148</v>
      </c>
      <c r="B874" s="168" t="s">
        <v>1962</v>
      </c>
      <c r="C874" s="168" t="s">
        <v>1963</v>
      </c>
      <c r="D874" s="168" t="s">
        <v>1969</v>
      </c>
      <c r="E874" s="169" t="s">
        <v>1974</v>
      </c>
      <c r="F874" s="168" t="s">
        <v>1975</v>
      </c>
      <c r="G874" s="168">
        <v>1728</v>
      </c>
    </row>
    <row r="875" customHeight="1" spans="1:7">
      <c r="A875" s="167">
        <v>46148</v>
      </c>
      <c r="B875" s="168" t="s">
        <v>1962</v>
      </c>
      <c r="C875" s="168" t="s">
        <v>1963</v>
      </c>
      <c r="D875" s="168" t="s">
        <v>1969</v>
      </c>
      <c r="E875" s="169" t="s">
        <v>1976</v>
      </c>
      <c r="F875" s="168" t="s">
        <v>1977</v>
      </c>
      <c r="G875" s="168">
        <v>1440</v>
      </c>
    </row>
    <row r="876" customHeight="1" spans="1:7">
      <c r="A876" s="167">
        <v>46148</v>
      </c>
      <c r="B876" s="168" t="s">
        <v>1197</v>
      </c>
      <c r="C876" s="168" t="s">
        <v>1198</v>
      </c>
      <c r="D876" s="168" t="s">
        <v>1978</v>
      </c>
      <c r="E876" s="169" t="s">
        <v>1347</v>
      </c>
      <c r="F876" s="168" t="s">
        <v>1348</v>
      </c>
      <c r="G876" s="168">
        <v>840</v>
      </c>
    </row>
    <row r="877" customHeight="1" spans="1:7">
      <c r="A877" s="167">
        <v>46148</v>
      </c>
      <c r="B877" s="168" t="s">
        <v>1197</v>
      </c>
      <c r="C877" s="168" t="s">
        <v>1198</v>
      </c>
      <c r="D877" s="168" t="s">
        <v>1978</v>
      </c>
      <c r="E877" s="169" t="s">
        <v>1380</v>
      </c>
      <c r="F877" s="168" t="s">
        <v>1348</v>
      </c>
      <c r="G877" s="168">
        <v>592</v>
      </c>
    </row>
    <row r="878" customHeight="1" spans="1:7">
      <c r="A878" s="167">
        <v>46148</v>
      </c>
      <c r="B878" s="168" t="s">
        <v>1523</v>
      </c>
      <c r="C878" s="168" t="s">
        <v>1524</v>
      </c>
      <c r="D878" s="168" t="s">
        <v>1979</v>
      </c>
      <c r="E878" s="169" t="s">
        <v>1526</v>
      </c>
      <c r="F878" s="168" t="s">
        <v>1527</v>
      </c>
      <c r="G878" s="168">
        <v>960</v>
      </c>
    </row>
    <row r="879" customHeight="1" spans="1:7">
      <c r="A879" s="167">
        <v>46148</v>
      </c>
      <c r="B879" s="168" t="s">
        <v>1523</v>
      </c>
      <c r="C879" s="168" t="s">
        <v>1524</v>
      </c>
      <c r="D879" s="168" t="s">
        <v>1979</v>
      </c>
      <c r="E879" s="169" t="s">
        <v>1980</v>
      </c>
      <c r="F879" s="168" t="s">
        <v>1981</v>
      </c>
      <c r="G879" s="168">
        <v>4000</v>
      </c>
    </row>
    <row r="880" customHeight="1" spans="1:7">
      <c r="A880" s="167">
        <v>46148</v>
      </c>
      <c r="B880" s="168" t="s">
        <v>1523</v>
      </c>
      <c r="C880" s="168" t="s">
        <v>1524</v>
      </c>
      <c r="D880" s="168" t="s">
        <v>1979</v>
      </c>
      <c r="E880" s="169" t="s">
        <v>1552</v>
      </c>
      <c r="F880" s="168" t="s">
        <v>1553</v>
      </c>
      <c r="G880" s="168">
        <v>2400</v>
      </c>
    </row>
    <row r="881" customHeight="1" spans="1:7">
      <c r="A881" s="167">
        <v>46148</v>
      </c>
      <c r="B881" s="168" t="s">
        <v>1523</v>
      </c>
      <c r="C881" s="168" t="s">
        <v>1524</v>
      </c>
      <c r="D881" s="168" t="s">
        <v>1979</v>
      </c>
      <c r="E881" s="169" t="s">
        <v>1528</v>
      </c>
      <c r="F881" s="168" t="s">
        <v>1529</v>
      </c>
      <c r="G881" s="168">
        <v>1440</v>
      </c>
    </row>
    <row r="882" customHeight="1" spans="1:7">
      <c r="A882" s="167">
        <v>46148</v>
      </c>
      <c r="B882" s="168" t="s">
        <v>1485</v>
      </c>
      <c r="C882" s="168" t="s">
        <v>1486</v>
      </c>
      <c r="D882" s="168" t="s">
        <v>1982</v>
      </c>
      <c r="E882" s="169" t="s">
        <v>1488</v>
      </c>
      <c r="F882" s="168" t="s">
        <v>1489</v>
      </c>
      <c r="G882" s="168">
        <v>140</v>
      </c>
    </row>
    <row r="883" customHeight="1" spans="1:7">
      <c r="A883" s="167">
        <v>46148</v>
      </c>
      <c r="B883" s="168" t="s">
        <v>1485</v>
      </c>
      <c r="C883" s="168" t="s">
        <v>1486</v>
      </c>
      <c r="D883" s="168" t="s">
        <v>1982</v>
      </c>
      <c r="E883" s="169" t="s">
        <v>1644</v>
      </c>
      <c r="F883" s="168" t="s">
        <v>1645</v>
      </c>
      <c r="G883" s="168">
        <v>420</v>
      </c>
    </row>
    <row r="884" customHeight="1" spans="1:7">
      <c r="A884" s="167">
        <v>46148</v>
      </c>
      <c r="B884" s="168" t="s">
        <v>1485</v>
      </c>
      <c r="C884" s="168" t="s">
        <v>1486</v>
      </c>
      <c r="D884" s="168" t="s">
        <v>1982</v>
      </c>
      <c r="E884" s="169" t="s">
        <v>1490</v>
      </c>
      <c r="F884" s="168" t="s">
        <v>1491</v>
      </c>
      <c r="G884" s="168">
        <v>84</v>
      </c>
    </row>
    <row r="885" customHeight="1" spans="1:7">
      <c r="A885" s="167">
        <v>46148</v>
      </c>
      <c r="B885" s="168" t="s">
        <v>705</v>
      </c>
      <c r="C885" s="168" t="s">
        <v>706</v>
      </c>
      <c r="D885" s="168" t="s">
        <v>1983</v>
      </c>
      <c r="E885" s="169" t="s">
        <v>1339</v>
      </c>
      <c r="F885" s="168" t="s">
        <v>1340</v>
      </c>
      <c r="G885" s="168">
        <v>1680</v>
      </c>
    </row>
    <row r="886" customHeight="1" spans="1:7">
      <c r="A886" s="167">
        <v>46148</v>
      </c>
      <c r="B886" s="168" t="s">
        <v>705</v>
      </c>
      <c r="C886" s="168" t="s">
        <v>706</v>
      </c>
      <c r="D886" s="168" t="s">
        <v>1983</v>
      </c>
      <c r="E886" s="169" t="s">
        <v>1732</v>
      </c>
      <c r="F886" s="168" t="s">
        <v>1340</v>
      </c>
      <c r="G886" s="168">
        <v>2800</v>
      </c>
    </row>
    <row r="887" customHeight="1" spans="1:7">
      <c r="A887" s="167">
        <v>46148</v>
      </c>
      <c r="B887" s="168" t="s">
        <v>705</v>
      </c>
      <c r="C887" s="168" t="s">
        <v>706</v>
      </c>
      <c r="D887" s="168" t="s">
        <v>1983</v>
      </c>
      <c r="E887" s="169" t="s">
        <v>1343</v>
      </c>
      <c r="F887" s="168" t="s">
        <v>1340</v>
      </c>
      <c r="G887" s="168">
        <v>7000</v>
      </c>
    </row>
    <row r="888" customHeight="1" spans="1:7">
      <c r="A888" s="167">
        <v>46148</v>
      </c>
      <c r="B888" s="168" t="s">
        <v>992</v>
      </c>
      <c r="C888" s="168" t="s">
        <v>993</v>
      </c>
      <c r="D888" s="168" t="s">
        <v>1984</v>
      </c>
      <c r="E888" s="169" t="s">
        <v>1497</v>
      </c>
      <c r="F888" s="168" t="s">
        <v>1498</v>
      </c>
      <c r="G888" s="168">
        <v>768</v>
      </c>
    </row>
    <row r="889" customHeight="1" spans="1:7">
      <c r="A889" s="167">
        <v>46148</v>
      </c>
      <c r="B889" s="168" t="s">
        <v>992</v>
      </c>
      <c r="C889" s="168" t="s">
        <v>993</v>
      </c>
      <c r="D889" s="168" t="s">
        <v>1984</v>
      </c>
      <c r="E889" s="169" t="s">
        <v>1499</v>
      </c>
      <c r="F889" s="168" t="s">
        <v>995</v>
      </c>
      <c r="G889" s="168">
        <v>1470</v>
      </c>
    </row>
    <row r="890" customHeight="1" spans="1:7">
      <c r="A890" s="167">
        <v>46148</v>
      </c>
      <c r="B890" s="168" t="s">
        <v>1492</v>
      </c>
      <c r="C890" s="168" t="s">
        <v>1493</v>
      </c>
      <c r="D890" s="168" t="s">
        <v>1985</v>
      </c>
      <c r="E890" s="169" t="s">
        <v>1495</v>
      </c>
      <c r="F890" s="168" t="s">
        <v>447</v>
      </c>
      <c r="G890" s="168">
        <v>108</v>
      </c>
    </row>
    <row r="891" customHeight="1" spans="1:7">
      <c r="A891" s="167">
        <v>46148</v>
      </c>
      <c r="B891" s="168" t="s">
        <v>1227</v>
      </c>
      <c r="C891" s="168" t="s">
        <v>1228</v>
      </c>
      <c r="D891" s="168" t="s">
        <v>1986</v>
      </c>
      <c r="E891" s="169" t="s">
        <v>1357</v>
      </c>
      <c r="F891" s="168" t="s">
        <v>447</v>
      </c>
      <c r="G891" s="168">
        <v>240</v>
      </c>
    </row>
    <row r="892" customHeight="1" spans="1:7">
      <c r="A892" s="167">
        <v>46148</v>
      </c>
      <c r="B892" s="168" t="s">
        <v>1227</v>
      </c>
      <c r="C892" s="168" t="s">
        <v>1228</v>
      </c>
      <c r="D892" s="168" t="s">
        <v>1986</v>
      </c>
      <c r="E892" s="169" t="s">
        <v>1331</v>
      </c>
      <c r="F892" s="168" t="s">
        <v>447</v>
      </c>
      <c r="G892" s="168">
        <v>180</v>
      </c>
    </row>
    <row r="893" customHeight="1" spans="1:7">
      <c r="A893" s="167">
        <v>46148</v>
      </c>
      <c r="B893" s="168" t="s">
        <v>1676</v>
      </c>
      <c r="C893" s="168" t="s">
        <v>1677</v>
      </c>
      <c r="D893" s="168" t="s">
        <v>1987</v>
      </c>
      <c r="E893" s="169" t="s">
        <v>1767</v>
      </c>
      <c r="F893" s="168" t="s">
        <v>1768</v>
      </c>
      <c r="G893" s="168">
        <v>495</v>
      </c>
    </row>
    <row r="894" customHeight="1" spans="1:7">
      <c r="A894" s="167">
        <v>46148</v>
      </c>
      <c r="B894" s="168" t="s">
        <v>473</v>
      </c>
      <c r="C894" s="168" t="s">
        <v>474</v>
      </c>
      <c r="D894" s="168" t="s">
        <v>1988</v>
      </c>
      <c r="E894" s="169" t="s">
        <v>1652</v>
      </c>
      <c r="F894" s="168" t="s">
        <v>1653</v>
      </c>
      <c r="G894" s="168">
        <v>216</v>
      </c>
    </row>
    <row r="895" customHeight="1" spans="1:7">
      <c r="A895" s="167">
        <v>46148</v>
      </c>
      <c r="B895" s="168" t="s">
        <v>473</v>
      </c>
      <c r="C895" s="168" t="s">
        <v>474</v>
      </c>
      <c r="D895" s="168" t="s">
        <v>1988</v>
      </c>
      <c r="E895" s="169" t="s">
        <v>1654</v>
      </c>
      <c r="F895" s="168" t="s">
        <v>1655</v>
      </c>
      <c r="G895" s="168">
        <v>216</v>
      </c>
    </row>
    <row r="896" customHeight="1" spans="1:7">
      <c r="A896" s="167">
        <v>46148</v>
      </c>
      <c r="B896" s="168" t="s">
        <v>1831</v>
      </c>
      <c r="C896" s="168" t="s">
        <v>1832</v>
      </c>
      <c r="D896" s="168" t="s">
        <v>1989</v>
      </c>
      <c r="E896" s="169" t="s">
        <v>1834</v>
      </c>
      <c r="F896" s="168" t="s">
        <v>1835</v>
      </c>
      <c r="G896" s="168">
        <v>1944</v>
      </c>
    </row>
    <row r="897" customHeight="1" spans="1:7">
      <c r="A897" s="167">
        <v>46148</v>
      </c>
      <c r="B897" s="168" t="s">
        <v>1831</v>
      </c>
      <c r="C897" s="168" t="s">
        <v>1832</v>
      </c>
      <c r="D897" s="168" t="s">
        <v>1989</v>
      </c>
      <c r="E897" s="169" t="s">
        <v>1836</v>
      </c>
      <c r="F897" s="168" t="s">
        <v>1837</v>
      </c>
      <c r="G897" s="168">
        <v>1944</v>
      </c>
    </row>
    <row r="898" customHeight="1" spans="1:10">
      <c r="A898" s="167">
        <v>46148</v>
      </c>
      <c r="B898" s="168" t="s">
        <v>692</v>
      </c>
      <c r="C898" s="168" t="s">
        <v>693</v>
      </c>
      <c r="D898" s="168" t="s">
        <v>1990</v>
      </c>
      <c r="E898" s="169" t="s">
        <v>694</v>
      </c>
      <c r="F898" s="168" t="s">
        <v>695</v>
      </c>
      <c r="G898" s="168">
        <v>208</v>
      </c>
      <c r="J898" s="168" t="s">
        <v>1991</v>
      </c>
    </row>
    <row r="899" customHeight="1" spans="1:7">
      <c r="A899" s="167">
        <v>46148</v>
      </c>
      <c r="B899" s="168" t="s">
        <v>1560</v>
      </c>
      <c r="C899" s="168" t="s">
        <v>1561</v>
      </c>
      <c r="D899" s="168" t="s">
        <v>1992</v>
      </c>
      <c r="E899" s="169" t="s">
        <v>1563</v>
      </c>
      <c r="F899" s="168" t="s">
        <v>1564</v>
      </c>
      <c r="G899" s="168">
        <v>352</v>
      </c>
    </row>
    <row r="900" customHeight="1" spans="1:7">
      <c r="A900" s="167">
        <v>46148</v>
      </c>
      <c r="B900" s="168" t="s">
        <v>1560</v>
      </c>
      <c r="C900" s="168" t="s">
        <v>1561</v>
      </c>
      <c r="D900" s="168" t="s">
        <v>1992</v>
      </c>
      <c r="E900" s="169" t="s">
        <v>1563</v>
      </c>
      <c r="F900" s="168" t="s">
        <v>1564</v>
      </c>
      <c r="G900" s="168">
        <v>400</v>
      </c>
    </row>
    <row r="901" customHeight="1" spans="1:7">
      <c r="A901" s="167">
        <v>46148</v>
      </c>
      <c r="B901" s="168" t="s">
        <v>1560</v>
      </c>
      <c r="C901" s="168" t="s">
        <v>1561</v>
      </c>
      <c r="D901" s="168" t="s">
        <v>1992</v>
      </c>
      <c r="E901" s="169" t="s">
        <v>1563</v>
      </c>
      <c r="F901" s="168" t="s">
        <v>1564</v>
      </c>
      <c r="G901" s="168">
        <v>304</v>
      </c>
    </row>
    <row r="902" customHeight="1" spans="1:7">
      <c r="A902" s="167">
        <v>46148</v>
      </c>
      <c r="B902" s="168" t="s">
        <v>1560</v>
      </c>
      <c r="C902" s="168" t="s">
        <v>1561</v>
      </c>
      <c r="D902" s="168" t="s">
        <v>1992</v>
      </c>
      <c r="E902" s="169" t="s">
        <v>1563</v>
      </c>
      <c r="F902" s="168" t="s">
        <v>1564</v>
      </c>
      <c r="G902" s="168">
        <v>48</v>
      </c>
    </row>
    <row r="903" customHeight="1" spans="1:7">
      <c r="A903" s="167">
        <v>46148</v>
      </c>
      <c r="B903" s="168" t="s">
        <v>739</v>
      </c>
      <c r="C903" s="168" t="s">
        <v>740</v>
      </c>
      <c r="D903" s="168" t="s">
        <v>1993</v>
      </c>
      <c r="E903" s="169" t="s">
        <v>755</v>
      </c>
      <c r="F903" s="168" t="s">
        <v>756</v>
      </c>
      <c r="G903" s="168">
        <v>448</v>
      </c>
    </row>
    <row r="904" customHeight="1" spans="1:7">
      <c r="A904" s="167">
        <v>46148</v>
      </c>
      <c r="B904" s="168" t="s">
        <v>739</v>
      </c>
      <c r="C904" s="168" t="s">
        <v>740</v>
      </c>
      <c r="D904" s="168" t="s">
        <v>1993</v>
      </c>
      <c r="E904" s="169" t="s">
        <v>757</v>
      </c>
      <c r="F904" s="168" t="s">
        <v>758</v>
      </c>
      <c r="G904" s="168">
        <v>448</v>
      </c>
    </row>
    <row r="905" customHeight="1" spans="1:7">
      <c r="A905" s="167">
        <v>46148</v>
      </c>
      <c r="B905" s="168" t="s">
        <v>739</v>
      </c>
      <c r="C905" s="168" t="s">
        <v>740</v>
      </c>
      <c r="D905" s="168" t="s">
        <v>1993</v>
      </c>
      <c r="E905" s="169" t="s">
        <v>759</v>
      </c>
      <c r="F905" s="168" t="s">
        <v>760</v>
      </c>
      <c r="G905" s="168">
        <v>960</v>
      </c>
    </row>
    <row r="906" customHeight="1" spans="1:7">
      <c r="A906" s="167">
        <v>46148</v>
      </c>
      <c r="B906" s="168" t="s">
        <v>739</v>
      </c>
      <c r="C906" s="168" t="s">
        <v>740</v>
      </c>
      <c r="D906" s="168" t="s">
        <v>1993</v>
      </c>
      <c r="E906" s="169" t="s">
        <v>761</v>
      </c>
      <c r="F906" s="168" t="s">
        <v>762</v>
      </c>
      <c r="G906" s="168">
        <v>800</v>
      </c>
    </row>
    <row r="907" customHeight="1" spans="1:7">
      <c r="A907" s="167">
        <v>46148</v>
      </c>
      <c r="B907" s="168" t="s">
        <v>739</v>
      </c>
      <c r="C907" s="168" t="s">
        <v>740</v>
      </c>
      <c r="D907" s="168" t="s">
        <v>1993</v>
      </c>
      <c r="E907" s="169" t="s">
        <v>751</v>
      </c>
      <c r="F907" s="168" t="s">
        <v>752</v>
      </c>
      <c r="G907" s="168">
        <v>546</v>
      </c>
    </row>
    <row r="908" customHeight="1" spans="1:7">
      <c r="A908" s="167">
        <v>46148</v>
      </c>
      <c r="B908" s="168" t="s">
        <v>739</v>
      </c>
      <c r="C908" s="168" t="s">
        <v>740</v>
      </c>
      <c r="D908" s="168" t="s">
        <v>1993</v>
      </c>
      <c r="E908" s="169" t="s">
        <v>769</v>
      </c>
      <c r="F908" s="168" t="s">
        <v>770</v>
      </c>
      <c r="G908" s="168">
        <v>450</v>
      </c>
    </row>
    <row r="909" customHeight="1" spans="1:7">
      <c r="A909" s="167">
        <v>46148</v>
      </c>
      <c r="B909" s="168" t="s">
        <v>739</v>
      </c>
      <c r="C909" s="168" t="s">
        <v>740</v>
      </c>
      <c r="D909" s="168" t="s">
        <v>1993</v>
      </c>
      <c r="E909" s="169" t="s">
        <v>767</v>
      </c>
      <c r="F909" s="168" t="s">
        <v>768</v>
      </c>
      <c r="G909" s="168">
        <v>450</v>
      </c>
    </row>
    <row r="910" customHeight="1" spans="1:7">
      <c r="A910" s="167">
        <v>46148</v>
      </c>
      <c r="B910" s="168" t="s">
        <v>511</v>
      </c>
      <c r="C910" s="168" t="s">
        <v>512</v>
      </c>
      <c r="D910" s="168" t="s">
        <v>1994</v>
      </c>
      <c r="E910" s="169" t="s">
        <v>591</v>
      </c>
      <c r="F910" s="168" t="s">
        <v>1604</v>
      </c>
      <c r="G910" s="168">
        <v>50</v>
      </c>
    </row>
    <row r="911" customHeight="1" spans="1:7">
      <c r="A911" s="167">
        <v>46148</v>
      </c>
      <c r="B911" s="168" t="s">
        <v>511</v>
      </c>
      <c r="C911" s="168" t="s">
        <v>512</v>
      </c>
      <c r="D911" s="168" t="s">
        <v>1994</v>
      </c>
      <c r="E911" s="169" t="s">
        <v>623</v>
      </c>
      <c r="F911" s="168" t="s">
        <v>1607</v>
      </c>
      <c r="G911" s="168">
        <v>60</v>
      </c>
    </row>
    <row r="912" customHeight="1" spans="1:7">
      <c r="A912" s="167">
        <v>46148</v>
      </c>
      <c r="B912" s="168" t="s">
        <v>511</v>
      </c>
      <c r="C912" s="168" t="s">
        <v>512</v>
      </c>
      <c r="D912" s="168" t="s">
        <v>1994</v>
      </c>
      <c r="E912" s="169" t="s">
        <v>593</v>
      </c>
      <c r="F912" s="168" t="s">
        <v>1608</v>
      </c>
      <c r="G912" s="168">
        <v>60</v>
      </c>
    </row>
    <row r="913" customHeight="1" spans="1:7">
      <c r="A913" s="167">
        <v>46148</v>
      </c>
      <c r="B913" s="168" t="s">
        <v>511</v>
      </c>
      <c r="C913" s="168" t="s">
        <v>512</v>
      </c>
      <c r="D913" s="168" t="s">
        <v>1994</v>
      </c>
      <c r="E913" s="169" t="s">
        <v>613</v>
      </c>
      <c r="F913" s="168" t="s">
        <v>1611</v>
      </c>
      <c r="G913" s="168">
        <v>60</v>
      </c>
    </row>
    <row r="914" customHeight="1" spans="1:7">
      <c r="A914" s="167">
        <v>46148</v>
      </c>
      <c r="B914" s="168" t="s">
        <v>511</v>
      </c>
      <c r="C914" s="168" t="s">
        <v>512</v>
      </c>
      <c r="D914" s="168" t="s">
        <v>1994</v>
      </c>
      <c r="E914" s="169" t="s">
        <v>597</v>
      </c>
      <c r="F914" s="168" t="s">
        <v>1612</v>
      </c>
      <c r="G914" s="168">
        <v>60</v>
      </c>
    </row>
    <row r="915" customHeight="1" spans="1:7">
      <c r="A915" s="167">
        <v>46148</v>
      </c>
      <c r="B915" s="168" t="s">
        <v>511</v>
      </c>
      <c r="C915" s="168" t="s">
        <v>512</v>
      </c>
      <c r="D915" s="168" t="s">
        <v>1995</v>
      </c>
      <c r="E915" s="169" t="s">
        <v>591</v>
      </c>
      <c r="F915" s="168" t="s">
        <v>1604</v>
      </c>
      <c r="G915" s="168">
        <v>50</v>
      </c>
    </row>
    <row r="916" customHeight="1" spans="1:7">
      <c r="A916" s="167">
        <v>46148</v>
      </c>
      <c r="B916" s="168" t="s">
        <v>511</v>
      </c>
      <c r="C916" s="168" t="s">
        <v>512</v>
      </c>
      <c r="D916" s="168" t="s">
        <v>1995</v>
      </c>
      <c r="E916" s="169" t="s">
        <v>599</v>
      </c>
      <c r="F916" s="168" t="s">
        <v>1605</v>
      </c>
      <c r="G916" s="168">
        <v>80</v>
      </c>
    </row>
    <row r="917" customHeight="1" spans="1:7">
      <c r="A917" s="167">
        <v>46148</v>
      </c>
      <c r="B917" s="168" t="s">
        <v>511</v>
      </c>
      <c r="C917" s="168" t="s">
        <v>512</v>
      </c>
      <c r="D917" s="168" t="s">
        <v>1995</v>
      </c>
      <c r="E917" s="169" t="s">
        <v>601</v>
      </c>
      <c r="F917" s="168" t="s">
        <v>1606</v>
      </c>
      <c r="G917" s="168">
        <v>80</v>
      </c>
    </row>
    <row r="918" customHeight="1" spans="1:7">
      <c r="A918" s="167">
        <v>46148</v>
      </c>
      <c r="B918" s="168" t="s">
        <v>511</v>
      </c>
      <c r="C918" s="168" t="s">
        <v>512</v>
      </c>
      <c r="D918" s="168" t="s">
        <v>1995</v>
      </c>
      <c r="E918" s="169" t="s">
        <v>623</v>
      </c>
      <c r="F918" s="168" t="s">
        <v>1607</v>
      </c>
      <c r="G918" s="168">
        <v>60</v>
      </c>
    </row>
    <row r="919" customHeight="1" spans="1:7">
      <c r="A919" s="167">
        <v>46148</v>
      </c>
      <c r="B919" s="168" t="s">
        <v>511</v>
      </c>
      <c r="C919" s="168" t="s">
        <v>512</v>
      </c>
      <c r="D919" s="168" t="s">
        <v>1995</v>
      </c>
      <c r="E919" s="169" t="s">
        <v>593</v>
      </c>
      <c r="F919" s="168" t="s">
        <v>1608</v>
      </c>
      <c r="G919" s="168">
        <v>60</v>
      </c>
    </row>
    <row r="920" customHeight="1" spans="1:7">
      <c r="A920" s="167">
        <v>46148</v>
      </c>
      <c r="B920" s="168" t="s">
        <v>511</v>
      </c>
      <c r="C920" s="168" t="s">
        <v>512</v>
      </c>
      <c r="D920" s="168" t="s">
        <v>1995</v>
      </c>
      <c r="E920" s="169" t="s">
        <v>595</v>
      </c>
      <c r="F920" s="168" t="s">
        <v>1609</v>
      </c>
      <c r="G920" s="168">
        <v>80</v>
      </c>
    </row>
    <row r="921" customHeight="1" spans="1:7">
      <c r="A921" s="167">
        <v>46148</v>
      </c>
      <c r="B921" s="168" t="s">
        <v>511</v>
      </c>
      <c r="C921" s="168" t="s">
        <v>512</v>
      </c>
      <c r="D921" s="168" t="s">
        <v>1995</v>
      </c>
      <c r="E921" s="169" t="s">
        <v>607</v>
      </c>
      <c r="F921" s="168" t="s">
        <v>1610</v>
      </c>
      <c r="G921" s="168">
        <v>80</v>
      </c>
    </row>
    <row r="922" customHeight="1" spans="1:7">
      <c r="A922" s="167">
        <v>46148</v>
      </c>
      <c r="B922" s="168" t="s">
        <v>511</v>
      </c>
      <c r="C922" s="168" t="s">
        <v>512</v>
      </c>
      <c r="D922" s="168" t="s">
        <v>1995</v>
      </c>
      <c r="E922" s="169" t="s">
        <v>613</v>
      </c>
      <c r="F922" s="168" t="s">
        <v>1611</v>
      </c>
      <c r="G922" s="168">
        <v>60</v>
      </c>
    </row>
    <row r="923" customHeight="1" spans="1:7">
      <c r="A923" s="167">
        <v>46148</v>
      </c>
      <c r="B923" s="168" t="s">
        <v>511</v>
      </c>
      <c r="C923" s="168" t="s">
        <v>512</v>
      </c>
      <c r="D923" s="168" t="s">
        <v>1995</v>
      </c>
      <c r="E923" s="169" t="s">
        <v>597</v>
      </c>
      <c r="F923" s="168" t="s">
        <v>1612</v>
      </c>
      <c r="G923" s="168">
        <v>60</v>
      </c>
    </row>
    <row r="924" customHeight="1" spans="1:7">
      <c r="A924" s="167">
        <v>46148</v>
      </c>
      <c r="B924" s="168" t="s">
        <v>1996</v>
      </c>
      <c r="C924" s="168" t="s">
        <v>1997</v>
      </c>
      <c r="D924" s="168" t="s">
        <v>1998</v>
      </c>
      <c r="E924" s="169" t="s">
        <v>1999</v>
      </c>
      <c r="F924" s="168" t="s">
        <v>2000</v>
      </c>
      <c r="G924" s="168">
        <v>1200</v>
      </c>
    </row>
    <row r="925" customHeight="1" spans="1:7">
      <c r="A925" s="167">
        <v>46148</v>
      </c>
      <c r="B925" s="168" t="s">
        <v>1000</v>
      </c>
      <c r="C925" s="168" t="s">
        <v>1001</v>
      </c>
      <c r="D925" s="168" t="s">
        <v>2001</v>
      </c>
      <c r="E925" s="169" t="s">
        <v>1002</v>
      </c>
      <c r="F925" s="168" t="s">
        <v>1003</v>
      </c>
      <c r="G925" s="168">
        <v>1600</v>
      </c>
    </row>
    <row r="926" customHeight="1" spans="1:7">
      <c r="A926" s="167">
        <v>46148</v>
      </c>
      <c r="B926" s="168" t="s">
        <v>1000</v>
      </c>
      <c r="C926" s="168" t="s">
        <v>1001</v>
      </c>
      <c r="D926" s="168" t="s">
        <v>2001</v>
      </c>
      <c r="E926" s="169" t="s">
        <v>1004</v>
      </c>
      <c r="F926" s="168" t="s">
        <v>1005</v>
      </c>
      <c r="G926" s="168">
        <v>1080</v>
      </c>
    </row>
    <row r="927" customHeight="1" spans="1:7">
      <c r="A927" s="167">
        <v>46148</v>
      </c>
      <c r="B927" s="168" t="s">
        <v>992</v>
      </c>
      <c r="C927" s="168" t="s">
        <v>993</v>
      </c>
      <c r="D927" s="168" t="s">
        <v>2002</v>
      </c>
      <c r="E927" s="169" t="s">
        <v>1497</v>
      </c>
      <c r="F927" s="168" t="s">
        <v>1498</v>
      </c>
      <c r="G927" s="168">
        <v>384</v>
      </c>
    </row>
    <row r="928" customHeight="1" spans="1:7">
      <c r="A928" s="167">
        <v>46148</v>
      </c>
      <c r="B928" s="168" t="s">
        <v>992</v>
      </c>
      <c r="C928" s="168" t="s">
        <v>993</v>
      </c>
      <c r="D928" s="168" t="s">
        <v>2002</v>
      </c>
      <c r="E928" s="169" t="s">
        <v>1499</v>
      </c>
      <c r="F928" s="168" t="s">
        <v>995</v>
      </c>
      <c r="G928" s="168">
        <v>1050</v>
      </c>
    </row>
    <row r="929" customHeight="1" spans="1:7">
      <c r="A929" s="167">
        <v>46148</v>
      </c>
      <c r="B929" s="168" t="s">
        <v>992</v>
      </c>
      <c r="C929" s="168" t="s">
        <v>993</v>
      </c>
      <c r="D929" s="168" t="s">
        <v>2002</v>
      </c>
      <c r="E929" s="169" t="s">
        <v>994</v>
      </c>
      <c r="F929" s="168" t="s">
        <v>995</v>
      </c>
      <c r="G929" s="168">
        <v>2160</v>
      </c>
    </row>
    <row r="930" customHeight="1" spans="1:10">
      <c r="A930" s="167">
        <v>46148</v>
      </c>
      <c r="B930" s="168" t="s">
        <v>1188</v>
      </c>
      <c r="C930" s="168" t="s">
        <v>1189</v>
      </c>
      <c r="D930" s="168" t="s">
        <v>2003</v>
      </c>
      <c r="E930" s="169" t="s">
        <v>1384</v>
      </c>
      <c r="F930" s="168" t="s">
        <v>1355</v>
      </c>
      <c r="G930" s="168">
        <v>84</v>
      </c>
      <c r="J930" s="168" t="s">
        <v>2004</v>
      </c>
    </row>
    <row r="931" customHeight="1" spans="1:10">
      <c r="A931" s="167">
        <v>46148</v>
      </c>
      <c r="B931" s="168" t="s">
        <v>1188</v>
      </c>
      <c r="C931" s="168" t="s">
        <v>1189</v>
      </c>
      <c r="D931" s="168" t="s">
        <v>2003</v>
      </c>
      <c r="E931" s="169" t="s">
        <v>1289</v>
      </c>
      <c r="F931" s="168" t="s">
        <v>1290</v>
      </c>
      <c r="G931" s="168">
        <v>690</v>
      </c>
      <c r="J931" s="168" t="s">
        <v>2004</v>
      </c>
    </row>
    <row r="932" customHeight="1" spans="1:10">
      <c r="A932" s="167">
        <v>46148</v>
      </c>
      <c r="B932" s="168" t="s">
        <v>1188</v>
      </c>
      <c r="C932" s="168" t="s">
        <v>1189</v>
      </c>
      <c r="D932" s="168" t="s">
        <v>2003</v>
      </c>
      <c r="E932" s="169" t="s">
        <v>1213</v>
      </c>
      <c r="F932" s="168" t="s">
        <v>1214</v>
      </c>
      <c r="G932" s="168">
        <v>432</v>
      </c>
      <c r="J932" s="168" t="s">
        <v>2004</v>
      </c>
    </row>
    <row r="933" customHeight="1" spans="1:10">
      <c r="A933" s="167">
        <v>46148</v>
      </c>
      <c r="B933" s="168" t="s">
        <v>1188</v>
      </c>
      <c r="C933" s="168" t="s">
        <v>1189</v>
      </c>
      <c r="D933" s="168" t="s">
        <v>2003</v>
      </c>
      <c r="E933" s="169" t="s">
        <v>1458</v>
      </c>
      <c r="F933" s="168" t="s">
        <v>1355</v>
      </c>
      <c r="G933" s="168">
        <v>24</v>
      </c>
      <c r="J933" s="168" t="s">
        <v>2004</v>
      </c>
    </row>
    <row r="934" customHeight="1" spans="1:10">
      <c r="A934" s="167">
        <v>46148</v>
      </c>
      <c r="B934" s="168" t="s">
        <v>1188</v>
      </c>
      <c r="C934" s="168" t="s">
        <v>1189</v>
      </c>
      <c r="D934" s="168" t="s">
        <v>2003</v>
      </c>
      <c r="E934" s="169" t="s">
        <v>1503</v>
      </c>
      <c r="F934" s="168" t="s">
        <v>1355</v>
      </c>
      <c r="G934" s="168">
        <v>72</v>
      </c>
      <c r="J934" s="168" t="s">
        <v>2004</v>
      </c>
    </row>
    <row r="935" customHeight="1" spans="1:7">
      <c r="A935" s="167">
        <v>46148</v>
      </c>
      <c r="B935" s="168" t="s">
        <v>1676</v>
      </c>
      <c r="C935" s="168" t="s">
        <v>1677</v>
      </c>
      <c r="D935" s="168" t="s">
        <v>2005</v>
      </c>
      <c r="E935" s="169" t="s">
        <v>2006</v>
      </c>
      <c r="F935" s="168" t="s">
        <v>2007</v>
      </c>
      <c r="G935" s="168">
        <v>210</v>
      </c>
    </row>
    <row r="936" customHeight="1" spans="1:7">
      <c r="A936" s="167">
        <v>46148</v>
      </c>
      <c r="B936" s="168" t="s">
        <v>1676</v>
      </c>
      <c r="C936" s="168" t="s">
        <v>1677</v>
      </c>
      <c r="D936" s="168" t="s">
        <v>2005</v>
      </c>
      <c r="E936" s="169" t="s">
        <v>2008</v>
      </c>
      <c r="F936" s="168" t="s">
        <v>2009</v>
      </c>
      <c r="G936" s="168">
        <v>1300</v>
      </c>
    </row>
    <row r="937" customHeight="1" spans="1:7">
      <c r="A937" s="167">
        <v>46148</v>
      </c>
      <c r="B937" s="168" t="s">
        <v>1676</v>
      </c>
      <c r="C937" s="168" t="s">
        <v>1677</v>
      </c>
      <c r="D937" s="168" t="s">
        <v>2005</v>
      </c>
      <c r="E937" s="169" t="s">
        <v>2010</v>
      </c>
      <c r="F937" s="168" t="s">
        <v>2011</v>
      </c>
      <c r="G937" s="168">
        <v>1300</v>
      </c>
    </row>
    <row r="938" customHeight="1" spans="1:7">
      <c r="A938" s="167">
        <v>46148</v>
      </c>
      <c r="B938" s="168" t="s">
        <v>1676</v>
      </c>
      <c r="C938" s="168" t="s">
        <v>1677</v>
      </c>
      <c r="D938" s="168" t="s">
        <v>2005</v>
      </c>
      <c r="E938" s="169" t="s">
        <v>1767</v>
      </c>
      <c r="F938" s="168" t="s">
        <v>1768</v>
      </c>
      <c r="G938" s="168">
        <v>60</v>
      </c>
    </row>
    <row r="939" customHeight="1" spans="1:7">
      <c r="A939" s="167">
        <v>46148</v>
      </c>
      <c r="B939" s="168" t="s">
        <v>1747</v>
      </c>
      <c r="C939" s="168" t="s">
        <v>1748</v>
      </c>
      <c r="D939" s="168" t="s">
        <v>2012</v>
      </c>
      <c r="E939" s="169" t="s">
        <v>2013</v>
      </c>
      <c r="F939" s="168" t="s">
        <v>2014</v>
      </c>
      <c r="G939" s="168">
        <v>435</v>
      </c>
    </row>
    <row r="940" customHeight="1" spans="1:7">
      <c r="A940" s="167">
        <v>46148</v>
      </c>
      <c r="B940" s="168" t="s">
        <v>1747</v>
      </c>
      <c r="C940" s="168" t="s">
        <v>1748</v>
      </c>
      <c r="D940" s="168" t="s">
        <v>2012</v>
      </c>
      <c r="E940" s="169" t="s">
        <v>2015</v>
      </c>
      <c r="F940" s="168" t="s">
        <v>2014</v>
      </c>
      <c r="G940" s="168">
        <v>1731</v>
      </c>
    </row>
    <row r="941" customHeight="1" spans="1:7">
      <c r="A941" s="167">
        <v>46148</v>
      </c>
      <c r="B941" s="168" t="s">
        <v>1747</v>
      </c>
      <c r="C941" s="168" t="s">
        <v>1748</v>
      </c>
      <c r="D941" s="168" t="s">
        <v>2012</v>
      </c>
      <c r="E941" s="169" t="s">
        <v>2016</v>
      </c>
      <c r="F941" s="168" t="s">
        <v>2017</v>
      </c>
      <c r="G941" s="168">
        <v>435</v>
      </c>
    </row>
    <row r="942" customHeight="1" spans="1:7">
      <c r="A942" s="167">
        <v>46148</v>
      </c>
      <c r="B942" s="168" t="s">
        <v>1747</v>
      </c>
      <c r="C942" s="168" t="s">
        <v>1748</v>
      </c>
      <c r="D942" s="168" t="s">
        <v>2012</v>
      </c>
      <c r="E942" s="169" t="s">
        <v>2018</v>
      </c>
      <c r="F942" s="168" t="s">
        <v>2017</v>
      </c>
      <c r="G942" s="168">
        <v>1739</v>
      </c>
    </row>
    <row r="943" customHeight="1" spans="1:7">
      <c r="A943" s="167">
        <v>46148</v>
      </c>
      <c r="B943" s="168" t="s">
        <v>1227</v>
      </c>
      <c r="C943" s="168" t="s">
        <v>1228</v>
      </c>
      <c r="D943" s="168" t="s">
        <v>2019</v>
      </c>
      <c r="E943" s="169" t="s">
        <v>1357</v>
      </c>
      <c r="F943" s="168" t="s">
        <v>447</v>
      </c>
      <c r="G943" s="168">
        <v>96</v>
      </c>
    </row>
    <row r="944" customHeight="1" spans="1:7">
      <c r="A944" s="167">
        <v>46148</v>
      </c>
      <c r="B944" s="168" t="s">
        <v>1227</v>
      </c>
      <c r="C944" s="168" t="s">
        <v>1228</v>
      </c>
      <c r="D944" s="168" t="s">
        <v>2019</v>
      </c>
      <c r="E944" s="169" t="s">
        <v>1331</v>
      </c>
      <c r="F944" s="168" t="s">
        <v>447</v>
      </c>
      <c r="G944" s="168">
        <v>30</v>
      </c>
    </row>
    <row r="945" customHeight="1" spans="1:7">
      <c r="A945" s="167">
        <v>46148</v>
      </c>
      <c r="B945" s="168" t="s">
        <v>511</v>
      </c>
      <c r="C945" s="168" t="s">
        <v>512</v>
      </c>
      <c r="D945" s="168" t="s">
        <v>2020</v>
      </c>
      <c r="E945" s="169" t="s">
        <v>591</v>
      </c>
      <c r="F945" s="168" t="s">
        <v>1604</v>
      </c>
      <c r="G945" s="168">
        <v>50</v>
      </c>
    </row>
    <row r="946" customHeight="1" spans="1:7">
      <c r="A946" s="167">
        <v>46148</v>
      </c>
      <c r="B946" s="168" t="s">
        <v>511</v>
      </c>
      <c r="C946" s="168" t="s">
        <v>512</v>
      </c>
      <c r="D946" s="168" t="s">
        <v>2020</v>
      </c>
      <c r="E946" s="169" t="s">
        <v>599</v>
      </c>
      <c r="F946" s="168" t="s">
        <v>1605</v>
      </c>
      <c r="G946" s="168">
        <v>80</v>
      </c>
    </row>
    <row r="947" customHeight="1" spans="1:7">
      <c r="A947" s="167">
        <v>46148</v>
      </c>
      <c r="B947" s="168" t="s">
        <v>511</v>
      </c>
      <c r="C947" s="168" t="s">
        <v>512</v>
      </c>
      <c r="D947" s="168" t="s">
        <v>2020</v>
      </c>
      <c r="E947" s="169" t="s">
        <v>601</v>
      </c>
      <c r="F947" s="168" t="s">
        <v>1606</v>
      </c>
      <c r="G947" s="168">
        <v>80</v>
      </c>
    </row>
    <row r="948" customHeight="1" spans="1:7">
      <c r="A948" s="167">
        <v>46148</v>
      </c>
      <c r="B948" s="168" t="s">
        <v>511</v>
      </c>
      <c r="C948" s="168" t="s">
        <v>512</v>
      </c>
      <c r="D948" s="168" t="s">
        <v>2020</v>
      </c>
      <c r="E948" s="169" t="s">
        <v>623</v>
      </c>
      <c r="F948" s="168" t="s">
        <v>1607</v>
      </c>
      <c r="G948" s="168">
        <v>60</v>
      </c>
    </row>
    <row r="949" customHeight="1" spans="1:7">
      <c r="A949" s="167">
        <v>46148</v>
      </c>
      <c r="B949" s="168" t="s">
        <v>511</v>
      </c>
      <c r="C949" s="168" t="s">
        <v>512</v>
      </c>
      <c r="D949" s="168" t="s">
        <v>2020</v>
      </c>
      <c r="E949" s="169" t="s">
        <v>593</v>
      </c>
      <c r="F949" s="168" t="s">
        <v>1608</v>
      </c>
      <c r="G949" s="168">
        <v>60</v>
      </c>
    </row>
    <row r="950" customHeight="1" spans="1:7">
      <c r="A950" s="167">
        <v>46148</v>
      </c>
      <c r="B950" s="168" t="s">
        <v>511</v>
      </c>
      <c r="C950" s="168" t="s">
        <v>512</v>
      </c>
      <c r="D950" s="168" t="s">
        <v>2020</v>
      </c>
      <c r="E950" s="169" t="s">
        <v>595</v>
      </c>
      <c r="F950" s="168" t="s">
        <v>1609</v>
      </c>
      <c r="G950" s="168">
        <v>80</v>
      </c>
    </row>
    <row r="951" customHeight="1" spans="1:7">
      <c r="A951" s="167">
        <v>46148</v>
      </c>
      <c r="B951" s="168" t="s">
        <v>511</v>
      </c>
      <c r="C951" s="168" t="s">
        <v>512</v>
      </c>
      <c r="D951" s="168" t="s">
        <v>2020</v>
      </c>
      <c r="E951" s="169" t="s">
        <v>607</v>
      </c>
      <c r="F951" s="168" t="s">
        <v>1610</v>
      </c>
      <c r="G951" s="168">
        <v>80</v>
      </c>
    </row>
    <row r="952" customHeight="1" spans="1:7">
      <c r="A952" s="167">
        <v>46148</v>
      </c>
      <c r="B952" s="168" t="s">
        <v>511</v>
      </c>
      <c r="C952" s="168" t="s">
        <v>512</v>
      </c>
      <c r="D952" s="168" t="s">
        <v>2020</v>
      </c>
      <c r="E952" s="169" t="s">
        <v>613</v>
      </c>
      <c r="F952" s="168" t="s">
        <v>1611</v>
      </c>
      <c r="G952" s="168">
        <v>60</v>
      </c>
    </row>
    <row r="953" customHeight="1" spans="1:7">
      <c r="A953" s="167">
        <v>46148</v>
      </c>
      <c r="B953" s="168" t="s">
        <v>511</v>
      </c>
      <c r="C953" s="168" t="s">
        <v>512</v>
      </c>
      <c r="D953" s="168" t="s">
        <v>2020</v>
      </c>
      <c r="E953" s="169" t="s">
        <v>597</v>
      </c>
      <c r="F953" s="168" t="s">
        <v>1612</v>
      </c>
      <c r="G953" s="168">
        <v>60</v>
      </c>
    </row>
    <row r="954" customHeight="1" spans="1:7">
      <c r="A954" s="167">
        <v>46148</v>
      </c>
      <c r="B954" s="168" t="s">
        <v>913</v>
      </c>
      <c r="C954" s="168" t="s">
        <v>914</v>
      </c>
      <c r="D954" s="168" t="s">
        <v>2021</v>
      </c>
      <c r="E954" s="169" t="s">
        <v>953</v>
      </c>
      <c r="F954" s="168" t="s">
        <v>954</v>
      </c>
      <c r="G954" s="168">
        <v>2376</v>
      </c>
    </row>
    <row r="955" customHeight="1" spans="1:7">
      <c r="A955" s="167">
        <v>46148</v>
      </c>
      <c r="B955" s="168" t="s">
        <v>913</v>
      </c>
      <c r="C955" s="168" t="s">
        <v>914</v>
      </c>
      <c r="D955" s="168" t="s">
        <v>2021</v>
      </c>
      <c r="E955" s="169" t="s">
        <v>923</v>
      </c>
      <c r="F955" s="168" t="s">
        <v>924</v>
      </c>
      <c r="G955" s="168">
        <v>3420</v>
      </c>
    </row>
    <row r="956" customHeight="1" spans="1:7">
      <c r="A956" s="167">
        <v>46148</v>
      </c>
      <c r="B956" s="168" t="s">
        <v>913</v>
      </c>
      <c r="C956" s="168" t="s">
        <v>914</v>
      </c>
      <c r="D956" s="168" t="s">
        <v>2021</v>
      </c>
      <c r="E956" s="169" t="s">
        <v>955</v>
      </c>
      <c r="F956" s="168" t="s">
        <v>956</v>
      </c>
      <c r="G956" s="168">
        <v>14000</v>
      </c>
    </row>
    <row r="957" customHeight="1" spans="1:7">
      <c r="A957" s="167">
        <v>46148</v>
      </c>
      <c r="B957" s="168" t="s">
        <v>913</v>
      </c>
      <c r="C957" s="168" t="s">
        <v>914</v>
      </c>
      <c r="D957" s="168" t="s">
        <v>2021</v>
      </c>
      <c r="E957" s="169" t="s">
        <v>959</v>
      </c>
      <c r="F957" s="168" t="s">
        <v>960</v>
      </c>
      <c r="G957" s="168">
        <v>2376</v>
      </c>
    </row>
    <row r="958" customHeight="1" spans="1:7">
      <c r="A958" s="167">
        <v>46148</v>
      </c>
      <c r="B958" s="168" t="s">
        <v>913</v>
      </c>
      <c r="C958" s="168" t="s">
        <v>914</v>
      </c>
      <c r="D958" s="168" t="s">
        <v>2021</v>
      </c>
      <c r="E958" s="169" t="s">
        <v>933</v>
      </c>
      <c r="F958" s="168" t="s">
        <v>934</v>
      </c>
      <c r="G958" s="168">
        <v>3150</v>
      </c>
    </row>
    <row r="959" customHeight="1" spans="1:7">
      <c r="A959" s="167">
        <v>46148</v>
      </c>
      <c r="B959" s="168" t="s">
        <v>913</v>
      </c>
      <c r="C959" s="168" t="s">
        <v>914</v>
      </c>
      <c r="D959" s="168" t="s">
        <v>2021</v>
      </c>
      <c r="E959" s="169" t="s">
        <v>935</v>
      </c>
      <c r="F959" s="168" t="s">
        <v>936</v>
      </c>
      <c r="G959" s="168">
        <v>9600</v>
      </c>
    </row>
    <row r="960" customHeight="1" spans="1:7">
      <c r="A960" s="167">
        <v>46148</v>
      </c>
      <c r="B960" s="168" t="s">
        <v>913</v>
      </c>
      <c r="C960" s="168" t="s">
        <v>914</v>
      </c>
      <c r="D960" s="168" t="s">
        <v>2021</v>
      </c>
      <c r="E960" s="169" t="s">
        <v>965</v>
      </c>
      <c r="F960" s="168" t="s">
        <v>966</v>
      </c>
      <c r="G960" s="168">
        <v>2304</v>
      </c>
    </row>
    <row r="961" customHeight="1" spans="1:7">
      <c r="A961" s="167">
        <v>46148</v>
      </c>
      <c r="B961" s="168" t="s">
        <v>473</v>
      </c>
      <c r="C961" s="168" t="s">
        <v>474</v>
      </c>
      <c r="D961" s="168" t="s">
        <v>2022</v>
      </c>
      <c r="E961" s="169" t="s">
        <v>475</v>
      </c>
      <c r="F961" s="168" t="s">
        <v>476</v>
      </c>
      <c r="G961" s="168">
        <v>280</v>
      </c>
    </row>
    <row r="962" customHeight="1" spans="1:7">
      <c r="A962" s="167">
        <v>46148</v>
      </c>
      <c r="B962" s="168" t="s">
        <v>473</v>
      </c>
      <c r="C962" s="168" t="s">
        <v>474</v>
      </c>
      <c r="D962" s="168" t="s">
        <v>2022</v>
      </c>
      <c r="E962" s="169" t="s">
        <v>482</v>
      </c>
      <c r="F962" s="168" t="s">
        <v>483</v>
      </c>
      <c r="G962" s="168">
        <v>280</v>
      </c>
    </row>
    <row r="963" customHeight="1" spans="1:7">
      <c r="A963" s="167">
        <v>46148</v>
      </c>
      <c r="B963" s="168" t="s">
        <v>511</v>
      </c>
      <c r="C963" s="168" t="s">
        <v>512</v>
      </c>
      <c r="D963" s="168" t="s">
        <v>2023</v>
      </c>
      <c r="E963" s="169" t="s">
        <v>591</v>
      </c>
      <c r="F963" s="168" t="s">
        <v>1604</v>
      </c>
      <c r="G963" s="168">
        <v>50</v>
      </c>
    </row>
    <row r="964" customHeight="1" spans="1:7">
      <c r="A964" s="167">
        <v>46148</v>
      </c>
      <c r="B964" s="168" t="s">
        <v>511</v>
      </c>
      <c r="C964" s="168" t="s">
        <v>512</v>
      </c>
      <c r="D964" s="168" t="s">
        <v>2023</v>
      </c>
      <c r="E964" s="169" t="s">
        <v>599</v>
      </c>
      <c r="F964" s="168" t="s">
        <v>1605</v>
      </c>
      <c r="G964" s="168">
        <v>80</v>
      </c>
    </row>
    <row r="965" customHeight="1" spans="1:7">
      <c r="A965" s="167">
        <v>46148</v>
      </c>
      <c r="B965" s="168" t="s">
        <v>511</v>
      </c>
      <c r="C965" s="168" t="s">
        <v>512</v>
      </c>
      <c r="D965" s="168" t="s">
        <v>2023</v>
      </c>
      <c r="E965" s="169" t="s">
        <v>601</v>
      </c>
      <c r="F965" s="168" t="s">
        <v>1606</v>
      </c>
      <c r="G965" s="168">
        <v>80</v>
      </c>
    </row>
    <row r="966" customHeight="1" spans="1:7">
      <c r="A966" s="167">
        <v>46148</v>
      </c>
      <c r="B966" s="168" t="s">
        <v>511</v>
      </c>
      <c r="C966" s="168" t="s">
        <v>512</v>
      </c>
      <c r="D966" s="168" t="s">
        <v>2023</v>
      </c>
      <c r="E966" s="169" t="s">
        <v>623</v>
      </c>
      <c r="F966" s="168" t="s">
        <v>1607</v>
      </c>
      <c r="G966" s="168">
        <v>60</v>
      </c>
    </row>
    <row r="967" customHeight="1" spans="1:7">
      <c r="A967" s="167">
        <v>46148</v>
      </c>
      <c r="B967" s="168" t="s">
        <v>511</v>
      </c>
      <c r="C967" s="168" t="s">
        <v>512</v>
      </c>
      <c r="D967" s="168" t="s">
        <v>2023</v>
      </c>
      <c r="E967" s="169" t="s">
        <v>593</v>
      </c>
      <c r="F967" s="168" t="s">
        <v>1608</v>
      </c>
      <c r="G967" s="168">
        <v>60</v>
      </c>
    </row>
    <row r="968" customHeight="1" spans="1:7">
      <c r="A968" s="167">
        <v>46148</v>
      </c>
      <c r="B968" s="168" t="s">
        <v>511</v>
      </c>
      <c r="C968" s="168" t="s">
        <v>512</v>
      </c>
      <c r="D968" s="168" t="s">
        <v>2023</v>
      </c>
      <c r="E968" s="169" t="s">
        <v>595</v>
      </c>
      <c r="F968" s="168" t="s">
        <v>1609</v>
      </c>
      <c r="G968" s="168">
        <v>80</v>
      </c>
    </row>
    <row r="969" customHeight="1" spans="1:7">
      <c r="A969" s="167">
        <v>46148</v>
      </c>
      <c r="B969" s="168" t="s">
        <v>980</v>
      </c>
      <c r="C969" s="168" t="s">
        <v>981</v>
      </c>
      <c r="D969" s="168" t="s">
        <v>2024</v>
      </c>
      <c r="E969" s="169" t="s">
        <v>982</v>
      </c>
      <c r="F969" s="168" t="s">
        <v>983</v>
      </c>
      <c r="G969" s="168">
        <v>480</v>
      </c>
    </row>
    <row r="970" customHeight="1" spans="1:7">
      <c r="A970" s="167">
        <v>46148</v>
      </c>
      <c r="B970" s="168" t="s">
        <v>511</v>
      </c>
      <c r="C970" s="168" t="s">
        <v>512</v>
      </c>
      <c r="D970" s="168" t="s">
        <v>2023</v>
      </c>
      <c r="E970" s="169" t="s">
        <v>607</v>
      </c>
      <c r="F970" s="168" t="s">
        <v>1610</v>
      </c>
      <c r="G970" s="168">
        <v>80</v>
      </c>
    </row>
    <row r="971" customHeight="1" spans="1:7">
      <c r="A971" s="167">
        <v>46148</v>
      </c>
      <c r="B971" s="168" t="s">
        <v>511</v>
      </c>
      <c r="C971" s="168" t="s">
        <v>512</v>
      </c>
      <c r="D971" s="168" t="s">
        <v>2023</v>
      </c>
      <c r="E971" s="169" t="s">
        <v>613</v>
      </c>
      <c r="F971" s="168" t="s">
        <v>1611</v>
      </c>
      <c r="G971" s="168">
        <v>60</v>
      </c>
    </row>
    <row r="972" customHeight="1" spans="1:7">
      <c r="A972" s="167">
        <v>46148</v>
      </c>
      <c r="B972" s="168" t="s">
        <v>980</v>
      </c>
      <c r="C972" s="168" t="s">
        <v>981</v>
      </c>
      <c r="D972" s="168" t="s">
        <v>2024</v>
      </c>
      <c r="E972" s="169" t="s">
        <v>984</v>
      </c>
      <c r="F972" s="168" t="s">
        <v>985</v>
      </c>
      <c r="G972" s="168">
        <v>384</v>
      </c>
    </row>
    <row r="973" customHeight="1" spans="1:7">
      <c r="A973" s="167">
        <v>46148</v>
      </c>
      <c r="B973" s="168" t="s">
        <v>511</v>
      </c>
      <c r="C973" s="168" t="s">
        <v>512</v>
      </c>
      <c r="D973" s="168" t="s">
        <v>2023</v>
      </c>
      <c r="E973" s="169" t="s">
        <v>597</v>
      </c>
      <c r="F973" s="168" t="s">
        <v>1612</v>
      </c>
      <c r="G973" s="168">
        <v>60</v>
      </c>
    </row>
    <row r="974" customHeight="1" spans="1:10">
      <c r="A974" s="167">
        <v>46148</v>
      </c>
      <c r="B974" s="168" t="s">
        <v>692</v>
      </c>
      <c r="C974" s="168" t="s">
        <v>693</v>
      </c>
      <c r="D974" s="168" t="s">
        <v>2025</v>
      </c>
      <c r="E974" s="169" t="s">
        <v>694</v>
      </c>
      <c r="F974" s="168" t="s">
        <v>695</v>
      </c>
      <c r="G974" s="168">
        <v>208</v>
      </c>
      <c r="J974" s="168" t="s">
        <v>2026</v>
      </c>
    </row>
    <row r="975" customHeight="1" spans="1:7">
      <c r="A975" s="167">
        <v>46148</v>
      </c>
      <c r="B975" s="168" t="s">
        <v>1577</v>
      </c>
      <c r="C975" s="168" t="s">
        <v>1578</v>
      </c>
      <c r="D975" s="168" t="s">
        <v>2027</v>
      </c>
      <c r="E975" s="169" t="s">
        <v>1880</v>
      </c>
      <c r="F975" s="168" t="s">
        <v>1881</v>
      </c>
      <c r="G975" s="168">
        <v>2400</v>
      </c>
    </row>
    <row r="976" customHeight="1" spans="1:7">
      <c r="A976" s="167">
        <v>46148</v>
      </c>
      <c r="B976" s="168" t="s">
        <v>1747</v>
      </c>
      <c r="C976" s="168" t="s">
        <v>1748</v>
      </c>
      <c r="D976" s="168" t="s">
        <v>2028</v>
      </c>
      <c r="E976" s="169" t="s">
        <v>1750</v>
      </c>
      <c r="F976" s="168" t="s">
        <v>1751</v>
      </c>
      <c r="G976" s="168">
        <v>130</v>
      </c>
    </row>
    <row r="977" customHeight="1" spans="1:7">
      <c r="A977" s="167">
        <v>46148</v>
      </c>
      <c r="B977" s="168" t="s">
        <v>1747</v>
      </c>
      <c r="C977" s="168" t="s">
        <v>1748</v>
      </c>
      <c r="D977" s="168" t="s">
        <v>2028</v>
      </c>
      <c r="E977" s="169" t="s">
        <v>2029</v>
      </c>
      <c r="F977" s="168" t="s">
        <v>2030</v>
      </c>
      <c r="G977" s="168">
        <v>600</v>
      </c>
    </row>
    <row r="978" customHeight="1" spans="1:10">
      <c r="A978" s="167">
        <v>46148</v>
      </c>
      <c r="B978" s="168" t="s">
        <v>692</v>
      </c>
      <c r="C978" s="168" t="s">
        <v>693</v>
      </c>
      <c r="D978" s="168" t="s">
        <v>2031</v>
      </c>
      <c r="E978" s="169" t="s">
        <v>694</v>
      </c>
      <c r="F978" s="168" t="s">
        <v>695</v>
      </c>
      <c r="G978" s="168">
        <v>208</v>
      </c>
      <c r="J978" s="168" t="s">
        <v>2032</v>
      </c>
    </row>
    <row r="979" customHeight="1" spans="1:10">
      <c r="A979" s="167">
        <v>46148</v>
      </c>
      <c r="B979" s="168" t="s">
        <v>1747</v>
      </c>
      <c r="C979" s="168" t="s">
        <v>1748</v>
      </c>
      <c r="D979" s="168" t="s">
        <v>2033</v>
      </c>
      <c r="E979" s="169" t="s">
        <v>2034</v>
      </c>
      <c r="F979" s="168" t="s">
        <v>2035</v>
      </c>
      <c r="G979" s="168">
        <v>100</v>
      </c>
      <c r="J979" s="168" t="s">
        <v>2036</v>
      </c>
    </row>
    <row r="980" customHeight="1" spans="1:7">
      <c r="A980" s="167">
        <v>46148</v>
      </c>
      <c r="B980" s="168" t="s">
        <v>1389</v>
      </c>
      <c r="C980" s="168" t="s">
        <v>1390</v>
      </c>
      <c r="D980" s="168" t="s">
        <v>2037</v>
      </c>
      <c r="E980" s="169" t="s">
        <v>1665</v>
      </c>
      <c r="F980" s="168" t="s">
        <v>1404</v>
      </c>
      <c r="G980" s="168">
        <v>448</v>
      </c>
    </row>
    <row r="981" customHeight="1" spans="1:7">
      <c r="A981" s="167">
        <v>46148</v>
      </c>
      <c r="B981" s="168" t="s">
        <v>1389</v>
      </c>
      <c r="C981" s="168" t="s">
        <v>1390</v>
      </c>
      <c r="D981" s="168" t="s">
        <v>2037</v>
      </c>
      <c r="E981" s="169" t="s">
        <v>1587</v>
      </c>
      <c r="F981" s="168" t="s">
        <v>1404</v>
      </c>
      <c r="G981" s="168">
        <v>56</v>
      </c>
    </row>
    <row r="982" customHeight="1" spans="1:7">
      <c r="A982" s="167">
        <v>46148</v>
      </c>
      <c r="B982" s="168" t="s">
        <v>1389</v>
      </c>
      <c r="C982" s="168" t="s">
        <v>1390</v>
      </c>
      <c r="D982" s="168" t="s">
        <v>2037</v>
      </c>
      <c r="E982" s="169" t="s">
        <v>1873</v>
      </c>
      <c r="F982" s="168" t="s">
        <v>1404</v>
      </c>
      <c r="G982" s="168">
        <v>324</v>
      </c>
    </row>
    <row r="983" customHeight="1" spans="1:7">
      <c r="A983" s="167">
        <v>46148</v>
      </c>
      <c r="B983" s="168" t="s">
        <v>1389</v>
      </c>
      <c r="C983" s="168" t="s">
        <v>1390</v>
      </c>
      <c r="D983" s="168" t="s">
        <v>2037</v>
      </c>
      <c r="E983" s="169" t="s">
        <v>1556</v>
      </c>
      <c r="F983" s="168" t="s">
        <v>1557</v>
      </c>
      <c r="G983" s="168">
        <v>550</v>
      </c>
    </row>
    <row r="984" customHeight="1" spans="1:7">
      <c r="A984" s="167">
        <v>46148</v>
      </c>
      <c r="B984" s="168" t="s">
        <v>1389</v>
      </c>
      <c r="C984" s="168" t="s">
        <v>1390</v>
      </c>
      <c r="D984" s="168" t="s">
        <v>2037</v>
      </c>
      <c r="E984" s="169" t="s">
        <v>1755</v>
      </c>
      <c r="F984" s="168" t="s">
        <v>1396</v>
      </c>
      <c r="G984" s="168">
        <v>75</v>
      </c>
    </row>
    <row r="985" customHeight="1" spans="1:7">
      <c r="A985" s="167">
        <v>46148</v>
      </c>
      <c r="B985" s="168" t="s">
        <v>1389</v>
      </c>
      <c r="C985" s="168" t="s">
        <v>1390</v>
      </c>
      <c r="D985" s="168" t="s">
        <v>2037</v>
      </c>
      <c r="E985" s="169" t="s">
        <v>1417</v>
      </c>
      <c r="F985" s="168" t="s">
        <v>1396</v>
      </c>
      <c r="G985" s="168">
        <v>75</v>
      </c>
    </row>
    <row r="986" customHeight="1" spans="1:7">
      <c r="A986" s="167">
        <v>46148</v>
      </c>
      <c r="B986" s="168" t="s">
        <v>511</v>
      </c>
      <c r="C986" s="168" t="s">
        <v>512</v>
      </c>
      <c r="D986" s="168" t="s">
        <v>2038</v>
      </c>
      <c r="E986" s="169" t="s">
        <v>591</v>
      </c>
      <c r="F986" s="168" t="s">
        <v>1604</v>
      </c>
      <c r="G986" s="168">
        <v>100</v>
      </c>
    </row>
    <row r="987" customHeight="1" spans="1:7">
      <c r="A987" s="167">
        <v>46148</v>
      </c>
      <c r="B987" s="168" t="s">
        <v>511</v>
      </c>
      <c r="C987" s="168" t="s">
        <v>512</v>
      </c>
      <c r="D987" s="168" t="s">
        <v>2038</v>
      </c>
      <c r="E987" s="169" t="s">
        <v>623</v>
      </c>
      <c r="F987" s="168" t="s">
        <v>1607</v>
      </c>
      <c r="G987" s="168">
        <v>60</v>
      </c>
    </row>
    <row r="988" customHeight="1" spans="1:7">
      <c r="A988" s="167">
        <v>46148</v>
      </c>
      <c r="B988" s="168" t="s">
        <v>511</v>
      </c>
      <c r="C988" s="168" t="s">
        <v>512</v>
      </c>
      <c r="D988" s="168" t="s">
        <v>2038</v>
      </c>
      <c r="E988" s="169" t="s">
        <v>593</v>
      </c>
      <c r="F988" s="168" t="s">
        <v>1608</v>
      </c>
      <c r="G988" s="168">
        <v>60</v>
      </c>
    </row>
    <row r="989" customHeight="1" spans="1:7">
      <c r="A989" s="167">
        <v>46148</v>
      </c>
      <c r="B989" s="168" t="s">
        <v>511</v>
      </c>
      <c r="C989" s="168" t="s">
        <v>512</v>
      </c>
      <c r="D989" s="168" t="s">
        <v>2038</v>
      </c>
      <c r="E989" s="169" t="s">
        <v>613</v>
      </c>
      <c r="F989" s="168" t="s">
        <v>1611</v>
      </c>
      <c r="G989" s="168">
        <v>60</v>
      </c>
    </row>
    <row r="990" customHeight="1" spans="1:7">
      <c r="A990" s="167">
        <v>46148</v>
      </c>
      <c r="B990" s="168" t="s">
        <v>511</v>
      </c>
      <c r="C990" s="168" t="s">
        <v>512</v>
      </c>
      <c r="D990" s="168" t="s">
        <v>2038</v>
      </c>
      <c r="E990" s="169" t="s">
        <v>597</v>
      </c>
      <c r="F990" s="168" t="s">
        <v>1612</v>
      </c>
      <c r="G990" s="168">
        <v>60</v>
      </c>
    </row>
    <row r="991" customHeight="1" spans="1:7">
      <c r="A991" s="167">
        <v>46148</v>
      </c>
      <c r="B991" s="168" t="s">
        <v>1459</v>
      </c>
      <c r="C991" s="168" t="s">
        <v>1460</v>
      </c>
      <c r="D991" s="168" t="s">
        <v>2039</v>
      </c>
      <c r="E991" s="169" t="s">
        <v>1462</v>
      </c>
      <c r="F991" s="168" t="s">
        <v>1463</v>
      </c>
      <c r="G991" s="168">
        <v>60</v>
      </c>
    </row>
    <row r="992" customHeight="1" spans="1:7">
      <c r="A992" s="167">
        <v>46149</v>
      </c>
      <c r="B992" s="168" t="s">
        <v>511</v>
      </c>
      <c r="C992" s="168" t="s">
        <v>512</v>
      </c>
      <c r="D992" s="168" t="s">
        <v>2040</v>
      </c>
      <c r="E992" s="169" t="s">
        <v>591</v>
      </c>
      <c r="F992" s="168" t="s">
        <v>1604</v>
      </c>
      <c r="G992" s="168">
        <v>50</v>
      </c>
    </row>
    <row r="993" customHeight="1" spans="1:7">
      <c r="A993" s="167">
        <v>46149</v>
      </c>
      <c r="B993" s="168" t="s">
        <v>511</v>
      </c>
      <c r="C993" s="168" t="s">
        <v>512</v>
      </c>
      <c r="D993" s="168" t="s">
        <v>2040</v>
      </c>
      <c r="E993" s="169" t="s">
        <v>599</v>
      </c>
      <c r="F993" s="168" t="s">
        <v>1605</v>
      </c>
      <c r="G993" s="168">
        <v>80</v>
      </c>
    </row>
    <row r="994" customHeight="1" spans="1:7">
      <c r="A994" s="167">
        <v>46149</v>
      </c>
      <c r="B994" s="168" t="s">
        <v>511</v>
      </c>
      <c r="C994" s="168" t="s">
        <v>512</v>
      </c>
      <c r="D994" s="168" t="s">
        <v>2040</v>
      </c>
      <c r="E994" s="169" t="s">
        <v>601</v>
      </c>
      <c r="F994" s="168" t="s">
        <v>1606</v>
      </c>
      <c r="G994" s="168">
        <v>80</v>
      </c>
    </row>
    <row r="995" customHeight="1" spans="1:7">
      <c r="A995" s="167">
        <v>46149</v>
      </c>
      <c r="B995" s="168" t="s">
        <v>511</v>
      </c>
      <c r="C995" s="168" t="s">
        <v>512</v>
      </c>
      <c r="D995" s="168" t="s">
        <v>2040</v>
      </c>
      <c r="E995" s="169" t="s">
        <v>623</v>
      </c>
      <c r="F995" s="168" t="s">
        <v>1607</v>
      </c>
      <c r="G995" s="168">
        <v>60</v>
      </c>
    </row>
    <row r="996" customHeight="1" spans="1:7">
      <c r="A996" s="167">
        <v>46149</v>
      </c>
      <c r="B996" s="168" t="s">
        <v>511</v>
      </c>
      <c r="C996" s="168" t="s">
        <v>512</v>
      </c>
      <c r="D996" s="168" t="s">
        <v>2040</v>
      </c>
      <c r="E996" s="169" t="s">
        <v>593</v>
      </c>
      <c r="F996" s="168" t="s">
        <v>1608</v>
      </c>
      <c r="G996" s="168">
        <v>60</v>
      </c>
    </row>
    <row r="997" customHeight="1" spans="1:7">
      <c r="A997" s="167">
        <v>46149</v>
      </c>
      <c r="B997" s="168" t="s">
        <v>511</v>
      </c>
      <c r="C997" s="168" t="s">
        <v>512</v>
      </c>
      <c r="D997" s="168" t="s">
        <v>2040</v>
      </c>
      <c r="E997" s="169" t="s">
        <v>595</v>
      </c>
      <c r="F997" s="168" t="s">
        <v>1609</v>
      </c>
      <c r="G997" s="168">
        <v>80</v>
      </c>
    </row>
    <row r="998" customHeight="1" spans="1:7">
      <c r="A998" s="167">
        <v>46149</v>
      </c>
      <c r="B998" s="168" t="s">
        <v>511</v>
      </c>
      <c r="C998" s="168" t="s">
        <v>512</v>
      </c>
      <c r="D998" s="168" t="s">
        <v>2040</v>
      </c>
      <c r="E998" s="169" t="s">
        <v>607</v>
      </c>
      <c r="F998" s="168" t="s">
        <v>1610</v>
      </c>
      <c r="G998" s="168">
        <v>80</v>
      </c>
    </row>
    <row r="999" customHeight="1" spans="1:7">
      <c r="A999" s="167">
        <v>46149</v>
      </c>
      <c r="B999" s="168" t="s">
        <v>511</v>
      </c>
      <c r="C999" s="168" t="s">
        <v>512</v>
      </c>
      <c r="D999" s="168" t="s">
        <v>2040</v>
      </c>
      <c r="E999" s="169" t="s">
        <v>613</v>
      </c>
      <c r="F999" s="168" t="s">
        <v>1611</v>
      </c>
      <c r="G999" s="168">
        <v>60</v>
      </c>
    </row>
    <row r="1000" customHeight="1" spans="1:7">
      <c r="A1000" s="167">
        <v>46149</v>
      </c>
      <c r="B1000" s="168" t="s">
        <v>511</v>
      </c>
      <c r="C1000" s="168" t="s">
        <v>512</v>
      </c>
      <c r="D1000" s="168" t="s">
        <v>2040</v>
      </c>
      <c r="E1000" s="169" t="s">
        <v>597</v>
      </c>
      <c r="F1000" s="168" t="s">
        <v>1612</v>
      </c>
      <c r="G1000" s="168">
        <v>60</v>
      </c>
    </row>
    <row r="1001" customHeight="1" spans="1:7">
      <c r="A1001" s="167">
        <v>46149</v>
      </c>
      <c r="B1001" s="168" t="s">
        <v>413</v>
      </c>
      <c r="C1001" s="168" t="s">
        <v>414</v>
      </c>
      <c r="D1001" s="168" t="s">
        <v>2041</v>
      </c>
      <c r="E1001" s="169" t="s">
        <v>425</v>
      </c>
      <c r="F1001" s="168" t="s">
        <v>426</v>
      </c>
      <c r="G1001" s="168">
        <v>240</v>
      </c>
    </row>
    <row r="1002" customHeight="1" spans="1:7">
      <c r="A1002" s="167">
        <v>46149</v>
      </c>
      <c r="B1002" s="168" t="s">
        <v>413</v>
      </c>
      <c r="C1002" s="168" t="s">
        <v>414</v>
      </c>
      <c r="D1002" s="168" t="s">
        <v>2041</v>
      </c>
      <c r="E1002" s="169" t="s">
        <v>427</v>
      </c>
      <c r="F1002" s="168" t="s">
        <v>428</v>
      </c>
      <c r="G1002" s="168">
        <v>648</v>
      </c>
    </row>
    <row r="1003" customHeight="1" spans="1:7">
      <c r="A1003" s="167">
        <v>46149</v>
      </c>
      <c r="B1003" s="168" t="s">
        <v>413</v>
      </c>
      <c r="C1003" s="168" t="s">
        <v>414</v>
      </c>
      <c r="D1003" s="168" t="s">
        <v>2041</v>
      </c>
      <c r="E1003" s="169" t="s">
        <v>429</v>
      </c>
      <c r="F1003" s="168" t="s">
        <v>430</v>
      </c>
      <c r="G1003" s="168">
        <v>675</v>
      </c>
    </row>
    <row r="1004" customHeight="1" spans="1:7">
      <c r="A1004" s="167">
        <v>46149</v>
      </c>
      <c r="B1004" s="168" t="s">
        <v>413</v>
      </c>
      <c r="C1004" s="168" t="s">
        <v>414</v>
      </c>
      <c r="D1004" s="168" t="s">
        <v>2041</v>
      </c>
      <c r="E1004" s="169" t="s">
        <v>1230</v>
      </c>
      <c r="F1004" s="168" t="s">
        <v>1231</v>
      </c>
      <c r="G1004" s="168">
        <v>756</v>
      </c>
    </row>
    <row r="1005" customHeight="1" spans="1:7">
      <c r="A1005" s="167">
        <v>46149</v>
      </c>
      <c r="B1005" s="168" t="s">
        <v>413</v>
      </c>
      <c r="C1005" s="168" t="s">
        <v>414</v>
      </c>
      <c r="D1005" s="168" t="s">
        <v>2041</v>
      </c>
      <c r="E1005" s="169" t="s">
        <v>1233</v>
      </c>
      <c r="F1005" s="168" t="s">
        <v>1234</v>
      </c>
      <c r="G1005" s="168">
        <v>675</v>
      </c>
    </row>
    <row r="1006" customHeight="1" spans="1:7">
      <c r="A1006" s="167">
        <v>46149</v>
      </c>
      <c r="B1006" s="168" t="s">
        <v>413</v>
      </c>
      <c r="C1006" s="168" t="s">
        <v>414</v>
      </c>
      <c r="D1006" s="168" t="s">
        <v>2041</v>
      </c>
      <c r="E1006" s="169" t="s">
        <v>1420</v>
      </c>
      <c r="F1006" s="168" t="s">
        <v>1421</v>
      </c>
      <c r="G1006" s="168">
        <v>72</v>
      </c>
    </row>
    <row r="1007" customHeight="1" spans="1:7">
      <c r="A1007" s="167">
        <v>46149</v>
      </c>
      <c r="B1007" s="168" t="s">
        <v>413</v>
      </c>
      <c r="C1007" s="168" t="s">
        <v>414</v>
      </c>
      <c r="D1007" s="168" t="s">
        <v>2041</v>
      </c>
      <c r="E1007" s="169" t="s">
        <v>1422</v>
      </c>
      <c r="F1007" s="168" t="s">
        <v>1423</v>
      </c>
      <c r="G1007" s="168">
        <v>180</v>
      </c>
    </row>
    <row r="1008" customHeight="1" spans="1:10">
      <c r="A1008" s="167">
        <v>46149</v>
      </c>
      <c r="B1008" s="168" t="s">
        <v>1434</v>
      </c>
      <c r="C1008" s="168" t="s">
        <v>1435</v>
      </c>
      <c r="D1008" s="168" t="s">
        <v>2042</v>
      </c>
      <c r="E1008" s="169" t="s">
        <v>1783</v>
      </c>
      <c r="F1008" s="168" t="s">
        <v>1784</v>
      </c>
      <c r="G1008" s="168">
        <v>280</v>
      </c>
      <c r="J1008" s="168" t="s">
        <v>1785</v>
      </c>
    </row>
    <row r="1009" customHeight="1" spans="1:10">
      <c r="A1009" s="167">
        <v>46149</v>
      </c>
      <c r="B1009" s="168" t="s">
        <v>1434</v>
      </c>
      <c r="C1009" s="168" t="s">
        <v>1435</v>
      </c>
      <c r="D1009" s="168" t="s">
        <v>2042</v>
      </c>
      <c r="E1009" s="169" t="s">
        <v>1437</v>
      </c>
      <c r="F1009" s="168" t="s">
        <v>1438</v>
      </c>
      <c r="G1009" s="168">
        <v>690</v>
      </c>
      <c r="J1009" s="168" t="s">
        <v>1785</v>
      </c>
    </row>
    <row r="1010" customHeight="1" spans="1:7">
      <c r="A1010" s="167">
        <v>46149</v>
      </c>
      <c r="B1010" s="168" t="s">
        <v>511</v>
      </c>
      <c r="C1010" s="168" t="s">
        <v>512</v>
      </c>
      <c r="D1010" s="168" t="s">
        <v>2043</v>
      </c>
      <c r="E1010" s="169" t="s">
        <v>591</v>
      </c>
      <c r="F1010" s="168" t="s">
        <v>1604</v>
      </c>
      <c r="G1010" s="168">
        <v>50</v>
      </c>
    </row>
    <row r="1011" customHeight="1" spans="1:7">
      <c r="A1011" s="167">
        <v>46149</v>
      </c>
      <c r="B1011" s="168" t="s">
        <v>511</v>
      </c>
      <c r="C1011" s="168" t="s">
        <v>512</v>
      </c>
      <c r="D1011" s="168" t="s">
        <v>2043</v>
      </c>
      <c r="E1011" s="169" t="s">
        <v>599</v>
      </c>
      <c r="F1011" s="168" t="s">
        <v>1605</v>
      </c>
      <c r="G1011" s="168">
        <v>80</v>
      </c>
    </row>
    <row r="1012" customHeight="1" spans="1:7">
      <c r="A1012" s="167">
        <v>46149</v>
      </c>
      <c r="B1012" s="168" t="s">
        <v>511</v>
      </c>
      <c r="C1012" s="168" t="s">
        <v>512</v>
      </c>
      <c r="D1012" s="168" t="s">
        <v>2043</v>
      </c>
      <c r="E1012" s="169" t="s">
        <v>601</v>
      </c>
      <c r="F1012" s="168" t="s">
        <v>1606</v>
      </c>
      <c r="G1012" s="168">
        <v>80</v>
      </c>
    </row>
    <row r="1013" customHeight="1" spans="1:7">
      <c r="A1013" s="167">
        <v>46149</v>
      </c>
      <c r="B1013" s="168" t="s">
        <v>511</v>
      </c>
      <c r="C1013" s="168" t="s">
        <v>512</v>
      </c>
      <c r="D1013" s="168" t="s">
        <v>2043</v>
      </c>
      <c r="E1013" s="169" t="s">
        <v>623</v>
      </c>
      <c r="F1013" s="168" t="s">
        <v>1607</v>
      </c>
      <c r="G1013" s="168">
        <v>60</v>
      </c>
    </row>
    <row r="1014" customHeight="1" spans="1:7">
      <c r="A1014" s="167">
        <v>46149</v>
      </c>
      <c r="B1014" s="168" t="s">
        <v>511</v>
      </c>
      <c r="C1014" s="168" t="s">
        <v>512</v>
      </c>
      <c r="D1014" s="168" t="s">
        <v>2043</v>
      </c>
      <c r="E1014" s="169" t="s">
        <v>593</v>
      </c>
      <c r="F1014" s="168" t="s">
        <v>1608</v>
      </c>
      <c r="G1014" s="168">
        <v>60</v>
      </c>
    </row>
    <row r="1015" customHeight="1" spans="1:7">
      <c r="A1015" s="167">
        <v>46149</v>
      </c>
      <c r="B1015" s="168" t="s">
        <v>511</v>
      </c>
      <c r="C1015" s="168" t="s">
        <v>512</v>
      </c>
      <c r="D1015" s="168" t="s">
        <v>2043</v>
      </c>
      <c r="E1015" s="169" t="s">
        <v>595</v>
      </c>
      <c r="F1015" s="168" t="s">
        <v>1609</v>
      </c>
      <c r="G1015" s="168">
        <v>80</v>
      </c>
    </row>
    <row r="1016" customHeight="1" spans="1:7">
      <c r="A1016" s="167">
        <v>46149</v>
      </c>
      <c r="B1016" s="168" t="s">
        <v>511</v>
      </c>
      <c r="C1016" s="168" t="s">
        <v>512</v>
      </c>
      <c r="D1016" s="168" t="s">
        <v>2043</v>
      </c>
      <c r="E1016" s="169" t="s">
        <v>607</v>
      </c>
      <c r="F1016" s="168" t="s">
        <v>1610</v>
      </c>
      <c r="G1016" s="168">
        <v>80</v>
      </c>
    </row>
    <row r="1017" customHeight="1" spans="1:7">
      <c r="A1017" s="167">
        <v>46149</v>
      </c>
      <c r="B1017" s="168" t="s">
        <v>511</v>
      </c>
      <c r="C1017" s="168" t="s">
        <v>512</v>
      </c>
      <c r="D1017" s="168" t="s">
        <v>2043</v>
      </c>
      <c r="E1017" s="169" t="s">
        <v>613</v>
      </c>
      <c r="F1017" s="168" t="s">
        <v>1611</v>
      </c>
      <c r="G1017" s="168">
        <v>60</v>
      </c>
    </row>
    <row r="1018" customHeight="1" spans="1:7">
      <c r="A1018" s="167">
        <v>46149</v>
      </c>
      <c r="B1018" s="168" t="s">
        <v>511</v>
      </c>
      <c r="C1018" s="168" t="s">
        <v>512</v>
      </c>
      <c r="D1018" s="168" t="s">
        <v>2043</v>
      </c>
      <c r="E1018" s="169" t="s">
        <v>597</v>
      </c>
      <c r="F1018" s="168" t="s">
        <v>1612</v>
      </c>
      <c r="G1018" s="168">
        <v>60</v>
      </c>
    </row>
    <row r="1019" customHeight="1" spans="1:7">
      <c r="A1019" s="167">
        <v>46149</v>
      </c>
      <c r="B1019" s="168" t="s">
        <v>1389</v>
      </c>
      <c r="C1019" s="168" t="s">
        <v>1390</v>
      </c>
      <c r="D1019" s="168" t="s">
        <v>2044</v>
      </c>
      <c r="E1019" s="169" t="s">
        <v>1406</v>
      </c>
      <c r="F1019" s="168" t="s">
        <v>1404</v>
      </c>
      <c r="G1019" s="168">
        <v>560</v>
      </c>
    </row>
    <row r="1020" customHeight="1" spans="1:7">
      <c r="A1020" s="167">
        <v>46149</v>
      </c>
      <c r="B1020" s="168" t="s">
        <v>1389</v>
      </c>
      <c r="C1020" s="168" t="s">
        <v>1390</v>
      </c>
      <c r="D1020" s="168" t="s">
        <v>2044</v>
      </c>
      <c r="E1020" s="169" t="s">
        <v>1412</v>
      </c>
      <c r="F1020" s="168" t="s">
        <v>1411</v>
      </c>
      <c r="G1020" s="168">
        <v>500</v>
      </c>
    </row>
    <row r="1021" customHeight="1" spans="1:7">
      <c r="A1021" s="167">
        <v>46149</v>
      </c>
      <c r="B1021" s="168" t="s">
        <v>1389</v>
      </c>
      <c r="C1021" s="168" t="s">
        <v>1390</v>
      </c>
      <c r="D1021" s="168" t="s">
        <v>2044</v>
      </c>
      <c r="E1021" s="169" t="s">
        <v>2045</v>
      </c>
      <c r="F1021" s="168" t="s">
        <v>2046</v>
      </c>
      <c r="G1021" s="168">
        <v>480</v>
      </c>
    </row>
    <row r="1022" customHeight="1" spans="1:7">
      <c r="A1022" s="167">
        <v>46149</v>
      </c>
      <c r="B1022" s="168" t="s">
        <v>1389</v>
      </c>
      <c r="C1022" s="168" t="s">
        <v>1390</v>
      </c>
      <c r="D1022" s="168" t="s">
        <v>2044</v>
      </c>
      <c r="E1022" s="169" t="s">
        <v>1394</v>
      </c>
      <c r="F1022" s="168" t="s">
        <v>1393</v>
      </c>
      <c r="G1022" s="168">
        <v>480</v>
      </c>
    </row>
    <row r="1023" customHeight="1" spans="1:7">
      <c r="A1023" s="167">
        <v>46149</v>
      </c>
      <c r="B1023" s="168" t="s">
        <v>1389</v>
      </c>
      <c r="C1023" s="168" t="s">
        <v>1390</v>
      </c>
      <c r="D1023" s="168" t="s">
        <v>2044</v>
      </c>
      <c r="E1023" s="169" t="s">
        <v>2047</v>
      </c>
      <c r="F1023" s="168" t="s">
        <v>1415</v>
      </c>
      <c r="G1023" s="168">
        <v>240</v>
      </c>
    </row>
    <row r="1024" customHeight="1" spans="1:7">
      <c r="A1024" s="167">
        <v>46149</v>
      </c>
      <c r="B1024" s="168" t="s">
        <v>1389</v>
      </c>
      <c r="C1024" s="168" t="s">
        <v>1390</v>
      </c>
      <c r="D1024" s="168" t="s">
        <v>2044</v>
      </c>
      <c r="E1024" s="169" t="s">
        <v>1416</v>
      </c>
      <c r="F1024" s="168" t="s">
        <v>1396</v>
      </c>
      <c r="G1024" s="168">
        <v>250</v>
      </c>
    </row>
    <row r="1025" customHeight="1" spans="1:7">
      <c r="A1025" s="167">
        <v>46149</v>
      </c>
      <c r="B1025" s="168" t="s">
        <v>1389</v>
      </c>
      <c r="C1025" s="168" t="s">
        <v>1390</v>
      </c>
      <c r="D1025" s="168" t="s">
        <v>2044</v>
      </c>
      <c r="E1025" s="169" t="s">
        <v>1417</v>
      </c>
      <c r="F1025" s="168" t="s">
        <v>1396</v>
      </c>
      <c r="G1025" s="168">
        <v>350</v>
      </c>
    </row>
    <row r="1026" customHeight="1" spans="1:7">
      <c r="A1026" s="167">
        <v>46149</v>
      </c>
      <c r="B1026" s="168" t="s">
        <v>1389</v>
      </c>
      <c r="C1026" s="168" t="s">
        <v>1390</v>
      </c>
      <c r="D1026" s="168" t="s">
        <v>2044</v>
      </c>
      <c r="E1026" s="169" t="s">
        <v>1418</v>
      </c>
      <c r="F1026" s="168" t="s">
        <v>1396</v>
      </c>
      <c r="G1026" s="168">
        <v>125</v>
      </c>
    </row>
    <row r="1027" customHeight="1" spans="1:7">
      <c r="A1027" s="167">
        <v>46149</v>
      </c>
      <c r="B1027" s="168" t="s">
        <v>1389</v>
      </c>
      <c r="C1027" s="168" t="s">
        <v>1390</v>
      </c>
      <c r="D1027" s="168" t="s">
        <v>2044</v>
      </c>
      <c r="E1027" s="169" t="s">
        <v>1726</v>
      </c>
      <c r="F1027" s="168" t="s">
        <v>1396</v>
      </c>
      <c r="G1027" s="168">
        <v>100</v>
      </c>
    </row>
    <row r="1028" customHeight="1" spans="1:7">
      <c r="A1028" s="167">
        <v>46149</v>
      </c>
      <c r="B1028" s="168" t="s">
        <v>1389</v>
      </c>
      <c r="C1028" s="168" t="s">
        <v>1390</v>
      </c>
      <c r="D1028" s="168" t="s">
        <v>2044</v>
      </c>
      <c r="E1028" s="169" t="s">
        <v>1397</v>
      </c>
      <c r="F1028" s="168" t="s">
        <v>1396</v>
      </c>
      <c r="G1028" s="168">
        <v>175</v>
      </c>
    </row>
    <row r="1029" customHeight="1" spans="1:7">
      <c r="A1029" s="167">
        <v>46149</v>
      </c>
      <c r="B1029" s="168" t="s">
        <v>1761</v>
      </c>
      <c r="C1029" s="168" t="s">
        <v>1762</v>
      </c>
      <c r="D1029" s="168" t="s">
        <v>2048</v>
      </c>
      <c r="E1029" s="169" t="s">
        <v>2049</v>
      </c>
      <c r="F1029" s="168" t="s">
        <v>1809</v>
      </c>
      <c r="G1029" s="168">
        <v>600</v>
      </c>
    </row>
    <row r="1030" customHeight="1" spans="1:7">
      <c r="A1030" s="167">
        <v>46149</v>
      </c>
      <c r="B1030" s="168" t="s">
        <v>1761</v>
      </c>
      <c r="C1030" s="168" t="s">
        <v>1762</v>
      </c>
      <c r="D1030" s="168" t="s">
        <v>2048</v>
      </c>
      <c r="E1030" s="169" t="s">
        <v>1810</v>
      </c>
      <c r="F1030" s="168" t="s">
        <v>1811</v>
      </c>
      <c r="G1030" s="168">
        <v>324</v>
      </c>
    </row>
    <row r="1031" customHeight="1" spans="1:7">
      <c r="A1031" s="167">
        <v>46149</v>
      </c>
      <c r="B1031" s="168" t="s">
        <v>1761</v>
      </c>
      <c r="C1031" s="168" t="s">
        <v>1762</v>
      </c>
      <c r="D1031" s="168" t="s">
        <v>2048</v>
      </c>
      <c r="E1031" s="169" t="s">
        <v>2050</v>
      </c>
      <c r="F1031" s="168" t="s">
        <v>1765</v>
      </c>
      <c r="G1031" s="168">
        <v>2210</v>
      </c>
    </row>
    <row r="1032" customHeight="1" spans="1:7">
      <c r="A1032" s="167">
        <v>46149</v>
      </c>
      <c r="B1032" s="168" t="s">
        <v>383</v>
      </c>
      <c r="C1032" s="168" t="s">
        <v>384</v>
      </c>
      <c r="D1032" s="168" t="s">
        <v>2051</v>
      </c>
      <c r="E1032" s="169" t="s">
        <v>391</v>
      </c>
      <c r="F1032" s="168" t="s">
        <v>392</v>
      </c>
      <c r="G1032" s="168">
        <v>189</v>
      </c>
    </row>
    <row r="1033" customHeight="1" spans="1:7">
      <c r="A1033" s="167">
        <v>46149</v>
      </c>
      <c r="B1033" s="168" t="s">
        <v>383</v>
      </c>
      <c r="C1033" s="168" t="s">
        <v>384</v>
      </c>
      <c r="D1033" s="168" t="s">
        <v>2051</v>
      </c>
      <c r="E1033" s="169" t="s">
        <v>395</v>
      </c>
      <c r="F1033" s="168" t="s">
        <v>1316</v>
      </c>
      <c r="G1033" s="168">
        <v>336</v>
      </c>
    </row>
    <row r="1034" customHeight="1" spans="1:7">
      <c r="A1034" s="167">
        <v>46149</v>
      </c>
      <c r="B1034" s="168" t="s">
        <v>383</v>
      </c>
      <c r="C1034" s="168" t="s">
        <v>384</v>
      </c>
      <c r="D1034" s="168" t="s">
        <v>2051</v>
      </c>
      <c r="E1034" s="169" t="s">
        <v>1315</v>
      </c>
      <c r="F1034" s="168" t="s">
        <v>1316</v>
      </c>
      <c r="G1034" s="168">
        <v>480</v>
      </c>
    </row>
    <row r="1035" customHeight="1" spans="1:7">
      <c r="A1035" s="167">
        <v>46149</v>
      </c>
      <c r="B1035" s="168" t="s">
        <v>771</v>
      </c>
      <c r="C1035" s="168" t="s">
        <v>772</v>
      </c>
      <c r="D1035" s="168" t="s">
        <v>2052</v>
      </c>
      <c r="E1035" s="169" t="s">
        <v>1351</v>
      </c>
      <c r="F1035" s="168" t="s">
        <v>792</v>
      </c>
      <c r="G1035" s="168">
        <v>257</v>
      </c>
    </row>
    <row r="1036" customHeight="1" spans="1:7">
      <c r="A1036" s="167">
        <v>46149</v>
      </c>
      <c r="B1036" s="168" t="s">
        <v>771</v>
      </c>
      <c r="C1036" s="168" t="s">
        <v>772</v>
      </c>
      <c r="D1036" s="168" t="s">
        <v>2052</v>
      </c>
      <c r="E1036" s="169" t="s">
        <v>832</v>
      </c>
      <c r="F1036" s="168" t="s">
        <v>833</v>
      </c>
      <c r="G1036" s="168">
        <v>2880</v>
      </c>
    </row>
    <row r="1037" customHeight="1" spans="1:7">
      <c r="A1037" s="167">
        <v>46149</v>
      </c>
      <c r="B1037" s="168" t="s">
        <v>771</v>
      </c>
      <c r="C1037" s="168" t="s">
        <v>772</v>
      </c>
      <c r="D1037" s="168" t="s">
        <v>2052</v>
      </c>
      <c r="E1037" s="169" t="s">
        <v>1335</v>
      </c>
      <c r="F1037" s="168" t="s">
        <v>872</v>
      </c>
      <c r="G1037" s="168">
        <v>336</v>
      </c>
    </row>
    <row r="1038" customHeight="1" spans="1:7">
      <c r="A1038" s="167">
        <v>46149</v>
      </c>
      <c r="B1038" s="168" t="s">
        <v>771</v>
      </c>
      <c r="C1038" s="168" t="s">
        <v>772</v>
      </c>
      <c r="D1038" s="168" t="s">
        <v>2052</v>
      </c>
      <c r="E1038" s="169" t="s">
        <v>1336</v>
      </c>
      <c r="F1038" s="168" t="s">
        <v>794</v>
      </c>
      <c r="G1038" s="168">
        <v>281</v>
      </c>
    </row>
    <row r="1039" customHeight="1" spans="1:7">
      <c r="A1039" s="167">
        <v>46149</v>
      </c>
      <c r="B1039" s="168" t="s">
        <v>771</v>
      </c>
      <c r="C1039" s="168" t="s">
        <v>772</v>
      </c>
      <c r="D1039" s="168" t="s">
        <v>2052</v>
      </c>
      <c r="E1039" s="169" t="s">
        <v>1337</v>
      </c>
      <c r="F1039" s="168" t="s">
        <v>796</v>
      </c>
      <c r="G1039" s="168">
        <v>156</v>
      </c>
    </row>
    <row r="1040" customHeight="1" spans="1:7">
      <c r="A1040" s="167">
        <v>46149</v>
      </c>
      <c r="B1040" s="168" t="s">
        <v>771</v>
      </c>
      <c r="C1040" s="168" t="s">
        <v>772</v>
      </c>
      <c r="D1040" s="168" t="s">
        <v>2052</v>
      </c>
      <c r="E1040" s="169" t="s">
        <v>1337</v>
      </c>
      <c r="F1040" s="168" t="s">
        <v>796</v>
      </c>
      <c r="G1040" s="168">
        <v>384</v>
      </c>
    </row>
    <row r="1041" customHeight="1" spans="1:7">
      <c r="A1041" s="167">
        <v>46149</v>
      </c>
      <c r="B1041" s="168" t="s">
        <v>771</v>
      </c>
      <c r="C1041" s="168" t="s">
        <v>772</v>
      </c>
      <c r="D1041" s="168" t="s">
        <v>2052</v>
      </c>
      <c r="E1041" s="169" t="s">
        <v>1791</v>
      </c>
      <c r="F1041" s="168" t="s">
        <v>796</v>
      </c>
      <c r="G1041" s="168">
        <v>720</v>
      </c>
    </row>
    <row r="1042" customHeight="1" spans="1:7">
      <c r="A1042" s="167">
        <v>46149</v>
      </c>
      <c r="B1042" s="168" t="s">
        <v>771</v>
      </c>
      <c r="C1042" s="168" t="s">
        <v>772</v>
      </c>
      <c r="D1042" s="168" t="s">
        <v>2052</v>
      </c>
      <c r="E1042" s="169" t="s">
        <v>1792</v>
      </c>
      <c r="F1042" s="168" t="s">
        <v>839</v>
      </c>
      <c r="G1042" s="168">
        <v>77</v>
      </c>
    </row>
    <row r="1043" customHeight="1" spans="1:7">
      <c r="A1043" s="167">
        <v>46149</v>
      </c>
      <c r="B1043" s="168" t="s">
        <v>771</v>
      </c>
      <c r="C1043" s="168" t="s">
        <v>772</v>
      </c>
      <c r="D1043" s="168" t="s">
        <v>2052</v>
      </c>
      <c r="E1043" s="169" t="s">
        <v>834</v>
      </c>
      <c r="F1043" s="168" t="s">
        <v>835</v>
      </c>
      <c r="G1043" s="168">
        <v>1600</v>
      </c>
    </row>
    <row r="1044" customHeight="1" spans="1:7">
      <c r="A1044" s="167">
        <v>46149</v>
      </c>
      <c r="B1044" s="168" t="s">
        <v>771</v>
      </c>
      <c r="C1044" s="168" t="s">
        <v>772</v>
      </c>
      <c r="D1044" s="168" t="s">
        <v>2052</v>
      </c>
      <c r="E1044" s="169" t="s">
        <v>1572</v>
      </c>
      <c r="F1044" s="168" t="s">
        <v>835</v>
      </c>
      <c r="G1044" s="168">
        <v>120</v>
      </c>
    </row>
    <row r="1045" customHeight="1" spans="1:7">
      <c r="A1045" s="167">
        <v>46149</v>
      </c>
      <c r="B1045" s="168" t="s">
        <v>771</v>
      </c>
      <c r="C1045" s="168" t="s">
        <v>772</v>
      </c>
      <c r="D1045" s="168" t="s">
        <v>2052</v>
      </c>
      <c r="E1045" s="169" t="s">
        <v>1572</v>
      </c>
      <c r="F1045" s="168" t="s">
        <v>835</v>
      </c>
      <c r="G1045" s="168">
        <v>360</v>
      </c>
    </row>
    <row r="1046" customHeight="1" spans="1:7">
      <c r="A1046" s="167">
        <v>46149</v>
      </c>
      <c r="B1046" s="168" t="s">
        <v>771</v>
      </c>
      <c r="C1046" s="168" t="s">
        <v>772</v>
      </c>
      <c r="D1046" s="168" t="s">
        <v>2052</v>
      </c>
      <c r="E1046" s="169" t="s">
        <v>1931</v>
      </c>
      <c r="F1046" s="168" t="s">
        <v>842</v>
      </c>
      <c r="G1046" s="168">
        <v>1260</v>
      </c>
    </row>
    <row r="1047" customHeight="1" spans="1:7">
      <c r="A1047" s="167">
        <v>46149</v>
      </c>
      <c r="B1047" s="168" t="s">
        <v>771</v>
      </c>
      <c r="C1047" s="168" t="s">
        <v>772</v>
      </c>
      <c r="D1047" s="168" t="s">
        <v>2052</v>
      </c>
      <c r="E1047" s="169" t="s">
        <v>875</v>
      </c>
      <c r="F1047" s="168" t="s">
        <v>876</v>
      </c>
      <c r="G1047" s="168">
        <v>640</v>
      </c>
    </row>
    <row r="1048" customHeight="1" spans="1:7">
      <c r="A1048" s="167">
        <v>46149</v>
      </c>
      <c r="B1048" s="168" t="s">
        <v>511</v>
      </c>
      <c r="C1048" s="168" t="s">
        <v>512</v>
      </c>
      <c r="D1048" s="168" t="s">
        <v>2053</v>
      </c>
      <c r="E1048" s="169" t="s">
        <v>591</v>
      </c>
      <c r="F1048" s="168" t="s">
        <v>1604</v>
      </c>
      <c r="G1048" s="168">
        <v>50</v>
      </c>
    </row>
    <row r="1049" customHeight="1" spans="1:7">
      <c r="A1049" s="167">
        <v>46149</v>
      </c>
      <c r="B1049" s="168" t="s">
        <v>511</v>
      </c>
      <c r="C1049" s="168" t="s">
        <v>512</v>
      </c>
      <c r="D1049" s="168" t="s">
        <v>2053</v>
      </c>
      <c r="E1049" s="169" t="s">
        <v>599</v>
      </c>
      <c r="F1049" s="168" t="s">
        <v>1605</v>
      </c>
      <c r="G1049" s="168">
        <v>80</v>
      </c>
    </row>
    <row r="1050" customHeight="1" spans="1:7">
      <c r="A1050" s="167">
        <v>46149</v>
      </c>
      <c r="B1050" s="168" t="s">
        <v>511</v>
      </c>
      <c r="C1050" s="168" t="s">
        <v>512</v>
      </c>
      <c r="D1050" s="168" t="s">
        <v>2053</v>
      </c>
      <c r="E1050" s="169" t="s">
        <v>601</v>
      </c>
      <c r="F1050" s="168" t="s">
        <v>1606</v>
      </c>
      <c r="G1050" s="168">
        <v>80</v>
      </c>
    </row>
    <row r="1051" customHeight="1" spans="1:7">
      <c r="A1051" s="167">
        <v>46149</v>
      </c>
      <c r="B1051" s="168" t="s">
        <v>511</v>
      </c>
      <c r="C1051" s="168" t="s">
        <v>512</v>
      </c>
      <c r="D1051" s="168" t="s">
        <v>2053</v>
      </c>
      <c r="E1051" s="169" t="s">
        <v>623</v>
      </c>
      <c r="F1051" s="168" t="s">
        <v>1607</v>
      </c>
      <c r="G1051" s="168">
        <v>60</v>
      </c>
    </row>
    <row r="1052" customHeight="1" spans="1:7">
      <c r="A1052" s="167">
        <v>46149</v>
      </c>
      <c r="B1052" s="168" t="s">
        <v>511</v>
      </c>
      <c r="C1052" s="168" t="s">
        <v>512</v>
      </c>
      <c r="D1052" s="168" t="s">
        <v>2053</v>
      </c>
      <c r="E1052" s="169" t="s">
        <v>593</v>
      </c>
      <c r="F1052" s="168" t="s">
        <v>1608</v>
      </c>
      <c r="G1052" s="168">
        <v>60</v>
      </c>
    </row>
    <row r="1053" customHeight="1" spans="1:7">
      <c r="A1053" s="167">
        <v>46149</v>
      </c>
      <c r="B1053" s="168" t="s">
        <v>511</v>
      </c>
      <c r="C1053" s="168" t="s">
        <v>512</v>
      </c>
      <c r="D1053" s="168" t="s">
        <v>2053</v>
      </c>
      <c r="E1053" s="169" t="s">
        <v>595</v>
      </c>
      <c r="F1053" s="168" t="s">
        <v>1609</v>
      </c>
      <c r="G1053" s="168">
        <v>80</v>
      </c>
    </row>
    <row r="1054" customHeight="1" spans="1:7">
      <c r="A1054" s="167">
        <v>46149</v>
      </c>
      <c r="B1054" s="168" t="s">
        <v>511</v>
      </c>
      <c r="C1054" s="168" t="s">
        <v>512</v>
      </c>
      <c r="D1054" s="168" t="s">
        <v>2053</v>
      </c>
      <c r="E1054" s="169" t="s">
        <v>607</v>
      </c>
      <c r="F1054" s="168" t="s">
        <v>1610</v>
      </c>
      <c r="G1054" s="168">
        <v>80</v>
      </c>
    </row>
    <row r="1055" customHeight="1" spans="1:7">
      <c r="A1055" s="167">
        <v>46149</v>
      </c>
      <c r="B1055" s="168" t="s">
        <v>511</v>
      </c>
      <c r="C1055" s="168" t="s">
        <v>512</v>
      </c>
      <c r="D1055" s="168" t="s">
        <v>2053</v>
      </c>
      <c r="E1055" s="169" t="s">
        <v>613</v>
      </c>
      <c r="F1055" s="168" t="s">
        <v>1611</v>
      </c>
      <c r="G1055" s="168">
        <v>60</v>
      </c>
    </row>
    <row r="1056" customHeight="1" spans="1:7">
      <c r="A1056" s="167">
        <v>46149</v>
      </c>
      <c r="B1056" s="168" t="s">
        <v>511</v>
      </c>
      <c r="C1056" s="168" t="s">
        <v>512</v>
      </c>
      <c r="D1056" s="168" t="s">
        <v>2053</v>
      </c>
      <c r="E1056" s="169" t="s">
        <v>597</v>
      </c>
      <c r="F1056" s="168" t="s">
        <v>1612</v>
      </c>
      <c r="G1056" s="168">
        <v>60</v>
      </c>
    </row>
    <row r="1057" customHeight="1" spans="1:7">
      <c r="A1057" s="167">
        <v>46149</v>
      </c>
      <c r="B1057" s="168" t="s">
        <v>511</v>
      </c>
      <c r="C1057" s="168" t="s">
        <v>512</v>
      </c>
      <c r="D1057" s="168" t="s">
        <v>2054</v>
      </c>
      <c r="E1057" s="169" t="s">
        <v>591</v>
      </c>
      <c r="F1057" s="168" t="s">
        <v>1604</v>
      </c>
      <c r="G1057" s="168">
        <v>50</v>
      </c>
    </row>
    <row r="1058" customHeight="1" spans="1:7">
      <c r="A1058" s="167">
        <v>46149</v>
      </c>
      <c r="B1058" s="168" t="s">
        <v>511</v>
      </c>
      <c r="C1058" s="168" t="s">
        <v>512</v>
      </c>
      <c r="D1058" s="168" t="s">
        <v>2054</v>
      </c>
      <c r="E1058" s="169" t="s">
        <v>623</v>
      </c>
      <c r="F1058" s="168" t="s">
        <v>1607</v>
      </c>
      <c r="G1058" s="168">
        <v>60</v>
      </c>
    </row>
    <row r="1059" customHeight="1" spans="1:7">
      <c r="A1059" s="167">
        <v>46149</v>
      </c>
      <c r="B1059" s="168" t="s">
        <v>511</v>
      </c>
      <c r="C1059" s="168" t="s">
        <v>512</v>
      </c>
      <c r="D1059" s="168" t="s">
        <v>2054</v>
      </c>
      <c r="E1059" s="169" t="s">
        <v>593</v>
      </c>
      <c r="F1059" s="168" t="s">
        <v>1608</v>
      </c>
      <c r="G1059" s="168">
        <v>60</v>
      </c>
    </row>
    <row r="1060" customHeight="1" spans="1:7">
      <c r="A1060" s="167">
        <v>46149</v>
      </c>
      <c r="B1060" s="168" t="s">
        <v>511</v>
      </c>
      <c r="C1060" s="168" t="s">
        <v>512</v>
      </c>
      <c r="D1060" s="168" t="s">
        <v>2054</v>
      </c>
      <c r="E1060" s="169" t="s">
        <v>613</v>
      </c>
      <c r="F1060" s="168" t="s">
        <v>1611</v>
      </c>
      <c r="G1060" s="168">
        <v>60</v>
      </c>
    </row>
    <row r="1061" customHeight="1" spans="1:7">
      <c r="A1061" s="167">
        <v>46149</v>
      </c>
      <c r="B1061" s="168" t="s">
        <v>511</v>
      </c>
      <c r="C1061" s="168" t="s">
        <v>512</v>
      </c>
      <c r="D1061" s="168" t="s">
        <v>2054</v>
      </c>
      <c r="E1061" s="169" t="s">
        <v>597</v>
      </c>
      <c r="F1061" s="168" t="s">
        <v>1612</v>
      </c>
      <c r="G1061" s="168">
        <v>60</v>
      </c>
    </row>
    <row r="1062" customHeight="1" spans="1:7">
      <c r="A1062" s="167">
        <v>46149</v>
      </c>
      <c r="B1062" s="168" t="s">
        <v>511</v>
      </c>
      <c r="C1062" s="168" t="s">
        <v>512</v>
      </c>
      <c r="D1062" s="168" t="s">
        <v>2055</v>
      </c>
      <c r="E1062" s="169" t="s">
        <v>591</v>
      </c>
      <c r="F1062" s="168" t="s">
        <v>1604</v>
      </c>
      <c r="G1062" s="168">
        <v>100</v>
      </c>
    </row>
    <row r="1063" customHeight="1" spans="1:7">
      <c r="A1063" s="167">
        <v>46149</v>
      </c>
      <c r="B1063" s="168" t="s">
        <v>511</v>
      </c>
      <c r="C1063" s="168" t="s">
        <v>512</v>
      </c>
      <c r="D1063" s="168" t="s">
        <v>2055</v>
      </c>
      <c r="E1063" s="169" t="s">
        <v>599</v>
      </c>
      <c r="F1063" s="168" t="s">
        <v>1605</v>
      </c>
      <c r="G1063" s="168">
        <v>80</v>
      </c>
    </row>
    <row r="1064" customHeight="1" spans="1:7">
      <c r="A1064" s="167">
        <v>46149</v>
      </c>
      <c r="B1064" s="168" t="s">
        <v>511</v>
      </c>
      <c r="C1064" s="168" t="s">
        <v>512</v>
      </c>
      <c r="D1064" s="168" t="s">
        <v>2055</v>
      </c>
      <c r="E1064" s="169" t="s">
        <v>601</v>
      </c>
      <c r="F1064" s="168" t="s">
        <v>1606</v>
      </c>
      <c r="G1064" s="168">
        <v>80</v>
      </c>
    </row>
    <row r="1065" customHeight="1" spans="1:7">
      <c r="A1065" s="167">
        <v>46149</v>
      </c>
      <c r="B1065" s="168" t="s">
        <v>511</v>
      </c>
      <c r="C1065" s="168" t="s">
        <v>512</v>
      </c>
      <c r="D1065" s="168" t="s">
        <v>2055</v>
      </c>
      <c r="E1065" s="169" t="s">
        <v>623</v>
      </c>
      <c r="F1065" s="168" t="s">
        <v>1607</v>
      </c>
      <c r="G1065" s="168">
        <v>60</v>
      </c>
    </row>
    <row r="1066" customHeight="1" spans="1:7">
      <c r="A1066" s="167">
        <v>46149</v>
      </c>
      <c r="B1066" s="168" t="s">
        <v>511</v>
      </c>
      <c r="C1066" s="168" t="s">
        <v>512</v>
      </c>
      <c r="D1066" s="168" t="s">
        <v>2055</v>
      </c>
      <c r="E1066" s="169" t="s">
        <v>593</v>
      </c>
      <c r="F1066" s="168" t="s">
        <v>1608</v>
      </c>
      <c r="G1066" s="168">
        <v>60</v>
      </c>
    </row>
    <row r="1067" customHeight="1" spans="1:7">
      <c r="A1067" s="167">
        <v>46149</v>
      </c>
      <c r="B1067" s="168" t="s">
        <v>511</v>
      </c>
      <c r="C1067" s="168" t="s">
        <v>512</v>
      </c>
      <c r="D1067" s="168" t="s">
        <v>2055</v>
      </c>
      <c r="E1067" s="169" t="s">
        <v>595</v>
      </c>
      <c r="F1067" s="168" t="s">
        <v>1609</v>
      </c>
      <c r="G1067" s="168">
        <v>80</v>
      </c>
    </row>
    <row r="1068" customHeight="1" spans="1:7">
      <c r="A1068" s="167">
        <v>46149</v>
      </c>
      <c r="B1068" s="168" t="s">
        <v>511</v>
      </c>
      <c r="C1068" s="168" t="s">
        <v>512</v>
      </c>
      <c r="D1068" s="168" t="s">
        <v>2055</v>
      </c>
      <c r="E1068" s="169" t="s">
        <v>607</v>
      </c>
      <c r="F1068" s="168" t="s">
        <v>1610</v>
      </c>
      <c r="G1068" s="168">
        <v>80</v>
      </c>
    </row>
    <row r="1069" customHeight="1" spans="1:7">
      <c r="A1069" s="167">
        <v>46149</v>
      </c>
      <c r="B1069" s="168" t="s">
        <v>511</v>
      </c>
      <c r="C1069" s="168" t="s">
        <v>512</v>
      </c>
      <c r="D1069" s="168" t="s">
        <v>2055</v>
      </c>
      <c r="E1069" s="169" t="s">
        <v>613</v>
      </c>
      <c r="F1069" s="168" t="s">
        <v>1611</v>
      </c>
      <c r="G1069" s="168">
        <v>60</v>
      </c>
    </row>
    <row r="1070" customHeight="1" spans="1:7">
      <c r="A1070" s="167">
        <v>46149</v>
      </c>
      <c r="B1070" s="168" t="s">
        <v>511</v>
      </c>
      <c r="C1070" s="168" t="s">
        <v>512</v>
      </c>
      <c r="D1070" s="168" t="s">
        <v>2055</v>
      </c>
      <c r="E1070" s="169" t="s">
        <v>597</v>
      </c>
      <c r="F1070" s="168" t="s">
        <v>1612</v>
      </c>
      <c r="G1070" s="168">
        <v>60</v>
      </c>
    </row>
    <row r="1071" customHeight="1" spans="1:10">
      <c r="A1071" s="167">
        <v>46148</v>
      </c>
      <c r="B1071" s="168" t="s">
        <v>47</v>
      </c>
      <c r="C1071" s="168" t="s">
        <v>48</v>
      </c>
      <c r="D1071" s="168" t="s">
        <v>2056</v>
      </c>
      <c r="E1071" s="169" t="s">
        <v>102</v>
      </c>
      <c r="F1071" s="168" t="s">
        <v>56</v>
      </c>
      <c r="G1071" s="168">
        <v>2</v>
      </c>
      <c r="J1071" s="168" t="s">
        <v>2057</v>
      </c>
    </row>
    <row r="1072" customHeight="1" spans="1:10">
      <c r="A1072" s="167">
        <v>46148</v>
      </c>
      <c r="B1072" s="168" t="s">
        <v>1747</v>
      </c>
      <c r="C1072" s="168" t="s">
        <v>1748</v>
      </c>
      <c r="D1072" s="168" t="s">
        <v>2058</v>
      </c>
      <c r="E1072" s="169" t="s">
        <v>2059</v>
      </c>
      <c r="F1072" s="168" t="s">
        <v>2035</v>
      </c>
      <c r="G1072" s="168">
        <v>-56</v>
      </c>
      <c r="J1072" s="168" t="s">
        <v>2060</v>
      </c>
    </row>
    <row r="1073" customHeight="1" spans="1:10">
      <c r="A1073" s="167">
        <v>46148</v>
      </c>
      <c r="B1073" s="168" t="s">
        <v>1747</v>
      </c>
      <c r="C1073" s="168" t="s">
        <v>1748</v>
      </c>
      <c r="D1073" s="168" t="s">
        <v>2058</v>
      </c>
      <c r="E1073" s="169" t="s">
        <v>2059</v>
      </c>
      <c r="F1073" s="168" t="s">
        <v>2035</v>
      </c>
      <c r="G1073" s="168">
        <v>-44</v>
      </c>
      <c r="J1073" s="168" t="s">
        <v>2060</v>
      </c>
    </row>
    <row r="1074" customHeight="1" spans="1:10">
      <c r="A1074" s="167">
        <v>46148</v>
      </c>
      <c r="B1074" s="168" t="s">
        <v>383</v>
      </c>
      <c r="C1074" s="168" t="s">
        <v>384</v>
      </c>
      <c r="D1074" s="168" t="s">
        <v>2061</v>
      </c>
      <c r="E1074" s="169" t="s">
        <v>391</v>
      </c>
      <c r="F1074" s="168" t="s">
        <v>392</v>
      </c>
      <c r="G1074" s="168">
        <v>27</v>
      </c>
      <c r="J1074" s="168" t="s">
        <v>2062</v>
      </c>
    </row>
    <row r="1075" customHeight="1" spans="1:10">
      <c r="A1075" s="167">
        <v>46148</v>
      </c>
      <c r="B1075" s="168" t="s">
        <v>383</v>
      </c>
      <c r="C1075" s="168" t="s">
        <v>384</v>
      </c>
      <c r="D1075" s="168" t="s">
        <v>2061</v>
      </c>
      <c r="E1075" s="169" t="s">
        <v>391</v>
      </c>
      <c r="F1075" s="168" t="s">
        <v>392</v>
      </c>
      <c r="G1075" s="168">
        <v>4</v>
      </c>
      <c r="J1075" s="168" t="s">
        <v>2062</v>
      </c>
    </row>
    <row r="1076" customHeight="1" spans="1:10">
      <c r="A1076" s="167">
        <v>46148</v>
      </c>
      <c r="B1076" s="168" t="s">
        <v>383</v>
      </c>
      <c r="C1076" s="168" t="s">
        <v>384</v>
      </c>
      <c r="D1076" s="168" t="s">
        <v>2061</v>
      </c>
      <c r="E1076" s="169" t="s">
        <v>391</v>
      </c>
      <c r="F1076" s="168" t="s">
        <v>392</v>
      </c>
      <c r="G1076" s="168">
        <v>28</v>
      </c>
      <c r="J1076" s="168" t="s">
        <v>2062</v>
      </c>
    </row>
    <row r="1077" customHeight="1" spans="1:10">
      <c r="A1077" s="167">
        <v>46148</v>
      </c>
      <c r="B1077" s="168" t="s">
        <v>383</v>
      </c>
      <c r="C1077" s="168" t="s">
        <v>384</v>
      </c>
      <c r="D1077" s="168" t="s">
        <v>2061</v>
      </c>
      <c r="E1077" s="169" t="s">
        <v>391</v>
      </c>
      <c r="F1077" s="168" t="s">
        <v>392</v>
      </c>
      <c r="G1077" s="168">
        <v>2</v>
      </c>
      <c r="J1077" s="168" t="s">
        <v>2062</v>
      </c>
    </row>
    <row r="1078" customHeight="1" spans="1:10">
      <c r="A1078" s="167">
        <v>46148</v>
      </c>
      <c r="B1078" s="168" t="s">
        <v>383</v>
      </c>
      <c r="C1078" s="168" t="s">
        <v>384</v>
      </c>
      <c r="D1078" s="168" t="s">
        <v>2061</v>
      </c>
      <c r="E1078" s="169" t="s">
        <v>391</v>
      </c>
      <c r="F1078" s="168" t="s">
        <v>392</v>
      </c>
      <c r="G1078" s="168">
        <v>3</v>
      </c>
      <c r="J1078" s="168" t="s">
        <v>2062</v>
      </c>
    </row>
    <row r="1079" customHeight="1" spans="1:10">
      <c r="A1079" s="167">
        <v>46148</v>
      </c>
      <c r="B1079" s="168" t="s">
        <v>383</v>
      </c>
      <c r="C1079" s="168" t="s">
        <v>384</v>
      </c>
      <c r="D1079" s="168" t="s">
        <v>2061</v>
      </c>
      <c r="E1079" s="169" t="s">
        <v>391</v>
      </c>
      <c r="F1079" s="168" t="s">
        <v>392</v>
      </c>
      <c r="G1079" s="168">
        <v>1</v>
      </c>
      <c r="J1079" s="168" t="s">
        <v>2062</v>
      </c>
    </row>
    <row r="1080" customHeight="1" spans="1:10">
      <c r="A1080" s="167">
        <v>46148</v>
      </c>
      <c r="B1080" s="168" t="s">
        <v>383</v>
      </c>
      <c r="C1080" s="168" t="s">
        <v>384</v>
      </c>
      <c r="D1080" s="168" t="s">
        <v>2061</v>
      </c>
      <c r="E1080" s="169" t="s">
        <v>391</v>
      </c>
      <c r="F1080" s="168" t="s">
        <v>392</v>
      </c>
      <c r="G1080" s="168">
        <v>3</v>
      </c>
      <c r="J1080" s="168" t="s">
        <v>2062</v>
      </c>
    </row>
    <row r="1081" customHeight="1" spans="1:10">
      <c r="A1081" s="167">
        <v>46148</v>
      </c>
      <c r="B1081" s="168" t="s">
        <v>383</v>
      </c>
      <c r="C1081" s="168" t="s">
        <v>384</v>
      </c>
      <c r="D1081" s="168" t="s">
        <v>2061</v>
      </c>
      <c r="E1081" s="169" t="s">
        <v>391</v>
      </c>
      <c r="F1081" s="168" t="s">
        <v>392</v>
      </c>
      <c r="G1081" s="168">
        <v>3</v>
      </c>
      <c r="J1081" s="168" t="s">
        <v>2062</v>
      </c>
    </row>
    <row r="1082" customHeight="1" spans="1:10">
      <c r="A1082" s="167">
        <v>46148</v>
      </c>
      <c r="B1082" s="168" t="s">
        <v>383</v>
      </c>
      <c r="C1082" s="168" t="s">
        <v>384</v>
      </c>
      <c r="D1082" s="168" t="s">
        <v>2061</v>
      </c>
      <c r="E1082" s="169" t="s">
        <v>391</v>
      </c>
      <c r="F1082" s="168" t="s">
        <v>392</v>
      </c>
      <c r="G1082" s="168">
        <v>6</v>
      </c>
      <c r="J1082" s="168" t="s">
        <v>2062</v>
      </c>
    </row>
    <row r="1083" customHeight="1" spans="1:10">
      <c r="A1083" s="167">
        <v>46148</v>
      </c>
      <c r="B1083" s="168" t="s">
        <v>383</v>
      </c>
      <c r="C1083" s="168" t="s">
        <v>384</v>
      </c>
      <c r="D1083" s="168" t="s">
        <v>2061</v>
      </c>
      <c r="E1083" s="169" t="s">
        <v>391</v>
      </c>
      <c r="F1083" s="168" t="s">
        <v>392</v>
      </c>
      <c r="G1083" s="168">
        <v>1</v>
      </c>
      <c r="J1083" s="168" t="s">
        <v>2062</v>
      </c>
    </row>
    <row r="1084" customHeight="1" spans="1:10">
      <c r="A1084" s="167">
        <v>46148</v>
      </c>
      <c r="B1084" s="168" t="s">
        <v>383</v>
      </c>
      <c r="C1084" s="168" t="s">
        <v>384</v>
      </c>
      <c r="D1084" s="168" t="s">
        <v>2061</v>
      </c>
      <c r="E1084" s="169" t="s">
        <v>391</v>
      </c>
      <c r="F1084" s="168" t="s">
        <v>392</v>
      </c>
      <c r="G1084" s="168">
        <v>1</v>
      </c>
      <c r="J1084" s="168" t="s">
        <v>2062</v>
      </c>
    </row>
    <row r="1085" customHeight="1" spans="1:10">
      <c r="A1085" s="167">
        <v>46148</v>
      </c>
      <c r="B1085" s="168" t="s">
        <v>383</v>
      </c>
      <c r="C1085" s="168" t="s">
        <v>384</v>
      </c>
      <c r="D1085" s="168" t="s">
        <v>2061</v>
      </c>
      <c r="E1085" s="169" t="s">
        <v>391</v>
      </c>
      <c r="F1085" s="168" t="s">
        <v>392</v>
      </c>
      <c r="G1085" s="168">
        <v>2</v>
      </c>
      <c r="J1085" s="168" t="s">
        <v>2062</v>
      </c>
    </row>
    <row r="1086" customHeight="1" spans="1:7">
      <c r="A1086" s="167">
        <v>46149</v>
      </c>
      <c r="B1086" s="168" t="s">
        <v>1588</v>
      </c>
      <c r="C1086" s="168" t="s">
        <v>1589</v>
      </c>
      <c r="D1086" s="168" t="s">
        <v>2063</v>
      </c>
      <c r="E1086" s="169" t="s">
        <v>1591</v>
      </c>
      <c r="F1086" s="168" t="s">
        <v>1592</v>
      </c>
      <c r="G1086" s="168">
        <v>105</v>
      </c>
    </row>
    <row r="1087" customHeight="1" spans="1:7">
      <c r="A1087" s="167">
        <v>46149</v>
      </c>
      <c r="B1087" s="168" t="s">
        <v>511</v>
      </c>
      <c r="C1087" s="168" t="s">
        <v>512</v>
      </c>
      <c r="D1087" s="168" t="s">
        <v>2064</v>
      </c>
      <c r="E1087" s="169" t="s">
        <v>591</v>
      </c>
      <c r="F1087" s="168" t="s">
        <v>1604</v>
      </c>
      <c r="G1087" s="168">
        <v>50</v>
      </c>
    </row>
    <row r="1088" customHeight="1" spans="1:7">
      <c r="A1088" s="167">
        <v>46149</v>
      </c>
      <c r="B1088" s="168" t="s">
        <v>511</v>
      </c>
      <c r="C1088" s="168" t="s">
        <v>512</v>
      </c>
      <c r="D1088" s="168" t="s">
        <v>2064</v>
      </c>
      <c r="E1088" s="169" t="s">
        <v>599</v>
      </c>
      <c r="F1088" s="168" t="s">
        <v>1605</v>
      </c>
      <c r="G1088" s="168">
        <v>80</v>
      </c>
    </row>
    <row r="1089" customHeight="1" spans="1:7">
      <c r="A1089" s="167">
        <v>46149</v>
      </c>
      <c r="B1089" s="168" t="s">
        <v>511</v>
      </c>
      <c r="C1089" s="168" t="s">
        <v>512</v>
      </c>
      <c r="D1089" s="168" t="s">
        <v>2064</v>
      </c>
      <c r="E1089" s="169" t="s">
        <v>601</v>
      </c>
      <c r="F1089" s="168" t="s">
        <v>1606</v>
      </c>
      <c r="G1089" s="168">
        <v>80</v>
      </c>
    </row>
    <row r="1090" customHeight="1" spans="1:7">
      <c r="A1090" s="167">
        <v>46149</v>
      </c>
      <c r="B1090" s="168" t="s">
        <v>511</v>
      </c>
      <c r="C1090" s="168" t="s">
        <v>512</v>
      </c>
      <c r="D1090" s="168" t="s">
        <v>2064</v>
      </c>
      <c r="E1090" s="169" t="s">
        <v>623</v>
      </c>
      <c r="F1090" s="168" t="s">
        <v>1607</v>
      </c>
      <c r="G1090" s="168">
        <v>60</v>
      </c>
    </row>
    <row r="1091" customHeight="1" spans="1:7">
      <c r="A1091" s="167">
        <v>46149</v>
      </c>
      <c r="B1091" s="168" t="s">
        <v>511</v>
      </c>
      <c r="C1091" s="168" t="s">
        <v>512</v>
      </c>
      <c r="D1091" s="168" t="s">
        <v>2064</v>
      </c>
      <c r="E1091" s="169" t="s">
        <v>593</v>
      </c>
      <c r="F1091" s="168" t="s">
        <v>1608</v>
      </c>
      <c r="G1091" s="168">
        <v>60</v>
      </c>
    </row>
    <row r="1092" customHeight="1" spans="1:7">
      <c r="A1092" s="167">
        <v>46149</v>
      </c>
      <c r="B1092" s="168" t="s">
        <v>511</v>
      </c>
      <c r="C1092" s="168" t="s">
        <v>512</v>
      </c>
      <c r="D1092" s="168" t="s">
        <v>2064</v>
      </c>
      <c r="E1092" s="169" t="s">
        <v>595</v>
      </c>
      <c r="F1092" s="168" t="s">
        <v>1609</v>
      </c>
      <c r="G1092" s="168">
        <v>80</v>
      </c>
    </row>
    <row r="1093" customHeight="1" spans="1:7">
      <c r="A1093" s="167">
        <v>46149</v>
      </c>
      <c r="B1093" s="168" t="s">
        <v>511</v>
      </c>
      <c r="C1093" s="168" t="s">
        <v>512</v>
      </c>
      <c r="D1093" s="168" t="s">
        <v>2064</v>
      </c>
      <c r="E1093" s="169" t="s">
        <v>607</v>
      </c>
      <c r="F1093" s="168" t="s">
        <v>1610</v>
      </c>
      <c r="G1093" s="168">
        <v>80</v>
      </c>
    </row>
    <row r="1094" customHeight="1" spans="1:7">
      <c r="A1094" s="167">
        <v>46149</v>
      </c>
      <c r="B1094" s="168" t="s">
        <v>511</v>
      </c>
      <c r="C1094" s="168" t="s">
        <v>512</v>
      </c>
      <c r="D1094" s="168" t="s">
        <v>2064</v>
      </c>
      <c r="E1094" s="169" t="s">
        <v>613</v>
      </c>
      <c r="F1094" s="168" t="s">
        <v>1611</v>
      </c>
      <c r="G1094" s="168">
        <v>60</v>
      </c>
    </row>
    <row r="1095" customHeight="1" spans="1:7">
      <c r="A1095" s="167">
        <v>46149</v>
      </c>
      <c r="B1095" s="168" t="s">
        <v>511</v>
      </c>
      <c r="C1095" s="168" t="s">
        <v>512</v>
      </c>
      <c r="D1095" s="168" t="s">
        <v>2064</v>
      </c>
      <c r="E1095" s="169" t="s">
        <v>597</v>
      </c>
      <c r="F1095" s="168" t="s">
        <v>1612</v>
      </c>
      <c r="G1095" s="168">
        <v>60</v>
      </c>
    </row>
    <row r="1096" customHeight="1" spans="1:10">
      <c r="A1096" s="167">
        <v>46149</v>
      </c>
      <c r="B1096" s="168" t="s">
        <v>1957</v>
      </c>
      <c r="C1096" s="168" t="s">
        <v>1958</v>
      </c>
      <c r="D1096" s="168" t="s">
        <v>2065</v>
      </c>
      <c r="E1096" s="169" t="s">
        <v>1960</v>
      </c>
      <c r="F1096" s="168" t="s">
        <v>1961</v>
      </c>
      <c r="G1096" s="168">
        <v>1170</v>
      </c>
      <c r="J1096" s="168" t="s">
        <v>2066</v>
      </c>
    </row>
    <row r="1097" customHeight="1" spans="1:7">
      <c r="A1097" s="167">
        <v>46149</v>
      </c>
      <c r="B1097" s="168" t="s">
        <v>2067</v>
      </c>
      <c r="C1097" s="168" t="s">
        <v>2068</v>
      </c>
      <c r="D1097" s="168" t="s">
        <v>2069</v>
      </c>
      <c r="E1097" s="169" t="s">
        <v>2070</v>
      </c>
      <c r="F1097" s="168" t="s">
        <v>1438</v>
      </c>
      <c r="G1097" s="168">
        <v>810</v>
      </c>
    </row>
    <row r="1098" customHeight="1" spans="1:7">
      <c r="A1098" s="167">
        <v>46149</v>
      </c>
      <c r="B1098" s="168" t="s">
        <v>2067</v>
      </c>
      <c r="C1098" s="168" t="s">
        <v>2068</v>
      </c>
      <c r="D1098" s="168" t="s">
        <v>2069</v>
      </c>
      <c r="E1098" s="169" t="s">
        <v>2071</v>
      </c>
      <c r="F1098" s="168" t="s">
        <v>1784</v>
      </c>
      <c r="G1098" s="168">
        <v>840</v>
      </c>
    </row>
    <row r="1099" customHeight="1" spans="1:7">
      <c r="A1099" s="167">
        <v>46149</v>
      </c>
      <c r="B1099" s="168" t="s">
        <v>1573</v>
      </c>
      <c r="C1099" s="168" t="s">
        <v>1574</v>
      </c>
      <c r="D1099" s="168" t="s">
        <v>2072</v>
      </c>
      <c r="E1099" s="169" t="s">
        <v>1576</v>
      </c>
      <c r="F1099" s="168" t="s">
        <v>447</v>
      </c>
      <c r="G1099" s="168">
        <v>378</v>
      </c>
    </row>
    <row r="1100" customHeight="1" spans="1:7">
      <c r="A1100" s="167">
        <v>46149</v>
      </c>
      <c r="B1100" s="168" t="s">
        <v>1560</v>
      </c>
      <c r="C1100" s="168" t="s">
        <v>1561</v>
      </c>
      <c r="D1100" s="168" t="s">
        <v>2073</v>
      </c>
      <c r="E1100" s="169" t="s">
        <v>1628</v>
      </c>
      <c r="F1100" s="168" t="s">
        <v>1626</v>
      </c>
      <c r="G1100" s="168">
        <v>105</v>
      </c>
    </row>
    <row r="1101" customHeight="1" spans="1:7">
      <c r="A1101" s="167">
        <v>46149</v>
      </c>
      <c r="B1101" s="168" t="s">
        <v>1560</v>
      </c>
      <c r="C1101" s="168" t="s">
        <v>1561</v>
      </c>
      <c r="D1101" s="168" t="s">
        <v>2073</v>
      </c>
      <c r="E1101" s="169" t="s">
        <v>1628</v>
      </c>
      <c r="F1101" s="168" t="s">
        <v>1626</v>
      </c>
      <c r="G1101" s="168">
        <v>335</v>
      </c>
    </row>
    <row r="1102" customHeight="1" spans="1:7">
      <c r="A1102" s="167">
        <v>46149</v>
      </c>
      <c r="B1102" s="168" t="s">
        <v>1560</v>
      </c>
      <c r="C1102" s="168" t="s">
        <v>1561</v>
      </c>
      <c r="D1102" s="168" t="s">
        <v>2073</v>
      </c>
      <c r="E1102" s="169" t="s">
        <v>1692</v>
      </c>
      <c r="F1102" s="168" t="s">
        <v>1564</v>
      </c>
      <c r="G1102" s="168">
        <v>1432</v>
      </c>
    </row>
    <row r="1103" customHeight="1" spans="1:7">
      <c r="A1103" s="167">
        <v>46149</v>
      </c>
      <c r="B1103" s="168" t="s">
        <v>1560</v>
      </c>
      <c r="C1103" s="168" t="s">
        <v>1561</v>
      </c>
      <c r="D1103" s="168" t="s">
        <v>2073</v>
      </c>
      <c r="E1103" s="169" t="s">
        <v>1692</v>
      </c>
      <c r="F1103" s="168" t="s">
        <v>1564</v>
      </c>
      <c r="G1103" s="168">
        <v>496</v>
      </c>
    </row>
    <row r="1104" customHeight="1" spans="1:10">
      <c r="A1104" s="167">
        <v>46149</v>
      </c>
      <c r="B1104" s="168" t="s">
        <v>692</v>
      </c>
      <c r="C1104" s="168" t="s">
        <v>693</v>
      </c>
      <c r="D1104" s="168" t="s">
        <v>2074</v>
      </c>
      <c r="E1104" s="169" t="s">
        <v>694</v>
      </c>
      <c r="F1104" s="168" t="s">
        <v>695</v>
      </c>
      <c r="G1104" s="168">
        <v>208</v>
      </c>
      <c r="J1104" s="168" t="s">
        <v>2075</v>
      </c>
    </row>
    <row r="1105" customHeight="1" spans="1:7">
      <c r="A1105" s="167">
        <v>46149</v>
      </c>
      <c r="B1105" s="168" t="s">
        <v>511</v>
      </c>
      <c r="C1105" s="168" t="s">
        <v>512</v>
      </c>
      <c r="D1105" s="168" t="s">
        <v>2076</v>
      </c>
      <c r="E1105" s="169" t="s">
        <v>603</v>
      </c>
      <c r="F1105" s="168" t="s">
        <v>604</v>
      </c>
      <c r="G1105" s="168">
        <v>560</v>
      </c>
    </row>
    <row r="1106" customHeight="1" spans="1:7">
      <c r="A1106" s="167">
        <v>46149</v>
      </c>
      <c r="B1106" s="168" t="s">
        <v>511</v>
      </c>
      <c r="C1106" s="168" t="s">
        <v>512</v>
      </c>
      <c r="D1106" s="168" t="s">
        <v>2076</v>
      </c>
      <c r="E1106" s="169" t="s">
        <v>605</v>
      </c>
      <c r="F1106" s="168" t="s">
        <v>606</v>
      </c>
      <c r="G1106" s="168">
        <v>520</v>
      </c>
    </row>
    <row r="1107" customHeight="1" spans="1:7">
      <c r="A1107" s="167">
        <v>46149</v>
      </c>
      <c r="B1107" s="168" t="s">
        <v>511</v>
      </c>
      <c r="C1107" s="168" t="s">
        <v>512</v>
      </c>
      <c r="D1107" s="168" t="s">
        <v>2076</v>
      </c>
      <c r="E1107" s="169" t="s">
        <v>609</v>
      </c>
      <c r="F1107" s="168" t="s">
        <v>610</v>
      </c>
      <c r="G1107" s="168">
        <v>240</v>
      </c>
    </row>
    <row r="1108" customHeight="1" spans="1:7">
      <c r="A1108" s="167">
        <v>46149</v>
      </c>
      <c r="B1108" s="168" t="s">
        <v>511</v>
      </c>
      <c r="C1108" s="168" t="s">
        <v>512</v>
      </c>
      <c r="D1108" s="168" t="s">
        <v>2076</v>
      </c>
      <c r="E1108" s="169" t="s">
        <v>611</v>
      </c>
      <c r="F1108" s="168" t="s">
        <v>612</v>
      </c>
      <c r="G1108" s="168">
        <v>240</v>
      </c>
    </row>
    <row r="1109" customHeight="1" spans="1:7">
      <c r="A1109" s="167">
        <v>46149</v>
      </c>
      <c r="B1109" s="168" t="s">
        <v>511</v>
      </c>
      <c r="C1109" s="168" t="s">
        <v>512</v>
      </c>
      <c r="D1109" s="168" t="s">
        <v>2076</v>
      </c>
      <c r="E1109" s="169" t="s">
        <v>617</v>
      </c>
      <c r="F1109" s="168" t="s">
        <v>618</v>
      </c>
      <c r="G1109" s="168">
        <v>1040</v>
      </c>
    </row>
    <row r="1110" customHeight="1" spans="1:7">
      <c r="A1110" s="167">
        <v>46149</v>
      </c>
      <c r="B1110" s="168" t="s">
        <v>511</v>
      </c>
      <c r="C1110" s="168" t="s">
        <v>512</v>
      </c>
      <c r="D1110" s="168" t="s">
        <v>2076</v>
      </c>
      <c r="E1110" s="169" t="s">
        <v>615</v>
      </c>
      <c r="F1110" s="168" t="s">
        <v>616</v>
      </c>
      <c r="G1110" s="168">
        <v>1040</v>
      </c>
    </row>
    <row r="1111" customHeight="1" spans="1:10">
      <c r="A1111" s="167">
        <v>46149</v>
      </c>
      <c r="B1111" s="168" t="s">
        <v>103</v>
      </c>
      <c r="C1111" s="168" t="s">
        <v>104</v>
      </c>
      <c r="D1111" s="168" t="s">
        <v>2077</v>
      </c>
      <c r="E1111" s="169" t="s">
        <v>1321</v>
      </c>
      <c r="F1111" s="168" t="s">
        <v>1322</v>
      </c>
      <c r="G1111" s="168">
        <v>840</v>
      </c>
      <c r="J1111" s="168" t="s">
        <v>2078</v>
      </c>
    </row>
    <row r="1112" customHeight="1" spans="1:10">
      <c r="A1112" s="167">
        <v>46149</v>
      </c>
      <c r="B1112" s="168" t="s">
        <v>103</v>
      </c>
      <c r="C1112" s="168" t="s">
        <v>104</v>
      </c>
      <c r="D1112" s="168" t="s">
        <v>2077</v>
      </c>
      <c r="E1112" s="169" t="s">
        <v>1319</v>
      </c>
      <c r="F1112" s="168" t="s">
        <v>1320</v>
      </c>
      <c r="G1112" s="168">
        <v>945</v>
      </c>
      <c r="J1112" s="168" t="s">
        <v>2078</v>
      </c>
    </row>
    <row r="1113" customHeight="1" spans="1:7">
      <c r="A1113" s="167">
        <v>46149</v>
      </c>
      <c r="B1113" s="168" t="s">
        <v>409</v>
      </c>
      <c r="C1113" s="168" t="s">
        <v>410</v>
      </c>
      <c r="D1113" s="168" t="s">
        <v>2079</v>
      </c>
      <c r="E1113" s="169" t="s">
        <v>1510</v>
      </c>
      <c r="F1113" s="168" t="s">
        <v>412</v>
      </c>
      <c r="G1113" s="168">
        <v>1250</v>
      </c>
    </row>
    <row r="1114" customHeight="1" spans="1:7">
      <c r="A1114" s="167">
        <v>46149</v>
      </c>
      <c r="B1114" s="168" t="s">
        <v>739</v>
      </c>
      <c r="C1114" s="168" t="s">
        <v>740</v>
      </c>
      <c r="D1114" s="168" t="s">
        <v>2080</v>
      </c>
      <c r="E1114" s="169" t="s">
        <v>757</v>
      </c>
      <c r="F1114" s="168" t="s">
        <v>758</v>
      </c>
      <c r="G1114" s="168">
        <v>1152</v>
      </c>
    </row>
    <row r="1115" customHeight="1" spans="1:7">
      <c r="A1115" s="167">
        <v>46149</v>
      </c>
      <c r="B1115" s="168" t="s">
        <v>739</v>
      </c>
      <c r="C1115" s="168" t="s">
        <v>740</v>
      </c>
      <c r="D1115" s="168" t="s">
        <v>2080</v>
      </c>
      <c r="E1115" s="169" t="s">
        <v>759</v>
      </c>
      <c r="F1115" s="168" t="s">
        <v>760</v>
      </c>
      <c r="G1115" s="168">
        <v>16</v>
      </c>
    </row>
    <row r="1116" customHeight="1" spans="1:7">
      <c r="A1116" s="167">
        <v>46149</v>
      </c>
      <c r="B1116" s="168" t="s">
        <v>739</v>
      </c>
      <c r="C1116" s="168" t="s">
        <v>740</v>
      </c>
      <c r="D1116" s="168" t="s">
        <v>2080</v>
      </c>
      <c r="E1116" s="169" t="s">
        <v>761</v>
      </c>
      <c r="F1116" s="168" t="s">
        <v>762</v>
      </c>
      <c r="G1116" s="168">
        <v>608</v>
      </c>
    </row>
    <row r="1117" customHeight="1" spans="1:7">
      <c r="A1117" s="167">
        <v>46149</v>
      </c>
      <c r="B1117" s="168" t="s">
        <v>739</v>
      </c>
      <c r="C1117" s="168" t="s">
        <v>740</v>
      </c>
      <c r="D1117" s="168" t="s">
        <v>2080</v>
      </c>
      <c r="E1117" s="169" t="s">
        <v>763</v>
      </c>
      <c r="F1117" s="168" t="s">
        <v>764</v>
      </c>
      <c r="G1117" s="168">
        <v>560</v>
      </c>
    </row>
    <row r="1118" customHeight="1" spans="1:7">
      <c r="A1118" s="167">
        <v>46149</v>
      </c>
      <c r="B1118" s="168" t="s">
        <v>739</v>
      </c>
      <c r="C1118" s="168" t="s">
        <v>740</v>
      </c>
      <c r="D1118" s="168" t="s">
        <v>2080</v>
      </c>
      <c r="E1118" s="169" t="s">
        <v>765</v>
      </c>
      <c r="F1118" s="168" t="s">
        <v>766</v>
      </c>
      <c r="G1118" s="168">
        <v>560</v>
      </c>
    </row>
    <row r="1119" customHeight="1" spans="1:7">
      <c r="A1119" s="167">
        <v>46149</v>
      </c>
      <c r="B1119" s="168" t="s">
        <v>739</v>
      </c>
      <c r="C1119" s="168" t="s">
        <v>740</v>
      </c>
      <c r="D1119" s="168" t="s">
        <v>2080</v>
      </c>
      <c r="E1119" s="169" t="s">
        <v>751</v>
      </c>
      <c r="F1119" s="168" t="s">
        <v>752</v>
      </c>
      <c r="G1119" s="168">
        <v>936</v>
      </c>
    </row>
    <row r="1120" customHeight="1" spans="1:7">
      <c r="A1120" s="167">
        <v>46149</v>
      </c>
      <c r="B1120" s="168" t="s">
        <v>739</v>
      </c>
      <c r="C1120" s="168" t="s">
        <v>740</v>
      </c>
      <c r="D1120" s="168" t="s">
        <v>2080</v>
      </c>
      <c r="E1120" s="169" t="s">
        <v>769</v>
      </c>
      <c r="F1120" s="168" t="s">
        <v>770</v>
      </c>
      <c r="G1120" s="168">
        <v>1000</v>
      </c>
    </row>
    <row r="1121" customHeight="1" spans="1:7">
      <c r="A1121" s="167">
        <v>46149</v>
      </c>
      <c r="B1121" s="168" t="s">
        <v>739</v>
      </c>
      <c r="C1121" s="168" t="s">
        <v>740</v>
      </c>
      <c r="D1121" s="168" t="s">
        <v>2080</v>
      </c>
      <c r="E1121" s="169" t="s">
        <v>767</v>
      </c>
      <c r="F1121" s="168" t="s">
        <v>768</v>
      </c>
      <c r="G1121" s="168">
        <v>1000</v>
      </c>
    </row>
    <row r="1122" customHeight="1" spans="1:7">
      <c r="A1122" s="167">
        <v>46149</v>
      </c>
      <c r="B1122" s="168" t="s">
        <v>1533</v>
      </c>
      <c r="C1122" s="168" t="s">
        <v>1534</v>
      </c>
      <c r="D1122" s="168" t="s">
        <v>2081</v>
      </c>
      <c r="E1122" s="169" t="s">
        <v>1536</v>
      </c>
      <c r="F1122" s="168" t="s">
        <v>1092</v>
      </c>
      <c r="G1122" s="168">
        <v>600</v>
      </c>
    </row>
    <row r="1123" customHeight="1" spans="1:7">
      <c r="A1123" s="167">
        <v>46149</v>
      </c>
      <c r="B1123" s="168" t="s">
        <v>1511</v>
      </c>
      <c r="C1123" s="168" t="s">
        <v>1512</v>
      </c>
      <c r="D1123" s="168" t="s">
        <v>2082</v>
      </c>
      <c r="E1123" s="169" t="s">
        <v>1639</v>
      </c>
      <c r="F1123" s="168" t="s">
        <v>1640</v>
      </c>
      <c r="G1123" s="168">
        <v>800</v>
      </c>
    </row>
    <row r="1124" customHeight="1" spans="1:7">
      <c r="A1124" s="167">
        <v>46149</v>
      </c>
      <c r="B1124" s="168" t="s">
        <v>1511</v>
      </c>
      <c r="C1124" s="168" t="s">
        <v>1512</v>
      </c>
      <c r="D1124" s="168" t="s">
        <v>2082</v>
      </c>
      <c r="E1124" s="169" t="s">
        <v>1699</v>
      </c>
      <c r="F1124" s="168" t="s">
        <v>1698</v>
      </c>
      <c r="G1124" s="168">
        <v>480</v>
      </c>
    </row>
    <row r="1125" customHeight="1" spans="1:7">
      <c r="A1125" s="167">
        <v>46149</v>
      </c>
      <c r="B1125" s="168" t="s">
        <v>1511</v>
      </c>
      <c r="C1125" s="168" t="s">
        <v>1512</v>
      </c>
      <c r="D1125" s="168" t="s">
        <v>2082</v>
      </c>
      <c r="E1125" s="169" t="s">
        <v>1700</v>
      </c>
      <c r="F1125" s="168" t="s">
        <v>1701</v>
      </c>
      <c r="G1125" s="168">
        <v>600</v>
      </c>
    </row>
    <row r="1126" customHeight="1" spans="1:7">
      <c r="A1126" s="167">
        <v>46149</v>
      </c>
      <c r="B1126" s="168" t="s">
        <v>1511</v>
      </c>
      <c r="C1126" s="168" t="s">
        <v>1512</v>
      </c>
      <c r="D1126" s="168" t="s">
        <v>2082</v>
      </c>
      <c r="E1126" s="169" t="s">
        <v>1702</v>
      </c>
      <c r="F1126" s="168" t="s">
        <v>1515</v>
      </c>
      <c r="G1126" s="168">
        <v>360</v>
      </c>
    </row>
    <row r="1127" customHeight="1" spans="1:7">
      <c r="A1127" s="167">
        <v>46149</v>
      </c>
      <c r="B1127" s="168" t="s">
        <v>1511</v>
      </c>
      <c r="C1127" s="168" t="s">
        <v>1512</v>
      </c>
      <c r="D1127" s="168" t="s">
        <v>2082</v>
      </c>
      <c r="E1127" s="169" t="s">
        <v>2083</v>
      </c>
      <c r="F1127" s="168" t="s">
        <v>1704</v>
      </c>
      <c r="G1127" s="168">
        <v>620</v>
      </c>
    </row>
    <row r="1128" customHeight="1" spans="1:7">
      <c r="A1128" s="167">
        <v>46149</v>
      </c>
      <c r="B1128" s="168" t="s">
        <v>1511</v>
      </c>
      <c r="C1128" s="168" t="s">
        <v>1512</v>
      </c>
      <c r="D1128" s="168" t="s">
        <v>2082</v>
      </c>
      <c r="E1128" s="169" t="s">
        <v>1703</v>
      </c>
      <c r="F1128" s="168" t="s">
        <v>1704</v>
      </c>
      <c r="G1128" s="168">
        <v>420</v>
      </c>
    </row>
    <row r="1129" customHeight="1" spans="1:7">
      <c r="A1129" s="167">
        <v>46149</v>
      </c>
      <c r="B1129" s="168" t="s">
        <v>1573</v>
      </c>
      <c r="C1129" s="168" t="s">
        <v>1574</v>
      </c>
      <c r="D1129" s="168" t="s">
        <v>2084</v>
      </c>
      <c r="E1129" s="169" t="s">
        <v>1576</v>
      </c>
      <c r="F1129" s="168" t="s">
        <v>447</v>
      </c>
      <c r="G1129" s="168">
        <v>567</v>
      </c>
    </row>
    <row r="1130" customHeight="1" spans="1:7">
      <c r="A1130" s="167">
        <v>46149</v>
      </c>
      <c r="B1130" s="168" t="s">
        <v>47</v>
      </c>
      <c r="C1130" s="168" t="s">
        <v>48</v>
      </c>
      <c r="D1130" s="168" t="s">
        <v>2085</v>
      </c>
      <c r="E1130" s="169" t="s">
        <v>1722</v>
      </c>
      <c r="F1130" s="168" t="s">
        <v>1723</v>
      </c>
      <c r="G1130" s="168">
        <v>200</v>
      </c>
    </row>
    <row r="1131" customHeight="1" spans="1:7">
      <c r="A1131" s="167">
        <v>46149</v>
      </c>
      <c r="B1131" s="168" t="s">
        <v>992</v>
      </c>
      <c r="C1131" s="168" t="s">
        <v>993</v>
      </c>
      <c r="D1131" s="168" t="s">
        <v>2086</v>
      </c>
      <c r="E1131" s="169" t="s">
        <v>1497</v>
      </c>
      <c r="F1131" s="168" t="s">
        <v>1498</v>
      </c>
      <c r="G1131" s="168">
        <v>480</v>
      </c>
    </row>
    <row r="1132" customHeight="1" spans="1:7">
      <c r="A1132" s="167">
        <v>46149</v>
      </c>
      <c r="B1132" s="168" t="s">
        <v>992</v>
      </c>
      <c r="C1132" s="168" t="s">
        <v>993</v>
      </c>
      <c r="D1132" s="168" t="s">
        <v>2086</v>
      </c>
      <c r="E1132" s="169" t="s">
        <v>996</v>
      </c>
      <c r="F1132" s="168" t="s">
        <v>997</v>
      </c>
      <c r="G1132" s="168">
        <v>360</v>
      </c>
    </row>
    <row r="1133" customHeight="1" spans="1:7">
      <c r="A1133" s="167">
        <v>46149</v>
      </c>
      <c r="B1133" s="168" t="s">
        <v>992</v>
      </c>
      <c r="C1133" s="168" t="s">
        <v>993</v>
      </c>
      <c r="D1133" s="168" t="s">
        <v>2086</v>
      </c>
      <c r="E1133" s="169" t="s">
        <v>1093</v>
      </c>
      <c r="F1133" s="168" t="s">
        <v>997</v>
      </c>
      <c r="G1133" s="168">
        <v>60</v>
      </c>
    </row>
    <row r="1134" customHeight="1" spans="1:7">
      <c r="A1134" s="167">
        <v>46149</v>
      </c>
      <c r="B1134" s="168" t="s">
        <v>992</v>
      </c>
      <c r="C1134" s="168" t="s">
        <v>993</v>
      </c>
      <c r="D1134" s="168" t="s">
        <v>2086</v>
      </c>
      <c r="E1134" s="169" t="s">
        <v>1499</v>
      </c>
      <c r="F1134" s="168" t="s">
        <v>995</v>
      </c>
      <c r="G1134" s="168">
        <v>2310</v>
      </c>
    </row>
    <row r="1135" customHeight="1" spans="1:7">
      <c r="A1135" s="167">
        <v>46149</v>
      </c>
      <c r="B1135" s="168" t="s">
        <v>992</v>
      </c>
      <c r="C1135" s="168" t="s">
        <v>993</v>
      </c>
      <c r="D1135" s="168" t="s">
        <v>2086</v>
      </c>
      <c r="E1135" s="169" t="s">
        <v>994</v>
      </c>
      <c r="F1135" s="168" t="s">
        <v>995</v>
      </c>
      <c r="G1135" s="168">
        <v>1872</v>
      </c>
    </row>
    <row r="1136" customHeight="1" spans="1:7">
      <c r="A1136" s="167">
        <v>46149</v>
      </c>
      <c r="B1136" s="168" t="s">
        <v>992</v>
      </c>
      <c r="C1136" s="168" t="s">
        <v>993</v>
      </c>
      <c r="D1136" s="168" t="s">
        <v>2086</v>
      </c>
      <c r="E1136" s="169" t="s">
        <v>994</v>
      </c>
      <c r="F1136" s="168" t="s">
        <v>995</v>
      </c>
      <c r="G1136" s="168">
        <v>3312</v>
      </c>
    </row>
    <row r="1137" customHeight="1" spans="1:7">
      <c r="A1137" s="167">
        <v>46149</v>
      </c>
      <c r="B1137" s="168" t="s">
        <v>1560</v>
      </c>
      <c r="C1137" s="168" t="s">
        <v>1561</v>
      </c>
      <c r="D1137" s="168" t="s">
        <v>2087</v>
      </c>
      <c r="E1137" s="169" t="s">
        <v>1563</v>
      </c>
      <c r="F1137" s="168" t="s">
        <v>1564</v>
      </c>
      <c r="G1137" s="168">
        <v>392</v>
      </c>
    </row>
    <row r="1138" customHeight="1" spans="1:7">
      <c r="A1138" s="167">
        <v>46149</v>
      </c>
      <c r="B1138" s="168" t="s">
        <v>705</v>
      </c>
      <c r="C1138" s="168" t="s">
        <v>706</v>
      </c>
      <c r="D1138" s="168" t="s">
        <v>2088</v>
      </c>
      <c r="E1138" s="169" t="s">
        <v>1339</v>
      </c>
      <c r="F1138" s="168" t="s">
        <v>1340</v>
      </c>
      <c r="G1138" s="168">
        <v>5040</v>
      </c>
    </row>
    <row r="1139" customHeight="1" spans="1:7">
      <c r="A1139" s="167">
        <v>46149</v>
      </c>
      <c r="B1139" s="168" t="s">
        <v>705</v>
      </c>
      <c r="C1139" s="168" t="s">
        <v>706</v>
      </c>
      <c r="D1139" s="168" t="s">
        <v>2088</v>
      </c>
      <c r="E1139" s="169" t="s">
        <v>2089</v>
      </c>
      <c r="F1139" s="168" t="s">
        <v>2090</v>
      </c>
      <c r="G1139" s="168">
        <v>200</v>
      </c>
    </row>
    <row r="1140" customHeight="1" spans="1:7">
      <c r="A1140" s="167">
        <v>46149</v>
      </c>
      <c r="B1140" s="168" t="s">
        <v>705</v>
      </c>
      <c r="C1140" s="168" t="s">
        <v>706</v>
      </c>
      <c r="D1140" s="168" t="s">
        <v>2088</v>
      </c>
      <c r="E1140" s="169" t="s">
        <v>1345</v>
      </c>
      <c r="F1140" s="168" t="s">
        <v>1340</v>
      </c>
      <c r="G1140" s="168">
        <v>7000</v>
      </c>
    </row>
    <row r="1141" customHeight="1" spans="1:7">
      <c r="A1141" s="167">
        <v>46149</v>
      </c>
      <c r="B1141" s="168" t="s">
        <v>1504</v>
      </c>
      <c r="C1141" s="168" t="s">
        <v>1505</v>
      </c>
      <c r="D1141" s="168" t="s">
        <v>2091</v>
      </c>
      <c r="E1141" s="169" t="s">
        <v>1545</v>
      </c>
      <c r="F1141" s="168" t="s">
        <v>1546</v>
      </c>
      <c r="G1141" s="168">
        <v>610</v>
      </c>
    </row>
    <row r="1142" customHeight="1" spans="1:7">
      <c r="A1142" s="167">
        <v>46149</v>
      </c>
      <c r="B1142" s="168" t="s">
        <v>473</v>
      </c>
      <c r="C1142" s="168" t="s">
        <v>474</v>
      </c>
      <c r="D1142" s="168" t="s">
        <v>2092</v>
      </c>
      <c r="E1142" s="169" t="s">
        <v>1652</v>
      </c>
      <c r="F1142" s="168" t="s">
        <v>1653</v>
      </c>
      <c r="G1142" s="168">
        <v>252</v>
      </c>
    </row>
    <row r="1143" customHeight="1" spans="1:7">
      <c r="A1143" s="167">
        <v>46149</v>
      </c>
      <c r="B1143" s="168" t="s">
        <v>473</v>
      </c>
      <c r="C1143" s="168" t="s">
        <v>474</v>
      </c>
      <c r="D1143" s="168" t="s">
        <v>2092</v>
      </c>
      <c r="E1143" s="169" t="s">
        <v>1654</v>
      </c>
      <c r="F1143" s="168" t="s">
        <v>1655</v>
      </c>
      <c r="G1143" s="168">
        <v>252</v>
      </c>
    </row>
    <row r="1144" customHeight="1" spans="1:7">
      <c r="A1144" s="167">
        <v>46149</v>
      </c>
      <c r="B1144" s="168" t="s">
        <v>1485</v>
      </c>
      <c r="C1144" s="168" t="s">
        <v>1486</v>
      </c>
      <c r="D1144" s="168" t="s">
        <v>2093</v>
      </c>
      <c r="E1144" s="169" t="s">
        <v>1488</v>
      </c>
      <c r="F1144" s="168" t="s">
        <v>1489</v>
      </c>
      <c r="G1144" s="168">
        <v>420</v>
      </c>
    </row>
    <row r="1145" customHeight="1" spans="1:7">
      <c r="A1145" s="167">
        <v>46149</v>
      </c>
      <c r="B1145" s="168" t="s">
        <v>2094</v>
      </c>
      <c r="C1145" s="168" t="s">
        <v>2095</v>
      </c>
      <c r="D1145" s="168" t="s">
        <v>2096</v>
      </c>
      <c r="E1145" s="169" t="s">
        <v>2097</v>
      </c>
      <c r="F1145" s="168" t="s">
        <v>1809</v>
      </c>
      <c r="G1145" s="168">
        <v>7140</v>
      </c>
    </row>
    <row r="1146" customHeight="1" spans="1:7">
      <c r="A1146" s="167">
        <v>46149</v>
      </c>
      <c r="B1146" s="168" t="s">
        <v>2098</v>
      </c>
      <c r="C1146" s="168" t="s">
        <v>2099</v>
      </c>
      <c r="D1146" s="168" t="s">
        <v>2100</v>
      </c>
      <c r="E1146" s="169" t="s">
        <v>2101</v>
      </c>
      <c r="F1146" s="168" t="s">
        <v>2102</v>
      </c>
      <c r="G1146" s="168">
        <v>8960</v>
      </c>
    </row>
    <row r="1147" customHeight="1" spans="1:7">
      <c r="A1147" s="167">
        <v>46149</v>
      </c>
      <c r="B1147" s="168" t="s">
        <v>1000</v>
      </c>
      <c r="C1147" s="168" t="s">
        <v>1001</v>
      </c>
      <c r="D1147" s="168" t="s">
        <v>2103</v>
      </c>
      <c r="E1147" s="169" t="s">
        <v>1002</v>
      </c>
      <c r="F1147" s="168" t="s">
        <v>1003</v>
      </c>
      <c r="G1147" s="168">
        <v>600</v>
      </c>
    </row>
    <row r="1148" customHeight="1" spans="1:7">
      <c r="A1148" s="167">
        <v>46149</v>
      </c>
      <c r="B1148" s="168" t="s">
        <v>1000</v>
      </c>
      <c r="C1148" s="168" t="s">
        <v>1001</v>
      </c>
      <c r="D1148" s="168" t="s">
        <v>2103</v>
      </c>
      <c r="E1148" s="169" t="s">
        <v>1010</v>
      </c>
      <c r="F1148" s="168" t="s">
        <v>1003</v>
      </c>
      <c r="G1148" s="168">
        <v>1000</v>
      </c>
    </row>
    <row r="1149" customHeight="1" spans="1:7">
      <c r="A1149" s="167">
        <v>46149</v>
      </c>
      <c r="B1149" s="168" t="s">
        <v>1000</v>
      </c>
      <c r="C1149" s="168" t="s">
        <v>1001</v>
      </c>
      <c r="D1149" s="168" t="s">
        <v>2103</v>
      </c>
      <c r="E1149" s="169" t="s">
        <v>1011</v>
      </c>
      <c r="F1149" s="168" t="s">
        <v>1005</v>
      </c>
      <c r="G1149" s="168">
        <v>800</v>
      </c>
    </row>
    <row r="1150" customHeight="1" spans="1:7">
      <c r="A1150" s="167">
        <v>46149</v>
      </c>
      <c r="B1150" s="168" t="s">
        <v>2104</v>
      </c>
      <c r="C1150" s="168" t="s">
        <v>2105</v>
      </c>
      <c r="D1150" s="168" t="s">
        <v>2106</v>
      </c>
      <c r="E1150" s="169" t="s">
        <v>2107</v>
      </c>
      <c r="F1150" s="168" t="s">
        <v>2108</v>
      </c>
      <c r="G1150" s="168">
        <v>1000</v>
      </c>
    </row>
    <row r="1151" customHeight="1" spans="1:7">
      <c r="A1151" s="167">
        <v>46149</v>
      </c>
      <c r="B1151" s="168" t="s">
        <v>511</v>
      </c>
      <c r="C1151" s="168" t="s">
        <v>512</v>
      </c>
      <c r="D1151" s="168" t="s">
        <v>2109</v>
      </c>
      <c r="E1151" s="169" t="s">
        <v>591</v>
      </c>
      <c r="F1151" s="168" t="s">
        <v>1604</v>
      </c>
      <c r="G1151" s="168">
        <v>50</v>
      </c>
    </row>
    <row r="1152" customHeight="1" spans="1:7">
      <c r="A1152" s="167">
        <v>46149</v>
      </c>
      <c r="B1152" s="168" t="s">
        <v>511</v>
      </c>
      <c r="C1152" s="168" t="s">
        <v>512</v>
      </c>
      <c r="D1152" s="168" t="s">
        <v>2109</v>
      </c>
      <c r="E1152" s="169" t="s">
        <v>599</v>
      </c>
      <c r="F1152" s="168" t="s">
        <v>1605</v>
      </c>
      <c r="G1152" s="168">
        <v>80</v>
      </c>
    </row>
    <row r="1153" customHeight="1" spans="1:7">
      <c r="A1153" s="167">
        <v>46149</v>
      </c>
      <c r="B1153" s="168" t="s">
        <v>511</v>
      </c>
      <c r="C1153" s="168" t="s">
        <v>512</v>
      </c>
      <c r="D1153" s="168" t="s">
        <v>2109</v>
      </c>
      <c r="E1153" s="169" t="s">
        <v>601</v>
      </c>
      <c r="F1153" s="168" t="s">
        <v>1606</v>
      </c>
      <c r="G1153" s="168">
        <v>80</v>
      </c>
    </row>
    <row r="1154" customHeight="1" spans="1:7">
      <c r="A1154" s="167">
        <v>46149</v>
      </c>
      <c r="B1154" s="168" t="s">
        <v>511</v>
      </c>
      <c r="C1154" s="168" t="s">
        <v>512</v>
      </c>
      <c r="D1154" s="168" t="s">
        <v>2109</v>
      </c>
      <c r="E1154" s="169" t="s">
        <v>623</v>
      </c>
      <c r="F1154" s="168" t="s">
        <v>1607</v>
      </c>
      <c r="G1154" s="168">
        <v>60</v>
      </c>
    </row>
    <row r="1155" customHeight="1" spans="1:7">
      <c r="A1155" s="167">
        <v>46149</v>
      </c>
      <c r="B1155" s="168" t="s">
        <v>511</v>
      </c>
      <c r="C1155" s="168" t="s">
        <v>512</v>
      </c>
      <c r="D1155" s="168" t="s">
        <v>2109</v>
      </c>
      <c r="E1155" s="169" t="s">
        <v>593</v>
      </c>
      <c r="F1155" s="168" t="s">
        <v>1608</v>
      </c>
      <c r="G1155" s="168">
        <v>60</v>
      </c>
    </row>
    <row r="1156" customHeight="1" spans="1:7">
      <c r="A1156" s="167">
        <v>46149</v>
      </c>
      <c r="B1156" s="168" t="s">
        <v>511</v>
      </c>
      <c r="C1156" s="168" t="s">
        <v>512</v>
      </c>
      <c r="D1156" s="168" t="s">
        <v>2109</v>
      </c>
      <c r="E1156" s="169" t="s">
        <v>595</v>
      </c>
      <c r="F1156" s="168" t="s">
        <v>1609</v>
      </c>
      <c r="G1156" s="168">
        <v>80</v>
      </c>
    </row>
    <row r="1157" customHeight="1" spans="1:7">
      <c r="A1157" s="167">
        <v>46149</v>
      </c>
      <c r="B1157" s="168" t="s">
        <v>511</v>
      </c>
      <c r="C1157" s="168" t="s">
        <v>512</v>
      </c>
      <c r="D1157" s="168" t="s">
        <v>2109</v>
      </c>
      <c r="E1157" s="169" t="s">
        <v>607</v>
      </c>
      <c r="F1157" s="168" t="s">
        <v>1610</v>
      </c>
      <c r="G1157" s="168">
        <v>80</v>
      </c>
    </row>
    <row r="1158" customHeight="1" spans="1:7">
      <c r="A1158" s="167">
        <v>46149</v>
      </c>
      <c r="B1158" s="168" t="s">
        <v>511</v>
      </c>
      <c r="C1158" s="168" t="s">
        <v>512</v>
      </c>
      <c r="D1158" s="168" t="s">
        <v>2109</v>
      </c>
      <c r="E1158" s="169" t="s">
        <v>613</v>
      </c>
      <c r="F1158" s="168" t="s">
        <v>1611</v>
      </c>
      <c r="G1158" s="168">
        <v>60</v>
      </c>
    </row>
    <row r="1159" customHeight="1" spans="1:7">
      <c r="A1159" s="167">
        <v>46149</v>
      </c>
      <c r="B1159" s="168" t="s">
        <v>511</v>
      </c>
      <c r="C1159" s="168" t="s">
        <v>512</v>
      </c>
      <c r="D1159" s="168" t="s">
        <v>2109</v>
      </c>
      <c r="E1159" s="169" t="s">
        <v>597</v>
      </c>
      <c r="F1159" s="168" t="s">
        <v>1612</v>
      </c>
      <c r="G1159" s="168">
        <v>60</v>
      </c>
    </row>
    <row r="1160" customHeight="1" spans="1:7">
      <c r="A1160" s="167">
        <v>46149</v>
      </c>
      <c r="B1160" s="168" t="s">
        <v>511</v>
      </c>
      <c r="C1160" s="168" t="s">
        <v>512</v>
      </c>
      <c r="D1160" s="168" t="s">
        <v>2110</v>
      </c>
      <c r="E1160" s="169" t="s">
        <v>601</v>
      </c>
      <c r="F1160" s="168" t="s">
        <v>1606</v>
      </c>
      <c r="G1160" s="168">
        <v>160</v>
      </c>
    </row>
    <row r="1161" customHeight="1" spans="1:7">
      <c r="A1161" s="167">
        <v>46149</v>
      </c>
      <c r="B1161" s="168" t="s">
        <v>511</v>
      </c>
      <c r="C1161" s="168" t="s">
        <v>512</v>
      </c>
      <c r="D1161" s="168" t="s">
        <v>2111</v>
      </c>
      <c r="E1161" s="169" t="s">
        <v>591</v>
      </c>
      <c r="F1161" s="168" t="s">
        <v>1604</v>
      </c>
      <c r="G1161" s="168">
        <v>50</v>
      </c>
    </row>
    <row r="1162" customHeight="1" spans="1:7">
      <c r="A1162" s="167">
        <v>46149</v>
      </c>
      <c r="B1162" s="168" t="s">
        <v>511</v>
      </c>
      <c r="C1162" s="168" t="s">
        <v>512</v>
      </c>
      <c r="D1162" s="168" t="s">
        <v>2111</v>
      </c>
      <c r="E1162" s="169" t="s">
        <v>623</v>
      </c>
      <c r="F1162" s="168" t="s">
        <v>1607</v>
      </c>
      <c r="G1162" s="168">
        <v>60</v>
      </c>
    </row>
    <row r="1163" customHeight="1" spans="1:7">
      <c r="A1163" s="167">
        <v>46149</v>
      </c>
      <c r="B1163" s="168" t="s">
        <v>511</v>
      </c>
      <c r="C1163" s="168" t="s">
        <v>512</v>
      </c>
      <c r="D1163" s="168" t="s">
        <v>2111</v>
      </c>
      <c r="E1163" s="169" t="s">
        <v>593</v>
      </c>
      <c r="F1163" s="168" t="s">
        <v>1608</v>
      </c>
      <c r="G1163" s="168">
        <v>60</v>
      </c>
    </row>
    <row r="1164" customHeight="1" spans="1:7">
      <c r="A1164" s="167">
        <v>46149</v>
      </c>
      <c r="B1164" s="168" t="s">
        <v>511</v>
      </c>
      <c r="C1164" s="168" t="s">
        <v>512</v>
      </c>
      <c r="D1164" s="168" t="s">
        <v>2111</v>
      </c>
      <c r="E1164" s="169" t="s">
        <v>613</v>
      </c>
      <c r="F1164" s="168" t="s">
        <v>1611</v>
      </c>
      <c r="G1164" s="168">
        <v>60</v>
      </c>
    </row>
    <row r="1165" customHeight="1" spans="1:7">
      <c r="A1165" s="167">
        <v>46149</v>
      </c>
      <c r="B1165" s="168" t="s">
        <v>511</v>
      </c>
      <c r="C1165" s="168" t="s">
        <v>512</v>
      </c>
      <c r="D1165" s="168" t="s">
        <v>2111</v>
      </c>
      <c r="E1165" s="169" t="s">
        <v>597</v>
      </c>
      <c r="F1165" s="168" t="s">
        <v>1612</v>
      </c>
      <c r="G1165" s="168">
        <v>60</v>
      </c>
    </row>
    <row r="1166" customHeight="1" spans="1:7">
      <c r="A1166" s="167">
        <v>46149</v>
      </c>
      <c r="B1166" s="168" t="s">
        <v>1113</v>
      </c>
      <c r="C1166" s="168" t="s">
        <v>1114</v>
      </c>
      <c r="D1166" s="168" t="s">
        <v>2112</v>
      </c>
      <c r="E1166" s="169" t="s">
        <v>1738</v>
      </c>
      <c r="F1166" s="168" t="s">
        <v>792</v>
      </c>
      <c r="G1166" s="168">
        <v>700</v>
      </c>
    </row>
    <row r="1167" customHeight="1" spans="1:7">
      <c r="A1167" s="167">
        <v>46149</v>
      </c>
      <c r="B1167" s="168" t="s">
        <v>1113</v>
      </c>
      <c r="C1167" s="168" t="s">
        <v>1114</v>
      </c>
      <c r="D1167" s="168" t="s">
        <v>2112</v>
      </c>
      <c r="E1167" s="169" t="s">
        <v>1739</v>
      </c>
      <c r="F1167" s="168" t="s">
        <v>811</v>
      </c>
      <c r="G1167" s="168">
        <v>160</v>
      </c>
    </row>
    <row r="1168" customHeight="1" spans="1:7">
      <c r="A1168" s="167">
        <v>46149</v>
      </c>
      <c r="B1168" s="168" t="s">
        <v>1523</v>
      </c>
      <c r="C1168" s="168" t="s">
        <v>1524</v>
      </c>
      <c r="D1168" s="168" t="s">
        <v>2113</v>
      </c>
      <c r="E1168" s="169" t="s">
        <v>1528</v>
      </c>
      <c r="F1168" s="168" t="s">
        <v>1529</v>
      </c>
      <c r="G1168" s="168">
        <v>1440</v>
      </c>
    </row>
    <row r="1169" customHeight="1" spans="1:7">
      <c r="A1169" s="167">
        <v>46149</v>
      </c>
      <c r="B1169" s="168" t="s">
        <v>1448</v>
      </c>
      <c r="C1169" s="168" t="s">
        <v>1449</v>
      </c>
      <c r="D1169" s="168" t="s">
        <v>2114</v>
      </c>
      <c r="E1169" s="169" t="s">
        <v>2115</v>
      </c>
      <c r="F1169" s="168" t="s">
        <v>2116</v>
      </c>
      <c r="G1169" s="168">
        <v>486</v>
      </c>
    </row>
    <row r="1170" customHeight="1" spans="1:10">
      <c r="A1170" s="167">
        <v>46149</v>
      </c>
      <c r="B1170" s="168" t="s">
        <v>692</v>
      </c>
      <c r="C1170" s="168" t="s">
        <v>693</v>
      </c>
      <c r="D1170" s="168" t="s">
        <v>2117</v>
      </c>
      <c r="E1170" s="169" t="s">
        <v>694</v>
      </c>
      <c r="F1170" s="168" t="s">
        <v>695</v>
      </c>
      <c r="G1170" s="168">
        <v>208</v>
      </c>
      <c r="J1170" s="168" t="s">
        <v>2118</v>
      </c>
    </row>
    <row r="1171" customHeight="1" spans="1:10">
      <c r="A1171" s="167">
        <v>46149</v>
      </c>
      <c r="B1171" s="168" t="s">
        <v>692</v>
      </c>
      <c r="C1171" s="168" t="s">
        <v>693</v>
      </c>
      <c r="D1171" s="168" t="s">
        <v>2119</v>
      </c>
      <c r="E1171" s="169" t="s">
        <v>694</v>
      </c>
      <c r="F1171" s="168" t="s">
        <v>695</v>
      </c>
      <c r="G1171" s="168">
        <v>208</v>
      </c>
      <c r="J1171" s="168" t="s">
        <v>2120</v>
      </c>
    </row>
    <row r="1172" customHeight="1" spans="1:7">
      <c r="A1172" s="167">
        <v>46149</v>
      </c>
      <c r="B1172" s="168" t="s">
        <v>1577</v>
      </c>
      <c r="C1172" s="168" t="s">
        <v>1578</v>
      </c>
      <c r="D1172" s="168" t="s">
        <v>2121</v>
      </c>
      <c r="E1172" s="169" t="s">
        <v>2122</v>
      </c>
      <c r="F1172" s="168" t="s">
        <v>2123</v>
      </c>
      <c r="G1172" s="168">
        <v>2016</v>
      </c>
    </row>
    <row r="1173" customHeight="1" spans="1:7">
      <c r="A1173" s="167">
        <v>46149</v>
      </c>
      <c r="B1173" s="168" t="s">
        <v>1577</v>
      </c>
      <c r="C1173" s="168" t="s">
        <v>1578</v>
      </c>
      <c r="D1173" s="168" t="s">
        <v>2121</v>
      </c>
      <c r="E1173" s="169" t="s">
        <v>2124</v>
      </c>
      <c r="F1173" s="168" t="s">
        <v>2125</v>
      </c>
      <c r="G1173" s="168">
        <v>2352</v>
      </c>
    </row>
    <row r="1174" customHeight="1" spans="1:7">
      <c r="A1174" s="167">
        <v>46149</v>
      </c>
      <c r="B1174" s="168" t="s">
        <v>1577</v>
      </c>
      <c r="C1174" s="168" t="s">
        <v>1578</v>
      </c>
      <c r="D1174" s="168" t="s">
        <v>2121</v>
      </c>
      <c r="E1174" s="169" t="s">
        <v>2126</v>
      </c>
      <c r="F1174" s="168" t="s">
        <v>2127</v>
      </c>
      <c r="G1174" s="168">
        <v>2000</v>
      </c>
    </row>
    <row r="1175" customHeight="1" spans="1:7">
      <c r="A1175" s="167">
        <v>46149</v>
      </c>
      <c r="B1175" s="168" t="s">
        <v>1577</v>
      </c>
      <c r="C1175" s="168" t="s">
        <v>1578</v>
      </c>
      <c r="D1175" s="168" t="s">
        <v>2121</v>
      </c>
      <c r="E1175" s="169" t="s">
        <v>1880</v>
      </c>
      <c r="F1175" s="168" t="s">
        <v>1881</v>
      </c>
      <c r="G1175" s="168">
        <v>1200</v>
      </c>
    </row>
    <row r="1176" customHeight="1" spans="1:7">
      <c r="A1176" s="167">
        <v>46149</v>
      </c>
      <c r="B1176" s="168" t="s">
        <v>1485</v>
      </c>
      <c r="C1176" s="168" t="s">
        <v>1486</v>
      </c>
      <c r="D1176" s="168" t="s">
        <v>2128</v>
      </c>
      <c r="E1176" s="169" t="s">
        <v>1488</v>
      </c>
      <c r="F1176" s="168" t="s">
        <v>1489</v>
      </c>
      <c r="G1176" s="168">
        <v>196</v>
      </c>
    </row>
    <row r="1177" customHeight="1" spans="1:7">
      <c r="A1177" s="167">
        <v>46149</v>
      </c>
      <c r="B1177" s="168" t="s">
        <v>259</v>
      </c>
      <c r="C1177" s="168" t="s">
        <v>260</v>
      </c>
      <c r="D1177" s="168" t="s">
        <v>2129</v>
      </c>
      <c r="E1177" s="169" t="s">
        <v>2130</v>
      </c>
      <c r="F1177" s="168" t="s">
        <v>2131</v>
      </c>
      <c r="G1177" s="168">
        <v>200</v>
      </c>
    </row>
    <row r="1178" customHeight="1" spans="1:7">
      <c r="A1178" s="167">
        <v>46149</v>
      </c>
      <c r="B1178" s="168" t="s">
        <v>980</v>
      </c>
      <c r="C1178" s="168" t="s">
        <v>981</v>
      </c>
      <c r="D1178" s="168" t="s">
        <v>2132</v>
      </c>
      <c r="E1178" s="169" t="s">
        <v>984</v>
      </c>
      <c r="F1178" s="168" t="s">
        <v>985</v>
      </c>
      <c r="G1178" s="168">
        <v>512</v>
      </c>
    </row>
    <row r="1179" customHeight="1" spans="1:7">
      <c r="A1179" s="167">
        <v>46149</v>
      </c>
      <c r="B1179" s="168" t="s">
        <v>1747</v>
      </c>
      <c r="C1179" s="168" t="s">
        <v>1748</v>
      </c>
      <c r="D1179" s="168" t="s">
        <v>2133</v>
      </c>
      <c r="E1179" s="169" t="s">
        <v>1750</v>
      </c>
      <c r="F1179" s="168" t="s">
        <v>1751</v>
      </c>
      <c r="G1179" s="168">
        <v>130</v>
      </c>
    </row>
    <row r="1180" customHeight="1" spans="1:7">
      <c r="A1180" s="167">
        <v>46149</v>
      </c>
      <c r="B1180" s="168" t="s">
        <v>1747</v>
      </c>
      <c r="C1180" s="168" t="s">
        <v>1748</v>
      </c>
      <c r="D1180" s="168" t="s">
        <v>2133</v>
      </c>
      <c r="E1180" s="169" t="s">
        <v>2059</v>
      </c>
      <c r="F1180" s="168" t="s">
        <v>2035</v>
      </c>
      <c r="G1180" s="168">
        <v>200</v>
      </c>
    </row>
    <row r="1181" customHeight="1" spans="1:7">
      <c r="A1181" s="167">
        <v>46149</v>
      </c>
      <c r="B1181" s="168" t="s">
        <v>1389</v>
      </c>
      <c r="C1181" s="168" t="s">
        <v>1390</v>
      </c>
      <c r="D1181" s="168" t="s">
        <v>2134</v>
      </c>
      <c r="E1181" s="169" t="s">
        <v>1934</v>
      </c>
      <c r="F1181" s="168" t="s">
        <v>1404</v>
      </c>
      <c r="G1181" s="168">
        <v>36</v>
      </c>
    </row>
    <row r="1182" customHeight="1" spans="1:7">
      <c r="A1182" s="167">
        <v>46149</v>
      </c>
      <c r="B1182" s="168" t="s">
        <v>1389</v>
      </c>
      <c r="C1182" s="168" t="s">
        <v>1390</v>
      </c>
      <c r="D1182" s="168" t="s">
        <v>2134</v>
      </c>
      <c r="E1182" s="169" t="s">
        <v>1405</v>
      </c>
      <c r="F1182" s="168" t="s">
        <v>1404</v>
      </c>
      <c r="G1182" s="168">
        <v>224</v>
      </c>
    </row>
    <row r="1183" customHeight="1" spans="1:7">
      <c r="A1183" s="167">
        <v>46149</v>
      </c>
      <c r="B1183" s="168" t="s">
        <v>1389</v>
      </c>
      <c r="C1183" s="168" t="s">
        <v>1390</v>
      </c>
      <c r="D1183" s="168" t="s">
        <v>2134</v>
      </c>
      <c r="E1183" s="169" t="s">
        <v>1665</v>
      </c>
      <c r="F1183" s="168" t="s">
        <v>1404</v>
      </c>
      <c r="G1183" s="168">
        <v>112</v>
      </c>
    </row>
    <row r="1184" customHeight="1" spans="1:7">
      <c r="A1184" s="167">
        <v>46149</v>
      </c>
      <c r="B1184" s="168" t="s">
        <v>1389</v>
      </c>
      <c r="C1184" s="168" t="s">
        <v>1390</v>
      </c>
      <c r="D1184" s="168" t="s">
        <v>2134</v>
      </c>
      <c r="E1184" s="169" t="s">
        <v>1587</v>
      </c>
      <c r="F1184" s="168" t="s">
        <v>1404</v>
      </c>
      <c r="G1184" s="168">
        <v>56</v>
      </c>
    </row>
    <row r="1185" customHeight="1" spans="1:7">
      <c r="A1185" s="167">
        <v>46149</v>
      </c>
      <c r="B1185" s="168" t="s">
        <v>1389</v>
      </c>
      <c r="C1185" s="168" t="s">
        <v>1390</v>
      </c>
      <c r="D1185" s="168" t="s">
        <v>2134</v>
      </c>
      <c r="E1185" s="169" t="s">
        <v>2135</v>
      </c>
      <c r="F1185" s="168" t="s">
        <v>1411</v>
      </c>
      <c r="G1185" s="168">
        <v>250</v>
      </c>
    </row>
    <row r="1186" customHeight="1" spans="1:7">
      <c r="A1186" s="167">
        <v>46149</v>
      </c>
      <c r="B1186" s="168" t="s">
        <v>1389</v>
      </c>
      <c r="C1186" s="168" t="s">
        <v>1390</v>
      </c>
      <c r="D1186" s="168" t="s">
        <v>2134</v>
      </c>
      <c r="E1186" s="169" t="s">
        <v>1416</v>
      </c>
      <c r="F1186" s="168" t="s">
        <v>1396</v>
      </c>
      <c r="G1186" s="168">
        <v>325</v>
      </c>
    </row>
    <row r="1187" customHeight="1" spans="1:7">
      <c r="A1187" s="167">
        <v>46149</v>
      </c>
      <c r="B1187" s="168" t="s">
        <v>1389</v>
      </c>
      <c r="C1187" s="168" t="s">
        <v>1390</v>
      </c>
      <c r="D1187" s="168" t="s">
        <v>2134</v>
      </c>
      <c r="E1187" s="169" t="s">
        <v>1755</v>
      </c>
      <c r="F1187" s="168" t="s">
        <v>1396</v>
      </c>
      <c r="G1187" s="168">
        <v>75</v>
      </c>
    </row>
    <row r="1188" customHeight="1" spans="1:10">
      <c r="A1188" s="167">
        <v>46149</v>
      </c>
      <c r="B1188" s="168" t="s">
        <v>692</v>
      </c>
      <c r="C1188" s="168" t="s">
        <v>693</v>
      </c>
      <c r="D1188" s="168" t="s">
        <v>2136</v>
      </c>
      <c r="E1188" s="169" t="s">
        <v>694</v>
      </c>
      <c r="F1188" s="168" t="s">
        <v>695</v>
      </c>
      <c r="G1188" s="168">
        <v>208</v>
      </c>
      <c r="J1188" s="168" t="s">
        <v>2137</v>
      </c>
    </row>
    <row r="1189" customHeight="1" spans="1:10">
      <c r="A1189" s="167">
        <v>46149</v>
      </c>
      <c r="B1189" s="168" t="s">
        <v>103</v>
      </c>
      <c r="C1189" s="168" t="s">
        <v>104</v>
      </c>
      <c r="D1189" s="168" t="s">
        <v>2138</v>
      </c>
      <c r="E1189" s="169" t="s">
        <v>117</v>
      </c>
      <c r="F1189" s="168" t="s">
        <v>118</v>
      </c>
      <c r="G1189" s="168">
        <v>262</v>
      </c>
      <c r="J1189" s="168" t="s">
        <v>2139</v>
      </c>
    </row>
    <row r="1190" customHeight="1" spans="1:10">
      <c r="A1190" s="167">
        <v>46149</v>
      </c>
      <c r="B1190" s="168" t="s">
        <v>1188</v>
      </c>
      <c r="C1190" s="168" t="s">
        <v>1189</v>
      </c>
      <c r="D1190" s="168" t="s">
        <v>2140</v>
      </c>
      <c r="E1190" s="169" t="s">
        <v>1382</v>
      </c>
      <c r="F1190" s="168" t="s">
        <v>1355</v>
      </c>
      <c r="G1190" s="168">
        <v>192</v>
      </c>
      <c r="J1190" s="168" t="s">
        <v>2141</v>
      </c>
    </row>
    <row r="1191" customHeight="1" spans="1:10">
      <c r="A1191" s="167">
        <v>46149</v>
      </c>
      <c r="B1191" s="168" t="s">
        <v>1188</v>
      </c>
      <c r="C1191" s="168" t="s">
        <v>1189</v>
      </c>
      <c r="D1191" s="168" t="s">
        <v>2140</v>
      </c>
      <c r="E1191" s="169" t="s">
        <v>1289</v>
      </c>
      <c r="F1191" s="168" t="s">
        <v>1290</v>
      </c>
      <c r="G1191" s="168">
        <v>120</v>
      </c>
      <c r="J1191" s="168" t="s">
        <v>2141</v>
      </c>
    </row>
    <row r="1192" customHeight="1" spans="1:10">
      <c r="A1192" s="167">
        <v>46149</v>
      </c>
      <c r="B1192" s="168" t="s">
        <v>1188</v>
      </c>
      <c r="C1192" s="168" t="s">
        <v>1189</v>
      </c>
      <c r="D1192" s="168" t="s">
        <v>2140</v>
      </c>
      <c r="E1192" s="169" t="s">
        <v>1289</v>
      </c>
      <c r="F1192" s="168" t="s">
        <v>1290</v>
      </c>
      <c r="G1192" s="168">
        <v>300</v>
      </c>
      <c r="J1192" s="168" t="s">
        <v>2141</v>
      </c>
    </row>
    <row r="1193" customHeight="1" spans="1:10">
      <c r="A1193" s="167">
        <v>46149</v>
      </c>
      <c r="B1193" s="168" t="s">
        <v>1188</v>
      </c>
      <c r="C1193" s="168" t="s">
        <v>1189</v>
      </c>
      <c r="D1193" s="168" t="s">
        <v>2140</v>
      </c>
      <c r="E1193" s="169" t="s">
        <v>1213</v>
      </c>
      <c r="F1193" s="168" t="s">
        <v>1214</v>
      </c>
      <c r="G1193" s="168">
        <v>36</v>
      </c>
      <c r="J1193" s="168" t="s">
        <v>2141</v>
      </c>
    </row>
    <row r="1194" customHeight="1" spans="1:10">
      <c r="A1194" s="167">
        <v>46149</v>
      </c>
      <c r="B1194" s="168" t="s">
        <v>1188</v>
      </c>
      <c r="C1194" s="168" t="s">
        <v>1189</v>
      </c>
      <c r="D1194" s="168" t="s">
        <v>2140</v>
      </c>
      <c r="E1194" s="169" t="s">
        <v>1458</v>
      </c>
      <c r="F1194" s="168" t="s">
        <v>1355</v>
      </c>
      <c r="G1194" s="168">
        <v>120</v>
      </c>
      <c r="J1194" s="168" t="s">
        <v>2141</v>
      </c>
    </row>
    <row r="1195" customHeight="1" spans="1:7">
      <c r="A1195" s="167">
        <v>46149</v>
      </c>
      <c r="B1195" s="168" t="s">
        <v>1676</v>
      </c>
      <c r="C1195" s="168" t="s">
        <v>1677</v>
      </c>
      <c r="D1195" s="168" t="s">
        <v>2142</v>
      </c>
      <c r="E1195" s="169" t="s">
        <v>1767</v>
      </c>
      <c r="F1195" s="168" t="s">
        <v>1768</v>
      </c>
      <c r="G1195" s="168">
        <v>495</v>
      </c>
    </row>
    <row r="1196" customHeight="1" spans="1:7">
      <c r="A1196" s="167">
        <v>46149</v>
      </c>
      <c r="B1196" s="168" t="s">
        <v>2143</v>
      </c>
      <c r="C1196" s="168" t="s">
        <v>2144</v>
      </c>
      <c r="D1196" s="168" t="s">
        <v>2145</v>
      </c>
      <c r="E1196" s="169" t="s">
        <v>2146</v>
      </c>
      <c r="F1196" s="168" t="s">
        <v>2147</v>
      </c>
      <c r="G1196" s="168">
        <v>38400</v>
      </c>
    </row>
    <row r="1197" customHeight="1" spans="1:7">
      <c r="A1197" s="167">
        <v>46149</v>
      </c>
      <c r="B1197" s="168" t="s">
        <v>2143</v>
      </c>
      <c r="C1197" s="168" t="s">
        <v>2144</v>
      </c>
      <c r="D1197" s="168" t="s">
        <v>2145</v>
      </c>
      <c r="E1197" s="169" t="s">
        <v>2148</v>
      </c>
      <c r="F1197" s="168" t="s">
        <v>2149</v>
      </c>
      <c r="G1197" s="168">
        <v>2000</v>
      </c>
    </row>
    <row r="1198" customHeight="1" spans="1:10">
      <c r="A1198" s="167">
        <v>46149</v>
      </c>
      <c r="B1198" s="168" t="s">
        <v>1188</v>
      </c>
      <c r="C1198" s="168" t="s">
        <v>1189</v>
      </c>
      <c r="D1198" s="168" t="s">
        <v>2150</v>
      </c>
      <c r="E1198" s="169" t="s">
        <v>1382</v>
      </c>
      <c r="F1198" s="168" t="s">
        <v>1355</v>
      </c>
      <c r="G1198" s="168">
        <v>456</v>
      </c>
      <c r="J1198" s="168" t="s">
        <v>2151</v>
      </c>
    </row>
    <row r="1199" customHeight="1" spans="1:10">
      <c r="A1199" s="167">
        <v>46149</v>
      </c>
      <c r="B1199" s="168" t="s">
        <v>1188</v>
      </c>
      <c r="C1199" s="168" t="s">
        <v>1189</v>
      </c>
      <c r="D1199" s="168" t="s">
        <v>2150</v>
      </c>
      <c r="E1199" s="169" t="s">
        <v>1289</v>
      </c>
      <c r="F1199" s="168" t="s">
        <v>1290</v>
      </c>
      <c r="G1199" s="168">
        <v>450</v>
      </c>
      <c r="J1199" s="168" t="s">
        <v>2151</v>
      </c>
    </row>
    <row r="1200" customHeight="1" spans="1:10">
      <c r="A1200" s="167">
        <v>46149</v>
      </c>
      <c r="B1200" s="168" t="s">
        <v>1188</v>
      </c>
      <c r="C1200" s="168" t="s">
        <v>1189</v>
      </c>
      <c r="D1200" s="168" t="s">
        <v>2150</v>
      </c>
      <c r="E1200" s="169" t="s">
        <v>1289</v>
      </c>
      <c r="F1200" s="168" t="s">
        <v>1290</v>
      </c>
      <c r="G1200" s="168">
        <v>720</v>
      </c>
      <c r="J1200" s="168" t="s">
        <v>2151</v>
      </c>
    </row>
    <row r="1201" customHeight="1" spans="1:10">
      <c r="A1201" s="167">
        <v>46149</v>
      </c>
      <c r="B1201" s="168" t="s">
        <v>1188</v>
      </c>
      <c r="C1201" s="168" t="s">
        <v>1189</v>
      </c>
      <c r="D1201" s="168" t="s">
        <v>2150</v>
      </c>
      <c r="E1201" s="169" t="s">
        <v>1213</v>
      </c>
      <c r="F1201" s="168" t="s">
        <v>1214</v>
      </c>
      <c r="G1201" s="168">
        <v>1188</v>
      </c>
      <c r="J1201" s="168" t="s">
        <v>2151</v>
      </c>
    </row>
    <row r="1202" customHeight="1" spans="1:10">
      <c r="A1202" s="167">
        <v>46149</v>
      </c>
      <c r="B1202" s="168" t="s">
        <v>1188</v>
      </c>
      <c r="C1202" s="168" t="s">
        <v>1189</v>
      </c>
      <c r="D1202" s="168" t="s">
        <v>2150</v>
      </c>
      <c r="E1202" s="169" t="s">
        <v>1458</v>
      </c>
      <c r="F1202" s="168" t="s">
        <v>1355</v>
      </c>
      <c r="G1202" s="168">
        <v>408</v>
      </c>
      <c r="J1202" s="168" t="s">
        <v>2151</v>
      </c>
    </row>
    <row r="1203" customHeight="1" spans="1:7">
      <c r="A1203" s="167">
        <v>46149</v>
      </c>
      <c r="B1203" s="168" t="s">
        <v>511</v>
      </c>
      <c r="C1203" s="168" t="s">
        <v>512</v>
      </c>
      <c r="D1203" s="168" t="s">
        <v>2152</v>
      </c>
      <c r="E1203" s="169" t="s">
        <v>603</v>
      </c>
      <c r="F1203" s="168" t="s">
        <v>604</v>
      </c>
      <c r="G1203" s="168">
        <v>120</v>
      </c>
    </row>
    <row r="1204" customHeight="1" spans="1:7">
      <c r="A1204" s="167">
        <v>46149</v>
      </c>
      <c r="B1204" s="168" t="s">
        <v>511</v>
      </c>
      <c r="C1204" s="168" t="s">
        <v>512</v>
      </c>
      <c r="D1204" s="168" t="s">
        <v>2152</v>
      </c>
      <c r="E1204" s="169" t="s">
        <v>605</v>
      </c>
      <c r="F1204" s="168" t="s">
        <v>606</v>
      </c>
      <c r="G1204" s="168">
        <v>160</v>
      </c>
    </row>
    <row r="1205" customHeight="1" spans="1:7">
      <c r="A1205" s="167">
        <v>46149</v>
      </c>
      <c r="B1205" s="168" t="s">
        <v>511</v>
      </c>
      <c r="C1205" s="168" t="s">
        <v>512</v>
      </c>
      <c r="D1205" s="168" t="s">
        <v>2152</v>
      </c>
      <c r="E1205" s="169" t="s">
        <v>619</v>
      </c>
      <c r="F1205" s="168" t="s">
        <v>620</v>
      </c>
      <c r="G1205" s="168">
        <v>1080</v>
      </c>
    </row>
    <row r="1206" customHeight="1" spans="1:7">
      <c r="A1206" s="167">
        <v>46149</v>
      </c>
      <c r="B1206" s="168" t="s">
        <v>511</v>
      </c>
      <c r="C1206" s="168" t="s">
        <v>512</v>
      </c>
      <c r="D1206" s="168" t="s">
        <v>2152</v>
      </c>
      <c r="E1206" s="169" t="s">
        <v>639</v>
      </c>
      <c r="F1206" s="168" t="s">
        <v>640</v>
      </c>
      <c r="G1206" s="168">
        <v>1080</v>
      </c>
    </row>
    <row r="1207" customHeight="1" spans="1:7">
      <c r="A1207" s="167">
        <v>46149</v>
      </c>
      <c r="B1207" s="168" t="s">
        <v>511</v>
      </c>
      <c r="C1207" s="168" t="s">
        <v>512</v>
      </c>
      <c r="D1207" s="168" t="s">
        <v>2152</v>
      </c>
      <c r="E1207" s="169" t="s">
        <v>641</v>
      </c>
      <c r="F1207" s="168" t="s">
        <v>642</v>
      </c>
      <c r="G1207" s="168">
        <v>1200</v>
      </c>
    </row>
    <row r="1208" customHeight="1" spans="1:7">
      <c r="A1208" s="167">
        <v>46149</v>
      </c>
      <c r="B1208" s="168" t="s">
        <v>511</v>
      </c>
      <c r="C1208" s="168" t="s">
        <v>512</v>
      </c>
      <c r="D1208" s="168" t="s">
        <v>2152</v>
      </c>
      <c r="E1208" s="169" t="s">
        <v>643</v>
      </c>
      <c r="F1208" s="168" t="s">
        <v>644</v>
      </c>
      <c r="G1208" s="168">
        <v>1200</v>
      </c>
    </row>
    <row r="1209" customHeight="1" spans="1:7">
      <c r="A1209" s="167">
        <v>46149</v>
      </c>
      <c r="B1209" s="168" t="s">
        <v>511</v>
      </c>
      <c r="C1209" s="168" t="s">
        <v>512</v>
      </c>
      <c r="D1209" s="168" t="s">
        <v>2152</v>
      </c>
      <c r="E1209" s="169" t="s">
        <v>609</v>
      </c>
      <c r="F1209" s="168" t="s">
        <v>610</v>
      </c>
      <c r="G1209" s="168">
        <v>576</v>
      </c>
    </row>
    <row r="1210" customHeight="1" spans="1:7">
      <c r="A1210" s="167">
        <v>46149</v>
      </c>
      <c r="B1210" s="168" t="s">
        <v>511</v>
      </c>
      <c r="C1210" s="168" t="s">
        <v>512</v>
      </c>
      <c r="D1210" s="168" t="s">
        <v>2152</v>
      </c>
      <c r="E1210" s="169" t="s">
        <v>669</v>
      </c>
      <c r="F1210" s="168" t="s">
        <v>670</v>
      </c>
      <c r="G1210" s="168">
        <v>160</v>
      </c>
    </row>
    <row r="1211" customHeight="1" spans="1:7">
      <c r="A1211" s="167">
        <v>46149</v>
      </c>
      <c r="B1211" s="168" t="s">
        <v>511</v>
      </c>
      <c r="C1211" s="168" t="s">
        <v>512</v>
      </c>
      <c r="D1211" s="168" t="s">
        <v>2152</v>
      </c>
      <c r="E1211" s="169" t="s">
        <v>611</v>
      </c>
      <c r="F1211" s="168" t="s">
        <v>612</v>
      </c>
      <c r="G1211" s="168">
        <v>688</v>
      </c>
    </row>
    <row r="1212" customHeight="1" spans="1:7">
      <c r="A1212" s="167">
        <v>46149</v>
      </c>
      <c r="B1212" s="168" t="s">
        <v>511</v>
      </c>
      <c r="C1212" s="168" t="s">
        <v>512</v>
      </c>
      <c r="D1212" s="168" t="s">
        <v>2152</v>
      </c>
      <c r="E1212" s="169" t="s">
        <v>617</v>
      </c>
      <c r="F1212" s="168" t="s">
        <v>618</v>
      </c>
      <c r="G1212" s="168">
        <v>1040</v>
      </c>
    </row>
    <row r="1213" customHeight="1" spans="1:7">
      <c r="A1213" s="167">
        <v>46149</v>
      </c>
      <c r="B1213" s="168" t="s">
        <v>511</v>
      </c>
      <c r="C1213" s="168" t="s">
        <v>512</v>
      </c>
      <c r="D1213" s="168" t="s">
        <v>2152</v>
      </c>
      <c r="E1213" s="169" t="s">
        <v>615</v>
      </c>
      <c r="F1213" s="168" t="s">
        <v>616</v>
      </c>
      <c r="G1213" s="168">
        <v>1040</v>
      </c>
    </row>
    <row r="1214" customHeight="1" spans="1:7">
      <c r="A1214" s="167">
        <v>46149</v>
      </c>
      <c r="B1214" s="168" t="s">
        <v>1831</v>
      </c>
      <c r="C1214" s="168" t="s">
        <v>1832</v>
      </c>
      <c r="D1214" s="168" t="s">
        <v>2153</v>
      </c>
      <c r="E1214" s="169" t="s">
        <v>1834</v>
      </c>
      <c r="F1214" s="168" t="s">
        <v>1835</v>
      </c>
      <c r="G1214" s="168">
        <v>1944</v>
      </c>
    </row>
    <row r="1215" customHeight="1" spans="1:7">
      <c r="A1215" s="167">
        <v>46149</v>
      </c>
      <c r="B1215" s="168" t="s">
        <v>1831</v>
      </c>
      <c r="C1215" s="168" t="s">
        <v>1832</v>
      </c>
      <c r="D1215" s="168" t="s">
        <v>2153</v>
      </c>
      <c r="E1215" s="169" t="s">
        <v>1836</v>
      </c>
      <c r="F1215" s="168" t="s">
        <v>1837</v>
      </c>
      <c r="G1215" s="168">
        <v>1944</v>
      </c>
    </row>
    <row r="1216" customHeight="1" spans="1:7">
      <c r="A1216" s="167">
        <v>46149</v>
      </c>
      <c r="B1216" s="168" t="s">
        <v>511</v>
      </c>
      <c r="C1216" s="168" t="s">
        <v>512</v>
      </c>
      <c r="D1216" s="168" t="s">
        <v>2154</v>
      </c>
      <c r="E1216" s="169" t="s">
        <v>591</v>
      </c>
      <c r="F1216" s="168" t="s">
        <v>1604</v>
      </c>
      <c r="G1216" s="168">
        <v>50</v>
      </c>
    </row>
    <row r="1217" customHeight="1" spans="1:7">
      <c r="A1217" s="167">
        <v>46149</v>
      </c>
      <c r="B1217" s="168" t="s">
        <v>511</v>
      </c>
      <c r="C1217" s="168" t="s">
        <v>512</v>
      </c>
      <c r="D1217" s="168" t="s">
        <v>2154</v>
      </c>
      <c r="E1217" s="169" t="s">
        <v>599</v>
      </c>
      <c r="F1217" s="168" t="s">
        <v>1605</v>
      </c>
      <c r="G1217" s="168">
        <v>80</v>
      </c>
    </row>
    <row r="1218" customHeight="1" spans="1:7">
      <c r="A1218" s="167">
        <v>46149</v>
      </c>
      <c r="B1218" s="168" t="s">
        <v>511</v>
      </c>
      <c r="C1218" s="168" t="s">
        <v>512</v>
      </c>
      <c r="D1218" s="168" t="s">
        <v>2154</v>
      </c>
      <c r="E1218" s="169" t="s">
        <v>601</v>
      </c>
      <c r="F1218" s="168" t="s">
        <v>1606</v>
      </c>
      <c r="G1218" s="168">
        <v>80</v>
      </c>
    </row>
    <row r="1219" customHeight="1" spans="1:7">
      <c r="A1219" s="167">
        <v>46149</v>
      </c>
      <c r="B1219" s="168" t="s">
        <v>511</v>
      </c>
      <c r="C1219" s="168" t="s">
        <v>512</v>
      </c>
      <c r="D1219" s="168" t="s">
        <v>2154</v>
      </c>
      <c r="E1219" s="169" t="s">
        <v>623</v>
      </c>
      <c r="F1219" s="168" t="s">
        <v>1607</v>
      </c>
      <c r="G1219" s="168">
        <v>60</v>
      </c>
    </row>
    <row r="1220" customHeight="1" spans="1:7">
      <c r="A1220" s="167">
        <v>46149</v>
      </c>
      <c r="B1220" s="168" t="s">
        <v>511</v>
      </c>
      <c r="C1220" s="168" t="s">
        <v>512</v>
      </c>
      <c r="D1220" s="168" t="s">
        <v>2154</v>
      </c>
      <c r="E1220" s="169" t="s">
        <v>593</v>
      </c>
      <c r="F1220" s="168" t="s">
        <v>1608</v>
      </c>
      <c r="G1220" s="168">
        <v>60</v>
      </c>
    </row>
    <row r="1221" customHeight="1" spans="1:7">
      <c r="A1221" s="167">
        <v>46149</v>
      </c>
      <c r="B1221" s="168" t="s">
        <v>511</v>
      </c>
      <c r="C1221" s="168" t="s">
        <v>512</v>
      </c>
      <c r="D1221" s="168" t="s">
        <v>2154</v>
      </c>
      <c r="E1221" s="169" t="s">
        <v>595</v>
      </c>
      <c r="F1221" s="168" t="s">
        <v>1609</v>
      </c>
      <c r="G1221" s="168">
        <v>80</v>
      </c>
    </row>
    <row r="1222" customHeight="1" spans="1:7">
      <c r="A1222" s="167">
        <v>46149</v>
      </c>
      <c r="B1222" s="168" t="s">
        <v>511</v>
      </c>
      <c r="C1222" s="168" t="s">
        <v>512</v>
      </c>
      <c r="D1222" s="168" t="s">
        <v>2154</v>
      </c>
      <c r="E1222" s="169" t="s">
        <v>607</v>
      </c>
      <c r="F1222" s="168" t="s">
        <v>1610</v>
      </c>
      <c r="G1222" s="168">
        <v>80</v>
      </c>
    </row>
    <row r="1223" customHeight="1" spans="1:7">
      <c r="A1223" s="167">
        <v>46149</v>
      </c>
      <c r="B1223" s="168" t="s">
        <v>511</v>
      </c>
      <c r="C1223" s="168" t="s">
        <v>512</v>
      </c>
      <c r="D1223" s="168" t="s">
        <v>2154</v>
      </c>
      <c r="E1223" s="169" t="s">
        <v>613</v>
      </c>
      <c r="F1223" s="168" t="s">
        <v>1611</v>
      </c>
      <c r="G1223" s="168">
        <v>60</v>
      </c>
    </row>
    <row r="1224" customHeight="1" spans="1:7">
      <c r="A1224" s="167">
        <v>46149</v>
      </c>
      <c r="B1224" s="168" t="s">
        <v>511</v>
      </c>
      <c r="C1224" s="168" t="s">
        <v>512</v>
      </c>
      <c r="D1224" s="168" t="s">
        <v>2154</v>
      </c>
      <c r="E1224" s="169" t="s">
        <v>597</v>
      </c>
      <c r="F1224" s="168" t="s">
        <v>1612</v>
      </c>
      <c r="G1224" s="168">
        <v>60</v>
      </c>
    </row>
    <row r="1225" customHeight="1" spans="1:7">
      <c r="A1225" s="167">
        <v>46149</v>
      </c>
      <c r="B1225" s="168" t="s">
        <v>511</v>
      </c>
      <c r="C1225" s="168" t="s">
        <v>512</v>
      </c>
      <c r="D1225" s="168" t="s">
        <v>2155</v>
      </c>
      <c r="E1225" s="169" t="s">
        <v>591</v>
      </c>
      <c r="F1225" s="168" t="s">
        <v>1604</v>
      </c>
      <c r="G1225" s="168">
        <v>100</v>
      </c>
    </row>
    <row r="1226" customHeight="1" spans="1:7">
      <c r="A1226" s="167">
        <v>46149</v>
      </c>
      <c r="B1226" s="168" t="s">
        <v>511</v>
      </c>
      <c r="C1226" s="168" t="s">
        <v>512</v>
      </c>
      <c r="D1226" s="168" t="s">
        <v>2155</v>
      </c>
      <c r="E1226" s="169" t="s">
        <v>599</v>
      </c>
      <c r="F1226" s="168" t="s">
        <v>1605</v>
      </c>
      <c r="G1226" s="168">
        <v>80</v>
      </c>
    </row>
    <row r="1227" customHeight="1" spans="1:7">
      <c r="A1227" s="167">
        <v>46149</v>
      </c>
      <c r="B1227" s="168" t="s">
        <v>511</v>
      </c>
      <c r="C1227" s="168" t="s">
        <v>512</v>
      </c>
      <c r="D1227" s="168" t="s">
        <v>2155</v>
      </c>
      <c r="E1227" s="169" t="s">
        <v>601</v>
      </c>
      <c r="F1227" s="168" t="s">
        <v>1606</v>
      </c>
      <c r="G1227" s="168">
        <v>80</v>
      </c>
    </row>
    <row r="1228" customHeight="1" spans="1:7">
      <c r="A1228" s="167">
        <v>46149</v>
      </c>
      <c r="B1228" s="168" t="s">
        <v>511</v>
      </c>
      <c r="C1228" s="168" t="s">
        <v>512</v>
      </c>
      <c r="D1228" s="168" t="s">
        <v>2155</v>
      </c>
      <c r="E1228" s="169" t="s">
        <v>623</v>
      </c>
      <c r="F1228" s="168" t="s">
        <v>1607</v>
      </c>
      <c r="G1228" s="168">
        <v>60</v>
      </c>
    </row>
    <row r="1229" customHeight="1" spans="1:7">
      <c r="A1229" s="167">
        <v>46149</v>
      </c>
      <c r="B1229" s="168" t="s">
        <v>511</v>
      </c>
      <c r="C1229" s="168" t="s">
        <v>512</v>
      </c>
      <c r="D1229" s="168" t="s">
        <v>2155</v>
      </c>
      <c r="E1229" s="169" t="s">
        <v>593</v>
      </c>
      <c r="F1229" s="168" t="s">
        <v>1608</v>
      </c>
      <c r="G1229" s="168">
        <v>60</v>
      </c>
    </row>
    <row r="1230" customHeight="1" spans="1:7">
      <c r="A1230" s="167">
        <v>46149</v>
      </c>
      <c r="B1230" s="168" t="s">
        <v>511</v>
      </c>
      <c r="C1230" s="168" t="s">
        <v>512</v>
      </c>
      <c r="D1230" s="168" t="s">
        <v>2155</v>
      </c>
      <c r="E1230" s="169" t="s">
        <v>595</v>
      </c>
      <c r="F1230" s="168" t="s">
        <v>1609</v>
      </c>
      <c r="G1230" s="168">
        <v>80</v>
      </c>
    </row>
    <row r="1231" customHeight="1" spans="1:7">
      <c r="A1231" s="167">
        <v>46149</v>
      </c>
      <c r="B1231" s="168" t="s">
        <v>511</v>
      </c>
      <c r="C1231" s="168" t="s">
        <v>512</v>
      </c>
      <c r="D1231" s="168" t="s">
        <v>2155</v>
      </c>
      <c r="E1231" s="169" t="s">
        <v>607</v>
      </c>
      <c r="F1231" s="168" t="s">
        <v>1610</v>
      </c>
      <c r="G1231" s="168">
        <v>80</v>
      </c>
    </row>
    <row r="1232" customHeight="1" spans="1:7">
      <c r="A1232" s="167">
        <v>46149</v>
      </c>
      <c r="B1232" s="168" t="s">
        <v>511</v>
      </c>
      <c r="C1232" s="168" t="s">
        <v>512</v>
      </c>
      <c r="D1232" s="168" t="s">
        <v>2155</v>
      </c>
      <c r="E1232" s="169" t="s">
        <v>613</v>
      </c>
      <c r="F1232" s="168" t="s">
        <v>1611</v>
      </c>
      <c r="G1232" s="168">
        <v>60</v>
      </c>
    </row>
    <row r="1233" customHeight="1" spans="1:7">
      <c r="A1233" s="167">
        <v>46149</v>
      </c>
      <c r="B1233" s="168" t="s">
        <v>511</v>
      </c>
      <c r="C1233" s="168" t="s">
        <v>512</v>
      </c>
      <c r="D1233" s="168" t="s">
        <v>2155</v>
      </c>
      <c r="E1233" s="169" t="s">
        <v>597</v>
      </c>
      <c r="F1233" s="168" t="s">
        <v>1612</v>
      </c>
      <c r="G1233" s="168">
        <v>60</v>
      </c>
    </row>
    <row r="1234" customHeight="1" spans="1:7">
      <c r="A1234" s="167">
        <v>46149</v>
      </c>
      <c r="B1234" s="168" t="s">
        <v>511</v>
      </c>
      <c r="C1234" s="168" t="s">
        <v>512</v>
      </c>
      <c r="D1234" s="168" t="s">
        <v>2156</v>
      </c>
      <c r="E1234" s="169" t="s">
        <v>637</v>
      </c>
      <c r="F1234" s="168" t="s">
        <v>638</v>
      </c>
      <c r="G1234" s="168">
        <v>1200</v>
      </c>
    </row>
    <row r="1235" customHeight="1" spans="1:10">
      <c r="A1235" s="167">
        <v>46149</v>
      </c>
      <c r="B1235" s="168" t="s">
        <v>692</v>
      </c>
      <c r="C1235" s="168" t="s">
        <v>693</v>
      </c>
      <c r="D1235" s="168" t="s">
        <v>2157</v>
      </c>
      <c r="E1235" s="169" t="s">
        <v>694</v>
      </c>
      <c r="F1235" s="168" t="s">
        <v>695</v>
      </c>
      <c r="G1235" s="168">
        <v>208</v>
      </c>
      <c r="J1235" s="168" t="s">
        <v>2158</v>
      </c>
    </row>
    <row r="1236" customHeight="1" spans="1:7">
      <c r="A1236" s="167">
        <v>46149</v>
      </c>
      <c r="B1236" s="168" t="s">
        <v>1227</v>
      </c>
      <c r="C1236" s="168" t="s">
        <v>1228</v>
      </c>
      <c r="D1236" s="168" t="s">
        <v>2159</v>
      </c>
      <c r="E1236" s="169" t="s">
        <v>1357</v>
      </c>
      <c r="F1236" s="168" t="s">
        <v>447</v>
      </c>
      <c r="G1236" s="168">
        <v>336</v>
      </c>
    </row>
    <row r="1237" customHeight="1" spans="1:7">
      <c r="A1237" s="167">
        <v>46149</v>
      </c>
      <c r="B1237" s="168" t="s">
        <v>473</v>
      </c>
      <c r="C1237" s="168" t="s">
        <v>474</v>
      </c>
      <c r="D1237" s="168" t="s">
        <v>2160</v>
      </c>
      <c r="E1237" s="169" t="s">
        <v>1652</v>
      </c>
      <c r="F1237" s="168" t="s">
        <v>1653</v>
      </c>
      <c r="G1237" s="168">
        <v>144</v>
      </c>
    </row>
    <row r="1238" customHeight="1" spans="1:7">
      <c r="A1238" s="167">
        <v>46149</v>
      </c>
      <c r="B1238" s="168" t="s">
        <v>473</v>
      </c>
      <c r="C1238" s="168" t="s">
        <v>474</v>
      </c>
      <c r="D1238" s="168" t="s">
        <v>2160</v>
      </c>
      <c r="E1238" s="169" t="s">
        <v>1654</v>
      </c>
      <c r="F1238" s="168" t="s">
        <v>1655</v>
      </c>
      <c r="G1238" s="168">
        <v>144</v>
      </c>
    </row>
    <row r="1239" customHeight="1" spans="1:7">
      <c r="A1239" s="167">
        <v>46149</v>
      </c>
      <c r="B1239" s="168" t="s">
        <v>511</v>
      </c>
      <c r="C1239" s="168" t="s">
        <v>512</v>
      </c>
      <c r="D1239" s="168" t="s">
        <v>2161</v>
      </c>
      <c r="E1239" s="169" t="s">
        <v>591</v>
      </c>
      <c r="F1239" s="168" t="s">
        <v>1604</v>
      </c>
      <c r="G1239" s="168">
        <v>50</v>
      </c>
    </row>
    <row r="1240" customHeight="1" spans="1:7">
      <c r="A1240" s="167">
        <v>46149</v>
      </c>
      <c r="B1240" s="168" t="s">
        <v>511</v>
      </c>
      <c r="C1240" s="168" t="s">
        <v>512</v>
      </c>
      <c r="D1240" s="168" t="s">
        <v>2161</v>
      </c>
      <c r="E1240" s="169" t="s">
        <v>599</v>
      </c>
      <c r="F1240" s="168" t="s">
        <v>1605</v>
      </c>
      <c r="G1240" s="168">
        <v>80</v>
      </c>
    </row>
    <row r="1241" customHeight="1" spans="1:7">
      <c r="A1241" s="167">
        <v>46149</v>
      </c>
      <c r="B1241" s="168" t="s">
        <v>511</v>
      </c>
      <c r="C1241" s="168" t="s">
        <v>512</v>
      </c>
      <c r="D1241" s="168" t="s">
        <v>2161</v>
      </c>
      <c r="E1241" s="169" t="s">
        <v>601</v>
      </c>
      <c r="F1241" s="168" t="s">
        <v>1606</v>
      </c>
      <c r="G1241" s="168">
        <v>80</v>
      </c>
    </row>
    <row r="1242" customHeight="1" spans="1:7">
      <c r="A1242" s="167">
        <v>46149</v>
      </c>
      <c r="B1242" s="168" t="s">
        <v>511</v>
      </c>
      <c r="C1242" s="168" t="s">
        <v>512</v>
      </c>
      <c r="D1242" s="168" t="s">
        <v>2161</v>
      </c>
      <c r="E1242" s="169" t="s">
        <v>623</v>
      </c>
      <c r="F1242" s="168" t="s">
        <v>1607</v>
      </c>
      <c r="G1242" s="168">
        <v>60</v>
      </c>
    </row>
    <row r="1243" customHeight="1" spans="1:7">
      <c r="A1243" s="167">
        <v>46149</v>
      </c>
      <c r="B1243" s="168" t="s">
        <v>511</v>
      </c>
      <c r="C1243" s="168" t="s">
        <v>512</v>
      </c>
      <c r="D1243" s="168" t="s">
        <v>2161</v>
      </c>
      <c r="E1243" s="169" t="s">
        <v>593</v>
      </c>
      <c r="F1243" s="168" t="s">
        <v>1608</v>
      </c>
      <c r="G1243" s="168">
        <v>60</v>
      </c>
    </row>
    <row r="1244" customHeight="1" spans="1:7">
      <c r="A1244" s="167">
        <v>46149</v>
      </c>
      <c r="B1244" s="168" t="s">
        <v>511</v>
      </c>
      <c r="C1244" s="168" t="s">
        <v>512</v>
      </c>
      <c r="D1244" s="168" t="s">
        <v>2161</v>
      </c>
      <c r="E1244" s="169" t="s">
        <v>595</v>
      </c>
      <c r="F1244" s="168" t="s">
        <v>1609</v>
      </c>
      <c r="G1244" s="168">
        <v>80</v>
      </c>
    </row>
    <row r="1245" customHeight="1" spans="1:7">
      <c r="A1245" s="167">
        <v>46149</v>
      </c>
      <c r="B1245" s="168" t="s">
        <v>511</v>
      </c>
      <c r="C1245" s="168" t="s">
        <v>512</v>
      </c>
      <c r="D1245" s="168" t="s">
        <v>2161</v>
      </c>
      <c r="E1245" s="169" t="s">
        <v>607</v>
      </c>
      <c r="F1245" s="168" t="s">
        <v>1610</v>
      </c>
      <c r="G1245" s="168">
        <v>80</v>
      </c>
    </row>
    <row r="1246" customHeight="1" spans="1:7">
      <c r="A1246" s="167">
        <v>46149</v>
      </c>
      <c r="B1246" s="168" t="s">
        <v>511</v>
      </c>
      <c r="C1246" s="168" t="s">
        <v>512</v>
      </c>
      <c r="D1246" s="168" t="s">
        <v>2161</v>
      </c>
      <c r="E1246" s="169" t="s">
        <v>613</v>
      </c>
      <c r="F1246" s="168" t="s">
        <v>1611</v>
      </c>
      <c r="G1246" s="168">
        <v>60</v>
      </c>
    </row>
    <row r="1247" customHeight="1" spans="1:7">
      <c r="A1247" s="167">
        <v>46149</v>
      </c>
      <c r="B1247" s="168" t="s">
        <v>511</v>
      </c>
      <c r="C1247" s="168" t="s">
        <v>512</v>
      </c>
      <c r="D1247" s="168" t="s">
        <v>2161</v>
      </c>
      <c r="E1247" s="169" t="s">
        <v>597</v>
      </c>
      <c r="F1247" s="168" t="s">
        <v>1612</v>
      </c>
      <c r="G1247" s="168">
        <v>60</v>
      </c>
    </row>
    <row r="1248" customHeight="1" spans="1:7">
      <c r="A1248" s="167">
        <v>46149</v>
      </c>
      <c r="B1248" s="168" t="s">
        <v>1227</v>
      </c>
      <c r="C1248" s="168" t="s">
        <v>1228</v>
      </c>
      <c r="D1248" s="168" t="s">
        <v>2162</v>
      </c>
      <c r="E1248" s="169" t="s">
        <v>1331</v>
      </c>
      <c r="F1248" s="168" t="s">
        <v>447</v>
      </c>
      <c r="G1248" s="168">
        <v>120</v>
      </c>
    </row>
    <row r="1249" customHeight="1" spans="1:7">
      <c r="A1249" s="167">
        <v>46149</v>
      </c>
      <c r="B1249" s="168" t="s">
        <v>1197</v>
      </c>
      <c r="C1249" s="168" t="s">
        <v>1198</v>
      </c>
      <c r="D1249" s="168" t="s">
        <v>2163</v>
      </c>
      <c r="E1249" s="169" t="s">
        <v>1380</v>
      </c>
      <c r="F1249" s="168" t="s">
        <v>1348</v>
      </c>
      <c r="G1249" s="168">
        <v>864</v>
      </c>
    </row>
    <row r="1250" customHeight="1" spans="1:10">
      <c r="A1250" s="167">
        <v>46150</v>
      </c>
      <c r="B1250" s="168" t="s">
        <v>1434</v>
      </c>
      <c r="C1250" s="168" t="s">
        <v>1435</v>
      </c>
      <c r="D1250" s="168" t="s">
        <v>2164</v>
      </c>
      <c r="E1250" s="169" t="s">
        <v>1783</v>
      </c>
      <c r="F1250" s="168" t="s">
        <v>1784</v>
      </c>
      <c r="G1250" s="168">
        <v>224</v>
      </c>
      <c r="J1250" s="168" t="s">
        <v>1713</v>
      </c>
    </row>
    <row r="1251" customHeight="1" spans="1:10">
      <c r="A1251" s="167">
        <v>46150</v>
      </c>
      <c r="B1251" s="168" t="s">
        <v>1434</v>
      </c>
      <c r="C1251" s="168" t="s">
        <v>1435</v>
      </c>
      <c r="D1251" s="168" t="s">
        <v>2164</v>
      </c>
      <c r="E1251" s="169" t="s">
        <v>1437</v>
      </c>
      <c r="F1251" s="168" t="s">
        <v>1438</v>
      </c>
      <c r="G1251" s="168">
        <v>600</v>
      </c>
      <c r="J1251" s="168" t="s">
        <v>1713</v>
      </c>
    </row>
    <row r="1252" customHeight="1" spans="1:7">
      <c r="A1252" s="167">
        <v>46150</v>
      </c>
      <c r="B1252" s="168" t="s">
        <v>511</v>
      </c>
      <c r="C1252" s="168" t="s">
        <v>512</v>
      </c>
      <c r="D1252" s="168" t="s">
        <v>2165</v>
      </c>
      <c r="E1252" s="169" t="s">
        <v>591</v>
      </c>
      <c r="F1252" s="168" t="s">
        <v>1604</v>
      </c>
      <c r="G1252" s="168">
        <v>50</v>
      </c>
    </row>
    <row r="1253" customHeight="1" spans="1:7">
      <c r="A1253" s="167">
        <v>46150</v>
      </c>
      <c r="B1253" s="168" t="s">
        <v>511</v>
      </c>
      <c r="C1253" s="168" t="s">
        <v>512</v>
      </c>
      <c r="D1253" s="168" t="s">
        <v>2165</v>
      </c>
      <c r="E1253" s="169" t="s">
        <v>623</v>
      </c>
      <c r="F1253" s="168" t="s">
        <v>1607</v>
      </c>
      <c r="G1253" s="168">
        <v>60</v>
      </c>
    </row>
    <row r="1254" customHeight="1" spans="1:7">
      <c r="A1254" s="167">
        <v>46150</v>
      </c>
      <c r="B1254" s="168" t="s">
        <v>511</v>
      </c>
      <c r="C1254" s="168" t="s">
        <v>512</v>
      </c>
      <c r="D1254" s="168" t="s">
        <v>2165</v>
      </c>
      <c r="E1254" s="169" t="s">
        <v>593</v>
      </c>
      <c r="F1254" s="168" t="s">
        <v>1608</v>
      </c>
      <c r="G1254" s="168">
        <v>60</v>
      </c>
    </row>
    <row r="1255" customHeight="1" spans="1:7">
      <c r="A1255" s="167">
        <v>46150</v>
      </c>
      <c r="B1255" s="168" t="s">
        <v>511</v>
      </c>
      <c r="C1255" s="168" t="s">
        <v>512</v>
      </c>
      <c r="D1255" s="168" t="s">
        <v>2165</v>
      </c>
      <c r="E1255" s="169" t="s">
        <v>613</v>
      </c>
      <c r="F1255" s="168" t="s">
        <v>1611</v>
      </c>
      <c r="G1255" s="168">
        <v>60</v>
      </c>
    </row>
    <row r="1256" customHeight="1" spans="1:7">
      <c r="A1256" s="167">
        <v>46150</v>
      </c>
      <c r="B1256" s="168" t="s">
        <v>511</v>
      </c>
      <c r="C1256" s="168" t="s">
        <v>512</v>
      </c>
      <c r="D1256" s="168" t="s">
        <v>2165</v>
      </c>
      <c r="E1256" s="169" t="s">
        <v>597</v>
      </c>
      <c r="F1256" s="168" t="s">
        <v>1612</v>
      </c>
      <c r="G1256" s="168">
        <v>60</v>
      </c>
    </row>
    <row r="1257" customHeight="1" spans="1:7">
      <c r="A1257" s="167">
        <v>46150</v>
      </c>
      <c r="B1257" s="168" t="s">
        <v>511</v>
      </c>
      <c r="C1257" s="168" t="s">
        <v>512</v>
      </c>
      <c r="D1257" s="168" t="s">
        <v>2166</v>
      </c>
      <c r="E1257" s="169" t="s">
        <v>591</v>
      </c>
      <c r="F1257" s="168" t="s">
        <v>1604</v>
      </c>
      <c r="G1257" s="168">
        <v>50</v>
      </c>
    </row>
    <row r="1258" customHeight="1" spans="1:7">
      <c r="A1258" s="167">
        <v>46150</v>
      </c>
      <c r="B1258" s="168" t="s">
        <v>511</v>
      </c>
      <c r="C1258" s="168" t="s">
        <v>512</v>
      </c>
      <c r="D1258" s="168" t="s">
        <v>2166</v>
      </c>
      <c r="E1258" s="169" t="s">
        <v>599</v>
      </c>
      <c r="F1258" s="168" t="s">
        <v>1605</v>
      </c>
      <c r="G1258" s="168">
        <v>80</v>
      </c>
    </row>
    <row r="1259" customHeight="1" spans="1:7">
      <c r="A1259" s="167">
        <v>46150</v>
      </c>
      <c r="B1259" s="168" t="s">
        <v>511</v>
      </c>
      <c r="C1259" s="168" t="s">
        <v>512</v>
      </c>
      <c r="D1259" s="168" t="s">
        <v>2166</v>
      </c>
      <c r="E1259" s="169" t="s">
        <v>601</v>
      </c>
      <c r="F1259" s="168" t="s">
        <v>1606</v>
      </c>
      <c r="G1259" s="168">
        <v>80</v>
      </c>
    </row>
    <row r="1260" customHeight="1" spans="1:7">
      <c r="A1260" s="167">
        <v>46150</v>
      </c>
      <c r="B1260" s="168" t="s">
        <v>511</v>
      </c>
      <c r="C1260" s="168" t="s">
        <v>512</v>
      </c>
      <c r="D1260" s="168" t="s">
        <v>2166</v>
      </c>
      <c r="E1260" s="169" t="s">
        <v>623</v>
      </c>
      <c r="F1260" s="168" t="s">
        <v>1607</v>
      </c>
      <c r="G1260" s="168">
        <v>60</v>
      </c>
    </row>
    <row r="1365" ht="19.2" customHeight="1"/>
  </sheetData>
  <autoFilter xmlns:etc="http://www.wps.cn/officeDocument/2017/etCustomData" ref="A1:K1661" etc:filterBottomFollowUsedRange="0">
    <extLst/>
  </autoFilter>
  <sortState ref="A2:K5747">
    <sortCondition ref="A2:A5747"/>
    <sortCondition ref="D2:D5747"/>
  </sortState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3"/>
  <sheetViews>
    <sheetView workbookViewId="0">
      <selection activeCell="A1" sqref="A1:D1"/>
    </sheetView>
  </sheetViews>
  <sheetFormatPr defaultColWidth="9" defaultRowHeight="12"/>
  <cols>
    <col min="1" max="1" width="15.4416666666667" style="187" customWidth="1"/>
    <col min="2" max="2" width="26.1083333333333" style="187" customWidth="1"/>
    <col min="3" max="3" width="15.4416666666667" style="187" customWidth="1"/>
    <col min="4" max="4" width="24.1083333333333" style="187" customWidth="1"/>
    <col min="5" max="16384" width="9" style="187"/>
  </cols>
  <sheetData>
    <row r="1" ht="18" customHeight="1" spans="1:11">
      <c r="A1" s="188" t="s">
        <v>2167</v>
      </c>
      <c r="B1" s="166" t="s">
        <v>2168</v>
      </c>
      <c r="C1" s="166" t="s">
        <v>2169</v>
      </c>
      <c r="D1" s="166" t="s">
        <v>2170</v>
      </c>
      <c r="E1" s="166" t="s">
        <v>3</v>
      </c>
      <c r="F1" s="166" t="s">
        <v>2171</v>
      </c>
      <c r="G1" s="166" t="s">
        <v>2172</v>
      </c>
      <c r="H1" s="189" t="s">
        <v>2173</v>
      </c>
      <c r="I1" s="166" t="s">
        <v>2174</v>
      </c>
      <c r="J1" s="166" t="s">
        <v>2175</v>
      </c>
      <c r="K1" s="166" t="s">
        <v>1377</v>
      </c>
    </row>
    <row r="2" s="186" customFormat="1" ht="18" customHeight="1" spans="1:11">
      <c r="A2" s="190"/>
      <c r="B2" s="191"/>
      <c r="C2" s="14"/>
      <c r="D2" s="192" t="e">
        <f>VLOOKUP(C:C,日报!D:E,2,0)</f>
        <v>#N/A</v>
      </c>
      <c r="E2" s="10" t="s">
        <v>2176</v>
      </c>
      <c r="F2" s="193"/>
      <c r="G2" s="193"/>
      <c r="H2" s="194"/>
      <c r="I2" s="192" t="e">
        <f>VLOOKUP(C:C,日报!D:G,4,0)</f>
        <v>#N/A</v>
      </c>
      <c r="J2" s="192" t="e">
        <f>G2/I2</f>
        <v>#N/A</v>
      </c>
      <c r="K2" s="192"/>
    </row>
    <row r="3" s="186" customFormat="1" ht="18" customHeight="1" spans="1:11">
      <c r="A3" s="194"/>
      <c r="B3" s="195"/>
      <c r="C3" s="166"/>
      <c r="D3" s="192"/>
      <c r="E3" s="193"/>
      <c r="F3" s="193"/>
      <c r="G3" s="193"/>
      <c r="H3" s="194"/>
      <c r="I3" s="192"/>
      <c r="J3" s="192"/>
      <c r="K3" s="192"/>
    </row>
    <row r="4" s="186" customFormat="1" ht="18" customHeight="1" spans="1:11">
      <c r="A4" s="194"/>
      <c r="B4" s="195"/>
      <c r="C4" s="166"/>
      <c r="D4" s="192"/>
      <c r="E4" s="193"/>
      <c r="F4" s="193"/>
      <c r="G4" s="193"/>
      <c r="H4" s="194"/>
      <c r="I4" s="192"/>
      <c r="J4" s="192"/>
      <c r="K4" s="192"/>
    </row>
    <row r="5" s="186" customFormat="1" ht="18" customHeight="1" spans="1:11">
      <c r="A5" s="194"/>
      <c r="B5" s="195"/>
      <c r="C5" s="166"/>
      <c r="D5" s="192"/>
      <c r="E5" s="193"/>
      <c r="F5" s="193"/>
      <c r="G5" s="193"/>
      <c r="H5" s="194"/>
      <c r="I5" s="192"/>
      <c r="J5" s="192"/>
      <c r="K5" s="192"/>
    </row>
    <row r="6" s="186" customFormat="1" ht="18" customHeight="1" spans="1:11">
      <c r="A6" s="194"/>
      <c r="B6" s="195"/>
      <c r="C6" s="166"/>
      <c r="D6" s="192"/>
      <c r="E6" s="193"/>
      <c r="F6" s="193"/>
      <c r="G6" s="193"/>
      <c r="H6" s="194"/>
      <c r="I6" s="192"/>
      <c r="J6" s="192"/>
      <c r="K6" s="192"/>
    </row>
    <row r="7" s="186" customFormat="1" ht="18" customHeight="1" spans="1:11">
      <c r="A7" s="194"/>
      <c r="B7" s="195"/>
      <c r="C7" s="166"/>
      <c r="D7" s="192"/>
      <c r="E7" s="193"/>
      <c r="F7" s="193"/>
      <c r="G7" s="193"/>
      <c r="H7" s="194"/>
      <c r="I7" s="192"/>
      <c r="J7" s="192"/>
      <c r="K7" s="192"/>
    </row>
    <row r="8" s="186" customFormat="1" ht="18" customHeight="1" spans="1:11">
      <c r="A8" s="194"/>
      <c r="B8" s="195"/>
      <c r="C8" s="166"/>
      <c r="D8" s="192"/>
      <c r="E8" s="193"/>
      <c r="F8" s="193"/>
      <c r="G8" s="193"/>
      <c r="H8" s="194"/>
      <c r="I8" s="192"/>
      <c r="J8" s="192"/>
      <c r="K8" s="192"/>
    </row>
    <row r="9" s="186" customFormat="1" ht="18" customHeight="1" spans="1:11">
      <c r="A9" s="194"/>
      <c r="B9" s="195"/>
      <c r="C9" s="166"/>
      <c r="D9" s="192"/>
      <c r="E9" s="193"/>
      <c r="F9" s="193"/>
      <c r="G9" s="193"/>
      <c r="H9" s="194"/>
      <c r="I9" s="192"/>
      <c r="J9" s="192"/>
      <c r="K9" s="192"/>
    </row>
    <row r="10" s="186" customFormat="1" ht="18" customHeight="1" spans="1:11">
      <c r="A10" s="194"/>
      <c r="B10" s="195"/>
      <c r="C10" s="166"/>
      <c r="D10" s="192"/>
      <c r="E10" s="193"/>
      <c r="F10" s="193"/>
      <c r="G10" s="193"/>
      <c r="H10" s="194"/>
      <c r="I10" s="192"/>
      <c r="J10" s="192"/>
      <c r="K10" s="192"/>
    </row>
    <row r="11" s="186" customFormat="1" ht="18" customHeight="1" spans="1:11">
      <c r="A11" s="194"/>
      <c r="B11" s="195"/>
      <c r="C11" s="166"/>
      <c r="D11" s="192"/>
      <c r="E11" s="193"/>
      <c r="F11" s="193"/>
      <c r="G11" s="193"/>
      <c r="H11" s="194"/>
      <c r="I11" s="192"/>
      <c r="J11" s="192"/>
      <c r="K11" s="192"/>
    </row>
    <row r="12" s="186" customFormat="1" ht="18" customHeight="1" spans="1:11">
      <c r="A12" s="194"/>
      <c r="B12" s="195"/>
      <c r="C12" s="166"/>
      <c r="D12" s="192"/>
      <c r="E12" s="193"/>
      <c r="F12" s="193"/>
      <c r="G12" s="193"/>
      <c r="H12" s="194"/>
      <c r="I12" s="192"/>
      <c r="J12" s="192"/>
      <c r="K12" s="192"/>
    </row>
    <row r="13" s="186" customFormat="1" ht="18" customHeight="1" spans="1:11">
      <c r="A13" s="194"/>
      <c r="B13" s="195"/>
      <c r="C13" s="166"/>
      <c r="D13" s="192"/>
      <c r="E13" s="193"/>
      <c r="F13" s="193"/>
      <c r="G13" s="193"/>
      <c r="H13" s="194"/>
      <c r="I13" s="192"/>
      <c r="J13" s="192"/>
      <c r="K13" s="192"/>
    </row>
    <row r="14" s="186" customFormat="1" ht="18" customHeight="1" spans="1:11">
      <c r="A14" s="194"/>
      <c r="B14" s="195"/>
      <c r="C14" s="166"/>
      <c r="D14" s="192"/>
      <c r="E14" s="193"/>
      <c r="F14" s="193"/>
      <c r="G14" s="193"/>
      <c r="H14" s="194"/>
      <c r="I14" s="192"/>
      <c r="J14" s="192"/>
      <c r="K14" s="192"/>
    </row>
    <row r="15" s="186" customFormat="1" ht="18" customHeight="1" spans="1:11">
      <c r="A15" s="194"/>
      <c r="B15" s="195"/>
      <c r="C15" s="166"/>
      <c r="D15" s="192"/>
      <c r="E15" s="193"/>
      <c r="F15" s="193"/>
      <c r="G15" s="193"/>
      <c r="H15" s="194"/>
      <c r="I15" s="192"/>
      <c r="J15" s="192"/>
      <c r="K15" s="192"/>
    </row>
    <row r="16" s="186" customFormat="1" ht="18" customHeight="1" spans="1:11">
      <c r="A16" s="194"/>
      <c r="B16" s="195"/>
      <c r="C16" s="166"/>
      <c r="D16" s="192"/>
      <c r="E16" s="193"/>
      <c r="F16" s="193"/>
      <c r="G16" s="193"/>
      <c r="H16" s="194"/>
      <c r="I16" s="192"/>
      <c r="J16" s="192"/>
      <c r="K16" s="192"/>
    </row>
    <row r="17" s="186" customFormat="1" ht="18" customHeight="1" spans="1:11">
      <c r="A17" s="194"/>
      <c r="B17" s="195"/>
      <c r="C17" s="166"/>
      <c r="D17" s="192"/>
      <c r="E17" s="193"/>
      <c r="F17" s="193"/>
      <c r="G17" s="193"/>
      <c r="H17" s="194"/>
      <c r="I17" s="192"/>
      <c r="J17" s="192"/>
      <c r="K17" s="192"/>
    </row>
    <row r="18" s="186" customFormat="1" ht="18" customHeight="1" spans="1:11">
      <c r="A18" s="194"/>
      <c r="B18" s="195"/>
      <c r="C18" s="166"/>
      <c r="D18" s="192"/>
      <c r="E18" s="193"/>
      <c r="F18" s="193"/>
      <c r="G18" s="193"/>
      <c r="H18" s="194"/>
      <c r="I18" s="192"/>
      <c r="J18" s="192"/>
      <c r="K18" s="192"/>
    </row>
    <row r="19" s="186" customFormat="1" ht="18" customHeight="1" spans="1:11">
      <c r="A19" s="194"/>
      <c r="B19" s="195"/>
      <c r="C19" s="166"/>
      <c r="D19" s="192"/>
      <c r="E19" s="193"/>
      <c r="F19" s="193"/>
      <c r="G19" s="193"/>
      <c r="H19" s="194"/>
      <c r="I19" s="192"/>
      <c r="J19" s="192"/>
      <c r="K19" s="192"/>
    </row>
    <row r="20" s="186" customFormat="1" ht="18" customHeight="1" spans="1:11">
      <c r="A20" s="194"/>
      <c r="B20" s="195"/>
      <c r="C20" s="166"/>
      <c r="D20" s="192"/>
      <c r="E20" s="193"/>
      <c r="F20" s="193"/>
      <c r="G20" s="193"/>
      <c r="H20" s="194"/>
      <c r="I20" s="192"/>
      <c r="J20" s="192"/>
      <c r="K20" s="192"/>
    </row>
    <row r="21" s="186" customFormat="1" ht="18" customHeight="1" spans="1:11">
      <c r="A21" s="194"/>
      <c r="B21" s="195"/>
      <c r="C21" s="166"/>
      <c r="D21" s="192"/>
      <c r="E21" s="193"/>
      <c r="F21" s="193"/>
      <c r="G21" s="193"/>
      <c r="H21" s="194"/>
      <c r="I21" s="192"/>
      <c r="J21" s="192"/>
      <c r="K21" s="192"/>
    </row>
    <row r="22" s="186" customFormat="1" ht="18" customHeight="1" spans="1:11">
      <c r="A22" s="194"/>
      <c r="B22" s="195"/>
      <c r="C22" s="166"/>
      <c r="D22" s="192"/>
      <c r="E22" s="193"/>
      <c r="F22" s="193"/>
      <c r="G22" s="193"/>
      <c r="H22" s="194"/>
      <c r="I22" s="192"/>
      <c r="J22" s="192"/>
      <c r="K22" s="192"/>
    </row>
    <row r="23" s="186" customFormat="1" ht="18" customHeight="1" spans="1:11">
      <c r="A23" s="194"/>
      <c r="B23" s="195"/>
      <c r="C23" s="166"/>
      <c r="D23" s="192"/>
      <c r="E23" s="193"/>
      <c r="F23" s="193"/>
      <c r="G23" s="193"/>
      <c r="H23" s="194"/>
      <c r="I23" s="192"/>
      <c r="J23" s="192"/>
      <c r="K23" s="192"/>
    </row>
  </sheetData>
  <dataValidations count="1">
    <dataValidation allowBlank="1" showInputMessage="1" showErrorMessage="1" sqref="C2"/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8994"/>
  <sheetViews>
    <sheetView zoomScale="85" zoomScaleNormal="85" workbookViewId="0">
      <pane ySplit="1" topLeftCell="A1403" activePane="bottomLeft" state="frozen"/>
      <selection/>
      <selection pane="bottomLeft" activeCell="A1415" sqref="$A1415:$XFD2144"/>
    </sheetView>
  </sheetViews>
  <sheetFormatPr defaultColWidth="9" defaultRowHeight="21" customHeight="1"/>
  <cols>
    <col min="1" max="1" width="13.775" style="175" customWidth="1"/>
    <col min="2" max="2" width="9.10833333333333" style="176" customWidth="1"/>
    <col min="3" max="3" width="33.5583333333333" style="177" customWidth="1"/>
    <col min="4" max="4" width="25.775" style="168" customWidth="1"/>
    <col min="5" max="5" width="23.4416666666667" style="177" customWidth="1"/>
    <col min="6" max="6" width="24.3333333333333" style="177" customWidth="1"/>
    <col min="7" max="7" width="12" style="168" customWidth="1"/>
    <col min="8" max="8" width="14.8833333333333" style="177" customWidth="1"/>
    <col min="9" max="9" width="12.1083333333333" style="182" customWidth="1"/>
    <col min="10" max="10" width="49.6666666666667" style="177" customWidth="1"/>
    <col min="11" max="11" width="17" style="183" customWidth="1"/>
    <col min="12" max="16384" width="9" style="183"/>
  </cols>
  <sheetData>
    <row r="1" s="181" customFormat="1" ht="25.05" customHeight="1" spans="1:11">
      <c r="A1" s="167" t="s">
        <v>2177</v>
      </c>
      <c r="B1" s="168" t="s">
        <v>1372</v>
      </c>
      <c r="C1" s="168" t="s">
        <v>3</v>
      </c>
      <c r="D1" s="168" t="s">
        <v>2178</v>
      </c>
      <c r="E1" s="169" t="s">
        <v>4</v>
      </c>
      <c r="F1" s="168" t="s">
        <v>5</v>
      </c>
      <c r="G1" s="168" t="s">
        <v>2179</v>
      </c>
      <c r="H1" s="168" t="s">
        <v>1375</v>
      </c>
      <c r="I1" s="184" t="s">
        <v>1376</v>
      </c>
      <c r="J1" s="177" t="s">
        <v>1377</v>
      </c>
      <c r="K1" s="164" t="s">
        <v>1377</v>
      </c>
    </row>
    <row r="2" s="181" customFormat="1" ht="25.05" customHeight="1" spans="1:11">
      <c r="A2" s="167">
        <v>46143</v>
      </c>
      <c r="B2" s="168" t="s">
        <v>1459</v>
      </c>
      <c r="C2" s="168" t="s">
        <v>1460</v>
      </c>
      <c r="D2" s="168" t="s">
        <v>2180</v>
      </c>
      <c r="E2" s="169" t="s">
        <v>1462</v>
      </c>
      <c r="F2" s="168" t="s">
        <v>1463</v>
      </c>
      <c r="G2" s="168">
        <v>60</v>
      </c>
      <c r="H2" s="168" t="s">
        <v>2181</v>
      </c>
      <c r="I2" s="184"/>
      <c r="J2" s="185" t="s">
        <v>2182</v>
      </c>
      <c r="K2" s="164"/>
    </row>
    <row r="3" s="181" customFormat="1" ht="25.05" customHeight="1" spans="1:11">
      <c r="A3" s="167">
        <v>46143</v>
      </c>
      <c r="B3" s="168" t="s">
        <v>2067</v>
      </c>
      <c r="C3" s="168" t="s">
        <v>2068</v>
      </c>
      <c r="D3" s="168" t="s">
        <v>2183</v>
      </c>
      <c r="E3" s="169" t="s">
        <v>2070</v>
      </c>
      <c r="F3" s="168" t="s">
        <v>1438</v>
      </c>
      <c r="G3" s="168">
        <v>80</v>
      </c>
      <c r="H3" s="168" t="s">
        <v>2184</v>
      </c>
      <c r="I3" s="184"/>
      <c r="J3" s="177" t="s">
        <v>2185</v>
      </c>
      <c r="K3" s="164"/>
    </row>
    <row r="4" s="181" customFormat="1" ht="25.05" customHeight="1" spans="1:11">
      <c r="A4" s="167">
        <v>46143</v>
      </c>
      <c r="B4" s="168" t="s">
        <v>2067</v>
      </c>
      <c r="C4" s="168" t="s">
        <v>2068</v>
      </c>
      <c r="D4" s="168" t="s">
        <v>2183</v>
      </c>
      <c r="E4" s="169" t="s">
        <v>2070</v>
      </c>
      <c r="F4" s="168" t="s">
        <v>1438</v>
      </c>
      <c r="G4" s="168">
        <v>244</v>
      </c>
      <c r="H4" s="168" t="s">
        <v>2184</v>
      </c>
      <c r="I4" s="184"/>
      <c r="J4" s="177" t="s">
        <v>2185</v>
      </c>
      <c r="K4" s="164"/>
    </row>
    <row r="5" s="181" customFormat="1" ht="25.05" customHeight="1" spans="1:11">
      <c r="A5" s="167">
        <v>46143</v>
      </c>
      <c r="B5" s="168" t="s">
        <v>2067</v>
      </c>
      <c r="C5" s="168" t="s">
        <v>2068</v>
      </c>
      <c r="D5" s="168" t="s">
        <v>2186</v>
      </c>
      <c r="E5" s="169" t="s">
        <v>2071</v>
      </c>
      <c r="F5" s="168" t="s">
        <v>1784</v>
      </c>
      <c r="G5" s="168">
        <v>336</v>
      </c>
      <c r="H5" s="168" t="s">
        <v>2187</v>
      </c>
      <c r="I5" s="184"/>
      <c r="J5" s="177" t="s">
        <v>2188</v>
      </c>
      <c r="K5" s="164"/>
    </row>
    <row r="6" s="181" customFormat="1" ht="25.05" customHeight="1" spans="1:11">
      <c r="A6" s="167">
        <v>46143</v>
      </c>
      <c r="B6" s="168" t="s">
        <v>1459</v>
      </c>
      <c r="C6" s="168" t="s">
        <v>1460</v>
      </c>
      <c r="D6" s="168" t="s">
        <v>2189</v>
      </c>
      <c r="E6" s="169" t="s">
        <v>1462</v>
      </c>
      <c r="F6" s="168" t="s">
        <v>1463</v>
      </c>
      <c r="G6" s="168">
        <v>12</v>
      </c>
      <c r="H6" s="168" t="s">
        <v>2190</v>
      </c>
      <c r="I6" s="184"/>
      <c r="J6" s="177" t="s">
        <v>2191</v>
      </c>
      <c r="K6" s="164"/>
    </row>
    <row r="7" s="181" customFormat="1" ht="25.05" customHeight="1" spans="1:11">
      <c r="A7" s="167">
        <v>46143</v>
      </c>
      <c r="B7" s="168" t="s">
        <v>1459</v>
      </c>
      <c r="C7" s="168" t="s">
        <v>1460</v>
      </c>
      <c r="D7" s="168" t="s">
        <v>2189</v>
      </c>
      <c r="E7" s="169" t="s">
        <v>1462</v>
      </c>
      <c r="F7" s="168" t="s">
        <v>1463</v>
      </c>
      <c r="G7" s="168">
        <v>48</v>
      </c>
      <c r="H7" s="168" t="s">
        <v>2190</v>
      </c>
      <c r="I7" s="184"/>
      <c r="J7" s="177" t="s">
        <v>2191</v>
      </c>
      <c r="K7" s="164"/>
    </row>
    <row r="8" s="181" customFormat="1" ht="25.05" customHeight="1" spans="1:11">
      <c r="A8" s="167">
        <v>46143</v>
      </c>
      <c r="B8" s="168" t="s">
        <v>1831</v>
      </c>
      <c r="C8" s="168" t="s">
        <v>1832</v>
      </c>
      <c r="D8" s="168" t="s">
        <v>2192</v>
      </c>
      <c r="E8" s="169" t="s">
        <v>1836</v>
      </c>
      <c r="F8" s="168" t="s">
        <v>1837</v>
      </c>
      <c r="G8" s="168">
        <v>324</v>
      </c>
      <c r="H8" s="168" t="s">
        <v>2193</v>
      </c>
      <c r="I8" s="184"/>
      <c r="J8" s="177" t="s">
        <v>2194</v>
      </c>
      <c r="K8" s="164"/>
    </row>
    <row r="9" s="181" customFormat="1" ht="25.05" customHeight="1" spans="1:11">
      <c r="A9" s="167">
        <v>46143</v>
      </c>
      <c r="B9" s="168" t="s">
        <v>1831</v>
      </c>
      <c r="C9" s="168" t="s">
        <v>1832</v>
      </c>
      <c r="D9" s="168" t="s">
        <v>2192</v>
      </c>
      <c r="E9" s="169" t="s">
        <v>1836</v>
      </c>
      <c r="F9" s="168" t="s">
        <v>1837</v>
      </c>
      <c r="G9" s="168">
        <v>324</v>
      </c>
      <c r="H9" s="168" t="s">
        <v>2193</v>
      </c>
      <c r="I9" s="184"/>
      <c r="J9" s="177" t="s">
        <v>2194</v>
      </c>
      <c r="K9" s="164"/>
    </row>
    <row r="10" s="181" customFormat="1" ht="25.05" customHeight="1" spans="1:11">
      <c r="A10" s="167">
        <v>46144</v>
      </c>
      <c r="B10" s="168" t="s">
        <v>913</v>
      </c>
      <c r="C10" s="168" t="s">
        <v>914</v>
      </c>
      <c r="D10" s="168" t="s">
        <v>2195</v>
      </c>
      <c r="E10" s="169" t="s">
        <v>953</v>
      </c>
      <c r="F10" s="168" t="s">
        <v>954</v>
      </c>
      <c r="G10" s="168">
        <v>2200</v>
      </c>
      <c r="H10" s="168" t="s">
        <v>2196</v>
      </c>
      <c r="I10" s="184"/>
      <c r="J10" s="177" t="s">
        <v>2197</v>
      </c>
      <c r="K10" s="164"/>
    </row>
    <row r="11" s="181" customFormat="1" ht="25.05" customHeight="1" spans="1:11">
      <c r="A11" s="167">
        <v>46144</v>
      </c>
      <c r="B11" s="168" t="s">
        <v>913</v>
      </c>
      <c r="C11" s="168" t="s">
        <v>914</v>
      </c>
      <c r="D11" s="168" t="s">
        <v>2198</v>
      </c>
      <c r="E11" s="169" t="s">
        <v>923</v>
      </c>
      <c r="F11" s="168" t="s">
        <v>924</v>
      </c>
      <c r="G11" s="168">
        <v>1800</v>
      </c>
      <c r="H11" s="168" t="s">
        <v>2199</v>
      </c>
      <c r="I11" s="184"/>
      <c r="J11" s="177" t="s">
        <v>2200</v>
      </c>
      <c r="K11" s="164"/>
    </row>
    <row r="12" s="181" customFormat="1" ht="25.05" customHeight="1" spans="1:11">
      <c r="A12" s="167">
        <v>46144</v>
      </c>
      <c r="B12" s="168" t="s">
        <v>913</v>
      </c>
      <c r="C12" s="168" t="s">
        <v>914</v>
      </c>
      <c r="D12" s="168" t="s">
        <v>2198</v>
      </c>
      <c r="E12" s="169" t="s">
        <v>923</v>
      </c>
      <c r="F12" s="168" t="s">
        <v>924</v>
      </c>
      <c r="G12" s="168">
        <v>1440</v>
      </c>
      <c r="H12" s="168" t="s">
        <v>2199</v>
      </c>
      <c r="I12" s="184"/>
      <c r="J12" s="177" t="s">
        <v>2200</v>
      </c>
      <c r="K12" s="164"/>
    </row>
    <row r="13" s="181" customFormat="1" ht="25.05" customHeight="1" spans="1:11">
      <c r="A13" s="167">
        <v>46144</v>
      </c>
      <c r="B13" s="168" t="s">
        <v>913</v>
      </c>
      <c r="C13" s="168" t="s">
        <v>914</v>
      </c>
      <c r="D13" s="168" t="s">
        <v>2201</v>
      </c>
      <c r="E13" s="169" t="s">
        <v>955</v>
      </c>
      <c r="F13" s="168" t="s">
        <v>956</v>
      </c>
      <c r="G13" s="168">
        <v>11999</v>
      </c>
      <c r="H13" s="168" t="s">
        <v>2202</v>
      </c>
      <c r="I13" s="184"/>
      <c r="J13" s="177" t="s">
        <v>2203</v>
      </c>
      <c r="K13" s="164"/>
    </row>
    <row r="14" s="181" customFormat="1" ht="25.05" customHeight="1" spans="1:11">
      <c r="A14" s="167">
        <v>46144</v>
      </c>
      <c r="B14" s="168" t="s">
        <v>913</v>
      </c>
      <c r="C14" s="168" t="s">
        <v>914</v>
      </c>
      <c r="D14" s="168" t="s">
        <v>2201</v>
      </c>
      <c r="E14" s="169" t="s">
        <v>955</v>
      </c>
      <c r="F14" s="168" t="s">
        <v>956</v>
      </c>
      <c r="G14" s="168">
        <v>3603</v>
      </c>
      <c r="H14" s="168" t="s">
        <v>2202</v>
      </c>
      <c r="I14" s="184"/>
      <c r="J14" s="177" t="s">
        <v>2203</v>
      </c>
      <c r="K14" s="164"/>
    </row>
    <row r="15" s="181" customFormat="1" ht="25.05" customHeight="1" spans="1:11">
      <c r="A15" s="167">
        <v>46144</v>
      </c>
      <c r="B15" s="168" t="s">
        <v>913</v>
      </c>
      <c r="C15" s="168" t="s">
        <v>914</v>
      </c>
      <c r="D15" s="168" t="s">
        <v>2201</v>
      </c>
      <c r="E15" s="169" t="s">
        <v>955</v>
      </c>
      <c r="F15" s="168" t="s">
        <v>956</v>
      </c>
      <c r="G15" s="168">
        <v>6798</v>
      </c>
      <c r="H15" s="168" t="s">
        <v>2202</v>
      </c>
      <c r="I15" s="184"/>
      <c r="J15" s="177" t="s">
        <v>2203</v>
      </c>
      <c r="K15" s="164"/>
    </row>
    <row r="16" s="181" customFormat="1" ht="25.05" customHeight="1" spans="1:11">
      <c r="A16" s="167">
        <v>46144</v>
      </c>
      <c r="B16" s="168" t="s">
        <v>913</v>
      </c>
      <c r="C16" s="168" t="s">
        <v>914</v>
      </c>
      <c r="D16" s="168" t="s">
        <v>2204</v>
      </c>
      <c r="E16" s="169" t="s">
        <v>959</v>
      </c>
      <c r="F16" s="168" t="s">
        <v>960</v>
      </c>
      <c r="G16" s="168">
        <v>440</v>
      </c>
      <c r="H16" s="168" t="s">
        <v>2205</v>
      </c>
      <c r="I16" s="184"/>
      <c r="J16" s="177" t="s">
        <v>2206</v>
      </c>
      <c r="K16" s="164"/>
    </row>
    <row r="17" s="181" customFormat="1" ht="25.05" customHeight="1" spans="1:11">
      <c r="A17" s="167">
        <v>46144</v>
      </c>
      <c r="B17" s="168" t="s">
        <v>913</v>
      </c>
      <c r="C17" s="168" t="s">
        <v>914</v>
      </c>
      <c r="D17" s="168" t="s">
        <v>2204</v>
      </c>
      <c r="E17" s="169" t="s">
        <v>959</v>
      </c>
      <c r="F17" s="168" t="s">
        <v>960</v>
      </c>
      <c r="G17" s="168">
        <v>3608</v>
      </c>
      <c r="H17" s="168" t="s">
        <v>2205</v>
      </c>
      <c r="I17" s="184"/>
      <c r="J17" s="177" t="s">
        <v>2206</v>
      </c>
      <c r="K17" s="164"/>
    </row>
    <row r="18" s="181" customFormat="1" ht="25.05" customHeight="1" spans="1:11">
      <c r="A18" s="167">
        <v>46144</v>
      </c>
      <c r="B18" s="168" t="s">
        <v>913</v>
      </c>
      <c r="C18" s="168" t="s">
        <v>914</v>
      </c>
      <c r="D18" s="168" t="s">
        <v>2207</v>
      </c>
      <c r="E18" s="169" t="s">
        <v>933</v>
      </c>
      <c r="F18" s="168" t="s">
        <v>934</v>
      </c>
      <c r="G18" s="168">
        <v>990</v>
      </c>
      <c r="H18" s="168" t="s">
        <v>2208</v>
      </c>
      <c r="I18" s="184"/>
      <c r="J18" s="177" t="s">
        <v>2209</v>
      </c>
      <c r="K18" s="164"/>
    </row>
    <row r="19" s="181" customFormat="1" ht="25.05" customHeight="1" spans="1:11">
      <c r="A19" s="167">
        <v>46144</v>
      </c>
      <c r="B19" s="168" t="s">
        <v>913</v>
      </c>
      <c r="C19" s="168" t="s">
        <v>914</v>
      </c>
      <c r="D19" s="168" t="s">
        <v>2207</v>
      </c>
      <c r="E19" s="169" t="s">
        <v>933</v>
      </c>
      <c r="F19" s="168" t="s">
        <v>934</v>
      </c>
      <c r="G19" s="168">
        <v>1620</v>
      </c>
      <c r="H19" s="168" t="s">
        <v>2208</v>
      </c>
      <c r="I19" s="184"/>
      <c r="J19" s="177" t="s">
        <v>2209</v>
      </c>
      <c r="K19" s="164"/>
    </row>
    <row r="20" s="181" customFormat="1" ht="25.05" customHeight="1" spans="1:11">
      <c r="A20" s="167">
        <v>46144</v>
      </c>
      <c r="B20" s="168" t="s">
        <v>913</v>
      </c>
      <c r="C20" s="168" t="s">
        <v>914</v>
      </c>
      <c r="D20" s="168" t="s">
        <v>2210</v>
      </c>
      <c r="E20" s="169" t="s">
        <v>935</v>
      </c>
      <c r="F20" s="168" t="s">
        <v>936</v>
      </c>
      <c r="G20" s="168">
        <v>4001</v>
      </c>
      <c r="H20" s="168" t="s">
        <v>2211</v>
      </c>
      <c r="I20" s="184"/>
      <c r="J20" s="177" t="s">
        <v>2212</v>
      </c>
      <c r="K20" s="164"/>
    </row>
    <row r="21" s="181" customFormat="1" ht="25.05" customHeight="1" spans="1:11">
      <c r="A21" s="167">
        <v>46144</v>
      </c>
      <c r="B21" s="168" t="s">
        <v>913</v>
      </c>
      <c r="C21" s="168" t="s">
        <v>914</v>
      </c>
      <c r="D21" s="168" t="s">
        <v>2210</v>
      </c>
      <c r="E21" s="169" t="s">
        <v>935</v>
      </c>
      <c r="F21" s="168" t="s">
        <v>936</v>
      </c>
      <c r="G21" s="168">
        <v>4399</v>
      </c>
      <c r="H21" s="168" t="s">
        <v>2211</v>
      </c>
      <c r="I21" s="184"/>
      <c r="J21" s="177" t="s">
        <v>2212</v>
      </c>
      <c r="K21" s="164"/>
    </row>
    <row r="22" s="181" customFormat="1" ht="25.05" customHeight="1" spans="1:11">
      <c r="A22" s="167">
        <v>46144</v>
      </c>
      <c r="B22" s="168" t="s">
        <v>1448</v>
      </c>
      <c r="C22" s="168" t="s">
        <v>1449</v>
      </c>
      <c r="D22" s="168" t="s">
        <v>2213</v>
      </c>
      <c r="E22" s="169" t="s">
        <v>1451</v>
      </c>
      <c r="F22" s="168" t="s">
        <v>1452</v>
      </c>
      <c r="G22" s="168">
        <v>1080</v>
      </c>
      <c r="H22" s="168" t="s">
        <v>2214</v>
      </c>
      <c r="I22" s="184"/>
      <c r="J22" s="177" t="s">
        <v>2215</v>
      </c>
      <c r="K22" s="164"/>
    </row>
    <row r="23" s="181" customFormat="1" ht="25.05" customHeight="1" spans="1:11">
      <c r="A23" s="167">
        <v>46144</v>
      </c>
      <c r="B23" s="168" t="s">
        <v>1448</v>
      </c>
      <c r="C23" s="168" t="s">
        <v>1449</v>
      </c>
      <c r="D23" s="168" t="s">
        <v>2213</v>
      </c>
      <c r="E23" s="169" t="s">
        <v>1451</v>
      </c>
      <c r="F23" s="168" t="s">
        <v>1452</v>
      </c>
      <c r="G23" s="168">
        <v>486</v>
      </c>
      <c r="H23" s="168" t="s">
        <v>2214</v>
      </c>
      <c r="I23" s="184"/>
      <c r="J23" s="177" t="s">
        <v>2215</v>
      </c>
      <c r="K23" s="164"/>
    </row>
    <row r="24" s="181" customFormat="1" ht="25.05" customHeight="1" spans="1:11">
      <c r="A24" s="167">
        <v>46144</v>
      </c>
      <c r="B24" s="168" t="s">
        <v>1448</v>
      </c>
      <c r="C24" s="168" t="s">
        <v>1449</v>
      </c>
      <c r="D24" s="168" t="s">
        <v>2213</v>
      </c>
      <c r="E24" s="169" t="s">
        <v>1451</v>
      </c>
      <c r="F24" s="168" t="s">
        <v>1452</v>
      </c>
      <c r="G24" s="168">
        <v>54</v>
      </c>
      <c r="H24" s="168" t="s">
        <v>2214</v>
      </c>
      <c r="I24" s="184"/>
      <c r="J24" s="177" t="s">
        <v>2215</v>
      </c>
      <c r="K24" s="164"/>
    </row>
    <row r="25" s="181" customFormat="1" ht="25.05" customHeight="1" spans="1:11">
      <c r="A25" s="167">
        <v>46144</v>
      </c>
      <c r="B25" s="168" t="s">
        <v>47</v>
      </c>
      <c r="C25" s="168" t="s">
        <v>48</v>
      </c>
      <c r="D25" s="168" t="s">
        <v>2216</v>
      </c>
      <c r="E25" s="169" t="s">
        <v>2217</v>
      </c>
      <c r="F25" s="168" t="s">
        <v>2218</v>
      </c>
      <c r="G25" s="168">
        <v>4</v>
      </c>
      <c r="H25" s="168" t="s">
        <v>2219</v>
      </c>
      <c r="I25" s="184"/>
      <c r="J25" s="177" t="s">
        <v>2220</v>
      </c>
      <c r="K25" s="164"/>
    </row>
    <row r="26" s="181" customFormat="1" ht="25.05" customHeight="1" spans="1:11">
      <c r="A26" s="167">
        <v>46144</v>
      </c>
      <c r="B26" s="168" t="s">
        <v>47</v>
      </c>
      <c r="C26" s="168" t="s">
        <v>48</v>
      </c>
      <c r="D26" s="168" t="s">
        <v>2216</v>
      </c>
      <c r="E26" s="169" t="s">
        <v>2217</v>
      </c>
      <c r="F26" s="168" t="s">
        <v>2218</v>
      </c>
      <c r="G26" s="168">
        <v>60</v>
      </c>
      <c r="H26" s="168" t="s">
        <v>2219</v>
      </c>
      <c r="I26" s="184"/>
      <c r="J26" s="177" t="s">
        <v>2220</v>
      </c>
      <c r="K26" s="164"/>
    </row>
    <row r="27" s="181" customFormat="1" ht="25.05" customHeight="1" spans="1:11">
      <c r="A27" s="167">
        <v>46144</v>
      </c>
      <c r="B27" s="168" t="s">
        <v>47</v>
      </c>
      <c r="C27" s="168" t="s">
        <v>48</v>
      </c>
      <c r="D27" s="168" t="s">
        <v>2216</v>
      </c>
      <c r="E27" s="169" t="s">
        <v>2217</v>
      </c>
      <c r="F27" s="168" t="s">
        <v>2218</v>
      </c>
      <c r="G27" s="168">
        <v>56</v>
      </c>
      <c r="H27" s="168" t="s">
        <v>2219</v>
      </c>
      <c r="I27" s="184"/>
      <c r="J27" s="177" t="s">
        <v>2220</v>
      </c>
      <c r="K27" s="164"/>
    </row>
    <row r="28" s="181" customFormat="1" ht="25.05" customHeight="1" spans="1:11">
      <c r="A28" s="167">
        <v>46144</v>
      </c>
      <c r="B28" s="168" t="s">
        <v>1297</v>
      </c>
      <c r="C28" s="168" t="s">
        <v>1298</v>
      </c>
      <c r="D28" s="168" t="s">
        <v>2221</v>
      </c>
      <c r="E28" s="169" t="s">
        <v>1358</v>
      </c>
      <c r="F28" s="168" t="s">
        <v>1359</v>
      </c>
      <c r="G28" s="168">
        <v>4200</v>
      </c>
      <c r="H28" s="168" t="s">
        <v>2222</v>
      </c>
      <c r="I28" s="184"/>
      <c r="J28" s="177" t="s">
        <v>2223</v>
      </c>
      <c r="K28" s="164"/>
    </row>
    <row r="29" s="181" customFormat="1" ht="25.05" customHeight="1" spans="1:11">
      <c r="A29" s="167">
        <v>46144</v>
      </c>
      <c r="B29" s="168" t="s">
        <v>103</v>
      </c>
      <c r="C29" s="168" t="s">
        <v>104</v>
      </c>
      <c r="D29" s="168" t="s">
        <v>2224</v>
      </c>
      <c r="E29" s="169" t="s">
        <v>2225</v>
      </c>
      <c r="F29" s="168" t="s">
        <v>2226</v>
      </c>
      <c r="G29" s="168">
        <v>140</v>
      </c>
      <c r="H29" s="168" t="s">
        <v>2227</v>
      </c>
      <c r="I29" s="184"/>
      <c r="J29" s="177" t="s">
        <v>2228</v>
      </c>
      <c r="K29" s="164"/>
    </row>
    <row r="30" s="181" customFormat="1" ht="25.05" customHeight="1" spans="1:11">
      <c r="A30" s="167">
        <v>46144</v>
      </c>
      <c r="B30" s="168" t="s">
        <v>103</v>
      </c>
      <c r="C30" s="168" t="s">
        <v>104</v>
      </c>
      <c r="D30" s="168" t="s">
        <v>2224</v>
      </c>
      <c r="E30" s="169" t="s">
        <v>2225</v>
      </c>
      <c r="F30" s="168" t="s">
        <v>2226</v>
      </c>
      <c r="G30" s="168">
        <v>28</v>
      </c>
      <c r="H30" s="168" t="s">
        <v>2227</v>
      </c>
      <c r="I30" s="184"/>
      <c r="J30" s="177" t="s">
        <v>2228</v>
      </c>
      <c r="K30" s="164"/>
    </row>
    <row r="31" s="181" customFormat="1" ht="25.05" customHeight="1" spans="1:11">
      <c r="A31" s="167">
        <v>46144</v>
      </c>
      <c r="B31" s="168" t="s">
        <v>103</v>
      </c>
      <c r="C31" s="168" t="s">
        <v>104</v>
      </c>
      <c r="D31" s="168" t="s">
        <v>2224</v>
      </c>
      <c r="E31" s="169" t="s">
        <v>2229</v>
      </c>
      <c r="F31" s="168" t="s">
        <v>2230</v>
      </c>
      <c r="G31" s="168">
        <v>126</v>
      </c>
      <c r="H31" s="168" t="s">
        <v>2227</v>
      </c>
      <c r="I31" s="184"/>
      <c r="J31" s="177" t="s">
        <v>2228</v>
      </c>
      <c r="K31" s="164"/>
    </row>
    <row r="32" s="181" customFormat="1" ht="25.05" customHeight="1" spans="1:11">
      <c r="A32" s="167">
        <v>46144</v>
      </c>
      <c r="B32" s="168" t="s">
        <v>103</v>
      </c>
      <c r="C32" s="168" t="s">
        <v>104</v>
      </c>
      <c r="D32" s="168" t="s">
        <v>2224</v>
      </c>
      <c r="E32" s="169" t="s">
        <v>2229</v>
      </c>
      <c r="F32" s="168" t="s">
        <v>2230</v>
      </c>
      <c r="G32" s="168">
        <v>28</v>
      </c>
      <c r="H32" s="168" t="s">
        <v>2227</v>
      </c>
      <c r="I32" s="184"/>
      <c r="J32" s="177" t="s">
        <v>2228</v>
      </c>
      <c r="K32" s="164"/>
    </row>
    <row r="33" s="181" customFormat="1" ht="25.05" customHeight="1" spans="1:11">
      <c r="A33" s="167">
        <v>46144</v>
      </c>
      <c r="B33" s="168" t="s">
        <v>103</v>
      </c>
      <c r="C33" s="168" t="s">
        <v>104</v>
      </c>
      <c r="D33" s="168" t="s">
        <v>2224</v>
      </c>
      <c r="E33" s="169" t="s">
        <v>2229</v>
      </c>
      <c r="F33" s="168" t="s">
        <v>2230</v>
      </c>
      <c r="G33" s="168">
        <v>14</v>
      </c>
      <c r="H33" s="168" t="s">
        <v>2227</v>
      </c>
      <c r="I33" s="184"/>
      <c r="J33" s="177" t="s">
        <v>2228</v>
      </c>
      <c r="K33" s="164"/>
    </row>
    <row r="34" s="181" customFormat="1" ht="25.05" customHeight="1" spans="1:11">
      <c r="A34" s="167">
        <v>46144</v>
      </c>
      <c r="B34" s="168" t="s">
        <v>1188</v>
      </c>
      <c r="C34" s="168" t="s">
        <v>1189</v>
      </c>
      <c r="D34" s="168" t="s">
        <v>2231</v>
      </c>
      <c r="E34" s="169" t="s">
        <v>1503</v>
      </c>
      <c r="F34" s="168" t="s">
        <v>1355</v>
      </c>
      <c r="G34" s="168">
        <v>144</v>
      </c>
      <c r="H34" s="168" t="s">
        <v>2232</v>
      </c>
      <c r="I34" s="184"/>
      <c r="J34" s="177" t="s">
        <v>2233</v>
      </c>
      <c r="K34" s="164"/>
    </row>
    <row r="35" s="181" customFormat="1" ht="25.05" customHeight="1" spans="1:11">
      <c r="A35" s="167">
        <v>46144</v>
      </c>
      <c r="B35" s="168" t="s">
        <v>103</v>
      </c>
      <c r="C35" s="168" t="s">
        <v>104</v>
      </c>
      <c r="D35" s="168" t="s">
        <v>2234</v>
      </c>
      <c r="E35" s="169" t="s">
        <v>1319</v>
      </c>
      <c r="F35" s="168" t="s">
        <v>1320</v>
      </c>
      <c r="G35" s="168">
        <v>390</v>
      </c>
      <c r="H35" s="168" t="s">
        <v>2235</v>
      </c>
      <c r="I35" s="184"/>
      <c r="J35" s="177" t="s">
        <v>2236</v>
      </c>
      <c r="K35" s="164"/>
    </row>
    <row r="36" s="181" customFormat="1" ht="25.05" customHeight="1" spans="1:11">
      <c r="A36" s="167">
        <v>46144</v>
      </c>
      <c r="B36" s="168" t="s">
        <v>103</v>
      </c>
      <c r="C36" s="168" t="s">
        <v>104</v>
      </c>
      <c r="D36" s="168" t="s">
        <v>2234</v>
      </c>
      <c r="E36" s="169" t="s">
        <v>1319</v>
      </c>
      <c r="F36" s="168" t="s">
        <v>1320</v>
      </c>
      <c r="G36" s="168">
        <v>15</v>
      </c>
      <c r="H36" s="168" t="s">
        <v>2235</v>
      </c>
      <c r="I36" s="184"/>
      <c r="J36" s="177" t="s">
        <v>2236</v>
      </c>
      <c r="K36" s="164"/>
    </row>
    <row r="37" s="181" customFormat="1" ht="25.05" customHeight="1" spans="1:11">
      <c r="A37" s="167">
        <v>46144</v>
      </c>
      <c r="B37" s="168" t="s">
        <v>1504</v>
      </c>
      <c r="C37" s="168" t="s">
        <v>1505</v>
      </c>
      <c r="D37" s="168" t="s">
        <v>2237</v>
      </c>
      <c r="E37" s="169" t="s">
        <v>1539</v>
      </c>
      <c r="F37" s="168" t="s">
        <v>1540</v>
      </c>
      <c r="G37" s="168">
        <v>240</v>
      </c>
      <c r="H37" s="168" t="s">
        <v>2238</v>
      </c>
      <c r="I37" s="184"/>
      <c r="J37" s="177" t="s">
        <v>2239</v>
      </c>
      <c r="K37" s="164"/>
    </row>
    <row r="38" s="181" customFormat="1" ht="25.05" customHeight="1" spans="1:11">
      <c r="A38" s="167">
        <v>46144</v>
      </c>
      <c r="B38" s="168" t="s">
        <v>1459</v>
      </c>
      <c r="C38" s="168" t="s">
        <v>1460</v>
      </c>
      <c r="D38" s="168" t="s">
        <v>2240</v>
      </c>
      <c r="E38" s="169" t="s">
        <v>1462</v>
      </c>
      <c r="F38" s="168" t="s">
        <v>1463</v>
      </c>
      <c r="G38" s="168">
        <v>12</v>
      </c>
      <c r="H38" s="168" t="s">
        <v>2241</v>
      </c>
      <c r="I38" s="184"/>
      <c r="J38" s="177" t="s">
        <v>2242</v>
      </c>
      <c r="K38" s="164"/>
    </row>
    <row r="39" s="181" customFormat="1" ht="25.05" customHeight="1" spans="1:11">
      <c r="A39" s="167">
        <v>46144</v>
      </c>
      <c r="B39" s="168" t="s">
        <v>1459</v>
      </c>
      <c r="C39" s="168" t="s">
        <v>1460</v>
      </c>
      <c r="D39" s="168" t="s">
        <v>2240</v>
      </c>
      <c r="E39" s="169" t="s">
        <v>1462</v>
      </c>
      <c r="F39" s="168" t="s">
        <v>1463</v>
      </c>
      <c r="G39" s="168">
        <v>48</v>
      </c>
      <c r="H39" s="168" t="s">
        <v>2241</v>
      </c>
      <c r="I39" s="184"/>
      <c r="J39" s="177" t="s">
        <v>2242</v>
      </c>
      <c r="K39" s="164"/>
    </row>
    <row r="40" s="181" customFormat="1" ht="25.05" customHeight="1" spans="1:11">
      <c r="A40" s="167">
        <v>46145</v>
      </c>
      <c r="B40" s="168" t="s">
        <v>103</v>
      </c>
      <c r="C40" s="168" t="s">
        <v>104</v>
      </c>
      <c r="D40" s="168" t="s">
        <v>2243</v>
      </c>
      <c r="E40" s="169" t="s">
        <v>1309</v>
      </c>
      <c r="F40" s="168" t="s">
        <v>1310</v>
      </c>
      <c r="G40" s="168">
        <v>960</v>
      </c>
      <c r="H40" s="168" t="s">
        <v>2244</v>
      </c>
      <c r="I40" s="184"/>
      <c r="J40" s="177" t="s">
        <v>2245</v>
      </c>
      <c r="K40" s="164"/>
    </row>
    <row r="41" s="181" customFormat="1" ht="25.05" customHeight="1" spans="1:11">
      <c r="A41" s="167">
        <v>46145</v>
      </c>
      <c r="B41" s="168" t="s">
        <v>103</v>
      </c>
      <c r="C41" s="168" t="s">
        <v>104</v>
      </c>
      <c r="D41" s="168" t="s">
        <v>2243</v>
      </c>
      <c r="E41" s="169" t="s">
        <v>1311</v>
      </c>
      <c r="F41" s="168" t="s">
        <v>1312</v>
      </c>
      <c r="G41" s="168">
        <v>720</v>
      </c>
      <c r="H41" s="168" t="s">
        <v>2244</v>
      </c>
      <c r="I41" s="184"/>
      <c r="J41" s="177" t="s">
        <v>2245</v>
      </c>
      <c r="K41" s="164"/>
    </row>
    <row r="42" s="181" customFormat="1" ht="25.05" customHeight="1" spans="1:11">
      <c r="A42" s="167">
        <v>46145</v>
      </c>
      <c r="B42" s="168" t="s">
        <v>1459</v>
      </c>
      <c r="C42" s="168" t="s">
        <v>1460</v>
      </c>
      <c r="D42" s="168" t="s">
        <v>2246</v>
      </c>
      <c r="E42" s="169" t="s">
        <v>1462</v>
      </c>
      <c r="F42" s="168" t="s">
        <v>1463</v>
      </c>
      <c r="G42" s="168">
        <v>60</v>
      </c>
      <c r="H42" s="168" t="s">
        <v>2247</v>
      </c>
      <c r="I42" s="184"/>
      <c r="J42" s="177" t="s">
        <v>2248</v>
      </c>
      <c r="K42" s="164"/>
    </row>
    <row r="43" s="181" customFormat="1" ht="25.05" customHeight="1" spans="1:11">
      <c r="A43" s="167">
        <v>46145</v>
      </c>
      <c r="B43" s="168" t="s">
        <v>103</v>
      </c>
      <c r="C43" s="168" t="s">
        <v>104</v>
      </c>
      <c r="D43" s="168" t="s">
        <v>2249</v>
      </c>
      <c r="E43" s="169" t="s">
        <v>1321</v>
      </c>
      <c r="F43" s="168" t="s">
        <v>1322</v>
      </c>
      <c r="G43" s="168">
        <v>8</v>
      </c>
      <c r="H43" s="168" t="s">
        <v>2250</v>
      </c>
      <c r="I43" s="184"/>
      <c r="J43" s="177" t="s">
        <v>2251</v>
      </c>
      <c r="K43" s="164"/>
    </row>
    <row r="44" s="181" customFormat="1" ht="25.05" customHeight="1" spans="1:11">
      <c r="A44" s="167">
        <v>46145</v>
      </c>
      <c r="B44" s="168" t="s">
        <v>103</v>
      </c>
      <c r="C44" s="168" t="s">
        <v>104</v>
      </c>
      <c r="D44" s="168" t="s">
        <v>2249</v>
      </c>
      <c r="E44" s="169" t="s">
        <v>1321</v>
      </c>
      <c r="F44" s="168" t="s">
        <v>1322</v>
      </c>
      <c r="G44" s="168">
        <v>280</v>
      </c>
      <c r="H44" s="168" t="s">
        <v>2250</v>
      </c>
      <c r="I44" s="184"/>
      <c r="J44" s="177" t="s">
        <v>2251</v>
      </c>
      <c r="K44" s="164"/>
    </row>
    <row r="45" s="181" customFormat="1" ht="25.05" customHeight="1" spans="1:11">
      <c r="A45" s="167">
        <v>46145</v>
      </c>
      <c r="B45" s="168" t="s">
        <v>103</v>
      </c>
      <c r="C45" s="168" t="s">
        <v>104</v>
      </c>
      <c r="D45" s="168" t="s">
        <v>2249</v>
      </c>
      <c r="E45" s="169" t="s">
        <v>1319</v>
      </c>
      <c r="F45" s="168" t="s">
        <v>1320</v>
      </c>
      <c r="G45" s="168">
        <v>345</v>
      </c>
      <c r="H45" s="168" t="s">
        <v>2250</v>
      </c>
      <c r="I45" s="184"/>
      <c r="J45" s="177" t="s">
        <v>2251</v>
      </c>
      <c r="K45" s="164"/>
    </row>
    <row r="46" s="181" customFormat="1" ht="25.05" customHeight="1" spans="1:11">
      <c r="A46" s="167">
        <v>46145</v>
      </c>
      <c r="B46" s="168" t="s">
        <v>103</v>
      </c>
      <c r="C46" s="168" t="s">
        <v>104</v>
      </c>
      <c r="D46" s="168" t="s">
        <v>2249</v>
      </c>
      <c r="E46" s="169" t="s">
        <v>1319</v>
      </c>
      <c r="F46" s="168" t="s">
        <v>1320</v>
      </c>
      <c r="G46" s="168">
        <v>15</v>
      </c>
      <c r="H46" s="168" t="s">
        <v>2250</v>
      </c>
      <c r="I46" s="184"/>
      <c r="J46" s="177" t="s">
        <v>2251</v>
      </c>
      <c r="K46" s="164"/>
    </row>
    <row r="47" s="181" customFormat="1" ht="25.05" customHeight="1" spans="1:11">
      <c r="A47" s="167">
        <v>46145</v>
      </c>
      <c r="B47" s="168" t="s">
        <v>1962</v>
      </c>
      <c r="C47" s="168" t="s">
        <v>1963</v>
      </c>
      <c r="D47" s="168" t="s">
        <v>2252</v>
      </c>
      <c r="E47" s="169" t="s">
        <v>1976</v>
      </c>
      <c r="F47" s="168" t="s">
        <v>1977</v>
      </c>
      <c r="G47" s="168">
        <v>864</v>
      </c>
      <c r="H47" s="168" t="s">
        <v>2253</v>
      </c>
      <c r="I47" s="184"/>
      <c r="J47" s="177" t="s">
        <v>2254</v>
      </c>
      <c r="K47" s="164"/>
    </row>
    <row r="48" s="181" customFormat="1" ht="25.05" customHeight="1" spans="1:11">
      <c r="A48" s="167">
        <v>46145</v>
      </c>
      <c r="B48" s="168" t="s">
        <v>1681</v>
      </c>
      <c r="C48" s="168" t="s">
        <v>1682</v>
      </c>
      <c r="D48" s="168" t="s">
        <v>2255</v>
      </c>
      <c r="E48" s="169" t="s">
        <v>1684</v>
      </c>
      <c r="F48" s="168" t="s">
        <v>1685</v>
      </c>
      <c r="G48" s="168">
        <v>150</v>
      </c>
      <c r="H48" s="168" t="s">
        <v>2256</v>
      </c>
      <c r="I48" s="184"/>
      <c r="J48" s="177" t="s">
        <v>2257</v>
      </c>
      <c r="K48" s="164"/>
    </row>
    <row r="49" s="181" customFormat="1" ht="25.05" customHeight="1" spans="1:11">
      <c r="A49" s="167">
        <v>46143</v>
      </c>
      <c r="B49" s="168" t="s">
        <v>1188</v>
      </c>
      <c r="C49" s="168" t="s">
        <v>1189</v>
      </c>
      <c r="D49" s="168" t="s">
        <v>2258</v>
      </c>
      <c r="E49" s="169" t="s">
        <v>1213</v>
      </c>
      <c r="F49" s="168" t="s">
        <v>1214</v>
      </c>
      <c r="G49" s="168">
        <v>408</v>
      </c>
      <c r="H49" s="168"/>
      <c r="I49" s="184"/>
      <c r="J49" s="177" t="s">
        <v>2259</v>
      </c>
      <c r="K49" s="164"/>
    </row>
    <row r="50" s="181" customFormat="1" ht="25.05" customHeight="1" spans="1:11">
      <c r="A50" s="167">
        <v>46143</v>
      </c>
      <c r="B50" s="168" t="s">
        <v>1188</v>
      </c>
      <c r="C50" s="168" t="s">
        <v>1189</v>
      </c>
      <c r="D50" s="168" t="s">
        <v>2258</v>
      </c>
      <c r="E50" s="169" t="s">
        <v>1213</v>
      </c>
      <c r="F50" s="168" t="s">
        <v>1214</v>
      </c>
      <c r="G50" s="168">
        <v>168</v>
      </c>
      <c r="H50" s="168"/>
      <c r="I50" s="184"/>
      <c r="J50" s="177" t="s">
        <v>2259</v>
      </c>
      <c r="K50" s="164"/>
    </row>
    <row r="51" s="181" customFormat="1" ht="25.05" customHeight="1" spans="1:11">
      <c r="A51" s="167">
        <v>46143</v>
      </c>
      <c r="B51" s="168" t="s">
        <v>1577</v>
      </c>
      <c r="C51" s="168" t="s">
        <v>1578</v>
      </c>
      <c r="D51" s="168" t="s">
        <v>2258</v>
      </c>
      <c r="E51" s="169" t="s">
        <v>1876</v>
      </c>
      <c r="F51" s="168" t="s">
        <v>1877</v>
      </c>
      <c r="G51" s="168">
        <v>588</v>
      </c>
      <c r="H51" s="168"/>
      <c r="I51" s="184"/>
      <c r="J51" s="177" t="s">
        <v>2259</v>
      </c>
      <c r="K51" s="164"/>
    </row>
    <row r="52" s="181" customFormat="1" ht="25.05" customHeight="1" spans="1:11">
      <c r="A52" s="167">
        <v>46143</v>
      </c>
      <c r="B52" s="168" t="s">
        <v>1577</v>
      </c>
      <c r="C52" s="168" t="s">
        <v>1578</v>
      </c>
      <c r="D52" s="168" t="s">
        <v>2258</v>
      </c>
      <c r="E52" s="169" t="s">
        <v>2124</v>
      </c>
      <c r="F52" s="168" t="s">
        <v>2125</v>
      </c>
      <c r="G52" s="168">
        <v>343</v>
      </c>
      <c r="H52" s="168"/>
      <c r="I52" s="184"/>
      <c r="J52" s="177" t="s">
        <v>2259</v>
      </c>
      <c r="K52" s="164"/>
    </row>
    <row r="53" s="181" customFormat="1" ht="25.05" customHeight="1" spans="1:11">
      <c r="A53" s="167">
        <v>46143</v>
      </c>
      <c r="B53" s="168" t="s">
        <v>1577</v>
      </c>
      <c r="C53" s="168" t="s">
        <v>1578</v>
      </c>
      <c r="D53" s="168" t="s">
        <v>2258</v>
      </c>
      <c r="E53" s="169" t="s">
        <v>2124</v>
      </c>
      <c r="F53" s="168" t="s">
        <v>2125</v>
      </c>
      <c r="G53" s="168">
        <v>161</v>
      </c>
      <c r="H53" s="168"/>
      <c r="I53" s="184"/>
      <c r="J53" s="177" t="s">
        <v>2259</v>
      </c>
      <c r="K53" s="164"/>
    </row>
    <row r="54" s="181" customFormat="1" ht="25.05" customHeight="1" spans="1:11">
      <c r="A54" s="167">
        <v>46143</v>
      </c>
      <c r="B54" s="168" t="s">
        <v>47</v>
      </c>
      <c r="C54" s="168" t="s">
        <v>48</v>
      </c>
      <c r="D54" s="168" t="s">
        <v>2258</v>
      </c>
      <c r="E54" s="169" t="s">
        <v>79</v>
      </c>
      <c r="F54" s="168" t="s">
        <v>80</v>
      </c>
      <c r="G54" s="168">
        <v>220</v>
      </c>
      <c r="H54" s="168"/>
      <c r="I54" s="184"/>
      <c r="J54" s="177" t="s">
        <v>2259</v>
      </c>
      <c r="K54" s="164"/>
    </row>
    <row r="55" s="181" customFormat="1" ht="25.05" customHeight="1" spans="1:11">
      <c r="A55" s="167">
        <v>46143</v>
      </c>
      <c r="B55" s="168" t="s">
        <v>47</v>
      </c>
      <c r="C55" s="168" t="s">
        <v>48</v>
      </c>
      <c r="D55" s="168" t="s">
        <v>2258</v>
      </c>
      <c r="E55" s="169" t="s">
        <v>1432</v>
      </c>
      <c r="F55" s="168" t="s">
        <v>1102</v>
      </c>
      <c r="G55" s="168">
        <v>120</v>
      </c>
      <c r="H55" s="168"/>
      <c r="I55" s="184"/>
      <c r="J55" s="177" t="s">
        <v>2259</v>
      </c>
      <c r="K55" s="164"/>
    </row>
    <row r="56" s="181" customFormat="1" ht="25.05" customHeight="1" spans="1:11">
      <c r="A56" s="167">
        <v>46143</v>
      </c>
      <c r="B56" s="168" t="s">
        <v>47</v>
      </c>
      <c r="C56" s="168" t="s">
        <v>48</v>
      </c>
      <c r="D56" s="168" t="s">
        <v>2258</v>
      </c>
      <c r="E56" s="169" t="s">
        <v>1432</v>
      </c>
      <c r="F56" s="168" t="s">
        <v>1102</v>
      </c>
      <c r="G56" s="168">
        <v>80</v>
      </c>
      <c r="H56" s="168"/>
      <c r="I56" s="184"/>
      <c r="J56" s="177" t="s">
        <v>2259</v>
      </c>
      <c r="K56" s="164"/>
    </row>
    <row r="57" s="181" customFormat="1" ht="25.05" customHeight="1" spans="1:11">
      <c r="A57" s="167">
        <v>46143</v>
      </c>
      <c r="B57" s="168" t="s">
        <v>1577</v>
      </c>
      <c r="C57" s="168" t="s">
        <v>1578</v>
      </c>
      <c r="D57" s="168" t="s">
        <v>2260</v>
      </c>
      <c r="E57" s="169" t="s">
        <v>1582</v>
      </c>
      <c r="F57" s="168" t="s">
        <v>1583</v>
      </c>
      <c r="G57" s="168">
        <v>240</v>
      </c>
      <c r="H57" s="168"/>
      <c r="I57" s="184"/>
      <c r="J57" s="177" t="s">
        <v>2261</v>
      </c>
      <c r="K57" s="164"/>
    </row>
    <row r="58" s="181" customFormat="1" ht="25.05" customHeight="1" spans="1:11">
      <c r="A58" s="167">
        <v>46143</v>
      </c>
      <c r="B58" s="168" t="s">
        <v>47</v>
      </c>
      <c r="C58" s="168" t="s">
        <v>48</v>
      </c>
      <c r="D58" s="168" t="s">
        <v>2260</v>
      </c>
      <c r="E58" s="169" t="s">
        <v>53</v>
      </c>
      <c r="F58" s="168" t="s">
        <v>54</v>
      </c>
      <c r="G58" s="168">
        <v>384</v>
      </c>
      <c r="H58" s="168"/>
      <c r="I58" s="184"/>
      <c r="J58" s="177" t="s">
        <v>2261</v>
      </c>
      <c r="K58" s="164"/>
    </row>
    <row r="59" s="181" customFormat="1" ht="25.05" customHeight="1" spans="1:11">
      <c r="A59" s="167">
        <v>46144</v>
      </c>
      <c r="B59" s="168" t="s">
        <v>1188</v>
      </c>
      <c r="C59" s="168" t="s">
        <v>1189</v>
      </c>
      <c r="D59" s="168" t="s">
        <v>2262</v>
      </c>
      <c r="E59" s="169" t="s">
        <v>1289</v>
      </c>
      <c r="F59" s="168" t="s">
        <v>1290</v>
      </c>
      <c r="G59" s="168">
        <v>15</v>
      </c>
      <c r="H59" s="168"/>
      <c r="I59" s="184"/>
      <c r="J59" s="177" t="s">
        <v>2263</v>
      </c>
      <c r="K59" s="164"/>
    </row>
    <row r="60" s="181" customFormat="1" ht="25.05" customHeight="1" spans="1:11">
      <c r="A60" s="167">
        <v>46144</v>
      </c>
      <c r="B60" s="168" t="s">
        <v>1188</v>
      </c>
      <c r="C60" s="168" t="s">
        <v>1189</v>
      </c>
      <c r="D60" s="168" t="s">
        <v>2262</v>
      </c>
      <c r="E60" s="169" t="s">
        <v>1289</v>
      </c>
      <c r="F60" s="168" t="s">
        <v>1290</v>
      </c>
      <c r="G60" s="168">
        <v>1185</v>
      </c>
      <c r="H60" s="168"/>
      <c r="I60" s="184"/>
      <c r="J60" s="177" t="s">
        <v>2263</v>
      </c>
      <c r="K60" s="164"/>
    </row>
    <row r="61" s="181" customFormat="1" ht="25.05" customHeight="1" spans="1:11">
      <c r="A61" s="167">
        <v>46144</v>
      </c>
      <c r="B61" s="168" t="s">
        <v>103</v>
      </c>
      <c r="C61" s="168" t="s">
        <v>104</v>
      </c>
      <c r="D61" s="168" t="s">
        <v>2262</v>
      </c>
      <c r="E61" s="169" t="s">
        <v>1305</v>
      </c>
      <c r="F61" s="168" t="s">
        <v>1306</v>
      </c>
      <c r="G61" s="168">
        <v>720</v>
      </c>
      <c r="H61" s="168"/>
      <c r="I61" s="184"/>
      <c r="J61" s="177" t="s">
        <v>2263</v>
      </c>
      <c r="K61" s="164"/>
    </row>
    <row r="62" s="181" customFormat="1" ht="25.05" customHeight="1" spans="1:11">
      <c r="A62" s="167">
        <v>46144</v>
      </c>
      <c r="B62" s="168" t="s">
        <v>103</v>
      </c>
      <c r="C62" s="168" t="s">
        <v>104</v>
      </c>
      <c r="D62" s="168" t="s">
        <v>2264</v>
      </c>
      <c r="E62" s="169" t="s">
        <v>1321</v>
      </c>
      <c r="F62" s="168" t="s">
        <v>1322</v>
      </c>
      <c r="G62" s="168">
        <v>176</v>
      </c>
      <c r="H62" s="168"/>
      <c r="I62" s="184"/>
      <c r="J62" s="177" t="s">
        <v>2265</v>
      </c>
      <c r="K62" s="164"/>
    </row>
    <row r="63" s="181" customFormat="1" ht="25.05" customHeight="1" spans="1:11">
      <c r="A63" s="167">
        <v>46144</v>
      </c>
      <c r="B63" s="168" t="s">
        <v>1188</v>
      </c>
      <c r="C63" s="168" t="s">
        <v>1189</v>
      </c>
      <c r="D63" s="168" t="s">
        <v>2264</v>
      </c>
      <c r="E63" s="169" t="s">
        <v>1458</v>
      </c>
      <c r="F63" s="168" t="s">
        <v>1355</v>
      </c>
      <c r="G63" s="168">
        <v>480</v>
      </c>
      <c r="H63" s="168"/>
      <c r="I63" s="184"/>
      <c r="J63" s="177" t="s">
        <v>2265</v>
      </c>
      <c r="K63" s="164"/>
    </row>
    <row r="64" s="181" customFormat="1" ht="25.05" customHeight="1" spans="1:11">
      <c r="A64" s="167">
        <v>46144</v>
      </c>
      <c r="B64" s="168" t="s">
        <v>103</v>
      </c>
      <c r="C64" s="168" t="s">
        <v>104</v>
      </c>
      <c r="D64" s="168" t="s">
        <v>2264</v>
      </c>
      <c r="E64" s="169" t="s">
        <v>1321</v>
      </c>
      <c r="F64" s="168" t="s">
        <v>1322</v>
      </c>
      <c r="G64" s="168">
        <v>112</v>
      </c>
      <c r="H64" s="168"/>
      <c r="I64" s="184"/>
      <c r="J64" s="177" t="s">
        <v>2265</v>
      </c>
      <c r="K64" s="164"/>
    </row>
    <row r="65" s="181" customFormat="1" ht="25.05" customHeight="1" spans="1:11">
      <c r="A65" s="167">
        <v>46144</v>
      </c>
      <c r="B65" s="168" t="s">
        <v>47</v>
      </c>
      <c r="C65" s="168" t="s">
        <v>48</v>
      </c>
      <c r="D65" s="168" t="s">
        <v>2264</v>
      </c>
      <c r="E65" s="169" t="s">
        <v>51</v>
      </c>
      <c r="F65" s="168" t="s">
        <v>52</v>
      </c>
      <c r="G65" s="168">
        <v>560</v>
      </c>
      <c r="H65" s="168"/>
      <c r="I65" s="184"/>
      <c r="J65" s="177" t="s">
        <v>2265</v>
      </c>
      <c r="K65" s="164"/>
    </row>
    <row r="66" s="181" customFormat="1" ht="25.05" customHeight="1" spans="1:11">
      <c r="A66" s="167">
        <v>46144</v>
      </c>
      <c r="B66" s="168" t="s">
        <v>47</v>
      </c>
      <c r="C66" s="168" t="s">
        <v>48</v>
      </c>
      <c r="D66" s="168" t="s">
        <v>2266</v>
      </c>
      <c r="E66" s="169" t="s">
        <v>2267</v>
      </c>
      <c r="F66" s="168" t="s">
        <v>2268</v>
      </c>
      <c r="G66" s="168">
        <v>159</v>
      </c>
      <c r="H66" s="168"/>
      <c r="I66" s="184"/>
      <c r="J66" s="177" t="s">
        <v>2269</v>
      </c>
      <c r="K66" s="164"/>
    </row>
    <row r="67" s="181" customFormat="1" ht="25.05" customHeight="1" spans="1:11">
      <c r="A67" s="167">
        <v>46144</v>
      </c>
      <c r="B67" s="168" t="s">
        <v>47</v>
      </c>
      <c r="C67" s="168" t="s">
        <v>48</v>
      </c>
      <c r="D67" s="168" t="s">
        <v>2266</v>
      </c>
      <c r="E67" s="169" t="s">
        <v>2267</v>
      </c>
      <c r="F67" s="168" t="s">
        <v>2268</v>
      </c>
      <c r="G67" s="168">
        <v>200</v>
      </c>
      <c r="H67" s="168"/>
      <c r="I67" s="184"/>
      <c r="J67" s="177" t="s">
        <v>2269</v>
      </c>
      <c r="K67" s="164"/>
    </row>
    <row r="68" s="181" customFormat="1" ht="25.05" customHeight="1" spans="1:11">
      <c r="A68" s="167">
        <v>46144</v>
      </c>
      <c r="B68" s="168" t="s">
        <v>47</v>
      </c>
      <c r="C68" s="168" t="s">
        <v>48</v>
      </c>
      <c r="D68" s="168" t="s">
        <v>2266</v>
      </c>
      <c r="E68" s="169" t="s">
        <v>2267</v>
      </c>
      <c r="F68" s="168" t="s">
        <v>2268</v>
      </c>
      <c r="G68" s="168">
        <v>177</v>
      </c>
      <c r="H68" s="168"/>
      <c r="I68" s="184"/>
      <c r="J68" s="177" t="s">
        <v>2269</v>
      </c>
      <c r="K68" s="164"/>
    </row>
    <row r="69" s="181" customFormat="1" ht="25.05" customHeight="1" spans="1:11">
      <c r="A69" s="167">
        <v>46144</v>
      </c>
      <c r="B69" s="168" t="s">
        <v>47</v>
      </c>
      <c r="C69" s="168" t="s">
        <v>48</v>
      </c>
      <c r="D69" s="168" t="s">
        <v>2266</v>
      </c>
      <c r="E69" s="169" t="s">
        <v>1722</v>
      </c>
      <c r="F69" s="168" t="s">
        <v>1723</v>
      </c>
      <c r="G69" s="168">
        <v>367</v>
      </c>
      <c r="H69" s="168"/>
      <c r="I69" s="184"/>
      <c r="J69" s="177" t="s">
        <v>2269</v>
      </c>
      <c r="K69" s="164"/>
    </row>
    <row r="70" s="181" customFormat="1" ht="25.05" customHeight="1" spans="1:11">
      <c r="A70" s="167">
        <v>46144</v>
      </c>
      <c r="B70" s="168" t="s">
        <v>47</v>
      </c>
      <c r="C70" s="168" t="s">
        <v>48</v>
      </c>
      <c r="D70" s="168" t="s">
        <v>2266</v>
      </c>
      <c r="E70" s="169" t="s">
        <v>1722</v>
      </c>
      <c r="F70" s="168" t="s">
        <v>1723</v>
      </c>
      <c r="G70" s="168">
        <v>177</v>
      </c>
      <c r="H70" s="168"/>
      <c r="I70" s="184"/>
      <c r="J70" s="177" t="s">
        <v>2269</v>
      </c>
      <c r="K70" s="164"/>
    </row>
    <row r="71" s="181" customFormat="1" ht="25.05" customHeight="1" spans="1:11">
      <c r="A71" s="167">
        <v>46144</v>
      </c>
      <c r="B71" s="168" t="s">
        <v>1962</v>
      </c>
      <c r="C71" s="168" t="s">
        <v>1963</v>
      </c>
      <c r="D71" s="168" t="s">
        <v>2266</v>
      </c>
      <c r="E71" s="169" t="s">
        <v>2270</v>
      </c>
      <c r="F71" s="168" t="s">
        <v>2271</v>
      </c>
      <c r="G71" s="168">
        <v>1893</v>
      </c>
      <c r="H71" s="168"/>
      <c r="I71" s="184"/>
      <c r="J71" s="177" t="s">
        <v>2269</v>
      </c>
      <c r="K71" s="164"/>
    </row>
    <row r="72" s="181" customFormat="1" ht="25.05" customHeight="1" spans="1:11">
      <c r="A72" s="167">
        <v>46144</v>
      </c>
      <c r="B72" s="168" t="s">
        <v>1962</v>
      </c>
      <c r="C72" s="168" t="s">
        <v>1963</v>
      </c>
      <c r="D72" s="168" t="s">
        <v>2266</v>
      </c>
      <c r="E72" s="169" t="s">
        <v>2270</v>
      </c>
      <c r="F72" s="168" t="s">
        <v>2271</v>
      </c>
      <c r="G72" s="168">
        <v>282</v>
      </c>
      <c r="H72" s="168"/>
      <c r="I72" s="184"/>
      <c r="J72" s="177" t="s">
        <v>2269</v>
      </c>
      <c r="K72" s="164"/>
    </row>
    <row r="73" s="181" customFormat="1" ht="25.05" customHeight="1" spans="1:11">
      <c r="A73" s="167">
        <v>46145</v>
      </c>
      <c r="B73" s="168" t="s">
        <v>1962</v>
      </c>
      <c r="C73" s="168" t="s">
        <v>1963</v>
      </c>
      <c r="D73" s="168" t="s">
        <v>2272</v>
      </c>
      <c r="E73" s="169" t="s">
        <v>1970</v>
      </c>
      <c r="F73" s="168" t="s">
        <v>1971</v>
      </c>
      <c r="G73" s="168">
        <v>1312</v>
      </c>
      <c r="H73" s="168"/>
      <c r="I73" s="184"/>
      <c r="J73" s="177" t="s">
        <v>2273</v>
      </c>
      <c r="K73" s="164"/>
    </row>
    <row r="74" s="181" customFormat="1" ht="25.05" customHeight="1" spans="1:11">
      <c r="A74" s="167">
        <v>46145</v>
      </c>
      <c r="B74" s="168" t="s">
        <v>1962</v>
      </c>
      <c r="C74" s="168" t="s">
        <v>1963</v>
      </c>
      <c r="D74" s="168" t="s">
        <v>2272</v>
      </c>
      <c r="E74" s="169" t="s">
        <v>1974</v>
      </c>
      <c r="F74" s="168" t="s">
        <v>1975</v>
      </c>
      <c r="G74" s="168">
        <v>288</v>
      </c>
      <c r="H74" s="168"/>
      <c r="I74" s="184"/>
      <c r="J74" s="177" t="s">
        <v>2273</v>
      </c>
      <c r="K74" s="164"/>
    </row>
    <row r="75" s="181" customFormat="1" ht="25.05" customHeight="1" spans="1:11">
      <c r="A75" s="167">
        <v>46145</v>
      </c>
      <c r="B75" s="168" t="s">
        <v>47</v>
      </c>
      <c r="C75" s="168" t="s">
        <v>48</v>
      </c>
      <c r="D75" s="168" t="s">
        <v>2272</v>
      </c>
      <c r="E75" s="169" t="s">
        <v>71</v>
      </c>
      <c r="F75" s="168" t="s">
        <v>62</v>
      </c>
      <c r="G75" s="168">
        <v>300</v>
      </c>
      <c r="H75" s="168"/>
      <c r="I75" s="184"/>
      <c r="J75" s="177" t="s">
        <v>2273</v>
      </c>
      <c r="K75" s="164"/>
    </row>
    <row r="76" s="181" customFormat="1" ht="25.05" customHeight="1" spans="1:11">
      <c r="A76" s="167">
        <v>46145</v>
      </c>
      <c r="B76" s="168" t="s">
        <v>47</v>
      </c>
      <c r="C76" s="168" t="s">
        <v>48</v>
      </c>
      <c r="D76" s="168" t="s">
        <v>2272</v>
      </c>
      <c r="E76" s="169" t="s">
        <v>1433</v>
      </c>
      <c r="F76" s="168" t="s">
        <v>1102</v>
      </c>
      <c r="G76" s="168">
        <v>240</v>
      </c>
      <c r="H76" s="168"/>
      <c r="I76" s="184"/>
      <c r="J76" s="177" t="s">
        <v>2273</v>
      </c>
      <c r="K76" s="164"/>
    </row>
    <row r="77" s="181" customFormat="1" ht="25.05" customHeight="1" spans="1:11">
      <c r="A77" s="167">
        <v>46144</v>
      </c>
      <c r="B77" s="168" t="s">
        <v>1434</v>
      </c>
      <c r="C77" s="168" t="s">
        <v>1435</v>
      </c>
      <c r="D77" s="168" t="s">
        <v>2274</v>
      </c>
      <c r="E77" s="169" t="s">
        <v>1437</v>
      </c>
      <c r="F77" s="168" t="s">
        <v>1438</v>
      </c>
      <c r="G77" s="168">
        <v>284</v>
      </c>
      <c r="H77" s="168" t="s">
        <v>2275</v>
      </c>
      <c r="I77" s="184"/>
      <c r="J77" s="177" t="s">
        <v>2276</v>
      </c>
      <c r="K77" s="164"/>
    </row>
    <row r="78" s="181" customFormat="1" ht="25.05" customHeight="1" spans="1:11">
      <c r="A78" s="167">
        <v>46145</v>
      </c>
      <c r="B78" s="168" t="s">
        <v>511</v>
      </c>
      <c r="C78" s="168" t="s">
        <v>512</v>
      </c>
      <c r="D78" s="168" t="s">
        <v>2277</v>
      </c>
      <c r="E78" s="169" t="s">
        <v>591</v>
      </c>
      <c r="F78" s="168" t="s">
        <v>1604</v>
      </c>
      <c r="G78" s="168">
        <v>50</v>
      </c>
      <c r="H78" s="168" t="s">
        <v>2278</v>
      </c>
      <c r="I78" s="184"/>
      <c r="J78" s="177" t="s">
        <v>2279</v>
      </c>
      <c r="K78" s="164"/>
    </row>
    <row r="79" s="181" customFormat="1" ht="25.05" customHeight="1" spans="1:11">
      <c r="A79" s="167">
        <v>46145</v>
      </c>
      <c r="B79" s="168" t="s">
        <v>511</v>
      </c>
      <c r="C79" s="168" t="s">
        <v>512</v>
      </c>
      <c r="D79" s="168" t="s">
        <v>2277</v>
      </c>
      <c r="E79" s="169" t="s">
        <v>599</v>
      </c>
      <c r="F79" s="168" t="s">
        <v>1605</v>
      </c>
      <c r="G79" s="168">
        <v>13</v>
      </c>
      <c r="H79" s="168" t="s">
        <v>2278</v>
      </c>
      <c r="I79" s="184"/>
      <c r="J79" s="177" t="s">
        <v>2279</v>
      </c>
      <c r="K79" s="164"/>
    </row>
    <row r="80" s="181" customFormat="1" ht="25.05" customHeight="1" spans="1:11">
      <c r="A80" s="167">
        <v>46145</v>
      </c>
      <c r="B80" s="168" t="s">
        <v>511</v>
      </c>
      <c r="C80" s="168" t="s">
        <v>512</v>
      </c>
      <c r="D80" s="168" t="s">
        <v>2277</v>
      </c>
      <c r="E80" s="169" t="s">
        <v>599</v>
      </c>
      <c r="F80" s="168" t="s">
        <v>1605</v>
      </c>
      <c r="G80" s="168">
        <v>67</v>
      </c>
      <c r="H80" s="168" t="s">
        <v>2278</v>
      </c>
      <c r="I80" s="184"/>
      <c r="J80" s="177" t="s">
        <v>2279</v>
      </c>
      <c r="K80" s="164"/>
    </row>
    <row r="81" s="181" customFormat="1" ht="25.05" customHeight="1" spans="1:11">
      <c r="A81" s="167">
        <v>46145</v>
      </c>
      <c r="B81" s="168" t="s">
        <v>511</v>
      </c>
      <c r="C81" s="168" t="s">
        <v>512</v>
      </c>
      <c r="D81" s="168" t="s">
        <v>2277</v>
      </c>
      <c r="E81" s="169" t="s">
        <v>601</v>
      </c>
      <c r="F81" s="168" t="s">
        <v>1606</v>
      </c>
      <c r="G81" s="168">
        <v>80</v>
      </c>
      <c r="H81" s="168" t="s">
        <v>2278</v>
      </c>
      <c r="I81" s="184"/>
      <c r="J81" s="177" t="s">
        <v>2279</v>
      </c>
      <c r="K81" s="164"/>
    </row>
    <row r="82" s="181" customFormat="1" ht="25.05" customHeight="1" spans="1:11">
      <c r="A82" s="167">
        <v>46145</v>
      </c>
      <c r="B82" s="168" t="s">
        <v>511</v>
      </c>
      <c r="C82" s="168" t="s">
        <v>512</v>
      </c>
      <c r="D82" s="168" t="s">
        <v>2277</v>
      </c>
      <c r="E82" s="169" t="s">
        <v>623</v>
      </c>
      <c r="F82" s="168" t="s">
        <v>1607</v>
      </c>
      <c r="G82" s="168">
        <v>60</v>
      </c>
      <c r="H82" s="168" t="s">
        <v>2278</v>
      </c>
      <c r="I82" s="184"/>
      <c r="J82" s="177" t="s">
        <v>2279</v>
      </c>
      <c r="K82" s="164"/>
    </row>
    <row r="83" s="181" customFormat="1" ht="25.05" customHeight="1" spans="1:11">
      <c r="A83" s="167">
        <v>46145</v>
      </c>
      <c r="B83" s="168" t="s">
        <v>511</v>
      </c>
      <c r="C83" s="168" t="s">
        <v>512</v>
      </c>
      <c r="D83" s="168" t="s">
        <v>2277</v>
      </c>
      <c r="E83" s="169" t="s">
        <v>593</v>
      </c>
      <c r="F83" s="168" t="s">
        <v>1608</v>
      </c>
      <c r="G83" s="168">
        <v>41</v>
      </c>
      <c r="H83" s="168" t="s">
        <v>2278</v>
      </c>
      <c r="I83" s="184"/>
      <c r="J83" s="177" t="s">
        <v>2279</v>
      </c>
      <c r="K83" s="164"/>
    </row>
    <row r="84" s="181" customFormat="1" ht="25.05" customHeight="1" spans="1:11">
      <c r="A84" s="167">
        <v>46145</v>
      </c>
      <c r="B84" s="168" t="s">
        <v>511</v>
      </c>
      <c r="C84" s="168" t="s">
        <v>512</v>
      </c>
      <c r="D84" s="168" t="s">
        <v>2277</v>
      </c>
      <c r="E84" s="169" t="s">
        <v>593</v>
      </c>
      <c r="F84" s="168" t="s">
        <v>1608</v>
      </c>
      <c r="G84" s="168">
        <v>19</v>
      </c>
      <c r="H84" s="168" t="s">
        <v>2278</v>
      </c>
      <c r="I84" s="184"/>
      <c r="J84" s="177" t="s">
        <v>2279</v>
      </c>
      <c r="K84" s="164"/>
    </row>
    <row r="85" s="181" customFormat="1" ht="25.05" customHeight="1" spans="1:11">
      <c r="A85" s="167">
        <v>46145</v>
      </c>
      <c r="B85" s="168" t="s">
        <v>511</v>
      </c>
      <c r="C85" s="168" t="s">
        <v>512</v>
      </c>
      <c r="D85" s="168" t="s">
        <v>2277</v>
      </c>
      <c r="E85" s="169" t="s">
        <v>595</v>
      </c>
      <c r="F85" s="168" t="s">
        <v>1609</v>
      </c>
      <c r="G85" s="168">
        <v>80</v>
      </c>
      <c r="H85" s="168" t="s">
        <v>2278</v>
      </c>
      <c r="I85" s="184"/>
      <c r="J85" s="177" t="s">
        <v>2279</v>
      </c>
      <c r="K85" s="164"/>
    </row>
    <row r="86" s="181" customFormat="1" ht="25.05" customHeight="1" spans="1:11">
      <c r="A86" s="167">
        <v>46145</v>
      </c>
      <c r="B86" s="168" t="s">
        <v>511</v>
      </c>
      <c r="C86" s="168" t="s">
        <v>512</v>
      </c>
      <c r="D86" s="168" t="s">
        <v>2277</v>
      </c>
      <c r="E86" s="169" t="s">
        <v>607</v>
      </c>
      <c r="F86" s="168" t="s">
        <v>1610</v>
      </c>
      <c r="G86" s="168">
        <v>80</v>
      </c>
      <c r="H86" s="168" t="s">
        <v>2278</v>
      </c>
      <c r="I86" s="184"/>
      <c r="J86" s="177" t="s">
        <v>2279</v>
      </c>
      <c r="K86" s="164"/>
    </row>
    <row r="87" s="181" customFormat="1" ht="25.05" customHeight="1" spans="1:11">
      <c r="A87" s="167">
        <v>46145</v>
      </c>
      <c r="B87" s="168" t="s">
        <v>511</v>
      </c>
      <c r="C87" s="168" t="s">
        <v>512</v>
      </c>
      <c r="D87" s="168" t="s">
        <v>2277</v>
      </c>
      <c r="E87" s="169" t="s">
        <v>613</v>
      </c>
      <c r="F87" s="168" t="s">
        <v>1611</v>
      </c>
      <c r="G87" s="168">
        <v>60</v>
      </c>
      <c r="H87" s="168" t="s">
        <v>2278</v>
      </c>
      <c r="I87" s="184"/>
      <c r="J87" s="177" t="s">
        <v>2279</v>
      </c>
      <c r="K87" s="164"/>
    </row>
    <row r="88" s="181" customFormat="1" ht="25.05" customHeight="1" spans="1:11">
      <c r="A88" s="167">
        <v>46145</v>
      </c>
      <c r="B88" s="168" t="s">
        <v>511</v>
      </c>
      <c r="C88" s="168" t="s">
        <v>512</v>
      </c>
      <c r="D88" s="168" t="s">
        <v>2277</v>
      </c>
      <c r="E88" s="169" t="s">
        <v>597</v>
      </c>
      <c r="F88" s="168" t="s">
        <v>1612</v>
      </c>
      <c r="G88" s="168">
        <v>60</v>
      </c>
      <c r="H88" s="168" t="s">
        <v>2278</v>
      </c>
      <c r="I88" s="184"/>
      <c r="J88" s="177" t="s">
        <v>2279</v>
      </c>
      <c r="K88" s="164"/>
    </row>
    <row r="89" s="181" customFormat="1" ht="25.05" customHeight="1" spans="1:11">
      <c r="A89" s="167">
        <v>46145</v>
      </c>
      <c r="B89" s="168" t="s">
        <v>511</v>
      </c>
      <c r="C89" s="168" t="s">
        <v>512</v>
      </c>
      <c r="D89" s="168" t="s">
        <v>2280</v>
      </c>
      <c r="E89" s="169" t="s">
        <v>637</v>
      </c>
      <c r="F89" s="168" t="s">
        <v>638</v>
      </c>
      <c r="G89" s="168">
        <v>200</v>
      </c>
      <c r="H89" s="168" t="s">
        <v>2281</v>
      </c>
      <c r="I89" s="184"/>
      <c r="J89" s="177" t="s">
        <v>2282</v>
      </c>
      <c r="K89" s="164"/>
    </row>
    <row r="90" s="181" customFormat="1" ht="25.05" customHeight="1" spans="1:11">
      <c r="A90" s="167">
        <v>46145</v>
      </c>
      <c r="B90" s="168" t="s">
        <v>511</v>
      </c>
      <c r="C90" s="168" t="s">
        <v>512</v>
      </c>
      <c r="D90" s="168" t="s">
        <v>2280</v>
      </c>
      <c r="E90" s="169" t="s">
        <v>621</v>
      </c>
      <c r="F90" s="168" t="s">
        <v>622</v>
      </c>
      <c r="G90" s="168">
        <v>200</v>
      </c>
      <c r="H90" s="168" t="s">
        <v>2281</v>
      </c>
      <c r="I90" s="184"/>
      <c r="J90" s="177" t="s">
        <v>2282</v>
      </c>
      <c r="K90" s="164"/>
    </row>
    <row r="91" s="181" customFormat="1" ht="25.05" customHeight="1" spans="1:11">
      <c r="A91" s="167">
        <v>46145</v>
      </c>
      <c r="B91" s="168" t="s">
        <v>511</v>
      </c>
      <c r="C91" s="168" t="s">
        <v>512</v>
      </c>
      <c r="D91" s="168" t="s">
        <v>2283</v>
      </c>
      <c r="E91" s="169" t="s">
        <v>619</v>
      </c>
      <c r="F91" s="168" t="s">
        <v>620</v>
      </c>
      <c r="G91" s="168">
        <v>40</v>
      </c>
      <c r="H91" s="168" t="s">
        <v>2284</v>
      </c>
      <c r="I91" s="184"/>
      <c r="J91" s="177" t="s">
        <v>2285</v>
      </c>
      <c r="K91" s="164"/>
    </row>
    <row r="92" s="181" customFormat="1" ht="25.05" customHeight="1" spans="1:11">
      <c r="A92" s="167">
        <v>46145</v>
      </c>
      <c r="B92" s="168" t="s">
        <v>511</v>
      </c>
      <c r="C92" s="168" t="s">
        <v>512</v>
      </c>
      <c r="D92" s="168" t="s">
        <v>2283</v>
      </c>
      <c r="E92" s="169" t="s">
        <v>639</v>
      </c>
      <c r="F92" s="168" t="s">
        <v>640</v>
      </c>
      <c r="G92" s="168">
        <v>40</v>
      </c>
      <c r="H92" s="168" t="s">
        <v>2284</v>
      </c>
      <c r="I92" s="184"/>
      <c r="J92" s="177" t="s">
        <v>2285</v>
      </c>
      <c r="K92" s="164"/>
    </row>
    <row r="93" s="181" customFormat="1" ht="25.05" customHeight="1" spans="1:11">
      <c r="A93" s="167">
        <v>46145</v>
      </c>
      <c r="B93" s="168" t="s">
        <v>511</v>
      </c>
      <c r="C93" s="168" t="s">
        <v>512</v>
      </c>
      <c r="D93" s="168" t="s">
        <v>2283</v>
      </c>
      <c r="E93" s="169" t="s">
        <v>641</v>
      </c>
      <c r="F93" s="168" t="s">
        <v>642</v>
      </c>
      <c r="G93" s="168">
        <v>40</v>
      </c>
      <c r="H93" s="168" t="s">
        <v>2284</v>
      </c>
      <c r="I93" s="184"/>
      <c r="J93" s="177" t="s">
        <v>2285</v>
      </c>
      <c r="K93" s="164"/>
    </row>
    <row r="94" s="181" customFormat="1" ht="25.05" customHeight="1" spans="1:11">
      <c r="A94" s="167">
        <v>46145</v>
      </c>
      <c r="B94" s="168" t="s">
        <v>511</v>
      </c>
      <c r="C94" s="168" t="s">
        <v>512</v>
      </c>
      <c r="D94" s="168" t="s">
        <v>2283</v>
      </c>
      <c r="E94" s="169" t="s">
        <v>643</v>
      </c>
      <c r="F94" s="168" t="s">
        <v>644</v>
      </c>
      <c r="G94" s="168">
        <v>40</v>
      </c>
      <c r="H94" s="168" t="s">
        <v>2284</v>
      </c>
      <c r="I94" s="184"/>
      <c r="J94" s="177" t="s">
        <v>2285</v>
      </c>
      <c r="K94" s="164"/>
    </row>
    <row r="95" s="181" customFormat="1" ht="25.05" customHeight="1" spans="1:11">
      <c r="A95" s="167">
        <v>46145</v>
      </c>
      <c r="B95" s="168" t="s">
        <v>511</v>
      </c>
      <c r="C95" s="168" t="s">
        <v>512</v>
      </c>
      <c r="D95" s="168" t="s">
        <v>2283</v>
      </c>
      <c r="E95" s="169" t="s">
        <v>649</v>
      </c>
      <c r="F95" s="168" t="s">
        <v>650</v>
      </c>
      <c r="G95" s="168">
        <v>35</v>
      </c>
      <c r="H95" s="168" t="s">
        <v>2284</v>
      </c>
      <c r="I95" s="184"/>
      <c r="J95" s="177" t="s">
        <v>2285</v>
      </c>
      <c r="K95" s="164"/>
    </row>
    <row r="96" s="181" customFormat="1" ht="25.05" customHeight="1" spans="1:11">
      <c r="A96" s="167">
        <v>46145</v>
      </c>
      <c r="B96" s="168" t="s">
        <v>511</v>
      </c>
      <c r="C96" s="168" t="s">
        <v>512</v>
      </c>
      <c r="D96" s="168" t="s">
        <v>2283</v>
      </c>
      <c r="E96" s="169" t="s">
        <v>651</v>
      </c>
      <c r="F96" s="168" t="s">
        <v>652</v>
      </c>
      <c r="G96" s="168">
        <v>70</v>
      </c>
      <c r="H96" s="168" t="s">
        <v>2284</v>
      </c>
      <c r="I96" s="184"/>
      <c r="J96" s="177" t="s">
        <v>2285</v>
      </c>
      <c r="K96" s="164"/>
    </row>
    <row r="97" s="181" customFormat="1" ht="25.05" customHeight="1" spans="1:11">
      <c r="A97" s="167">
        <v>46145</v>
      </c>
      <c r="B97" s="168" t="s">
        <v>511</v>
      </c>
      <c r="C97" s="168" t="s">
        <v>512</v>
      </c>
      <c r="D97" s="168" t="s">
        <v>2283</v>
      </c>
      <c r="E97" s="169" t="s">
        <v>617</v>
      </c>
      <c r="F97" s="168" t="s">
        <v>618</v>
      </c>
      <c r="G97" s="168">
        <v>65</v>
      </c>
      <c r="H97" s="168" t="s">
        <v>2284</v>
      </c>
      <c r="I97" s="184"/>
      <c r="J97" s="177" t="s">
        <v>2285</v>
      </c>
      <c r="K97" s="164"/>
    </row>
    <row r="98" s="181" customFormat="1" ht="25.05" customHeight="1" spans="1:11">
      <c r="A98" s="167">
        <v>46145</v>
      </c>
      <c r="B98" s="168" t="s">
        <v>511</v>
      </c>
      <c r="C98" s="168" t="s">
        <v>512</v>
      </c>
      <c r="D98" s="168" t="s">
        <v>2283</v>
      </c>
      <c r="E98" s="169" t="s">
        <v>615</v>
      </c>
      <c r="F98" s="168" t="s">
        <v>616</v>
      </c>
      <c r="G98" s="168">
        <v>65</v>
      </c>
      <c r="H98" s="168" t="s">
        <v>2284</v>
      </c>
      <c r="I98" s="184"/>
      <c r="J98" s="177" t="s">
        <v>2285</v>
      </c>
      <c r="K98" s="164"/>
    </row>
    <row r="99" s="181" customFormat="1" ht="25.05" customHeight="1" spans="1:11">
      <c r="A99" s="167">
        <v>46145</v>
      </c>
      <c r="B99" s="168" t="s">
        <v>511</v>
      </c>
      <c r="C99" s="168" t="s">
        <v>512</v>
      </c>
      <c r="D99" s="168" t="s">
        <v>2283</v>
      </c>
      <c r="E99" s="169" t="s">
        <v>645</v>
      </c>
      <c r="F99" s="168" t="s">
        <v>646</v>
      </c>
      <c r="G99" s="168">
        <v>40</v>
      </c>
      <c r="H99" s="168" t="s">
        <v>2284</v>
      </c>
      <c r="I99" s="184"/>
      <c r="J99" s="177" t="s">
        <v>2285</v>
      </c>
      <c r="K99" s="164"/>
    </row>
    <row r="100" s="181" customFormat="1" ht="25.05" customHeight="1" spans="1:11">
      <c r="A100" s="167">
        <v>46145</v>
      </c>
      <c r="B100" s="168" t="s">
        <v>511</v>
      </c>
      <c r="C100" s="168" t="s">
        <v>512</v>
      </c>
      <c r="D100" s="168" t="s">
        <v>2283</v>
      </c>
      <c r="E100" s="169" t="s">
        <v>647</v>
      </c>
      <c r="F100" s="168" t="s">
        <v>648</v>
      </c>
      <c r="G100" s="168">
        <v>40</v>
      </c>
      <c r="H100" s="168" t="s">
        <v>2284</v>
      </c>
      <c r="I100" s="184"/>
      <c r="J100" s="177" t="s">
        <v>2285</v>
      </c>
      <c r="K100" s="164"/>
    </row>
    <row r="101" s="181" customFormat="1" ht="25.05" customHeight="1" spans="1:11">
      <c r="A101" s="167">
        <v>46145</v>
      </c>
      <c r="B101" s="168" t="s">
        <v>511</v>
      </c>
      <c r="C101" s="168" t="s">
        <v>512</v>
      </c>
      <c r="D101" s="168" t="s">
        <v>2283</v>
      </c>
      <c r="E101" s="169" t="s">
        <v>653</v>
      </c>
      <c r="F101" s="168" t="s">
        <v>654</v>
      </c>
      <c r="G101" s="168">
        <v>96</v>
      </c>
      <c r="H101" s="168" t="s">
        <v>2284</v>
      </c>
      <c r="I101" s="184"/>
      <c r="J101" s="177" t="s">
        <v>2285</v>
      </c>
      <c r="K101" s="164"/>
    </row>
    <row r="102" s="181" customFormat="1" ht="25.05" customHeight="1" spans="1:11">
      <c r="A102" s="167">
        <v>46145</v>
      </c>
      <c r="B102" s="168" t="s">
        <v>511</v>
      </c>
      <c r="C102" s="168" t="s">
        <v>512</v>
      </c>
      <c r="D102" s="168" t="s">
        <v>2283</v>
      </c>
      <c r="E102" s="169" t="s">
        <v>655</v>
      </c>
      <c r="F102" s="168" t="s">
        <v>656</v>
      </c>
      <c r="G102" s="168">
        <v>96</v>
      </c>
      <c r="H102" s="168" t="s">
        <v>2284</v>
      </c>
      <c r="I102" s="184"/>
      <c r="J102" s="177" t="s">
        <v>2285</v>
      </c>
      <c r="K102" s="164"/>
    </row>
    <row r="103" s="181" customFormat="1" ht="25.05" customHeight="1" spans="1:11">
      <c r="A103" s="167">
        <v>46145</v>
      </c>
      <c r="B103" s="168" t="s">
        <v>511</v>
      </c>
      <c r="C103" s="168" t="s">
        <v>512</v>
      </c>
      <c r="D103" s="168" t="s">
        <v>2286</v>
      </c>
      <c r="E103" s="169" t="s">
        <v>619</v>
      </c>
      <c r="F103" s="168" t="s">
        <v>620</v>
      </c>
      <c r="G103" s="168">
        <v>80</v>
      </c>
      <c r="H103" s="168" t="s">
        <v>2287</v>
      </c>
      <c r="I103" s="184"/>
      <c r="J103" s="177" t="s">
        <v>2288</v>
      </c>
      <c r="K103" s="164"/>
    </row>
    <row r="104" s="181" customFormat="1" ht="25.05" customHeight="1" spans="1:11">
      <c r="A104" s="167">
        <v>46145</v>
      </c>
      <c r="B104" s="168" t="s">
        <v>511</v>
      </c>
      <c r="C104" s="168" t="s">
        <v>512</v>
      </c>
      <c r="D104" s="168" t="s">
        <v>2286</v>
      </c>
      <c r="E104" s="169" t="s">
        <v>639</v>
      </c>
      <c r="F104" s="168" t="s">
        <v>640</v>
      </c>
      <c r="G104" s="168">
        <v>80</v>
      </c>
      <c r="H104" s="168" t="s">
        <v>2287</v>
      </c>
      <c r="I104" s="184"/>
      <c r="J104" s="177" t="s">
        <v>2288</v>
      </c>
      <c r="K104" s="164"/>
    </row>
    <row r="105" s="181" customFormat="1" ht="25.05" customHeight="1" spans="1:11">
      <c r="A105" s="167">
        <v>46145</v>
      </c>
      <c r="B105" s="168" t="s">
        <v>511</v>
      </c>
      <c r="C105" s="168" t="s">
        <v>512</v>
      </c>
      <c r="D105" s="168" t="s">
        <v>2286</v>
      </c>
      <c r="E105" s="169" t="s">
        <v>641</v>
      </c>
      <c r="F105" s="168" t="s">
        <v>642</v>
      </c>
      <c r="G105" s="168">
        <v>80</v>
      </c>
      <c r="H105" s="168" t="s">
        <v>2287</v>
      </c>
      <c r="I105" s="184"/>
      <c r="J105" s="177" t="s">
        <v>2288</v>
      </c>
      <c r="K105" s="164"/>
    </row>
    <row r="106" s="181" customFormat="1" ht="25.05" customHeight="1" spans="1:11">
      <c r="A106" s="167">
        <v>46145</v>
      </c>
      <c r="B106" s="168" t="s">
        <v>511</v>
      </c>
      <c r="C106" s="168" t="s">
        <v>512</v>
      </c>
      <c r="D106" s="168" t="s">
        <v>2286</v>
      </c>
      <c r="E106" s="169" t="s">
        <v>643</v>
      </c>
      <c r="F106" s="168" t="s">
        <v>644</v>
      </c>
      <c r="G106" s="168">
        <v>80</v>
      </c>
      <c r="H106" s="168" t="s">
        <v>2287</v>
      </c>
      <c r="I106" s="184"/>
      <c r="J106" s="177" t="s">
        <v>2288</v>
      </c>
      <c r="K106" s="164"/>
    </row>
    <row r="107" s="181" customFormat="1" ht="25.05" customHeight="1" spans="1:11">
      <c r="A107" s="167">
        <v>46145</v>
      </c>
      <c r="B107" s="168" t="s">
        <v>511</v>
      </c>
      <c r="C107" s="168" t="s">
        <v>512</v>
      </c>
      <c r="D107" s="168" t="s">
        <v>2286</v>
      </c>
      <c r="E107" s="169" t="s">
        <v>649</v>
      </c>
      <c r="F107" s="168" t="s">
        <v>650</v>
      </c>
      <c r="G107" s="168">
        <v>70</v>
      </c>
      <c r="H107" s="168" t="s">
        <v>2287</v>
      </c>
      <c r="I107" s="184"/>
      <c r="J107" s="177" t="s">
        <v>2288</v>
      </c>
      <c r="K107" s="164"/>
    </row>
    <row r="108" s="181" customFormat="1" ht="25.05" customHeight="1" spans="1:11">
      <c r="A108" s="167">
        <v>46145</v>
      </c>
      <c r="B108" s="168" t="s">
        <v>511</v>
      </c>
      <c r="C108" s="168" t="s">
        <v>512</v>
      </c>
      <c r="D108" s="168" t="s">
        <v>2286</v>
      </c>
      <c r="E108" s="169" t="s">
        <v>651</v>
      </c>
      <c r="F108" s="168" t="s">
        <v>652</v>
      </c>
      <c r="G108" s="168">
        <v>35</v>
      </c>
      <c r="H108" s="168" t="s">
        <v>2287</v>
      </c>
      <c r="I108" s="184"/>
      <c r="J108" s="177" t="s">
        <v>2288</v>
      </c>
      <c r="K108" s="164"/>
    </row>
    <row r="109" s="181" customFormat="1" ht="25.05" customHeight="1" spans="1:11">
      <c r="A109" s="167">
        <v>46145</v>
      </c>
      <c r="B109" s="168" t="s">
        <v>511</v>
      </c>
      <c r="C109" s="168" t="s">
        <v>512</v>
      </c>
      <c r="D109" s="168" t="s">
        <v>2286</v>
      </c>
      <c r="E109" s="169" t="s">
        <v>617</v>
      </c>
      <c r="F109" s="168" t="s">
        <v>618</v>
      </c>
      <c r="G109" s="168">
        <v>65</v>
      </c>
      <c r="H109" s="168" t="s">
        <v>2287</v>
      </c>
      <c r="I109" s="184"/>
      <c r="J109" s="177" t="s">
        <v>2288</v>
      </c>
      <c r="K109" s="164"/>
    </row>
    <row r="110" s="181" customFormat="1" ht="25.05" customHeight="1" spans="1:11">
      <c r="A110" s="167">
        <v>46145</v>
      </c>
      <c r="B110" s="168" t="s">
        <v>511</v>
      </c>
      <c r="C110" s="168" t="s">
        <v>512</v>
      </c>
      <c r="D110" s="168" t="s">
        <v>2286</v>
      </c>
      <c r="E110" s="169" t="s">
        <v>615</v>
      </c>
      <c r="F110" s="168" t="s">
        <v>616</v>
      </c>
      <c r="G110" s="168">
        <v>65</v>
      </c>
      <c r="H110" s="168" t="s">
        <v>2287</v>
      </c>
      <c r="I110" s="184"/>
      <c r="J110" s="177" t="s">
        <v>2288</v>
      </c>
      <c r="K110" s="164"/>
    </row>
    <row r="111" s="181" customFormat="1" ht="25.05" customHeight="1" spans="1:11">
      <c r="A111" s="167">
        <v>46145</v>
      </c>
      <c r="B111" s="168" t="s">
        <v>511</v>
      </c>
      <c r="C111" s="168" t="s">
        <v>512</v>
      </c>
      <c r="D111" s="168" t="s">
        <v>2286</v>
      </c>
      <c r="E111" s="169" t="s">
        <v>645</v>
      </c>
      <c r="F111" s="168" t="s">
        <v>646</v>
      </c>
      <c r="G111" s="168">
        <v>80</v>
      </c>
      <c r="H111" s="168" t="s">
        <v>2287</v>
      </c>
      <c r="I111" s="184"/>
      <c r="J111" s="177" t="s">
        <v>2288</v>
      </c>
      <c r="K111" s="164"/>
    </row>
    <row r="112" s="181" customFormat="1" ht="25.05" customHeight="1" spans="1:11">
      <c r="A112" s="167">
        <v>46145</v>
      </c>
      <c r="B112" s="168" t="s">
        <v>511</v>
      </c>
      <c r="C112" s="168" t="s">
        <v>512</v>
      </c>
      <c r="D112" s="168" t="s">
        <v>2286</v>
      </c>
      <c r="E112" s="169" t="s">
        <v>647</v>
      </c>
      <c r="F112" s="168" t="s">
        <v>648</v>
      </c>
      <c r="G112" s="168">
        <v>80</v>
      </c>
      <c r="H112" s="168" t="s">
        <v>2287</v>
      </c>
      <c r="I112" s="184"/>
      <c r="J112" s="177" t="s">
        <v>2288</v>
      </c>
      <c r="K112" s="164"/>
    </row>
    <row r="113" s="181" customFormat="1" ht="25.05" customHeight="1" spans="1:11">
      <c r="A113" s="167">
        <v>46145</v>
      </c>
      <c r="B113" s="168" t="s">
        <v>511</v>
      </c>
      <c r="C113" s="168" t="s">
        <v>512</v>
      </c>
      <c r="D113" s="168" t="s">
        <v>2286</v>
      </c>
      <c r="E113" s="169" t="s">
        <v>653</v>
      </c>
      <c r="F113" s="168" t="s">
        <v>654</v>
      </c>
      <c r="G113" s="168">
        <v>48</v>
      </c>
      <c r="H113" s="168" t="s">
        <v>2287</v>
      </c>
      <c r="I113" s="184"/>
      <c r="J113" s="177" t="s">
        <v>2288</v>
      </c>
      <c r="K113" s="164"/>
    </row>
    <row r="114" s="181" customFormat="1" ht="25.05" customHeight="1" spans="1:11">
      <c r="A114" s="167">
        <v>46145</v>
      </c>
      <c r="B114" s="168" t="s">
        <v>511</v>
      </c>
      <c r="C114" s="168" t="s">
        <v>512</v>
      </c>
      <c r="D114" s="168" t="s">
        <v>2286</v>
      </c>
      <c r="E114" s="169" t="s">
        <v>655</v>
      </c>
      <c r="F114" s="168" t="s">
        <v>656</v>
      </c>
      <c r="G114" s="168">
        <v>48</v>
      </c>
      <c r="H114" s="168" t="s">
        <v>2287</v>
      </c>
      <c r="I114" s="184"/>
      <c r="J114" s="177" t="s">
        <v>2288</v>
      </c>
      <c r="K114" s="164"/>
    </row>
    <row r="115" s="181" customFormat="1" ht="25.05" customHeight="1" spans="1:11">
      <c r="A115" s="167">
        <v>46145</v>
      </c>
      <c r="B115" s="168" t="s">
        <v>1389</v>
      </c>
      <c r="C115" s="168" t="s">
        <v>1390</v>
      </c>
      <c r="D115" s="168" t="s">
        <v>2289</v>
      </c>
      <c r="E115" s="169" t="s">
        <v>1556</v>
      </c>
      <c r="F115" s="168" t="s">
        <v>1557</v>
      </c>
      <c r="G115" s="168">
        <v>60</v>
      </c>
      <c r="H115" s="168" t="s">
        <v>2290</v>
      </c>
      <c r="I115" s="184"/>
      <c r="J115" s="177" t="s">
        <v>2291</v>
      </c>
      <c r="K115" s="164"/>
    </row>
    <row r="116" s="181" customFormat="1" ht="25.05" customHeight="1" spans="1:11">
      <c r="A116" s="167">
        <v>46145</v>
      </c>
      <c r="B116" s="168" t="s">
        <v>1389</v>
      </c>
      <c r="C116" s="168" t="s">
        <v>1390</v>
      </c>
      <c r="D116" s="168" t="s">
        <v>2289</v>
      </c>
      <c r="E116" s="169" t="s">
        <v>1412</v>
      </c>
      <c r="F116" s="168" t="s">
        <v>1411</v>
      </c>
      <c r="G116" s="168">
        <v>60</v>
      </c>
      <c r="H116" s="168" t="s">
        <v>2290</v>
      </c>
      <c r="I116" s="184"/>
      <c r="J116" s="177" t="s">
        <v>2291</v>
      </c>
      <c r="K116" s="164"/>
    </row>
    <row r="117" s="181" customFormat="1" ht="25.05" customHeight="1" spans="1:11">
      <c r="A117" s="167">
        <v>46145</v>
      </c>
      <c r="B117" s="168" t="s">
        <v>705</v>
      </c>
      <c r="C117" s="168" t="s">
        <v>706</v>
      </c>
      <c r="D117" s="168" t="s">
        <v>2292</v>
      </c>
      <c r="E117" s="169" t="s">
        <v>733</v>
      </c>
      <c r="F117" s="168" t="s">
        <v>734</v>
      </c>
      <c r="G117" s="168">
        <v>280</v>
      </c>
      <c r="H117" s="168" t="s">
        <v>2293</v>
      </c>
      <c r="I117" s="184"/>
      <c r="J117" s="177" t="s">
        <v>2294</v>
      </c>
      <c r="K117" s="164"/>
    </row>
    <row r="118" s="181" customFormat="1" ht="25.05" customHeight="1" spans="1:11">
      <c r="A118" s="167">
        <v>46145</v>
      </c>
      <c r="B118" s="168" t="s">
        <v>511</v>
      </c>
      <c r="C118" s="168" t="s">
        <v>512</v>
      </c>
      <c r="D118" s="168" t="s">
        <v>2295</v>
      </c>
      <c r="E118" s="169" t="s">
        <v>603</v>
      </c>
      <c r="F118" s="168" t="s">
        <v>604</v>
      </c>
      <c r="G118" s="168">
        <v>40</v>
      </c>
      <c r="H118" s="168" t="s">
        <v>2296</v>
      </c>
      <c r="I118" s="184"/>
      <c r="J118" s="177" t="s">
        <v>2297</v>
      </c>
      <c r="K118" s="164"/>
    </row>
    <row r="119" s="181" customFormat="1" ht="25.05" customHeight="1" spans="1:11">
      <c r="A119" s="167">
        <v>46145</v>
      </c>
      <c r="B119" s="168" t="s">
        <v>511</v>
      </c>
      <c r="C119" s="168" t="s">
        <v>512</v>
      </c>
      <c r="D119" s="168" t="s">
        <v>2295</v>
      </c>
      <c r="E119" s="169" t="s">
        <v>605</v>
      </c>
      <c r="F119" s="168" t="s">
        <v>606</v>
      </c>
      <c r="G119" s="168">
        <v>40</v>
      </c>
      <c r="H119" s="168" t="s">
        <v>2296</v>
      </c>
      <c r="I119" s="184"/>
      <c r="J119" s="177" t="s">
        <v>2297</v>
      </c>
      <c r="K119" s="164"/>
    </row>
    <row r="120" s="181" customFormat="1" ht="25.05" customHeight="1" spans="1:11">
      <c r="A120" s="167">
        <v>46145</v>
      </c>
      <c r="B120" s="168" t="s">
        <v>511</v>
      </c>
      <c r="C120" s="168" t="s">
        <v>512</v>
      </c>
      <c r="D120" s="168" t="s">
        <v>2295</v>
      </c>
      <c r="E120" s="169" t="s">
        <v>609</v>
      </c>
      <c r="F120" s="168" t="s">
        <v>610</v>
      </c>
      <c r="G120" s="168">
        <v>2</v>
      </c>
      <c r="H120" s="168" t="s">
        <v>2296</v>
      </c>
      <c r="I120" s="184"/>
      <c r="J120" s="177" t="s">
        <v>2297</v>
      </c>
      <c r="K120" s="164"/>
    </row>
    <row r="121" s="181" customFormat="1" ht="25.05" customHeight="1" spans="1:11">
      <c r="A121" s="167">
        <v>46145</v>
      </c>
      <c r="B121" s="168" t="s">
        <v>511</v>
      </c>
      <c r="C121" s="168" t="s">
        <v>512</v>
      </c>
      <c r="D121" s="168" t="s">
        <v>2295</v>
      </c>
      <c r="E121" s="169" t="s">
        <v>609</v>
      </c>
      <c r="F121" s="168" t="s">
        <v>610</v>
      </c>
      <c r="G121" s="168">
        <v>94</v>
      </c>
      <c r="H121" s="168" t="s">
        <v>2296</v>
      </c>
      <c r="I121" s="184"/>
      <c r="J121" s="177" t="s">
        <v>2297</v>
      </c>
      <c r="K121" s="164"/>
    </row>
    <row r="122" s="181" customFormat="1" ht="25.05" customHeight="1" spans="1:11">
      <c r="A122" s="167">
        <v>46145</v>
      </c>
      <c r="B122" s="168" t="s">
        <v>511</v>
      </c>
      <c r="C122" s="168" t="s">
        <v>512</v>
      </c>
      <c r="D122" s="168" t="s">
        <v>2295</v>
      </c>
      <c r="E122" s="169" t="s">
        <v>611</v>
      </c>
      <c r="F122" s="168" t="s">
        <v>612</v>
      </c>
      <c r="G122" s="168">
        <v>34</v>
      </c>
      <c r="H122" s="168" t="s">
        <v>2296</v>
      </c>
      <c r="I122" s="184"/>
      <c r="J122" s="177" t="s">
        <v>2297</v>
      </c>
      <c r="K122" s="164"/>
    </row>
    <row r="123" s="181" customFormat="1" ht="25.05" customHeight="1" spans="1:11">
      <c r="A123" s="167">
        <v>46145</v>
      </c>
      <c r="B123" s="168" t="s">
        <v>511</v>
      </c>
      <c r="C123" s="168" t="s">
        <v>512</v>
      </c>
      <c r="D123" s="168" t="s">
        <v>2295</v>
      </c>
      <c r="E123" s="169" t="s">
        <v>611</v>
      </c>
      <c r="F123" s="168" t="s">
        <v>612</v>
      </c>
      <c r="G123" s="168">
        <v>62</v>
      </c>
      <c r="H123" s="168" t="s">
        <v>2296</v>
      </c>
      <c r="I123" s="184"/>
      <c r="J123" s="177" t="s">
        <v>2297</v>
      </c>
      <c r="K123" s="164"/>
    </row>
    <row r="124" s="181" customFormat="1" ht="25.05" customHeight="1" spans="1:11">
      <c r="A124" s="167">
        <v>46145</v>
      </c>
      <c r="B124" s="168" t="s">
        <v>511</v>
      </c>
      <c r="C124" s="168" t="s">
        <v>512</v>
      </c>
      <c r="D124" s="168" t="s">
        <v>2298</v>
      </c>
      <c r="E124" s="169" t="s">
        <v>603</v>
      </c>
      <c r="F124" s="168" t="s">
        <v>604</v>
      </c>
      <c r="G124" s="168">
        <v>80</v>
      </c>
      <c r="H124" s="168" t="s">
        <v>2299</v>
      </c>
      <c r="I124" s="184"/>
      <c r="J124" s="177" t="s">
        <v>2300</v>
      </c>
      <c r="K124" s="164"/>
    </row>
    <row r="125" s="181" customFormat="1" ht="25.05" customHeight="1" spans="1:11">
      <c r="A125" s="167">
        <v>46145</v>
      </c>
      <c r="B125" s="168" t="s">
        <v>511</v>
      </c>
      <c r="C125" s="168" t="s">
        <v>512</v>
      </c>
      <c r="D125" s="168" t="s">
        <v>2298</v>
      </c>
      <c r="E125" s="169" t="s">
        <v>605</v>
      </c>
      <c r="F125" s="168" t="s">
        <v>606</v>
      </c>
      <c r="G125" s="168">
        <v>80</v>
      </c>
      <c r="H125" s="168" t="s">
        <v>2299</v>
      </c>
      <c r="I125" s="184"/>
      <c r="J125" s="177" t="s">
        <v>2300</v>
      </c>
      <c r="K125" s="164"/>
    </row>
    <row r="126" s="181" customFormat="1" ht="25.05" customHeight="1" spans="1:11">
      <c r="A126" s="167">
        <v>46145</v>
      </c>
      <c r="B126" s="168" t="s">
        <v>511</v>
      </c>
      <c r="C126" s="168" t="s">
        <v>512</v>
      </c>
      <c r="D126" s="168" t="s">
        <v>2298</v>
      </c>
      <c r="E126" s="169" t="s">
        <v>609</v>
      </c>
      <c r="F126" s="168" t="s">
        <v>610</v>
      </c>
      <c r="G126" s="168">
        <v>48</v>
      </c>
      <c r="H126" s="168" t="s">
        <v>2299</v>
      </c>
      <c r="I126" s="184"/>
      <c r="J126" s="177" t="s">
        <v>2300</v>
      </c>
      <c r="K126" s="164"/>
    </row>
    <row r="127" s="181" customFormat="1" ht="25.05" customHeight="1" spans="1:11">
      <c r="A127" s="167">
        <v>46145</v>
      </c>
      <c r="B127" s="168" t="s">
        <v>511</v>
      </c>
      <c r="C127" s="168" t="s">
        <v>512</v>
      </c>
      <c r="D127" s="168" t="s">
        <v>2298</v>
      </c>
      <c r="E127" s="169" t="s">
        <v>611</v>
      </c>
      <c r="F127" s="168" t="s">
        <v>612</v>
      </c>
      <c r="G127" s="168">
        <v>48</v>
      </c>
      <c r="H127" s="168" t="s">
        <v>2299</v>
      </c>
      <c r="I127" s="184"/>
      <c r="J127" s="177" t="s">
        <v>2300</v>
      </c>
      <c r="K127" s="164"/>
    </row>
    <row r="128" s="181" customFormat="1" ht="25.05" customHeight="1" spans="1:11">
      <c r="A128" s="167">
        <v>46145</v>
      </c>
      <c r="B128" s="168" t="s">
        <v>1389</v>
      </c>
      <c r="C128" s="168" t="s">
        <v>1390</v>
      </c>
      <c r="D128" s="168" t="s">
        <v>2301</v>
      </c>
      <c r="E128" s="169" t="s">
        <v>1417</v>
      </c>
      <c r="F128" s="168" t="s">
        <v>1396</v>
      </c>
      <c r="G128" s="168">
        <v>75</v>
      </c>
      <c r="H128" s="168" t="s">
        <v>2302</v>
      </c>
      <c r="I128" s="184"/>
      <c r="J128" s="177" t="s">
        <v>2303</v>
      </c>
      <c r="K128" s="164"/>
    </row>
    <row r="129" s="181" customFormat="1" ht="25.05" customHeight="1" spans="1:11">
      <c r="A129" s="167">
        <v>46145</v>
      </c>
      <c r="B129" s="168" t="s">
        <v>1389</v>
      </c>
      <c r="C129" s="168" t="s">
        <v>1390</v>
      </c>
      <c r="D129" s="168" t="s">
        <v>2304</v>
      </c>
      <c r="E129" s="169" t="s">
        <v>1417</v>
      </c>
      <c r="F129" s="168" t="s">
        <v>1396</v>
      </c>
      <c r="G129" s="168">
        <v>50</v>
      </c>
      <c r="H129" s="168" t="s">
        <v>2305</v>
      </c>
      <c r="I129" s="184"/>
      <c r="J129" s="177" t="s">
        <v>2306</v>
      </c>
      <c r="K129" s="164"/>
    </row>
    <row r="130" s="181" customFormat="1" ht="25.05" customHeight="1" spans="1:11">
      <c r="A130" s="167">
        <v>46145</v>
      </c>
      <c r="B130" s="168" t="s">
        <v>975</v>
      </c>
      <c r="C130" s="168" t="s">
        <v>976</v>
      </c>
      <c r="D130" s="168" t="s">
        <v>2307</v>
      </c>
      <c r="E130" s="169" t="s">
        <v>978</v>
      </c>
      <c r="F130" s="168" t="s">
        <v>802</v>
      </c>
      <c r="G130" s="168">
        <v>200</v>
      </c>
      <c r="H130" s="168" t="s">
        <v>2308</v>
      </c>
      <c r="I130" s="184"/>
      <c r="J130" s="177" t="s">
        <v>2309</v>
      </c>
      <c r="K130" s="164"/>
    </row>
    <row r="131" s="181" customFormat="1" ht="25.05" customHeight="1" spans="1:11">
      <c r="A131" s="167">
        <v>46145</v>
      </c>
      <c r="B131" s="168" t="s">
        <v>1761</v>
      </c>
      <c r="C131" s="168" t="s">
        <v>1762</v>
      </c>
      <c r="D131" s="168" t="s">
        <v>2310</v>
      </c>
      <c r="E131" s="169" t="s">
        <v>2049</v>
      </c>
      <c r="F131" s="168" t="s">
        <v>1809</v>
      </c>
      <c r="G131" s="168">
        <v>96</v>
      </c>
      <c r="H131" s="168" t="s">
        <v>2311</v>
      </c>
      <c r="I131" s="184"/>
      <c r="J131" s="177" t="s">
        <v>2312</v>
      </c>
      <c r="K131" s="164"/>
    </row>
    <row r="132" s="181" customFormat="1" ht="25.05" customHeight="1" spans="1:11">
      <c r="A132" s="167">
        <v>46145</v>
      </c>
      <c r="B132" s="168" t="s">
        <v>992</v>
      </c>
      <c r="C132" s="168" t="s">
        <v>993</v>
      </c>
      <c r="D132" s="168" t="s">
        <v>2313</v>
      </c>
      <c r="E132" s="169" t="s">
        <v>1499</v>
      </c>
      <c r="F132" s="168" t="s">
        <v>995</v>
      </c>
      <c r="G132" s="168">
        <v>96</v>
      </c>
      <c r="H132" s="168" t="s">
        <v>2314</v>
      </c>
      <c r="I132" s="184"/>
      <c r="J132" s="177" t="s">
        <v>2315</v>
      </c>
      <c r="K132" s="164"/>
    </row>
    <row r="133" s="181" customFormat="1" ht="25.05" customHeight="1" spans="1:11">
      <c r="A133" s="167">
        <v>46145</v>
      </c>
      <c r="B133" s="168" t="s">
        <v>1000</v>
      </c>
      <c r="C133" s="168" t="s">
        <v>1001</v>
      </c>
      <c r="D133" s="168" t="s">
        <v>2316</v>
      </c>
      <c r="E133" s="169" t="s">
        <v>1010</v>
      </c>
      <c r="F133" s="168" t="s">
        <v>1003</v>
      </c>
      <c r="G133" s="168">
        <v>90</v>
      </c>
      <c r="H133" s="168" t="s">
        <v>2208</v>
      </c>
      <c r="I133" s="184"/>
      <c r="J133" s="177" t="s">
        <v>2317</v>
      </c>
      <c r="K133" s="164"/>
    </row>
    <row r="134" s="181" customFormat="1" ht="25.05" customHeight="1" spans="1:11">
      <c r="A134" s="167">
        <v>46145</v>
      </c>
      <c r="B134" s="168" t="s">
        <v>1000</v>
      </c>
      <c r="C134" s="168" t="s">
        <v>1001</v>
      </c>
      <c r="D134" s="168" t="s">
        <v>2316</v>
      </c>
      <c r="E134" s="169" t="s">
        <v>1011</v>
      </c>
      <c r="F134" s="168" t="s">
        <v>1005</v>
      </c>
      <c r="G134" s="168">
        <v>54</v>
      </c>
      <c r="H134" s="168" t="s">
        <v>2208</v>
      </c>
      <c r="I134" s="184"/>
      <c r="J134" s="177" t="s">
        <v>2317</v>
      </c>
      <c r="K134" s="164"/>
    </row>
    <row r="135" s="181" customFormat="1" ht="25.05" customHeight="1" spans="1:11">
      <c r="A135" s="167">
        <v>46145</v>
      </c>
      <c r="B135" s="168" t="s">
        <v>1000</v>
      </c>
      <c r="C135" s="168" t="s">
        <v>1001</v>
      </c>
      <c r="D135" s="168" t="s">
        <v>2316</v>
      </c>
      <c r="E135" s="169" t="s">
        <v>1011</v>
      </c>
      <c r="F135" s="168" t="s">
        <v>1005</v>
      </c>
      <c r="G135" s="168">
        <v>246</v>
      </c>
      <c r="H135" s="168" t="s">
        <v>2208</v>
      </c>
      <c r="I135" s="184"/>
      <c r="J135" s="177" t="s">
        <v>2317</v>
      </c>
      <c r="K135" s="164"/>
    </row>
    <row r="136" s="181" customFormat="1" ht="25.05" customHeight="1" spans="1:11">
      <c r="A136" s="167">
        <v>46145</v>
      </c>
      <c r="B136" s="168" t="s">
        <v>1221</v>
      </c>
      <c r="C136" s="168" t="s">
        <v>1222</v>
      </c>
      <c r="D136" s="168" t="s">
        <v>2318</v>
      </c>
      <c r="E136" s="169" t="s">
        <v>1223</v>
      </c>
      <c r="F136" s="168" t="s">
        <v>1224</v>
      </c>
      <c r="G136" s="168">
        <v>600</v>
      </c>
      <c r="H136" s="168" t="s">
        <v>2319</v>
      </c>
      <c r="I136" s="184"/>
      <c r="J136" s="177" t="s">
        <v>2320</v>
      </c>
      <c r="K136" s="164"/>
    </row>
    <row r="137" s="181" customFormat="1" ht="25.05" customHeight="1" spans="1:11">
      <c r="A137" s="167">
        <v>46145</v>
      </c>
      <c r="B137" s="168" t="s">
        <v>1221</v>
      </c>
      <c r="C137" s="168" t="s">
        <v>1222</v>
      </c>
      <c r="D137" s="168" t="s">
        <v>2318</v>
      </c>
      <c r="E137" s="169" t="s">
        <v>1225</v>
      </c>
      <c r="F137" s="168" t="s">
        <v>1226</v>
      </c>
      <c r="G137" s="168">
        <v>600</v>
      </c>
      <c r="H137" s="168" t="s">
        <v>2319</v>
      </c>
      <c r="I137" s="184"/>
      <c r="J137" s="177" t="s">
        <v>2320</v>
      </c>
      <c r="K137" s="164"/>
    </row>
    <row r="138" s="181" customFormat="1" ht="25.05" customHeight="1" spans="1:11">
      <c r="A138" s="167">
        <v>46145</v>
      </c>
      <c r="B138" s="168" t="s">
        <v>1761</v>
      </c>
      <c r="C138" s="168" t="s">
        <v>1762</v>
      </c>
      <c r="D138" s="168" t="s">
        <v>2321</v>
      </c>
      <c r="E138" s="169" t="s">
        <v>1764</v>
      </c>
      <c r="F138" s="168" t="s">
        <v>1765</v>
      </c>
      <c r="G138" s="168">
        <v>137</v>
      </c>
      <c r="H138" s="168" t="s">
        <v>2322</v>
      </c>
      <c r="I138" s="184"/>
      <c r="J138" s="177" t="s">
        <v>2323</v>
      </c>
      <c r="K138" s="164"/>
    </row>
    <row r="139" s="181" customFormat="1" ht="25.05" customHeight="1" spans="1:11">
      <c r="A139" s="167">
        <v>46145</v>
      </c>
      <c r="B139" s="168" t="s">
        <v>1761</v>
      </c>
      <c r="C139" s="168" t="s">
        <v>1762</v>
      </c>
      <c r="D139" s="168" t="s">
        <v>2321</v>
      </c>
      <c r="E139" s="169" t="s">
        <v>1764</v>
      </c>
      <c r="F139" s="168" t="s">
        <v>1765</v>
      </c>
      <c r="G139" s="168">
        <v>448</v>
      </c>
      <c r="H139" s="168" t="s">
        <v>2322</v>
      </c>
      <c r="I139" s="184"/>
      <c r="J139" s="177" t="s">
        <v>2323</v>
      </c>
      <c r="K139" s="164"/>
    </row>
    <row r="140" s="181" customFormat="1" ht="25.05" customHeight="1" spans="1:11">
      <c r="A140" s="167">
        <v>46145</v>
      </c>
      <c r="B140" s="168" t="s">
        <v>1761</v>
      </c>
      <c r="C140" s="168" t="s">
        <v>1762</v>
      </c>
      <c r="D140" s="168" t="s">
        <v>2321</v>
      </c>
      <c r="E140" s="169" t="s">
        <v>1764</v>
      </c>
      <c r="F140" s="168" t="s">
        <v>1765</v>
      </c>
      <c r="G140" s="168">
        <v>87</v>
      </c>
      <c r="H140" s="168" t="s">
        <v>2322</v>
      </c>
      <c r="I140" s="184"/>
      <c r="J140" s="177" t="s">
        <v>2323</v>
      </c>
      <c r="K140" s="164"/>
    </row>
    <row r="141" s="181" customFormat="1" ht="25.05" customHeight="1" spans="1:11">
      <c r="A141" s="167">
        <v>46145</v>
      </c>
      <c r="B141" s="168" t="s">
        <v>771</v>
      </c>
      <c r="C141" s="168" t="s">
        <v>772</v>
      </c>
      <c r="D141" s="168" t="s">
        <v>2324</v>
      </c>
      <c r="E141" s="169" t="s">
        <v>1792</v>
      </c>
      <c r="F141" s="168" t="s">
        <v>839</v>
      </c>
      <c r="G141" s="168">
        <v>180</v>
      </c>
      <c r="H141" s="168" t="s">
        <v>2325</v>
      </c>
      <c r="I141" s="184"/>
      <c r="J141" s="177" t="s">
        <v>2326</v>
      </c>
      <c r="K141" s="164"/>
    </row>
    <row r="142" s="181" customFormat="1" ht="25.05" customHeight="1" spans="1:11">
      <c r="A142" s="167">
        <v>46145</v>
      </c>
      <c r="B142" s="168" t="s">
        <v>771</v>
      </c>
      <c r="C142" s="168" t="s">
        <v>772</v>
      </c>
      <c r="D142" s="168" t="s">
        <v>2327</v>
      </c>
      <c r="E142" s="169" t="s">
        <v>1792</v>
      </c>
      <c r="F142" s="168" t="s">
        <v>839</v>
      </c>
      <c r="G142" s="168">
        <v>76</v>
      </c>
      <c r="H142" s="168" t="s">
        <v>2328</v>
      </c>
      <c r="I142" s="184"/>
      <c r="J142" s="177" t="s">
        <v>2329</v>
      </c>
      <c r="K142" s="164"/>
    </row>
    <row r="143" s="181" customFormat="1" ht="25.05" customHeight="1" spans="1:11">
      <c r="A143" s="167">
        <v>46145</v>
      </c>
      <c r="B143" s="168" t="s">
        <v>1122</v>
      </c>
      <c r="C143" s="168" t="s">
        <v>1123</v>
      </c>
      <c r="D143" s="168" t="s">
        <v>2330</v>
      </c>
      <c r="E143" s="169" t="s">
        <v>1332</v>
      </c>
      <c r="F143" s="168" t="s">
        <v>1333</v>
      </c>
      <c r="G143" s="168">
        <v>120</v>
      </c>
      <c r="H143" s="168" t="s">
        <v>2331</v>
      </c>
      <c r="I143" s="184"/>
      <c r="J143" s="177" t="s">
        <v>2332</v>
      </c>
      <c r="K143" s="164"/>
    </row>
    <row r="144" s="181" customFormat="1" ht="25.05" customHeight="1" spans="1:11">
      <c r="A144" s="167">
        <v>46145</v>
      </c>
      <c r="B144" s="168" t="s">
        <v>771</v>
      </c>
      <c r="C144" s="168" t="s">
        <v>772</v>
      </c>
      <c r="D144" s="168" t="s">
        <v>2333</v>
      </c>
      <c r="E144" s="169" t="s">
        <v>895</v>
      </c>
      <c r="F144" s="168" t="s">
        <v>802</v>
      </c>
      <c r="G144" s="168">
        <v>14</v>
      </c>
      <c r="H144" s="168" t="s">
        <v>2334</v>
      </c>
      <c r="I144" s="184"/>
      <c r="J144" s="177" t="s">
        <v>2335</v>
      </c>
      <c r="K144" s="164"/>
    </row>
    <row r="145" s="181" customFormat="1" ht="25.05" customHeight="1" spans="1:11">
      <c r="A145" s="167">
        <v>46145</v>
      </c>
      <c r="B145" s="168" t="s">
        <v>771</v>
      </c>
      <c r="C145" s="168" t="s">
        <v>772</v>
      </c>
      <c r="D145" s="168" t="s">
        <v>2333</v>
      </c>
      <c r="E145" s="169" t="s">
        <v>895</v>
      </c>
      <c r="F145" s="168" t="s">
        <v>802</v>
      </c>
      <c r="G145" s="168">
        <v>196</v>
      </c>
      <c r="H145" s="168" t="s">
        <v>2334</v>
      </c>
      <c r="I145" s="184"/>
      <c r="J145" s="177" t="s">
        <v>2335</v>
      </c>
      <c r="K145" s="164"/>
    </row>
    <row r="146" s="181" customFormat="1" ht="25.05" customHeight="1" spans="1:11">
      <c r="A146" s="167">
        <v>46145</v>
      </c>
      <c r="B146" s="168" t="s">
        <v>771</v>
      </c>
      <c r="C146" s="168" t="s">
        <v>772</v>
      </c>
      <c r="D146" s="168" t="s">
        <v>2336</v>
      </c>
      <c r="E146" s="169" t="s">
        <v>1571</v>
      </c>
      <c r="F146" s="168" t="s">
        <v>794</v>
      </c>
      <c r="G146" s="168">
        <v>79</v>
      </c>
      <c r="H146" s="168" t="s">
        <v>2337</v>
      </c>
      <c r="I146" s="184"/>
      <c r="J146" s="177" t="s">
        <v>2338</v>
      </c>
      <c r="K146" s="164"/>
    </row>
    <row r="147" s="181" customFormat="1" ht="25.05" customHeight="1" spans="1:11">
      <c r="A147" s="167">
        <v>46145</v>
      </c>
      <c r="B147" s="168" t="s">
        <v>771</v>
      </c>
      <c r="C147" s="168" t="s">
        <v>772</v>
      </c>
      <c r="D147" s="168" t="s">
        <v>2336</v>
      </c>
      <c r="E147" s="169" t="s">
        <v>1791</v>
      </c>
      <c r="F147" s="168" t="s">
        <v>796</v>
      </c>
      <c r="G147" s="168">
        <v>329</v>
      </c>
      <c r="H147" s="168" t="s">
        <v>2337</v>
      </c>
      <c r="I147" s="184"/>
      <c r="J147" s="177" t="s">
        <v>2338</v>
      </c>
      <c r="K147" s="164"/>
    </row>
    <row r="148" s="181" customFormat="1" ht="25.05" customHeight="1" spans="1:11">
      <c r="A148" s="167">
        <v>46145</v>
      </c>
      <c r="B148" s="168" t="s">
        <v>473</v>
      </c>
      <c r="C148" s="168" t="s">
        <v>474</v>
      </c>
      <c r="D148" s="168" t="s">
        <v>2339</v>
      </c>
      <c r="E148" s="169" t="s">
        <v>2340</v>
      </c>
      <c r="F148" s="168" t="s">
        <v>1655</v>
      </c>
      <c r="G148" s="168">
        <v>12</v>
      </c>
      <c r="H148" s="168" t="s">
        <v>2341</v>
      </c>
      <c r="I148" s="184"/>
      <c r="J148" s="177" t="s">
        <v>2342</v>
      </c>
      <c r="K148" s="164"/>
    </row>
    <row r="149" s="181" customFormat="1" ht="25.05" customHeight="1" spans="1:11">
      <c r="A149" s="167">
        <v>46145</v>
      </c>
      <c r="B149" s="168" t="s">
        <v>473</v>
      </c>
      <c r="C149" s="168" t="s">
        <v>474</v>
      </c>
      <c r="D149" s="168" t="s">
        <v>2343</v>
      </c>
      <c r="E149" s="169" t="s">
        <v>2344</v>
      </c>
      <c r="F149" s="168" t="s">
        <v>1653</v>
      </c>
      <c r="G149" s="168">
        <v>12</v>
      </c>
      <c r="H149" s="168" t="s">
        <v>2345</v>
      </c>
      <c r="I149" s="184"/>
      <c r="J149" s="177" t="s">
        <v>2346</v>
      </c>
      <c r="K149" s="164"/>
    </row>
    <row r="150" s="181" customFormat="1" ht="25.05" customHeight="1" spans="1:11">
      <c r="A150" s="167">
        <v>46145</v>
      </c>
      <c r="B150" s="168" t="s">
        <v>473</v>
      </c>
      <c r="C150" s="168" t="s">
        <v>474</v>
      </c>
      <c r="D150" s="168" t="s">
        <v>2347</v>
      </c>
      <c r="E150" s="169" t="s">
        <v>1652</v>
      </c>
      <c r="F150" s="168" t="s">
        <v>1653</v>
      </c>
      <c r="G150" s="168">
        <v>8</v>
      </c>
      <c r="H150" s="168" t="s">
        <v>2348</v>
      </c>
      <c r="I150" s="184"/>
      <c r="J150" s="177" t="s">
        <v>2349</v>
      </c>
      <c r="K150" s="164"/>
    </row>
    <row r="151" s="181" customFormat="1" ht="25.05" customHeight="1" spans="1:11">
      <c r="A151" s="167">
        <v>46145</v>
      </c>
      <c r="B151" s="168" t="s">
        <v>473</v>
      </c>
      <c r="C151" s="168" t="s">
        <v>474</v>
      </c>
      <c r="D151" s="168" t="s">
        <v>2350</v>
      </c>
      <c r="E151" s="169" t="s">
        <v>1654</v>
      </c>
      <c r="F151" s="168" t="s">
        <v>1655</v>
      </c>
      <c r="G151" s="168">
        <v>8</v>
      </c>
      <c r="H151" s="168" t="s">
        <v>2351</v>
      </c>
      <c r="I151" s="184"/>
      <c r="J151" s="177" t="s">
        <v>2352</v>
      </c>
      <c r="K151" s="164"/>
    </row>
    <row r="152" s="181" customFormat="1" ht="25.05" customHeight="1" spans="1:11">
      <c r="A152" s="167">
        <v>46145</v>
      </c>
      <c r="B152" s="168" t="s">
        <v>473</v>
      </c>
      <c r="C152" s="168" t="s">
        <v>474</v>
      </c>
      <c r="D152" s="168" t="s">
        <v>2353</v>
      </c>
      <c r="E152" s="169" t="s">
        <v>475</v>
      </c>
      <c r="F152" s="168" t="s">
        <v>476</v>
      </c>
      <c r="G152" s="168">
        <v>12</v>
      </c>
      <c r="H152" s="168" t="s">
        <v>2354</v>
      </c>
      <c r="I152" s="184"/>
      <c r="J152" s="177" t="s">
        <v>2355</v>
      </c>
      <c r="K152" s="164"/>
    </row>
    <row r="153" s="181" customFormat="1" ht="25.05" customHeight="1" spans="1:11">
      <c r="A153" s="167">
        <v>46145</v>
      </c>
      <c r="B153" s="168" t="s">
        <v>473</v>
      </c>
      <c r="C153" s="168" t="s">
        <v>474</v>
      </c>
      <c r="D153" s="168" t="s">
        <v>2353</v>
      </c>
      <c r="E153" s="169" t="s">
        <v>482</v>
      </c>
      <c r="F153" s="168" t="s">
        <v>483</v>
      </c>
      <c r="G153" s="168">
        <v>12</v>
      </c>
      <c r="H153" s="168" t="s">
        <v>2354</v>
      </c>
      <c r="I153" s="184"/>
      <c r="J153" s="177" t="s">
        <v>2355</v>
      </c>
      <c r="K153" s="164"/>
    </row>
    <row r="154" s="181" customFormat="1" ht="25.05" customHeight="1" spans="1:11">
      <c r="A154" s="167">
        <v>46145</v>
      </c>
      <c r="B154" s="168" t="s">
        <v>473</v>
      </c>
      <c r="C154" s="168" t="s">
        <v>474</v>
      </c>
      <c r="D154" s="168" t="s">
        <v>2356</v>
      </c>
      <c r="E154" s="169" t="s">
        <v>475</v>
      </c>
      <c r="F154" s="168" t="s">
        <v>476</v>
      </c>
      <c r="G154" s="168">
        <v>8</v>
      </c>
      <c r="H154" s="168" t="s">
        <v>2357</v>
      </c>
      <c r="I154" s="184"/>
      <c r="J154" s="177" t="s">
        <v>2358</v>
      </c>
      <c r="K154" s="164"/>
    </row>
    <row r="155" s="181" customFormat="1" ht="25.05" customHeight="1" spans="1:11">
      <c r="A155" s="167">
        <v>46145</v>
      </c>
      <c r="B155" s="168" t="s">
        <v>473</v>
      </c>
      <c r="C155" s="168" t="s">
        <v>474</v>
      </c>
      <c r="D155" s="168" t="s">
        <v>2356</v>
      </c>
      <c r="E155" s="169" t="s">
        <v>482</v>
      </c>
      <c r="F155" s="168" t="s">
        <v>483</v>
      </c>
      <c r="G155" s="168">
        <v>8</v>
      </c>
      <c r="H155" s="168" t="s">
        <v>2357</v>
      </c>
      <c r="I155" s="184"/>
      <c r="J155" s="177" t="s">
        <v>2358</v>
      </c>
      <c r="K155" s="164"/>
    </row>
    <row r="156" s="181" customFormat="1" ht="25.05" customHeight="1" spans="1:11">
      <c r="A156" s="167">
        <v>46145</v>
      </c>
      <c r="B156" s="168" t="s">
        <v>992</v>
      </c>
      <c r="C156" s="168" t="s">
        <v>993</v>
      </c>
      <c r="D156" s="168" t="s">
        <v>2359</v>
      </c>
      <c r="E156" s="169" t="s">
        <v>1499</v>
      </c>
      <c r="F156" s="168" t="s">
        <v>995</v>
      </c>
      <c r="G156" s="168">
        <v>66</v>
      </c>
      <c r="H156" s="168" t="s">
        <v>2360</v>
      </c>
      <c r="I156" s="184"/>
      <c r="J156" s="177" t="s">
        <v>2361</v>
      </c>
      <c r="K156" s="164"/>
    </row>
    <row r="157" s="181" customFormat="1" ht="25.05" customHeight="1" spans="1:11">
      <c r="A157" s="167">
        <v>46145</v>
      </c>
      <c r="B157" s="168" t="s">
        <v>771</v>
      </c>
      <c r="C157" s="168" t="s">
        <v>772</v>
      </c>
      <c r="D157" s="168" t="s">
        <v>2362</v>
      </c>
      <c r="E157" s="169" t="s">
        <v>2363</v>
      </c>
      <c r="F157" s="168" t="s">
        <v>2364</v>
      </c>
      <c r="G157" s="168">
        <v>14</v>
      </c>
      <c r="H157" s="168" t="s">
        <v>2365</v>
      </c>
      <c r="I157" s="184"/>
      <c r="J157" s="177" t="s">
        <v>2366</v>
      </c>
      <c r="K157" s="164"/>
    </row>
    <row r="158" s="181" customFormat="1" ht="25.05" customHeight="1" spans="1:11">
      <c r="A158" s="167">
        <v>46145</v>
      </c>
      <c r="B158" s="168" t="s">
        <v>1573</v>
      </c>
      <c r="C158" s="168" t="s">
        <v>1574</v>
      </c>
      <c r="D158" s="168" t="s">
        <v>2367</v>
      </c>
      <c r="E158" s="169" t="s">
        <v>1576</v>
      </c>
      <c r="F158" s="168" t="s">
        <v>447</v>
      </c>
      <c r="G158" s="168">
        <v>252</v>
      </c>
      <c r="H158" s="168" t="s">
        <v>2368</v>
      </c>
      <c r="I158" s="184"/>
      <c r="J158" s="177" t="s">
        <v>2369</v>
      </c>
      <c r="K158" s="164"/>
    </row>
    <row r="159" s="181" customFormat="1" ht="25.05" customHeight="1" spans="1:11">
      <c r="A159" s="167">
        <v>46145</v>
      </c>
      <c r="B159" s="168" t="s">
        <v>1459</v>
      </c>
      <c r="C159" s="168" t="s">
        <v>1460</v>
      </c>
      <c r="D159" s="168" t="s">
        <v>2370</v>
      </c>
      <c r="E159" s="169" t="s">
        <v>1462</v>
      </c>
      <c r="F159" s="168" t="s">
        <v>1463</v>
      </c>
      <c r="G159" s="168">
        <v>60</v>
      </c>
      <c r="H159" s="168" t="s">
        <v>2371</v>
      </c>
      <c r="I159" s="184"/>
      <c r="J159" s="177" t="s">
        <v>2372</v>
      </c>
      <c r="K159" s="164"/>
    </row>
    <row r="160" s="181" customFormat="1" ht="25.05" customHeight="1" spans="1:11">
      <c r="A160" s="167">
        <v>46145</v>
      </c>
      <c r="B160" s="168" t="s">
        <v>1389</v>
      </c>
      <c r="C160" s="168" t="s">
        <v>1390</v>
      </c>
      <c r="D160" s="168" t="s">
        <v>2373</v>
      </c>
      <c r="E160" s="169" t="s">
        <v>1559</v>
      </c>
      <c r="F160" s="168" t="s">
        <v>1411</v>
      </c>
      <c r="G160" s="168">
        <v>40</v>
      </c>
      <c r="H160" s="168" t="s">
        <v>2374</v>
      </c>
      <c r="I160" s="184"/>
      <c r="J160" s="177" t="s">
        <v>2375</v>
      </c>
      <c r="K160" s="164"/>
    </row>
    <row r="161" s="181" customFormat="1" ht="25.05" customHeight="1" spans="1:11">
      <c r="A161" s="167">
        <v>46145</v>
      </c>
      <c r="B161" s="168" t="s">
        <v>1389</v>
      </c>
      <c r="C161" s="168" t="s">
        <v>1390</v>
      </c>
      <c r="D161" s="168" t="s">
        <v>2373</v>
      </c>
      <c r="E161" s="169" t="s">
        <v>1725</v>
      </c>
      <c r="F161" s="168" t="s">
        <v>1393</v>
      </c>
      <c r="G161" s="168">
        <v>20</v>
      </c>
      <c r="H161" s="168" t="s">
        <v>2374</v>
      </c>
      <c r="I161" s="184"/>
      <c r="J161" s="177" t="s">
        <v>2375</v>
      </c>
      <c r="K161" s="164"/>
    </row>
    <row r="162" s="181" customFormat="1" ht="25.05" customHeight="1" spans="1:11">
      <c r="A162" s="167">
        <v>46145</v>
      </c>
      <c r="B162" s="168" t="s">
        <v>1389</v>
      </c>
      <c r="C162" s="168" t="s">
        <v>1390</v>
      </c>
      <c r="D162" s="168" t="s">
        <v>2376</v>
      </c>
      <c r="E162" s="169" t="s">
        <v>1413</v>
      </c>
      <c r="F162" s="168" t="s">
        <v>1411</v>
      </c>
      <c r="G162" s="168">
        <v>20</v>
      </c>
      <c r="H162" s="168" t="s">
        <v>2377</v>
      </c>
      <c r="I162" s="184"/>
      <c r="J162" s="177" t="s">
        <v>2378</v>
      </c>
      <c r="K162" s="164"/>
    </row>
    <row r="163" s="181" customFormat="1" ht="25.05" customHeight="1" spans="1:11">
      <c r="A163" s="167">
        <v>46145</v>
      </c>
      <c r="B163" s="168" t="s">
        <v>511</v>
      </c>
      <c r="C163" s="168" t="s">
        <v>512</v>
      </c>
      <c r="D163" s="168" t="s">
        <v>2379</v>
      </c>
      <c r="E163" s="169" t="s">
        <v>657</v>
      </c>
      <c r="F163" s="168" t="s">
        <v>658</v>
      </c>
      <c r="G163" s="168">
        <v>26</v>
      </c>
      <c r="H163" s="168" t="s">
        <v>2380</v>
      </c>
      <c r="I163" s="184"/>
      <c r="J163" s="177" t="s">
        <v>2381</v>
      </c>
      <c r="K163" s="164"/>
    </row>
    <row r="164" s="181" customFormat="1" ht="25.05" customHeight="1" spans="1:11">
      <c r="A164" s="167">
        <v>46145</v>
      </c>
      <c r="B164" s="168" t="s">
        <v>511</v>
      </c>
      <c r="C164" s="168" t="s">
        <v>512</v>
      </c>
      <c r="D164" s="168" t="s">
        <v>2379</v>
      </c>
      <c r="E164" s="169" t="s">
        <v>659</v>
      </c>
      <c r="F164" s="168" t="s">
        <v>660</v>
      </c>
      <c r="G164" s="168">
        <v>52</v>
      </c>
      <c r="H164" s="168" t="s">
        <v>2380</v>
      </c>
      <c r="I164" s="184"/>
      <c r="J164" s="177" t="s">
        <v>2381</v>
      </c>
      <c r="K164" s="164"/>
    </row>
    <row r="165" s="181" customFormat="1" ht="25.05" customHeight="1" spans="1:11">
      <c r="A165" s="167">
        <v>46145</v>
      </c>
      <c r="B165" s="168" t="s">
        <v>511</v>
      </c>
      <c r="C165" s="168" t="s">
        <v>512</v>
      </c>
      <c r="D165" s="168" t="s">
        <v>2379</v>
      </c>
      <c r="E165" s="169" t="s">
        <v>661</v>
      </c>
      <c r="F165" s="168" t="s">
        <v>662</v>
      </c>
      <c r="G165" s="168">
        <v>52</v>
      </c>
      <c r="H165" s="168" t="s">
        <v>2380</v>
      </c>
      <c r="I165" s="184"/>
      <c r="J165" s="177" t="s">
        <v>2381</v>
      </c>
      <c r="K165" s="164"/>
    </row>
    <row r="166" s="181" customFormat="1" ht="25.05" customHeight="1" spans="1:11">
      <c r="A166" s="167">
        <v>46145</v>
      </c>
      <c r="B166" s="168" t="s">
        <v>511</v>
      </c>
      <c r="C166" s="168" t="s">
        <v>512</v>
      </c>
      <c r="D166" s="168" t="s">
        <v>2379</v>
      </c>
      <c r="E166" s="169" t="s">
        <v>663</v>
      </c>
      <c r="F166" s="168" t="s">
        <v>664</v>
      </c>
      <c r="G166" s="168">
        <v>52</v>
      </c>
      <c r="H166" s="168" t="s">
        <v>2380</v>
      </c>
      <c r="I166" s="184"/>
      <c r="J166" s="177" t="s">
        <v>2381</v>
      </c>
      <c r="K166" s="164"/>
    </row>
    <row r="167" s="181" customFormat="1" ht="25.05" customHeight="1" spans="1:11">
      <c r="A167" s="167">
        <v>46145</v>
      </c>
      <c r="B167" s="168" t="s">
        <v>1389</v>
      </c>
      <c r="C167" s="168" t="s">
        <v>1390</v>
      </c>
      <c r="D167" s="168" t="s">
        <v>2382</v>
      </c>
      <c r="E167" s="169" t="s">
        <v>1559</v>
      </c>
      <c r="F167" s="168" t="s">
        <v>1411</v>
      </c>
      <c r="G167" s="168">
        <v>40</v>
      </c>
      <c r="H167" s="168" t="s">
        <v>2383</v>
      </c>
      <c r="I167" s="184"/>
      <c r="J167" s="177" t="s">
        <v>2384</v>
      </c>
      <c r="K167" s="164"/>
    </row>
    <row r="168" s="181" customFormat="1" ht="25.05" customHeight="1" spans="1:11">
      <c r="A168" s="167">
        <v>46145</v>
      </c>
      <c r="B168" s="168" t="s">
        <v>1389</v>
      </c>
      <c r="C168" s="168" t="s">
        <v>1390</v>
      </c>
      <c r="D168" s="168" t="s">
        <v>2382</v>
      </c>
      <c r="E168" s="169" t="s">
        <v>1725</v>
      </c>
      <c r="F168" s="168" t="s">
        <v>1393</v>
      </c>
      <c r="G168" s="168">
        <v>20</v>
      </c>
      <c r="H168" s="168" t="s">
        <v>2383</v>
      </c>
      <c r="I168" s="184"/>
      <c r="J168" s="177" t="s">
        <v>2384</v>
      </c>
      <c r="K168" s="164"/>
    </row>
    <row r="169" s="181" customFormat="1" ht="25.05" customHeight="1" spans="1:11">
      <c r="A169" s="167">
        <v>46145</v>
      </c>
      <c r="B169" s="168" t="s">
        <v>1389</v>
      </c>
      <c r="C169" s="168" t="s">
        <v>1390</v>
      </c>
      <c r="D169" s="168" t="s">
        <v>2385</v>
      </c>
      <c r="E169" s="169" t="s">
        <v>1413</v>
      </c>
      <c r="F169" s="168" t="s">
        <v>1411</v>
      </c>
      <c r="G169" s="168">
        <v>20</v>
      </c>
      <c r="H169" s="168" t="s">
        <v>2386</v>
      </c>
      <c r="I169" s="184"/>
      <c r="J169" s="177" t="s">
        <v>2387</v>
      </c>
      <c r="K169" s="164"/>
    </row>
    <row r="170" s="181" customFormat="1" ht="25.05" customHeight="1" spans="1:11">
      <c r="A170" s="167">
        <v>46145</v>
      </c>
      <c r="B170" s="168" t="s">
        <v>1389</v>
      </c>
      <c r="C170" s="168" t="s">
        <v>1390</v>
      </c>
      <c r="D170" s="168" t="s">
        <v>2388</v>
      </c>
      <c r="E170" s="169" t="s">
        <v>1418</v>
      </c>
      <c r="F170" s="168" t="s">
        <v>1396</v>
      </c>
      <c r="G170" s="168">
        <v>50</v>
      </c>
      <c r="H170" s="168" t="s">
        <v>2389</v>
      </c>
      <c r="I170" s="184"/>
      <c r="J170" s="177" t="s">
        <v>2390</v>
      </c>
      <c r="K170" s="164"/>
    </row>
    <row r="171" s="181" customFormat="1" ht="25.05" customHeight="1" spans="1:11">
      <c r="A171" s="167">
        <v>46145</v>
      </c>
      <c r="B171" s="168" t="s">
        <v>1389</v>
      </c>
      <c r="C171" s="168" t="s">
        <v>1390</v>
      </c>
      <c r="D171" s="168" t="s">
        <v>2391</v>
      </c>
      <c r="E171" s="169" t="s">
        <v>1418</v>
      </c>
      <c r="F171" s="168" t="s">
        <v>1396</v>
      </c>
      <c r="G171" s="168">
        <v>25</v>
      </c>
      <c r="H171" s="168" t="s">
        <v>2392</v>
      </c>
      <c r="I171" s="184"/>
      <c r="J171" s="177" t="s">
        <v>2393</v>
      </c>
      <c r="K171" s="164"/>
    </row>
    <row r="172" s="181" customFormat="1" ht="25.05" customHeight="1" spans="1:11">
      <c r="A172" s="167">
        <v>46145</v>
      </c>
      <c r="B172" s="168" t="s">
        <v>1389</v>
      </c>
      <c r="C172" s="168" t="s">
        <v>1390</v>
      </c>
      <c r="D172" s="168" t="s">
        <v>2391</v>
      </c>
      <c r="E172" s="169" t="s">
        <v>1418</v>
      </c>
      <c r="F172" s="168" t="s">
        <v>1396</v>
      </c>
      <c r="G172" s="168">
        <v>25</v>
      </c>
      <c r="H172" s="168" t="s">
        <v>2392</v>
      </c>
      <c r="I172" s="184"/>
      <c r="J172" s="177" t="s">
        <v>2393</v>
      </c>
      <c r="K172" s="164"/>
    </row>
    <row r="173" s="181" customFormat="1" ht="25.05" customHeight="1" spans="1:11">
      <c r="A173" s="167">
        <v>46145</v>
      </c>
      <c r="B173" s="168" t="s">
        <v>1389</v>
      </c>
      <c r="C173" s="168" t="s">
        <v>1390</v>
      </c>
      <c r="D173" s="168" t="s">
        <v>2394</v>
      </c>
      <c r="E173" s="169" t="s">
        <v>1726</v>
      </c>
      <c r="F173" s="168" t="s">
        <v>1396</v>
      </c>
      <c r="G173" s="168">
        <v>25</v>
      </c>
      <c r="H173" s="168" t="s">
        <v>2395</v>
      </c>
      <c r="I173" s="184"/>
      <c r="J173" s="177" t="s">
        <v>2396</v>
      </c>
      <c r="K173" s="164"/>
    </row>
    <row r="174" s="181" customFormat="1" ht="25.05" customHeight="1" spans="1:11">
      <c r="A174" s="167">
        <v>46145</v>
      </c>
      <c r="B174" s="168" t="s">
        <v>1389</v>
      </c>
      <c r="C174" s="168" t="s">
        <v>1390</v>
      </c>
      <c r="D174" s="168" t="s">
        <v>2397</v>
      </c>
      <c r="E174" s="169" t="s">
        <v>1418</v>
      </c>
      <c r="F174" s="168" t="s">
        <v>1396</v>
      </c>
      <c r="G174" s="168">
        <v>50</v>
      </c>
      <c r="H174" s="168" t="s">
        <v>2398</v>
      </c>
      <c r="I174" s="184"/>
      <c r="J174" s="177" t="s">
        <v>2399</v>
      </c>
      <c r="K174" s="164"/>
    </row>
    <row r="175" s="181" customFormat="1" ht="25.05" customHeight="1" spans="1:11">
      <c r="A175" s="167">
        <v>46145</v>
      </c>
      <c r="B175" s="168" t="s">
        <v>1389</v>
      </c>
      <c r="C175" s="168" t="s">
        <v>1390</v>
      </c>
      <c r="D175" s="168" t="s">
        <v>2397</v>
      </c>
      <c r="E175" s="169" t="s">
        <v>1726</v>
      </c>
      <c r="F175" s="168" t="s">
        <v>1396</v>
      </c>
      <c r="G175" s="168">
        <v>25</v>
      </c>
      <c r="H175" s="168" t="s">
        <v>2398</v>
      </c>
      <c r="I175" s="184"/>
      <c r="J175" s="177" t="s">
        <v>2399</v>
      </c>
      <c r="K175" s="164"/>
    </row>
    <row r="176" s="181" customFormat="1" ht="25.05" customHeight="1" spans="1:11">
      <c r="A176" s="167">
        <v>46145</v>
      </c>
      <c r="B176" s="168" t="s">
        <v>511</v>
      </c>
      <c r="C176" s="168" t="s">
        <v>512</v>
      </c>
      <c r="D176" s="168" t="s">
        <v>2400</v>
      </c>
      <c r="E176" s="169" t="s">
        <v>591</v>
      </c>
      <c r="F176" s="168" t="s">
        <v>1604</v>
      </c>
      <c r="G176" s="168">
        <v>50</v>
      </c>
      <c r="H176" s="168" t="s">
        <v>2401</v>
      </c>
      <c r="I176" s="184"/>
      <c r="J176" s="177" t="s">
        <v>2402</v>
      </c>
      <c r="K176" s="164"/>
    </row>
    <row r="177" s="181" customFormat="1" ht="25.05" customHeight="1" spans="1:11">
      <c r="A177" s="167">
        <v>46145</v>
      </c>
      <c r="B177" s="168" t="s">
        <v>511</v>
      </c>
      <c r="C177" s="168" t="s">
        <v>512</v>
      </c>
      <c r="D177" s="168" t="s">
        <v>2400</v>
      </c>
      <c r="E177" s="169" t="s">
        <v>599</v>
      </c>
      <c r="F177" s="168" t="s">
        <v>1605</v>
      </c>
      <c r="G177" s="168">
        <v>13</v>
      </c>
      <c r="H177" s="168" t="s">
        <v>2401</v>
      </c>
      <c r="I177" s="184"/>
      <c r="J177" s="177" t="s">
        <v>2402</v>
      </c>
      <c r="K177" s="164"/>
    </row>
    <row r="178" s="181" customFormat="1" ht="25.05" customHeight="1" spans="1:11">
      <c r="A178" s="167">
        <v>46145</v>
      </c>
      <c r="B178" s="168" t="s">
        <v>511</v>
      </c>
      <c r="C178" s="168" t="s">
        <v>512</v>
      </c>
      <c r="D178" s="168" t="s">
        <v>2400</v>
      </c>
      <c r="E178" s="169" t="s">
        <v>599</v>
      </c>
      <c r="F178" s="168" t="s">
        <v>1605</v>
      </c>
      <c r="G178" s="168">
        <v>67</v>
      </c>
      <c r="H178" s="168" t="s">
        <v>2401</v>
      </c>
      <c r="I178" s="184"/>
      <c r="J178" s="177" t="s">
        <v>2402</v>
      </c>
      <c r="K178" s="164"/>
    </row>
    <row r="179" s="181" customFormat="1" ht="25.05" customHeight="1" spans="1:11">
      <c r="A179" s="167">
        <v>46145</v>
      </c>
      <c r="B179" s="168" t="s">
        <v>511</v>
      </c>
      <c r="C179" s="168" t="s">
        <v>512</v>
      </c>
      <c r="D179" s="168" t="s">
        <v>2400</v>
      </c>
      <c r="E179" s="169" t="s">
        <v>601</v>
      </c>
      <c r="F179" s="168" t="s">
        <v>1606</v>
      </c>
      <c r="G179" s="168">
        <v>80</v>
      </c>
      <c r="H179" s="168" t="s">
        <v>2401</v>
      </c>
      <c r="I179" s="184"/>
      <c r="J179" s="177" t="s">
        <v>2402</v>
      </c>
      <c r="K179" s="164"/>
    </row>
    <row r="180" s="181" customFormat="1" ht="25.05" customHeight="1" spans="1:11">
      <c r="A180" s="167">
        <v>46145</v>
      </c>
      <c r="B180" s="168" t="s">
        <v>511</v>
      </c>
      <c r="C180" s="168" t="s">
        <v>512</v>
      </c>
      <c r="D180" s="168" t="s">
        <v>2400</v>
      </c>
      <c r="E180" s="169" t="s">
        <v>623</v>
      </c>
      <c r="F180" s="168" t="s">
        <v>1607</v>
      </c>
      <c r="G180" s="168">
        <v>60</v>
      </c>
      <c r="H180" s="168" t="s">
        <v>2401</v>
      </c>
      <c r="I180" s="184"/>
      <c r="J180" s="177" t="s">
        <v>2402</v>
      </c>
      <c r="K180" s="164"/>
    </row>
    <row r="181" s="181" customFormat="1" ht="25.05" customHeight="1" spans="1:11">
      <c r="A181" s="167">
        <v>46145</v>
      </c>
      <c r="B181" s="168" t="s">
        <v>511</v>
      </c>
      <c r="C181" s="168" t="s">
        <v>512</v>
      </c>
      <c r="D181" s="168" t="s">
        <v>2400</v>
      </c>
      <c r="E181" s="169" t="s">
        <v>593</v>
      </c>
      <c r="F181" s="168" t="s">
        <v>1608</v>
      </c>
      <c r="G181" s="168">
        <v>41</v>
      </c>
      <c r="H181" s="168" t="s">
        <v>2401</v>
      </c>
      <c r="I181" s="184"/>
      <c r="J181" s="177" t="s">
        <v>2402</v>
      </c>
      <c r="K181" s="164"/>
    </row>
    <row r="182" s="181" customFormat="1" ht="25.05" customHeight="1" spans="1:11">
      <c r="A182" s="167">
        <v>46145</v>
      </c>
      <c r="B182" s="168" t="s">
        <v>511</v>
      </c>
      <c r="C182" s="168" t="s">
        <v>512</v>
      </c>
      <c r="D182" s="168" t="s">
        <v>2400</v>
      </c>
      <c r="E182" s="169" t="s">
        <v>593</v>
      </c>
      <c r="F182" s="168" t="s">
        <v>1608</v>
      </c>
      <c r="G182" s="168">
        <v>19</v>
      </c>
      <c r="H182" s="168" t="s">
        <v>2401</v>
      </c>
      <c r="I182" s="184"/>
      <c r="J182" s="177" t="s">
        <v>2402</v>
      </c>
      <c r="K182" s="164"/>
    </row>
    <row r="183" s="181" customFormat="1" ht="25.05" customHeight="1" spans="1:11">
      <c r="A183" s="167">
        <v>46145</v>
      </c>
      <c r="B183" s="168" t="s">
        <v>511</v>
      </c>
      <c r="C183" s="168" t="s">
        <v>512</v>
      </c>
      <c r="D183" s="168" t="s">
        <v>2400</v>
      </c>
      <c r="E183" s="169" t="s">
        <v>595</v>
      </c>
      <c r="F183" s="168" t="s">
        <v>1609</v>
      </c>
      <c r="G183" s="168">
        <v>80</v>
      </c>
      <c r="H183" s="168" t="s">
        <v>2401</v>
      </c>
      <c r="I183" s="184"/>
      <c r="J183" s="177" t="s">
        <v>2402</v>
      </c>
      <c r="K183" s="164"/>
    </row>
    <row r="184" s="181" customFormat="1" ht="25.05" customHeight="1" spans="1:11">
      <c r="A184" s="167">
        <v>46145</v>
      </c>
      <c r="B184" s="168" t="s">
        <v>511</v>
      </c>
      <c r="C184" s="168" t="s">
        <v>512</v>
      </c>
      <c r="D184" s="168" t="s">
        <v>2400</v>
      </c>
      <c r="E184" s="169" t="s">
        <v>607</v>
      </c>
      <c r="F184" s="168" t="s">
        <v>1610</v>
      </c>
      <c r="G184" s="168">
        <v>80</v>
      </c>
      <c r="H184" s="168" t="s">
        <v>2401</v>
      </c>
      <c r="I184" s="184"/>
      <c r="J184" s="177" t="s">
        <v>2402</v>
      </c>
      <c r="K184" s="164"/>
    </row>
    <row r="185" s="181" customFormat="1" ht="25.05" customHeight="1" spans="1:11">
      <c r="A185" s="167">
        <v>46145</v>
      </c>
      <c r="B185" s="168" t="s">
        <v>511</v>
      </c>
      <c r="C185" s="168" t="s">
        <v>512</v>
      </c>
      <c r="D185" s="168" t="s">
        <v>2400</v>
      </c>
      <c r="E185" s="169" t="s">
        <v>613</v>
      </c>
      <c r="F185" s="168" t="s">
        <v>1611</v>
      </c>
      <c r="G185" s="168">
        <v>60</v>
      </c>
      <c r="H185" s="168" t="s">
        <v>2401</v>
      </c>
      <c r="I185" s="184"/>
      <c r="J185" s="177" t="s">
        <v>2402</v>
      </c>
      <c r="K185" s="164"/>
    </row>
    <row r="186" s="181" customFormat="1" ht="25.05" customHeight="1" spans="1:11">
      <c r="A186" s="167">
        <v>46145</v>
      </c>
      <c r="B186" s="168" t="s">
        <v>511</v>
      </c>
      <c r="C186" s="168" t="s">
        <v>512</v>
      </c>
      <c r="D186" s="168" t="s">
        <v>2400</v>
      </c>
      <c r="E186" s="169" t="s">
        <v>597</v>
      </c>
      <c r="F186" s="168" t="s">
        <v>1612</v>
      </c>
      <c r="G186" s="168">
        <v>60</v>
      </c>
      <c r="H186" s="168" t="s">
        <v>2401</v>
      </c>
      <c r="I186" s="184"/>
      <c r="J186" s="177" t="s">
        <v>2402</v>
      </c>
      <c r="K186" s="164"/>
    </row>
    <row r="187" s="181" customFormat="1" ht="25.05" customHeight="1" spans="1:11">
      <c r="A187" s="167">
        <v>46145</v>
      </c>
      <c r="B187" s="168" t="s">
        <v>1389</v>
      </c>
      <c r="C187" s="168" t="s">
        <v>1390</v>
      </c>
      <c r="D187" s="168" t="s">
        <v>2403</v>
      </c>
      <c r="E187" s="169" t="s">
        <v>1556</v>
      </c>
      <c r="F187" s="168" t="s">
        <v>1557</v>
      </c>
      <c r="G187" s="168">
        <v>43</v>
      </c>
      <c r="H187" s="168" t="s">
        <v>2404</v>
      </c>
      <c r="I187" s="184"/>
      <c r="J187" s="177" t="s">
        <v>2405</v>
      </c>
      <c r="K187" s="164"/>
    </row>
    <row r="188" s="181" customFormat="1" ht="25.05" customHeight="1" spans="1:11">
      <c r="A188" s="167">
        <v>46145</v>
      </c>
      <c r="B188" s="168" t="s">
        <v>1389</v>
      </c>
      <c r="C188" s="168" t="s">
        <v>1390</v>
      </c>
      <c r="D188" s="168" t="s">
        <v>2403</v>
      </c>
      <c r="E188" s="169" t="s">
        <v>1556</v>
      </c>
      <c r="F188" s="168" t="s">
        <v>1557</v>
      </c>
      <c r="G188" s="168">
        <v>17</v>
      </c>
      <c r="H188" s="168" t="s">
        <v>2404</v>
      </c>
      <c r="I188" s="184"/>
      <c r="J188" s="177" t="s">
        <v>2405</v>
      </c>
      <c r="K188" s="164"/>
    </row>
    <row r="189" s="181" customFormat="1" ht="25.05" customHeight="1" spans="1:11">
      <c r="A189" s="167">
        <v>46145</v>
      </c>
      <c r="B189" s="168" t="s">
        <v>1389</v>
      </c>
      <c r="C189" s="168" t="s">
        <v>1390</v>
      </c>
      <c r="D189" s="168" t="s">
        <v>2403</v>
      </c>
      <c r="E189" s="169" t="s">
        <v>1412</v>
      </c>
      <c r="F189" s="168" t="s">
        <v>1411</v>
      </c>
      <c r="G189" s="168">
        <v>60</v>
      </c>
      <c r="H189" s="168" t="s">
        <v>2404</v>
      </c>
      <c r="I189" s="184"/>
      <c r="J189" s="177" t="s">
        <v>2405</v>
      </c>
      <c r="K189" s="164"/>
    </row>
    <row r="190" s="181" customFormat="1" ht="25.05" customHeight="1" spans="1:11">
      <c r="A190" s="167">
        <v>46145</v>
      </c>
      <c r="B190" s="168" t="s">
        <v>511</v>
      </c>
      <c r="C190" s="168" t="s">
        <v>512</v>
      </c>
      <c r="D190" s="168" t="s">
        <v>2406</v>
      </c>
      <c r="E190" s="169" t="s">
        <v>619</v>
      </c>
      <c r="F190" s="168" t="s">
        <v>620</v>
      </c>
      <c r="G190" s="168">
        <v>40</v>
      </c>
      <c r="H190" s="168" t="s">
        <v>2407</v>
      </c>
      <c r="I190" s="184"/>
      <c r="J190" s="177" t="s">
        <v>2408</v>
      </c>
      <c r="K190" s="164"/>
    </row>
    <row r="191" s="181" customFormat="1" ht="25.05" customHeight="1" spans="1:11">
      <c r="A191" s="167">
        <v>46145</v>
      </c>
      <c r="B191" s="168" t="s">
        <v>511</v>
      </c>
      <c r="C191" s="168" t="s">
        <v>512</v>
      </c>
      <c r="D191" s="168" t="s">
        <v>2406</v>
      </c>
      <c r="E191" s="169" t="s">
        <v>639</v>
      </c>
      <c r="F191" s="168" t="s">
        <v>640</v>
      </c>
      <c r="G191" s="168">
        <v>40</v>
      </c>
      <c r="H191" s="168" t="s">
        <v>2407</v>
      </c>
      <c r="I191" s="184"/>
      <c r="J191" s="177" t="s">
        <v>2408</v>
      </c>
      <c r="K191" s="164"/>
    </row>
    <row r="192" s="181" customFormat="1" ht="25.05" customHeight="1" spans="1:11">
      <c r="A192" s="167">
        <v>46145</v>
      </c>
      <c r="B192" s="168" t="s">
        <v>511</v>
      </c>
      <c r="C192" s="168" t="s">
        <v>512</v>
      </c>
      <c r="D192" s="168" t="s">
        <v>2406</v>
      </c>
      <c r="E192" s="169" t="s">
        <v>641</v>
      </c>
      <c r="F192" s="168" t="s">
        <v>642</v>
      </c>
      <c r="G192" s="168">
        <v>40</v>
      </c>
      <c r="H192" s="168" t="s">
        <v>2407</v>
      </c>
      <c r="I192" s="184"/>
      <c r="J192" s="177" t="s">
        <v>2408</v>
      </c>
      <c r="K192" s="164"/>
    </row>
    <row r="193" s="181" customFormat="1" ht="25.05" customHeight="1" spans="1:11">
      <c r="A193" s="167">
        <v>46145</v>
      </c>
      <c r="B193" s="168" t="s">
        <v>511</v>
      </c>
      <c r="C193" s="168" t="s">
        <v>512</v>
      </c>
      <c r="D193" s="168" t="s">
        <v>2406</v>
      </c>
      <c r="E193" s="169" t="s">
        <v>643</v>
      </c>
      <c r="F193" s="168" t="s">
        <v>644</v>
      </c>
      <c r="G193" s="168">
        <v>40</v>
      </c>
      <c r="H193" s="168" t="s">
        <v>2407</v>
      </c>
      <c r="I193" s="184"/>
      <c r="J193" s="177" t="s">
        <v>2408</v>
      </c>
      <c r="K193" s="164"/>
    </row>
    <row r="194" s="181" customFormat="1" ht="25.05" customHeight="1" spans="1:11">
      <c r="A194" s="167">
        <v>46145</v>
      </c>
      <c r="B194" s="168" t="s">
        <v>511</v>
      </c>
      <c r="C194" s="168" t="s">
        <v>512</v>
      </c>
      <c r="D194" s="168" t="s">
        <v>2406</v>
      </c>
      <c r="E194" s="169" t="s">
        <v>649</v>
      </c>
      <c r="F194" s="168" t="s">
        <v>650</v>
      </c>
      <c r="G194" s="168">
        <v>70</v>
      </c>
      <c r="H194" s="168" t="s">
        <v>2407</v>
      </c>
      <c r="I194" s="184"/>
      <c r="J194" s="177" t="s">
        <v>2408</v>
      </c>
      <c r="K194" s="164"/>
    </row>
    <row r="195" s="181" customFormat="1" ht="25.05" customHeight="1" spans="1:11">
      <c r="A195" s="167">
        <v>46145</v>
      </c>
      <c r="B195" s="168" t="s">
        <v>511</v>
      </c>
      <c r="C195" s="168" t="s">
        <v>512</v>
      </c>
      <c r="D195" s="168" t="s">
        <v>2406</v>
      </c>
      <c r="E195" s="169" t="s">
        <v>651</v>
      </c>
      <c r="F195" s="168" t="s">
        <v>652</v>
      </c>
      <c r="G195" s="168">
        <v>70</v>
      </c>
      <c r="H195" s="168" t="s">
        <v>2407</v>
      </c>
      <c r="I195" s="184"/>
      <c r="J195" s="177" t="s">
        <v>2408</v>
      </c>
      <c r="K195" s="164"/>
    </row>
    <row r="196" s="181" customFormat="1" ht="25.05" customHeight="1" spans="1:11">
      <c r="A196" s="167">
        <v>46145</v>
      </c>
      <c r="B196" s="168" t="s">
        <v>511</v>
      </c>
      <c r="C196" s="168" t="s">
        <v>512</v>
      </c>
      <c r="D196" s="168" t="s">
        <v>2406</v>
      </c>
      <c r="E196" s="169" t="s">
        <v>617</v>
      </c>
      <c r="F196" s="168" t="s">
        <v>618</v>
      </c>
      <c r="G196" s="168">
        <v>65</v>
      </c>
      <c r="H196" s="168" t="s">
        <v>2407</v>
      </c>
      <c r="I196" s="184"/>
      <c r="J196" s="177" t="s">
        <v>2408</v>
      </c>
      <c r="K196" s="164"/>
    </row>
    <row r="197" s="181" customFormat="1" ht="25.05" customHeight="1" spans="1:11">
      <c r="A197" s="167">
        <v>46145</v>
      </c>
      <c r="B197" s="168" t="s">
        <v>511</v>
      </c>
      <c r="C197" s="168" t="s">
        <v>512</v>
      </c>
      <c r="D197" s="168" t="s">
        <v>2406</v>
      </c>
      <c r="E197" s="169" t="s">
        <v>615</v>
      </c>
      <c r="F197" s="168" t="s">
        <v>616</v>
      </c>
      <c r="G197" s="168">
        <v>65</v>
      </c>
      <c r="H197" s="168" t="s">
        <v>2407</v>
      </c>
      <c r="I197" s="184"/>
      <c r="J197" s="177" t="s">
        <v>2408</v>
      </c>
      <c r="K197" s="164"/>
    </row>
    <row r="198" s="181" customFormat="1" ht="25.05" customHeight="1" spans="1:11">
      <c r="A198" s="167">
        <v>46145</v>
      </c>
      <c r="B198" s="168" t="s">
        <v>511</v>
      </c>
      <c r="C198" s="168" t="s">
        <v>512</v>
      </c>
      <c r="D198" s="168" t="s">
        <v>2406</v>
      </c>
      <c r="E198" s="169" t="s">
        <v>645</v>
      </c>
      <c r="F198" s="168" t="s">
        <v>646</v>
      </c>
      <c r="G198" s="168">
        <v>40</v>
      </c>
      <c r="H198" s="168" t="s">
        <v>2407</v>
      </c>
      <c r="I198" s="184"/>
      <c r="J198" s="177" t="s">
        <v>2408</v>
      </c>
      <c r="K198" s="164"/>
    </row>
    <row r="199" s="181" customFormat="1" ht="25.05" customHeight="1" spans="1:11">
      <c r="A199" s="167">
        <v>46145</v>
      </c>
      <c r="B199" s="168" t="s">
        <v>511</v>
      </c>
      <c r="C199" s="168" t="s">
        <v>512</v>
      </c>
      <c r="D199" s="168" t="s">
        <v>2406</v>
      </c>
      <c r="E199" s="169" t="s">
        <v>647</v>
      </c>
      <c r="F199" s="168" t="s">
        <v>648</v>
      </c>
      <c r="G199" s="168">
        <v>14</v>
      </c>
      <c r="H199" s="168" t="s">
        <v>2407</v>
      </c>
      <c r="I199" s="184"/>
      <c r="J199" s="177" t="s">
        <v>2408</v>
      </c>
      <c r="K199" s="164"/>
    </row>
    <row r="200" s="181" customFormat="1" ht="25.05" customHeight="1" spans="1:11">
      <c r="A200" s="167">
        <v>46145</v>
      </c>
      <c r="B200" s="168" t="s">
        <v>511</v>
      </c>
      <c r="C200" s="168" t="s">
        <v>512</v>
      </c>
      <c r="D200" s="168" t="s">
        <v>2406</v>
      </c>
      <c r="E200" s="169" t="s">
        <v>647</v>
      </c>
      <c r="F200" s="168" t="s">
        <v>648</v>
      </c>
      <c r="G200" s="168">
        <v>26</v>
      </c>
      <c r="H200" s="168" t="s">
        <v>2407</v>
      </c>
      <c r="I200" s="184"/>
      <c r="J200" s="177" t="s">
        <v>2408</v>
      </c>
      <c r="K200" s="164"/>
    </row>
    <row r="201" s="181" customFormat="1" ht="25.05" customHeight="1" spans="1:11">
      <c r="A201" s="167">
        <v>46145</v>
      </c>
      <c r="B201" s="168" t="s">
        <v>511</v>
      </c>
      <c r="C201" s="168" t="s">
        <v>512</v>
      </c>
      <c r="D201" s="168" t="s">
        <v>2406</v>
      </c>
      <c r="E201" s="169" t="s">
        <v>653</v>
      </c>
      <c r="F201" s="168" t="s">
        <v>654</v>
      </c>
      <c r="G201" s="168">
        <v>48</v>
      </c>
      <c r="H201" s="168" t="s">
        <v>2407</v>
      </c>
      <c r="I201" s="184"/>
      <c r="J201" s="177" t="s">
        <v>2408</v>
      </c>
      <c r="K201" s="164"/>
    </row>
    <row r="202" s="181" customFormat="1" ht="25.05" customHeight="1" spans="1:11">
      <c r="A202" s="167">
        <v>46145</v>
      </c>
      <c r="B202" s="168" t="s">
        <v>511</v>
      </c>
      <c r="C202" s="168" t="s">
        <v>512</v>
      </c>
      <c r="D202" s="168" t="s">
        <v>2406</v>
      </c>
      <c r="E202" s="169" t="s">
        <v>655</v>
      </c>
      <c r="F202" s="168" t="s">
        <v>656</v>
      </c>
      <c r="G202" s="168">
        <v>48</v>
      </c>
      <c r="H202" s="168" t="s">
        <v>2407</v>
      </c>
      <c r="I202" s="184"/>
      <c r="J202" s="177" t="s">
        <v>2408</v>
      </c>
      <c r="K202" s="164"/>
    </row>
    <row r="203" s="181" customFormat="1" ht="25.05" customHeight="1" spans="1:11">
      <c r="A203" s="167">
        <v>46145</v>
      </c>
      <c r="B203" s="168" t="s">
        <v>1747</v>
      </c>
      <c r="C203" s="168" t="s">
        <v>1748</v>
      </c>
      <c r="D203" s="168" t="s">
        <v>2409</v>
      </c>
      <c r="E203" s="169" t="s">
        <v>2015</v>
      </c>
      <c r="F203" s="168" t="s">
        <v>2014</v>
      </c>
      <c r="G203" s="168">
        <v>280</v>
      </c>
      <c r="H203" s="168" t="s">
        <v>2410</v>
      </c>
      <c r="I203" s="184"/>
      <c r="J203" s="177" t="s">
        <v>2411</v>
      </c>
      <c r="K203" s="164"/>
    </row>
    <row r="204" s="181" customFormat="1" ht="25.05" customHeight="1" spans="1:11">
      <c r="A204" s="167">
        <v>46145</v>
      </c>
      <c r="B204" s="168" t="s">
        <v>1747</v>
      </c>
      <c r="C204" s="168" t="s">
        <v>1748</v>
      </c>
      <c r="D204" s="168" t="s">
        <v>2409</v>
      </c>
      <c r="E204" s="169" t="s">
        <v>2018</v>
      </c>
      <c r="F204" s="168" t="s">
        <v>2017</v>
      </c>
      <c r="G204" s="168">
        <v>280</v>
      </c>
      <c r="H204" s="168" t="s">
        <v>2410</v>
      </c>
      <c r="I204" s="184"/>
      <c r="J204" s="177" t="s">
        <v>2411</v>
      </c>
      <c r="K204" s="164"/>
    </row>
    <row r="205" s="181" customFormat="1" ht="25.05" customHeight="1" spans="1:11">
      <c r="A205" s="167">
        <v>46145</v>
      </c>
      <c r="B205" s="168" t="s">
        <v>692</v>
      </c>
      <c r="C205" s="168" t="s">
        <v>693</v>
      </c>
      <c r="D205" s="168" t="s">
        <v>2412</v>
      </c>
      <c r="E205" s="169" t="s">
        <v>694</v>
      </c>
      <c r="F205" s="168" t="s">
        <v>695</v>
      </c>
      <c r="G205" s="168">
        <v>117</v>
      </c>
      <c r="H205" s="168" t="s">
        <v>2413</v>
      </c>
      <c r="I205" s="184"/>
      <c r="J205" s="177" t="s">
        <v>2414</v>
      </c>
      <c r="K205" s="164"/>
    </row>
    <row r="206" s="181" customFormat="1" ht="25.05" customHeight="1" spans="1:11">
      <c r="A206" s="167">
        <v>46145</v>
      </c>
      <c r="B206" s="168" t="s">
        <v>1188</v>
      </c>
      <c r="C206" s="168" t="s">
        <v>1189</v>
      </c>
      <c r="D206" s="168" t="s">
        <v>2415</v>
      </c>
      <c r="E206" s="169" t="s">
        <v>1382</v>
      </c>
      <c r="F206" s="168" t="s">
        <v>1355</v>
      </c>
      <c r="G206" s="168">
        <v>16</v>
      </c>
      <c r="H206" s="168" t="s">
        <v>2416</v>
      </c>
      <c r="I206" s="184"/>
      <c r="J206" s="177" t="s">
        <v>2417</v>
      </c>
      <c r="K206" s="164"/>
    </row>
    <row r="207" s="181" customFormat="1" ht="25.05" customHeight="1" spans="1:11">
      <c r="A207" s="167">
        <v>46145</v>
      </c>
      <c r="B207" s="168" t="s">
        <v>1188</v>
      </c>
      <c r="C207" s="168" t="s">
        <v>1189</v>
      </c>
      <c r="D207" s="168" t="s">
        <v>2415</v>
      </c>
      <c r="E207" s="169" t="s">
        <v>1382</v>
      </c>
      <c r="F207" s="168" t="s">
        <v>1355</v>
      </c>
      <c r="G207" s="168">
        <v>70</v>
      </c>
      <c r="H207" s="168" t="s">
        <v>2416</v>
      </c>
      <c r="I207" s="184"/>
      <c r="J207" s="177" t="s">
        <v>2417</v>
      </c>
      <c r="K207" s="164"/>
    </row>
    <row r="208" s="181" customFormat="1" ht="25.05" customHeight="1" spans="1:11">
      <c r="A208" s="167">
        <v>46145</v>
      </c>
      <c r="B208" s="168" t="s">
        <v>1188</v>
      </c>
      <c r="C208" s="168" t="s">
        <v>1189</v>
      </c>
      <c r="D208" s="168" t="s">
        <v>2415</v>
      </c>
      <c r="E208" s="169" t="s">
        <v>1382</v>
      </c>
      <c r="F208" s="168" t="s">
        <v>1355</v>
      </c>
      <c r="G208" s="168">
        <v>352</v>
      </c>
      <c r="H208" s="168" t="s">
        <v>2416</v>
      </c>
      <c r="I208" s="184"/>
      <c r="J208" s="177" t="s">
        <v>2417</v>
      </c>
      <c r="K208" s="164"/>
    </row>
    <row r="209" s="181" customFormat="1" ht="25.05" customHeight="1" spans="1:11">
      <c r="A209" s="167">
        <v>46145</v>
      </c>
      <c r="B209" s="168" t="s">
        <v>1188</v>
      </c>
      <c r="C209" s="168" t="s">
        <v>1189</v>
      </c>
      <c r="D209" s="168" t="s">
        <v>2415</v>
      </c>
      <c r="E209" s="169" t="s">
        <v>1382</v>
      </c>
      <c r="F209" s="168" t="s">
        <v>1355</v>
      </c>
      <c r="G209" s="168">
        <v>138</v>
      </c>
      <c r="H209" s="168" t="s">
        <v>2416</v>
      </c>
      <c r="I209" s="184"/>
      <c r="J209" s="177" t="s">
        <v>2417</v>
      </c>
      <c r="K209" s="164"/>
    </row>
    <row r="210" s="181" customFormat="1" ht="25.05" customHeight="1" spans="1:11">
      <c r="A210" s="167">
        <v>46145</v>
      </c>
      <c r="B210" s="168" t="s">
        <v>1434</v>
      </c>
      <c r="C210" s="168" t="s">
        <v>1435</v>
      </c>
      <c r="D210" s="168" t="s">
        <v>2418</v>
      </c>
      <c r="E210" s="169" t="s">
        <v>1437</v>
      </c>
      <c r="F210" s="168" t="s">
        <v>1438</v>
      </c>
      <c r="G210" s="168">
        <v>540</v>
      </c>
      <c r="H210" s="168" t="s">
        <v>2419</v>
      </c>
      <c r="I210" s="184"/>
      <c r="J210" s="177" t="s">
        <v>2420</v>
      </c>
      <c r="K210" s="164"/>
    </row>
    <row r="211" s="181" customFormat="1" ht="25.05" customHeight="1" spans="1:11">
      <c r="A211" s="167">
        <v>46145</v>
      </c>
      <c r="B211" s="168" t="s">
        <v>1434</v>
      </c>
      <c r="C211" s="168" t="s">
        <v>1435</v>
      </c>
      <c r="D211" s="168" t="s">
        <v>2418</v>
      </c>
      <c r="E211" s="169" t="s">
        <v>1437</v>
      </c>
      <c r="F211" s="168" t="s">
        <v>1438</v>
      </c>
      <c r="G211" s="168">
        <v>360</v>
      </c>
      <c r="H211" s="168" t="s">
        <v>2419</v>
      </c>
      <c r="I211" s="184"/>
      <c r="J211" s="177" t="s">
        <v>2420</v>
      </c>
      <c r="K211" s="164"/>
    </row>
    <row r="212" s="181" customFormat="1" ht="25.05" customHeight="1" spans="1:11">
      <c r="A212" s="167">
        <v>46145</v>
      </c>
      <c r="B212" s="168" t="s">
        <v>473</v>
      </c>
      <c r="C212" s="168" t="s">
        <v>474</v>
      </c>
      <c r="D212" s="168" t="s">
        <v>2421</v>
      </c>
      <c r="E212" s="169" t="s">
        <v>475</v>
      </c>
      <c r="F212" s="168" t="s">
        <v>476</v>
      </c>
      <c r="G212" s="168">
        <v>15</v>
      </c>
      <c r="H212" s="168" t="s">
        <v>2422</v>
      </c>
      <c r="I212" s="184"/>
      <c r="J212" s="177" t="s">
        <v>2423</v>
      </c>
      <c r="K212" s="164"/>
    </row>
    <row r="213" s="181" customFormat="1" ht="25.05" customHeight="1" spans="1:11">
      <c r="A213" s="167">
        <v>46145</v>
      </c>
      <c r="B213" s="168" t="s">
        <v>473</v>
      </c>
      <c r="C213" s="168" t="s">
        <v>474</v>
      </c>
      <c r="D213" s="168" t="s">
        <v>2421</v>
      </c>
      <c r="E213" s="169" t="s">
        <v>482</v>
      </c>
      <c r="F213" s="168" t="s">
        <v>483</v>
      </c>
      <c r="G213" s="168">
        <v>15</v>
      </c>
      <c r="H213" s="168" t="s">
        <v>2422</v>
      </c>
      <c r="I213" s="184"/>
      <c r="J213" s="177" t="s">
        <v>2423</v>
      </c>
      <c r="K213" s="164"/>
    </row>
    <row r="214" s="181" customFormat="1" ht="25.05" customHeight="1" spans="1:11">
      <c r="A214" s="167">
        <v>46145</v>
      </c>
      <c r="B214" s="168" t="s">
        <v>473</v>
      </c>
      <c r="C214" s="168" t="s">
        <v>474</v>
      </c>
      <c r="D214" s="168" t="s">
        <v>2424</v>
      </c>
      <c r="E214" s="169" t="s">
        <v>475</v>
      </c>
      <c r="F214" s="168" t="s">
        <v>476</v>
      </c>
      <c r="G214" s="168">
        <v>15</v>
      </c>
      <c r="H214" s="168" t="s">
        <v>2425</v>
      </c>
      <c r="I214" s="184"/>
      <c r="J214" s="177" t="s">
        <v>2426</v>
      </c>
      <c r="K214" s="164"/>
    </row>
    <row r="215" s="181" customFormat="1" ht="25.05" customHeight="1" spans="1:11">
      <c r="A215" s="167">
        <v>46145</v>
      </c>
      <c r="B215" s="168" t="s">
        <v>473</v>
      </c>
      <c r="C215" s="168" t="s">
        <v>474</v>
      </c>
      <c r="D215" s="168" t="s">
        <v>2424</v>
      </c>
      <c r="E215" s="169" t="s">
        <v>482</v>
      </c>
      <c r="F215" s="168" t="s">
        <v>483</v>
      </c>
      <c r="G215" s="168">
        <v>15</v>
      </c>
      <c r="H215" s="168" t="s">
        <v>2425</v>
      </c>
      <c r="I215" s="184"/>
      <c r="J215" s="177" t="s">
        <v>2426</v>
      </c>
      <c r="K215" s="164"/>
    </row>
    <row r="216" s="181" customFormat="1" ht="25.05" customHeight="1" spans="1:11">
      <c r="A216" s="167">
        <v>46145</v>
      </c>
      <c r="B216" s="168" t="s">
        <v>473</v>
      </c>
      <c r="C216" s="168" t="s">
        <v>474</v>
      </c>
      <c r="D216" s="168" t="s">
        <v>2427</v>
      </c>
      <c r="E216" s="169" t="s">
        <v>1652</v>
      </c>
      <c r="F216" s="168" t="s">
        <v>1653</v>
      </c>
      <c r="G216" s="168">
        <v>12</v>
      </c>
      <c r="H216" s="168" t="s">
        <v>2428</v>
      </c>
      <c r="I216" s="184"/>
      <c r="J216" s="177" t="s">
        <v>2429</v>
      </c>
      <c r="K216" s="164"/>
    </row>
    <row r="217" s="181" customFormat="1" ht="25.05" customHeight="1" spans="1:11">
      <c r="A217" s="167">
        <v>46145</v>
      </c>
      <c r="B217" s="168" t="s">
        <v>473</v>
      </c>
      <c r="C217" s="168" t="s">
        <v>474</v>
      </c>
      <c r="D217" s="168" t="s">
        <v>2430</v>
      </c>
      <c r="E217" s="169" t="s">
        <v>1654</v>
      </c>
      <c r="F217" s="168" t="s">
        <v>1655</v>
      </c>
      <c r="G217" s="168">
        <v>12</v>
      </c>
      <c r="H217" s="168" t="s">
        <v>2431</v>
      </c>
      <c r="I217" s="184"/>
      <c r="J217" s="177" t="s">
        <v>2432</v>
      </c>
      <c r="K217" s="164"/>
    </row>
    <row r="218" s="181" customFormat="1" ht="25.05" customHeight="1" spans="1:11">
      <c r="A218" s="167">
        <v>46145</v>
      </c>
      <c r="B218" s="168" t="s">
        <v>473</v>
      </c>
      <c r="C218" s="168" t="s">
        <v>474</v>
      </c>
      <c r="D218" s="168" t="s">
        <v>2433</v>
      </c>
      <c r="E218" s="169" t="s">
        <v>1652</v>
      </c>
      <c r="F218" s="168" t="s">
        <v>1653</v>
      </c>
      <c r="G218" s="168">
        <v>12</v>
      </c>
      <c r="H218" s="168" t="s">
        <v>2434</v>
      </c>
      <c r="I218" s="184"/>
      <c r="J218" s="177" t="s">
        <v>2435</v>
      </c>
      <c r="K218" s="164"/>
    </row>
    <row r="219" s="181" customFormat="1" ht="25.05" customHeight="1" spans="1:11">
      <c r="A219" s="167">
        <v>46145</v>
      </c>
      <c r="B219" s="168" t="s">
        <v>473</v>
      </c>
      <c r="C219" s="168" t="s">
        <v>474</v>
      </c>
      <c r="D219" s="168" t="s">
        <v>2436</v>
      </c>
      <c r="E219" s="169" t="s">
        <v>1654</v>
      </c>
      <c r="F219" s="168" t="s">
        <v>1655</v>
      </c>
      <c r="G219" s="168">
        <v>12</v>
      </c>
      <c r="H219" s="168" t="s">
        <v>2437</v>
      </c>
      <c r="I219" s="184"/>
      <c r="J219" s="177" t="s">
        <v>2438</v>
      </c>
      <c r="K219" s="164"/>
    </row>
    <row r="220" s="181" customFormat="1" ht="25.05" customHeight="1" spans="1:11">
      <c r="A220" s="167">
        <v>46145</v>
      </c>
      <c r="B220" s="168" t="s">
        <v>1113</v>
      </c>
      <c r="C220" s="168" t="s">
        <v>1114</v>
      </c>
      <c r="D220" s="168" t="s">
        <v>2439</v>
      </c>
      <c r="E220" s="169" t="s">
        <v>1739</v>
      </c>
      <c r="F220" s="168" t="s">
        <v>811</v>
      </c>
      <c r="G220" s="168">
        <v>400</v>
      </c>
      <c r="H220" s="168" t="s">
        <v>2440</v>
      </c>
      <c r="I220" s="184"/>
      <c r="J220" s="177" t="s">
        <v>2441</v>
      </c>
      <c r="K220" s="164"/>
    </row>
    <row r="221" s="181" customFormat="1" ht="25.05" customHeight="1" spans="1:11">
      <c r="A221" s="167">
        <v>46145</v>
      </c>
      <c r="B221" s="168" t="s">
        <v>1761</v>
      </c>
      <c r="C221" s="168" t="s">
        <v>1762</v>
      </c>
      <c r="D221" s="168" t="s">
        <v>2442</v>
      </c>
      <c r="E221" s="169" t="s">
        <v>1808</v>
      </c>
      <c r="F221" s="168" t="s">
        <v>1809</v>
      </c>
      <c r="G221" s="168">
        <v>21</v>
      </c>
      <c r="H221" s="168" t="s">
        <v>2443</v>
      </c>
      <c r="I221" s="184"/>
      <c r="J221" s="177" t="s">
        <v>2444</v>
      </c>
      <c r="K221" s="164"/>
    </row>
    <row r="222" s="181" customFormat="1" ht="25.05" customHeight="1" spans="1:11">
      <c r="A222" s="167">
        <v>46145</v>
      </c>
      <c r="B222" s="168" t="s">
        <v>1761</v>
      </c>
      <c r="C222" s="168" t="s">
        <v>1762</v>
      </c>
      <c r="D222" s="168" t="s">
        <v>2442</v>
      </c>
      <c r="E222" s="169" t="s">
        <v>1808</v>
      </c>
      <c r="F222" s="168" t="s">
        <v>1809</v>
      </c>
      <c r="G222" s="168">
        <v>171</v>
      </c>
      <c r="H222" s="168" t="s">
        <v>2443</v>
      </c>
      <c r="I222" s="184"/>
      <c r="J222" s="177" t="s">
        <v>2444</v>
      </c>
      <c r="K222" s="164"/>
    </row>
    <row r="223" s="181" customFormat="1" ht="25.05" customHeight="1" spans="1:11">
      <c r="A223" s="167">
        <v>46145</v>
      </c>
      <c r="B223" s="168" t="s">
        <v>1761</v>
      </c>
      <c r="C223" s="168" t="s">
        <v>1762</v>
      </c>
      <c r="D223" s="168" t="s">
        <v>2445</v>
      </c>
      <c r="E223" s="169" t="s">
        <v>1810</v>
      </c>
      <c r="F223" s="168" t="s">
        <v>1811</v>
      </c>
      <c r="G223" s="168">
        <v>107</v>
      </c>
      <c r="H223" s="168" t="s">
        <v>2446</v>
      </c>
      <c r="I223" s="184"/>
      <c r="J223" s="177" t="s">
        <v>2447</v>
      </c>
      <c r="K223" s="164"/>
    </row>
    <row r="224" s="181" customFormat="1" ht="25.05" customHeight="1" spans="1:11">
      <c r="A224" s="167">
        <v>46145</v>
      </c>
      <c r="B224" s="168" t="s">
        <v>1761</v>
      </c>
      <c r="C224" s="168" t="s">
        <v>1762</v>
      </c>
      <c r="D224" s="168" t="s">
        <v>2445</v>
      </c>
      <c r="E224" s="169" t="s">
        <v>1810</v>
      </c>
      <c r="F224" s="168" t="s">
        <v>1811</v>
      </c>
      <c r="G224" s="168">
        <v>109</v>
      </c>
      <c r="H224" s="168" t="s">
        <v>2446</v>
      </c>
      <c r="I224" s="184"/>
      <c r="J224" s="177" t="s">
        <v>2447</v>
      </c>
      <c r="K224" s="164"/>
    </row>
    <row r="225" s="181" customFormat="1" ht="25.05" customHeight="1" spans="1:11">
      <c r="A225" s="167">
        <v>46145</v>
      </c>
      <c r="B225" s="168" t="s">
        <v>1761</v>
      </c>
      <c r="C225" s="168" t="s">
        <v>1762</v>
      </c>
      <c r="D225" s="168" t="s">
        <v>2445</v>
      </c>
      <c r="E225" s="169" t="s">
        <v>1812</v>
      </c>
      <c r="F225" s="168" t="s">
        <v>1813</v>
      </c>
      <c r="G225" s="168">
        <v>216</v>
      </c>
      <c r="H225" s="168" t="s">
        <v>2446</v>
      </c>
      <c r="I225" s="184"/>
      <c r="J225" s="177" t="s">
        <v>2447</v>
      </c>
      <c r="K225" s="164"/>
    </row>
    <row r="226" s="181" customFormat="1" ht="25.05" customHeight="1" spans="1:11">
      <c r="A226" s="167">
        <v>46145</v>
      </c>
      <c r="B226" s="168" t="s">
        <v>1113</v>
      </c>
      <c r="C226" s="168" t="s">
        <v>1114</v>
      </c>
      <c r="D226" s="168" t="s">
        <v>2448</v>
      </c>
      <c r="E226" s="169" t="s">
        <v>1738</v>
      </c>
      <c r="F226" s="168" t="s">
        <v>792</v>
      </c>
      <c r="G226" s="168">
        <v>400</v>
      </c>
      <c r="H226" s="168" t="s">
        <v>2449</v>
      </c>
      <c r="I226" s="184"/>
      <c r="J226" s="177" t="s">
        <v>2450</v>
      </c>
      <c r="K226" s="164"/>
    </row>
    <row r="227" s="181" customFormat="1" ht="25.05" customHeight="1" spans="1:11">
      <c r="A227" s="167">
        <v>46145</v>
      </c>
      <c r="B227" s="168" t="s">
        <v>992</v>
      </c>
      <c r="C227" s="168" t="s">
        <v>993</v>
      </c>
      <c r="D227" s="168" t="s">
        <v>2451</v>
      </c>
      <c r="E227" s="169" t="s">
        <v>1499</v>
      </c>
      <c r="F227" s="168" t="s">
        <v>995</v>
      </c>
      <c r="G227" s="168">
        <v>1680</v>
      </c>
      <c r="H227" s="168" t="s">
        <v>2452</v>
      </c>
      <c r="I227" s="184"/>
      <c r="J227" s="177" t="s">
        <v>2453</v>
      </c>
      <c r="K227" s="164"/>
    </row>
    <row r="228" s="181" customFormat="1" ht="25.05" customHeight="1" spans="1:11">
      <c r="A228" s="167">
        <v>46145</v>
      </c>
      <c r="B228" s="168" t="s">
        <v>511</v>
      </c>
      <c r="C228" s="168" t="s">
        <v>512</v>
      </c>
      <c r="D228" s="168" t="s">
        <v>2454</v>
      </c>
      <c r="E228" s="169" t="s">
        <v>657</v>
      </c>
      <c r="F228" s="168" t="s">
        <v>658</v>
      </c>
      <c r="G228" s="168">
        <v>78</v>
      </c>
      <c r="H228" s="168" t="s">
        <v>2455</v>
      </c>
      <c r="I228" s="184"/>
      <c r="J228" s="177" t="s">
        <v>2456</v>
      </c>
      <c r="K228" s="164"/>
    </row>
    <row r="229" s="181" customFormat="1" ht="25.05" customHeight="1" spans="1:11">
      <c r="A229" s="167">
        <v>46145</v>
      </c>
      <c r="B229" s="168" t="s">
        <v>511</v>
      </c>
      <c r="C229" s="168" t="s">
        <v>512</v>
      </c>
      <c r="D229" s="168" t="s">
        <v>2454</v>
      </c>
      <c r="E229" s="169" t="s">
        <v>659</v>
      </c>
      <c r="F229" s="168" t="s">
        <v>660</v>
      </c>
      <c r="G229" s="168">
        <v>78</v>
      </c>
      <c r="H229" s="168" t="s">
        <v>2455</v>
      </c>
      <c r="I229" s="184"/>
      <c r="J229" s="177" t="s">
        <v>2456</v>
      </c>
      <c r="K229" s="164"/>
    </row>
    <row r="230" s="181" customFormat="1" ht="25.05" customHeight="1" spans="1:11">
      <c r="A230" s="167">
        <v>46145</v>
      </c>
      <c r="B230" s="168" t="s">
        <v>511</v>
      </c>
      <c r="C230" s="168" t="s">
        <v>512</v>
      </c>
      <c r="D230" s="168" t="s">
        <v>2454</v>
      </c>
      <c r="E230" s="169" t="s">
        <v>661</v>
      </c>
      <c r="F230" s="168" t="s">
        <v>662</v>
      </c>
      <c r="G230" s="168">
        <v>78</v>
      </c>
      <c r="H230" s="168" t="s">
        <v>2455</v>
      </c>
      <c r="I230" s="184"/>
      <c r="J230" s="177" t="s">
        <v>2456</v>
      </c>
      <c r="K230" s="164"/>
    </row>
    <row r="231" s="181" customFormat="1" ht="25.05" customHeight="1" spans="1:11">
      <c r="A231" s="167">
        <v>46145</v>
      </c>
      <c r="B231" s="168" t="s">
        <v>511</v>
      </c>
      <c r="C231" s="168" t="s">
        <v>512</v>
      </c>
      <c r="D231" s="168" t="s">
        <v>2454</v>
      </c>
      <c r="E231" s="169" t="s">
        <v>663</v>
      </c>
      <c r="F231" s="168" t="s">
        <v>664</v>
      </c>
      <c r="G231" s="168">
        <v>78</v>
      </c>
      <c r="H231" s="168" t="s">
        <v>2455</v>
      </c>
      <c r="I231" s="184"/>
      <c r="J231" s="177" t="s">
        <v>2456</v>
      </c>
      <c r="K231" s="164"/>
    </row>
    <row r="232" s="181" customFormat="1" ht="25.05" customHeight="1" spans="1:11">
      <c r="A232" s="167">
        <v>46145</v>
      </c>
      <c r="B232" s="168" t="s">
        <v>511</v>
      </c>
      <c r="C232" s="168" t="s">
        <v>512</v>
      </c>
      <c r="D232" s="168" t="s">
        <v>2457</v>
      </c>
      <c r="E232" s="169" t="s">
        <v>657</v>
      </c>
      <c r="F232" s="168" t="s">
        <v>658</v>
      </c>
      <c r="G232" s="168">
        <v>52</v>
      </c>
      <c r="H232" s="168" t="s">
        <v>2458</v>
      </c>
      <c r="I232" s="184"/>
      <c r="J232" s="177" t="s">
        <v>2459</v>
      </c>
      <c r="K232" s="164"/>
    </row>
    <row r="233" s="181" customFormat="1" ht="25.05" customHeight="1" spans="1:11">
      <c r="A233" s="167">
        <v>46145</v>
      </c>
      <c r="B233" s="168" t="s">
        <v>511</v>
      </c>
      <c r="C233" s="168" t="s">
        <v>512</v>
      </c>
      <c r="D233" s="168" t="s">
        <v>2457</v>
      </c>
      <c r="E233" s="169" t="s">
        <v>659</v>
      </c>
      <c r="F233" s="168" t="s">
        <v>660</v>
      </c>
      <c r="G233" s="168">
        <v>52</v>
      </c>
      <c r="H233" s="168" t="s">
        <v>2458</v>
      </c>
      <c r="I233" s="184"/>
      <c r="J233" s="177" t="s">
        <v>2459</v>
      </c>
      <c r="K233" s="164"/>
    </row>
    <row r="234" s="181" customFormat="1" ht="25.05" customHeight="1" spans="1:11">
      <c r="A234" s="167">
        <v>46145</v>
      </c>
      <c r="B234" s="168" t="s">
        <v>511</v>
      </c>
      <c r="C234" s="168" t="s">
        <v>512</v>
      </c>
      <c r="D234" s="168" t="s">
        <v>2457</v>
      </c>
      <c r="E234" s="169" t="s">
        <v>661</v>
      </c>
      <c r="F234" s="168" t="s">
        <v>662</v>
      </c>
      <c r="G234" s="168">
        <v>52</v>
      </c>
      <c r="H234" s="168" t="s">
        <v>2458</v>
      </c>
      <c r="I234" s="184"/>
      <c r="J234" s="177" t="s">
        <v>2459</v>
      </c>
      <c r="K234" s="164"/>
    </row>
    <row r="235" s="181" customFormat="1" ht="25.05" customHeight="1" spans="1:11">
      <c r="A235" s="167">
        <v>46145</v>
      </c>
      <c r="B235" s="168" t="s">
        <v>511</v>
      </c>
      <c r="C235" s="168" t="s">
        <v>512</v>
      </c>
      <c r="D235" s="168" t="s">
        <v>2457</v>
      </c>
      <c r="E235" s="169" t="s">
        <v>663</v>
      </c>
      <c r="F235" s="168" t="s">
        <v>664</v>
      </c>
      <c r="G235" s="168">
        <v>52</v>
      </c>
      <c r="H235" s="168" t="s">
        <v>2458</v>
      </c>
      <c r="I235" s="184"/>
      <c r="J235" s="177" t="s">
        <v>2459</v>
      </c>
      <c r="K235" s="164"/>
    </row>
    <row r="236" s="181" customFormat="1" ht="25.05" customHeight="1" spans="1:11">
      <c r="A236" s="167">
        <v>46145</v>
      </c>
      <c r="B236" s="168" t="s">
        <v>1676</v>
      </c>
      <c r="C236" s="168" t="s">
        <v>1677</v>
      </c>
      <c r="D236" s="168" t="s">
        <v>2460</v>
      </c>
      <c r="E236" s="169" t="s">
        <v>2006</v>
      </c>
      <c r="F236" s="168" t="s">
        <v>2007</v>
      </c>
      <c r="G236" s="168">
        <v>70</v>
      </c>
      <c r="H236" s="168" t="s">
        <v>2461</v>
      </c>
      <c r="I236" s="184"/>
      <c r="J236" s="177" t="s">
        <v>2462</v>
      </c>
      <c r="K236" s="164"/>
    </row>
    <row r="237" s="181" customFormat="1" ht="25.05" customHeight="1" spans="1:11">
      <c r="A237" s="167">
        <v>46145</v>
      </c>
      <c r="B237" s="168" t="s">
        <v>473</v>
      </c>
      <c r="C237" s="168" t="s">
        <v>474</v>
      </c>
      <c r="D237" s="168" t="s">
        <v>2463</v>
      </c>
      <c r="E237" s="169" t="s">
        <v>475</v>
      </c>
      <c r="F237" s="168" t="s">
        <v>476</v>
      </c>
      <c r="G237" s="168">
        <v>15</v>
      </c>
      <c r="H237" s="168" t="s">
        <v>2464</v>
      </c>
      <c r="I237" s="184"/>
      <c r="J237" s="177" t="s">
        <v>2465</v>
      </c>
      <c r="K237" s="164"/>
    </row>
    <row r="238" s="181" customFormat="1" ht="25.05" customHeight="1" spans="1:11">
      <c r="A238" s="167">
        <v>46145</v>
      </c>
      <c r="B238" s="168" t="s">
        <v>473</v>
      </c>
      <c r="C238" s="168" t="s">
        <v>474</v>
      </c>
      <c r="D238" s="168" t="s">
        <v>2463</v>
      </c>
      <c r="E238" s="169" t="s">
        <v>482</v>
      </c>
      <c r="F238" s="168" t="s">
        <v>483</v>
      </c>
      <c r="G238" s="168">
        <v>15</v>
      </c>
      <c r="H238" s="168" t="s">
        <v>2464</v>
      </c>
      <c r="I238" s="184"/>
      <c r="J238" s="177" t="s">
        <v>2465</v>
      </c>
      <c r="K238" s="164"/>
    </row>
    <row r="239" s="181" customFormat="1" ht="25.05" customHeight="1" spans="1:11">
      <c r="A239" s="167">
        <v>46145</v>
      </c>
      <c r="B239" s="168" t="s">
        <v>473</v>
      </c>
      <c r="C239" s="168" t="s">
        <v>474</v>
      </c>
      <c r="D239" s="168" t="s">
        <v>2466</v>
      </c>
      <c r="E239" s="169" t="s">
        <v>1654</v>
      </c>
      <c r="F239" s="168" t="s">
        <v>1655</v>
      </c>
      <c r="G239" s="168">
        <v>12</v>
      </c>
      <c r="H239" s="168" t="s">
        <v>2467</v>
      </c>
      <c r="I239" s="184"/>
      <c r="J239" s="177" t="s">
        <v>2468</v>
      </c>
      <c r="K239" s="164"/>
    </row>
    <row r="240" s="181" customFormat="1" ht="25.05" customHeight="1" spans="1:11">
      <c r="A240" s="167">
        <v>46145</v>
      </c>
      <c r="B240" s="168" t="s">
        <v>473</v>
      </c>
      <c r="C240" s="168" t="s">
        <v>474</v>
      </c>
      <c r="D240" s="168" t="s">
        <v>2469</v>
      </c>
      <c r="E240" s="169" t="s">
        <v>1652</v>
      </c>
      <c r="F240" s="168" t="s">
        <v>1653</v>
      </c>
      <c r="G240" s="168">
        <v>12</v>
      </c>
      <c r="H240" s="168" t="s">
        <v>2470</v>
      </c>
      <c r="I240" s="184"/>
      <c r="J240" s="177" t="s">
        <v>2471</v>
      </c>
      <c r="K240" s="164"/>
    </row>
    <row r="241" s="181" customFormat="1" ht="25.05" customHeight="1" spans="1:11">
      <c r="A241" s="167">
        <v>46145</v>
      </c>
      <c r="B241" s="168" t="s">
        <v>473</v>
      </c>
      <c r="C241" s="168" t="s">
        <v>474</v>
      </c>
      <c r="D241" s="168" t="s">
        <v>2472</v>
      </c>
      <c r="E241" s="169" t="s">
        <v>1654</v>
      </c>
      <c r="F241" s="168" t="s">
        <v>1655</v>
      </c>
      <c r="G241" s="168">
        <v>12</v>
      </c>
      <c r="H241" s="168" t="s">
        <v>2473</v>
      </c>
      <c r="I241" s="184"/>
      <c r="J241" s="177" t="s">
        <v>2474</v>
      </c>
      <c r="K241" s="164"/>
    </row>
    <row r="242" s="181" customFormat="1" ht="25.05" customHeight="1" spans="1:11">
      <c r="A242" s="167">
        <v>46145</v>
      </c>
      <c r="B242" s="168" t="s">
        <v>473</v>
      </c>
      <c r="C242" s="168" t="s">
        <v>474</v>
      </c>
      <c r="D242" s="168" t="s">
        <v>2475</v>
      </c>
      <c r="E242" s="169" t="s">
        <v>1652</v>
      </c>
      <c r="F242" s="168" t="s">
        <v>1653</v>
      </c>
      <c r="G242" s="168">
        <v>12</v>
      </c>
      <c r="H242" s="168" t="s">
        <v>2476</v>
      </c>
      <c r="I242" s="184"/>
      <c r="J242" s="177" t="s">
        <v>2477</v>
      </c>
      <c r="K242" s="164"/>
    </row>
    <row r="243" s="181" customFormat="1" ht="25.05" customHeight="1" spans="1:11">
      <c r="A243" s="167">
        <v>46145</v>
      </c>
      <c r="B243" s="168" t="s">
        <v>1573</v>
      </c>
      <c r="C243" s="168" t="s">
        <v>1574</v>
      </c>
      <c r="D243" s="168" t="s">
        <v>2478</v>
      </c>
      <c r="E243" s="169" t="s">
        <v>1576</v>
      </c>
      <c r="F243" s="168" t="s">
        <v>447</v>
      </c>
      <c r="G243" s="168">
        <v>252</v>
      </c>
      <c r="H243" s="168" t="s">
        <v>2479</v>
      </c>
      <c r="I243" s="184"/>
      <c r="J243" s="177" t="s">
        <v>2480</v>
      </c>
      <c r="K243" s="164"/>
    </row>
    <row r="244" s="181" customFormat="1" ht="25.05" customHeight="1" spans="1:11">
      <c r="A244" s="167">
        <v>46145</v>
      </c>
      <c r="B244" s="168" t="s">
        <v>473</v>
      </c>
      <c r="C244" s="168" t="s">
        <v>474</v>
      </c>
      <c r="D244" s="168" t="s">
        <v>2481</v>
      </c>
      <c r="E244" s="169" t="s">
        <v>475</v>
      </c>
      <c r="F244" s="168" t="s">
        <v>476</v>
      </c>
      <c r="G244" s="168">
        <v>15</v>
      </c>
      <c r="H244" s="168" t="s">
        <v>2482</v>
      </c>
      <c r="I244" s="184"/>
      <c r="J244" s="177" t="s">
        <v>2483</v>
      </c>
      <c r="K244" s="164"/>
    </row>
    <row r="245" s="181" customFormat="1" ht="25.05" customHeight="1" spans="1:11">
      <c r="A245" s="167">
        <v>46145</v>
      </c>
      <c r="B245" s="168" t="s">
        <v>473</v>
      </c>
      <c r="C245" s="168" t="s">
        <v>474</v>
      </c>
      <c r="D245" s="168" t="s">
        <v>2481</v>
      </c>
      <c r="E245" s="169" t="s">
        <v>482</v>
      </c>
      <c r="F245" s="168" t="s">
        <v>483</v>
      </c>
      <c r="G245" s="168">
        <v>15</v>
      </c>
      <c r="H245" s="168" t="s">
        <v>2482</v>
      </c>
      <c r="I245" s="184"/>
      <c r="J245" s="177" t="s">
        <v>2483</v>
      </c>
      <c r="K245" s="164"/>
    </row>
    <row r="246" s="181" customFormat="1" ht="25.05" customHeight="1" spans="1:11">
      <c r="A246" s="167">
        <v>46145</v>
      </c>
      <c r="B246" s="168" t="s">
        <v>473</v>
      </c>
      <c r="C246" s="168" t="s">
        <v>474</v>
      </c>
      <c r="D246" s="168" t="s">
        <v>2484</v>
      </c>
      <c r="E246" s="169" t="s">
        <v>1652</v>
      </c>
      <c r="F246" s="168" t="s">
        <v>1653</v>
      </c>
      <c r="G246" s="168">
        <v>12</v>
      </c>
      <c r="H246" s="168" t="s">
        <v>2485</v>
      </c>
      <c r="I246" s="184"/>
      <c r="J246" s="177" t="s">
        <v>2486</v>
      </c>
      <c r="K246" s="164"/>
    </row>
    <row r="247" s="181" customFormat="1" ht="25.05" customHeight="1" spans="1:11">
      <c r="A247" s="167">
        <v>46145</v>
      </c>
      <c r="B247" s="168" t="s">
        <v>473</v>
      </c>
      <c r="C247" s="168" t="s">
        <v>474</v>
      </c>
      <c r="D247" s="168" t="s">
        <v>2487</v>
      </c>
      <c r="E247" s="169" t="s">
        <v>1654</v>
      </c>
      <c r="F247" s="168" t="s">
        <v>1655</v>
      </c>
      <c r="G247" s="168">
        <v>12</v>
      </c>
      <c r="H247" s="168" t="s">
        <v>2488</v>
      </c>
      <c r="I247" s="184"/>
      <c r="J247" s="177" t="s">
        <v>2489</v>
      </c>
      <c r="K247" s="164"/>
    </row>
    <row r="248" s="181" customFormat="1" ht="25.05" customHeight="1" spans="1:11">
      <c r="A248" s="167">
        <v>46145</v>
      </c>
      <c r="B248" s="168" t="s">
        <v>473</v>
      </c>
      <c r="C248" s="168" t="s">
        <v>474</v>
      </c>
      <c r="D248" s="168" t="s">
        <v>2490</v>
      </c>
      <c r="E248" s="169" t="s">
        <v>1652</v>
      </c>
      <c r="F248" s="168" t="s">
        <v>1653</v>
      </c>
      <c r="G248" s="168">
        <v>12</v>
      </c>
      <c r="H248" s="168" t="s">
        <v>2491</v>
      </c>
      <c r="I248" s="184"/>
      <c r="J248" s="177" t="s">
        <v>2492</v>
      </c>
      <c r="K248" s="164"/>
    </row>
    <row r="249" s="181" customFormat="1" ht="25.05" customHeight="1" spans="1:11">
      <c r="A249" s="167">
        <v>46145</v>
      </c>
      <c r="B249" s="168" t="s">
        <v>473</v>
      </c>
      <c r="C249" s="168" t="s">
        <v>474</v>
      </c>
      <c r="D249" s="168" t="s">
        <v>2493</v>
      </c>
      <c r="E249" s="169" t="s">
        <v>1654</v>
      </c>
      <c r="F249" s="168" t="s">
        <v>1655</v>
      </c>
      <c r="G249" s="168">
        <v>12</v>
      </c>
      <c r="H249" s="168" t="s">
        <v>2494</v>
      </c>
      <c r="I249" s="184"/>
      <c r="J249" s="177" t="s">
        <v>2495</v>
      </c>
      <c r="K249" s="164"/>
    </row>
    <row r="250" s="181" customFormat="1" ht="25.05" customHeight="1" spans="1:11">
      <c r="A250" s="167">
        <v>46145</v>
      </c>
      <c r="B250" s="168" t="s">
        <v>771</v>
      </c>
      <c r="C250" s="168" t="s">
        <v>772</v>
      </c>
      <c r="D250" s="168" t="s">
        <v>2496</v>
      </c>
      <c r="E250" s="169" t="s">
        <v>1356</v>
      </c>
      <c r="F250" s="168" t="s">
        <v>890</v>
      </c>
      <c r="G250" s="168">
        <v>72</v>
      </c>
      <c r="H250" s="168" t="s">
        <v>2497</v>
      </c>
      <c r="I250" s="184"/>
      <c r="J250" s="177" t="s">
        <v>2498</v>
      </c>
      <c r="K250" s="164"/>
    </row>
    <row r="251" s="181" customFormat="1" ht="25.05" customHeight="1" spans="1:11">
      <c r="A251" s="167">
        <v>46145</v>
      </c>
      <c r="B251" s="168" t="s">
        <v>771</v>
      </c>
      <c r="C251" s="168" t="s">
        <v>772</v>
      </c>
      <c r="D251" s="168" t="s">
        <v>2496</v>
      </c>
      <c r="E251" s="169" t="s">
        <v>1356</v>
      </c>
      <c r="F251" s="168" t="s">
        <v>890</v>
      </c>
      <c r="G251" s="168">
        <v>108</v>
      </c>
      <c r="H251" s="168" t="s">
        <v>2497</v>
      </c>
      <c r="I251" s="184"/>
      <c r="J251" s="177" t="s">
        <v>2498</v>
      </c>
      <c r="K251" s="164"/>
    </row>
    <row r="252" s="181" customFormat="1" ht="25.05" customHeight="1" spans="1:11">
      <c r="A252" s="167">
        <v>46145</v>
      </c>
      <c r="B252" s="168" t="s">
        <v>771</v>
      </c>
      <c r="C252" s="168" t="s">
        <v>772</v>
      </c>
      <c r="D252" s="168" t="s">
        <v>2496</v>
      </c>
      <c r="E252" s="169" t="s">
        <v>832</v>
      </c>
      <c r="F252" s="168" t="s">
        <v>833</v>
      </c>
      <c r="G252" s="168">
        <v>360</v>
      </c>
      <c r="H252" s="168" t="s">
        <v>2497</v>
      </c>
      <c r="I252" s="184"/>
      <c r="J252" s="177" t="s">
        <v>2498</v>
      </c>
      <c r="K252" s="164"/>
    </row>
    <row r="253" s="181" customFormat="1" ht="25.05" customHeight="1" spans="1:11">
      <c r="A253" s="167">
        <v>46145</v>
      </c>
      <c r="B253" s="168" t="s">
        <v>771</v>
      </c>
      <c r="C253" s="168" t="s">
        <v>772</v>
      </c>
      <c r="D253" s="168" t="s">
        <v>2499</v>
      </c>
      <c r="E253" s="169" t="s">
        <v>830</v>
      </c>
      <c r="F253" s="168" t="s">
        <v>831</v>
      </c>
      <c r="G253" s="168">
        <v>336</v>
      </c>
      <c r="H253" s="168" t="s">
        <v>2500</v>
      </c>
      <c r="I253" s="184"/>
      <c r="J253" s="177" t="s">
        <v>2501</v>
      </c>
      <c r="K253" s="164"/>
    </row>
    <row r="254" s="181" customFormat="1" ht="25.05" customHeight="1" spans="1:11">
      <c r="A254" s="167">
        <v>46145</v>
      </c>
      <c r="B254" s="168" t="s">
        <v>771</v>
      </c>
      <c r="C254" s="168" t="s">
        <v>772</v>
      </c>
      <c r="D254" s="168" t="s">
        <v>2499</v>
      </c>
      <c r="E254" s="169" t="s">
        <v>834</v>
      </c>
      <c r="F254" s="168" t="s">
        <v>835</v>
      </c>
      <c r="G254" s="168">
        <v>66</v>
      </c>
      <c r="H254" s="168" t="s">
        <v>2500</v>
      </c>
      <c r="I254" s="184"/>
      <c r="J254" s="177" t="s">
        <v>2501</v>
      </c>
      <c r="K254" s="164"/>
    </row>
    <row r="255" s="181" customFormat="1" ht="25.05" customHeight="1" spans="1:11">
      <c r="A255" s="167">
        <v>46145</v>
      </c>
      <c r="B255" s="168" t="s">
        <v>771</v>
      </c>
      <c r="C255" s="168" t="s">
        <v>772</v>
      </c>
      <c r="D255" s="168" t="s">
        <v>2499</v>
      </c>
      <c r="E255" s="169" t="s">
        <v>834</v>
      </c>
      <c r="F255" s="168" t="s">
        <v>835</v>
      </c>
      <c r="G255" s="168">
        <v>60</v>
      </c>
      <c r="H255" s="168" t="s">
        <v>2500</v>
      </c>
      <c r="I255" s="184"/>
      <c r="J255" s="177" t="s">
        <v>2501</v>
      </c>
      <c r="K255" s="164"/>
    </row>
    <row r="256" s="181" customFormat="1" ht="25.05" customHeight="1" spans="1:11">
      <c r="A256" s="167">
        <v>46145</v>
      </c>
      <c r="B256" s="168" t="s">
        <v>771</v>
      </c>
      <c r="C256" s="168" t="s">
        <v>772</v>
      </c>
      <c r="D256" s="168" t="s">
        <v>2499</v>
      </c>
      <c r="E256" s="169" t="s">
        <v>834</v>
      </c>
      <c r="F256" s="168" t="s">
        <v>835</v>
      </c>
      <c r="G256" s="168">
        <v>194</v>
      </c>
      <c r="H256" s="168" t="s">
        <v>2500</v>
      </c>
      <c r="I256" s="184"/>
      <c r="J256" s="177" t="s">
        <v>2501</v>
      </c>
      <c r="K256" s="164"/>
    </row>
    <row r="257" s="181" customFormat="1" ht="25.05" customHeight="1" spans="1:11">
      <c r="A257" s="167">
        <v>46145</v>
      </c>
      <c r="B257" s="168" t="s">
        <v>473</v>
      </c>
      <c r="C257" s="168" t="s">
        <v>474</v>
      </c>
      <c r="D257" s="168" t="s">
        <v>2502</v>
      </c>
      <c r="E257" s="169" t="s">
        <v>1652</v>
      </c>
      <c r="F257" s="168" t="s">
        <v>1653</v>
      </c>
      <c r="G257" s="168">
        <v>12</v>
      </c>
      <c r="H257" s="168" t="s">
        <v>2503</v>
      </c>
      <c r="I257" s="184"/>
      <c r="J257" s="177" t="s">
        <v>2504</v>
      </c>
      <c r="K257" s="164"/>
    </row>
    <row r="258" s="181" customFormat="1" ht="25.05" customHeight="1" spans="1:11">
      <c r="A258" s="167">
        <v>46145</v>
      </c>
      <c r="B258" s="168" t="s">
        <v>473</v>
      </c>
      <c r="C258" s="168" t="s">
        <v>474</v>
      </c>
      <c r="D258" s="168" t="s">
        <v>2505</v>
      </c>
      <c r="E258" s="169" t="s">
        <v>1654</v>
      </c>
      <c r="F258" s="168" t="s">
        <v>1655</v>
      </c>
      <c r="G258" s="168">
        <v>12</v>
      </c>
      <c r="H258" s="168" t="s">
        <v>2506</v>
      </c>
      <c r="I258" s="184"/>
      <c r="J258" s="177" t="s">
        <v>2507</v>
      </c>
      <c r="K258" s="164"/>
    </row>
    <row r="259" s="181" customFormat="1" ht="25.05" customHeight="1" spans="1:11">
      <c r="A259" s="167">
        <v>46145</v>
      </c>
      <c r="B259" s="168" t="s">
        <v>473</v>
      </c>
      <c r="C259" s="168" t="s">
        <v>474</v>
      </c>
      <c r="D259" s="168" t="s">
        <v>2508</v>
      </c>
      <c r="E259" s="169" t="s">
        <v>475</v>
      </c>
      <c r="F259" s="168" t="s">
        <v>476</v>
      </c>
      <c r="G259" s="168">
        <v>15</v>
      </c>
      <c r="H259" s="168" t="s">
        <v>2509</v>
      </c>
      <c r="I259" s="184"/>
      <c r="J259" s="177" t="s">
        <v>2510</v>
      </c>
      <c r="K259" s="164"/>
    </row>
    <row r="260" s="181" customFormat="1" ht="25.05" customHeight="1" spans="1:11">
      <c r="A260" s="167">
        <v>46145</v>
      </c>
      <c r="B260" s="168" t="s">
        <v>473</v>
      </c>
      <c r="C260" s="168" t="s">
        <v>474</v>
      </c>
      <c r="D260" s="168" t="s">
        <v>2508</v>
      </c>
      <c r="E260" s="169" t="s">
        <v>482</v>
      </c>
      <c r="F260" s="168" t="s">
        <v>483</v>
      </c>
      <c r="G260" s="168">
        <v>15</v>
      </c>
      <c r="H260" s="168" t="s">
        <v>2509</v>
      </c>
      <c r="I260" s="184"/>
      <c r="J260" s="177" t="s">
        <v>2510</v>
      </c>
      <c r="K260" s="164"/>
    </row>
    <row r="261" s="181" customFormat="1" ht="25.05" customHeight="1" spans="1:11">
      <c r="A261" s="167">
        <v>46145</v>
      </c>
      <c r="B261" s="168" t="s">
        <v>473</v>
      </c>
      <c r="C261" s="168" t="s">
        <v>474</v>
      </c>
      <c r="D261" s="168" t="s">
        <v>2511</v>
      </c>
      <c r="E261" s="169" t="s">
        <v>475</v>
      </c>
      <c r="F261" s="168" t="s">
        <v>476</v>
      </c>
      <c r="G261" s="168">
        <v>15</v>
      </c>
      <c r="H261" s="168" t="s">
        <v>2512</v>
      </c>
      <c r="I261" s="184"/>
      <c r="J261" s="177" t="s">
        <v>2513</v>
      </c>
      <c r="K261" s="164"/>
    </row>
    <row r="262" s="181" customFormat="1" ht="25.05" customHeight="1" spans="1:11">
      <c r="A262" s="167">
        <v>46145</v>
      </c>
      <c r="B262" s="168" t="s">
        <v>473</v>
      </c>
      <c r="C262" s="168" t="s">
        <v>474</v>
      </c>
      <c r="D262" s="168" t="s">
        <v>2511</v>
      </c>
      <c r="E262" s="169" t="s">
        <v>482</v>
      </c>
      <c r="F262" s="168" t="s">
        <v>483</v>
      </c>
      <c r="G262" s="168">
        <v>15</v>
      </c>
      <c r="H262" s="168" t="s">
        <v>2512</v>
      </c>
      <c r="I262" s="184"/>
      <c r="J262" s="177" t="s">
        <v>2513</v>
      </c>
      <c r="K262" s="164"/>
    </row>
    <row r="263" s="181" customFormat="1" ht="25.05" customHeight="1" spans="1:11">
      <c r="A263" s="167">
        <v>46145</v>
      </c>
      <c r="B263" s="168" t="s">
        <v>473</v>
      </c>
      <c r="C263" s="168" t="s">
        <v>474</v>
      </c>
      <c r="D263" s="168" t="s">
        <v>2514</v>
      </c>
      <c r="E263" s="169" t="s">
        <v>1654</v>
      </c>
      <c r="F263" s="168" t="s">
        <v>1655</v>
      </c>
      <c r="G263" s="168">
        <v>9</v>
      </c>
      <c r="H263" s="168" t="s">
        <v>2515</v>
      </c>
      <c r="I263" s="184"/>
      <c r="J263" s="177" t="s">
        <v>2516</v>
      </c>
      <c r="K263" s="164"/>
    </row>
    <row r="264" s="181" customFormat="1" ht="25.05" customHeight="1" spans="1:11">
      <c r="A264" s="167">
        <v>46145</v>
      </c>
      <c r="B264" s="168" t="s">
        <v>473</v>
      </c>
      <c r="C264" s="168" t="s">
        <v>474</v>
      </c>
      <c r="D264" s="168" t="s">
        <v>2514</v>
      </c>
      <c r="E264" s="169" t="s">
        <v>1654</v>
      </c>
      <c r="F264" s="168" t="s">
        <v>1655</v>
      </c>
      <c r="G264" s="168">
        <v>3</v>
      </c>
      <c r="H264" s="168" t="s">
        <v>2515</v>
      </c>
      <c r="I264" s="184"/>
      <c r="J264" s="177" t="s">
        <v>2516</v>
      </c>
      <c r="K264" s="164"/>
    </row>
    <row r="265" s="181" customFormat="1" ht="25.05" customHeight="1" spans="1:11">
      <c r="A265" s="167">
        <v>46145</v>
      </c>
      <c r="B265" s="168" t="s">
        <v>473</v>
      </c>
      <c r="C265" s="168" t="s">
        <v>474</v>
      </c>
      <c r="D265" s="168" t="s">
        <v>2517</v>
      </c>
      <c r="E265" s="169" t="s">
        <v>1652</v>
      </c>
      <c r="F265" s="168" t="s">
        <v>1653</v>
      </c>
      <c r="G265" s="168">
        <v>12</v>
      </c>
      <c r="H265" s="168" t="s">
        <v>2518</v>
      </c>
      <c r="I265" s="184"/>
      <c r="J265" s="177" t="s">
        <v>2519</v>
      </c>
      <c r="K265" s="164"/>
    </row>
    <row r="266" s="181" customFormat="1" ht="25.05" customHeight="1" spans="1:11">
      <c r="A266" s="167">
        <v>46145</v>
      </c>
      <c r="B266" s="168" t="s">
        <v>473</v>
      </c>
      <c r="C266" s="168" t="s">
        <v>474</v>
      </c>
      <c r="D266" s="168" t="s">
        <v>2520</v>
      </c>
      <c r="E266" s="169" t="s">
        <v>1652</v>
      </c>
      <c r="F266" s="168" t="s">
        <v>1653</v>
      </c>
      <c r="G266" s="168">
        <v>12</v>
      </c>
      <c r="H266" s="168" t="s">
        <v>2521</v>
      </c>
      <c r="I266" s="184"/>
      <c r="J266" s="177" t="s">
        <v>2522</v>
      </c>
      <c r="K266" s="164"/>
    </row>
    <row r="267" s="181" customFormat="1" ht="25.05" customHeight="1" spans="1:11">
      <c r="A267" s="167">
        <v>46145</v>
      </c>
      <c r="B267" s="168" t="s">
        <v>473</v>
      </c>
      <c r="C267" s="168" t="s">
        <v>474</v>
      </c>
      <c r="D267" s="168" t="s">
        <v>2523</v>
      </c>
      <c r="E267" s="169" t="s">
        <v>1654</v>
      </c>
      <c r="F267" s="168" t="s">
        <v>1655</v>
      </c>
      <c r="G267" s="168">
        <v>12</v>
      </c>
      <c r="H267" s="168" t="s">
        <v>2524</v>
      </c>
      <c r="I267" s="184"/>
      <c r="J267" s="177" t="s">
        <v>2525</v>
      </c>
      <c r="K267" s="164"/>
    </row>
    <row r="268" s="181" customFormat="1" ht="25.05" customHeight="1" spans="1:11">
      <c r="A268" s="167">
        <v>46145</v>
      </c>
      <c r="B268" s="168" t="s">
        <v>473</v>
      </c>
      <c r="C268" s="168" t="s">
        <v>474</v>
      </c>
      <c r="D268" s="168" t="s">
        <v>2526</v>
      </c>
      <c r="E268" s="169" t="s">
        <v>1652</v>
      </c>
      <c r="F268" s="168" t="s">
        <v>1653</v>
      </c>
      <c r="G268" s="168">
        <v>12</v>
      </c>
      <c r="H268" s="168" t="s">
        <v>2527</v>
      </c>
      <c r="I268" s="184"/>
      <c r="J268" s="177" t="s">
        <v>2528</v>
      </c>
      <c r="K268" s="164"/>
    </row>
    <row r="269" s="181" customFormat="1" ht="25.05" customHeight="1" spans="1:11">
      <c r="A269" s="167">
        <v>46145</v>
      </c>
      <c r="B269" s="168" t="s">
        <v>473</v>
      </c>
      <c r="C269" s="168" t="s">
        <v>474</v>
      </c>
      <c r="D269" s="168" t="s">
        <v>2529</v>
      </c>
      <c r="E269" s="169" t="s">
        <v>1654</v>
      </c>
      <c r="F269" s="168" t="s">
        <v>1655</v>
      </c>
      <c r="G269" s="168">
        <v>12</v>
      </c>
      <c r="H269" s="168" t="s">
        <v>2530</v>
      </c>
      <c r="I269" s="184"/>
      <c r="J269" s="177" t="s">
        <v>2531</v>
      </c>
      <c r="K269" s="164"/>
    </row>
    <row r="270" s="181" customFormat="1" ht="25.05" customHeight="1" spans="1:11">
      <c r="A270" s="167">
        <v>46145</v>
      </c>
      <c r="B270" s="168" t="s">
        <v>473</v>
      </c>
      <c r="C270" s="168" t="s">
        <v>474</v>
      </c>
      <c r="D270" s="168" t="s">
        <v>2532</v>
      </c>
      <c r="E270" s="169" t="s">
        <v>475</v>
      </c>
      <c r="F270" s="168" t="s">
        <v>476</v>
      </c>
      <c r="G270" s="168">
        <v>15</v>
      </c>
      <c r="H270" s="168" t="s">
        <v>2533</v>
      </c>
      <c r="I270" s="184"/>
      <c r="J270" s="177" t="s">
        <v>2534</v>
      </c>
      <c r="K270" s="164"/>
    </row>
    <row r="271" s="181" customFormat="1" ht="25.05" customHeight="1" spans="1:11">
      <c r="A271" s="167">
        <v>46145</v>
      </c>
      <c r="B271" s="168" t="s">
        <v>473</v>
      </c>
      <c r="C271" s="168" t="s">
        <v>474</v>
      </c>
      <c r="D271" s="168" t="s">
        <v>2532</v>
      </c>
      <c r="E271" s="169" t="s">
        <v>482</v>
      </c>
      <c r="F271" s="168" t="s">
        <v>483</v>
      </c>
      <c r="G271" s="168">
        <v>15</v>
      </c>
      <c r="H271" s="168" t="s">
        <v>2533</v>
      </c>
      <c r="I271" s="184"/>
      <c r="J271" s="177" t="s">
        <v>2534</v>
      </c>
      <c r="K271" s="164"/>
    </row>
    <row r="272" s="181" customFormat="1" ht="25.05" customHeight="1" spans="1:11">
      <c r="A272" s="167">
        <v>46145</v>
      </c>
      <c r="B272" s="168" t="s">
        <v>1434</v>
      </c>
      <c r="C272" s="168" t="s">
        <v>1435</v>
      </c>
      <c r="D272" s="168" t="s">
        <v>2535</v>
      </c>
      <c r="E272" s="169" t="s">
        <v>1437</v>
      </c>
      <c r="F272" s="168" t="s">
        <v>1438</v>
      </c>
      <c r="G272" s="168">
        <v>300</v>
      </c>
      <c r="H272" s="168" t="s">
        <v>2536</v>
      </c>
      <c r="I272" s="184"/>
      <c r="J272" s="177" t="s">
        <v>2537</v>
      </c>
      <c r="K272" s="164"/>
    </row>
    <row r="273" s="181" customFormat="1" ht="25.05" customHeight="1" spans="1:11">
      <c r="A273" s="167">
        <v>46145</v>
      </c>
      <c r="B273" s="168" t="s">
        <v>1389</v>
      </c>
      <c r="C273" s="168" t="s">
        <v>1390</v>
      </c>
      <c r="D273" s="168" t="s">
        <v>2538</v>
      </c>
      <c r="E273" s="169" t="s">
        <v>2539</v>
      </c>
      <c r="F273" s="168" t="s">
        <v>2540</v>
      </c>
      <c r="G273" s="168">
        <v>112</v>
      </c>
      <c r="H273" s="168" t="s">
        <v>2541</v>
      </c>
      <c r="I273" s="184"/>
      <c r="J273" s="177" t="s">
        <v>2542</v>
      </c>
      <c r="K273" s="164"/>
    </row>
    <row r="274" s="181" customFormat="1" ht="25.05" customHeight="1" spans="1:11">
      <c r="A274" s="167">
        <v>46145</v>
      </c>
      <c r="B274" s="168" t="s">
        <v>1389</v>
      </c>
      <c r="C274" s="168" t="s">
        <v>1390</v>
      </c>
      <c r="D274" s="168" t="s">
        <v>2538</v>
      </c>
      <c r="E274" s="169" t="s">
        <v>2539</v>
      </c>
      <c r="F274" s="168" t="s">
        <v>2540</v>
      </c>
      <c r="G274" s="168">
        <v>112</v>
      </c>
      <c r="H274" s="168" t="s">
        <v>2541</v>
      </c>
      <c r="I274" s="184"/>
      <c r="J274" s="177" t="s">
        <v>2542</v>
      </c>
      <c r="K274" s="164"/>
    </row>
    <row r="275" s="181" customFormat="1" ht="25.05" customHeight="1" spans="1:11">
      <c r="A275" s="167">
        <v>46145</v>
      </c>
      <c r="B275" s="168" t="s">
        <v>1389</v>
      </c>
      <c r="C275" s="168" t="s">
        <v>1390</v>
      </c>
      <c r="D275" s="168" t="s">
        <v>2538</v>
      </c>
      <c r="E275" s="169" t="s">
        <v>2539</v>
      </c>
      <c r="F275" s="168" t="s">
        <v>2540</v>
      </c>
      <c r="G275" s="168">
        <v>336</v>
      </c>
      <c r="H275" s="168" t="s">
        <v>2541</v>
      </c>
      <c r="I275" s="184"/>
      <c r="J275" s="177" t="s">
        <v>2542</v>
      </c>
      <c r="K275" s="164"/>
    </row>
    <row r="276" s="181" customFormat="1" ht="25.05" customHeight="1" spans="1:11">
      <c r="A276" s="167">
        <v>46145</v>
      </c>
      <c r="B276" s="168" t="s">
        <v>1533</v>
      </c>
      <c r="C276" s="168" t="s">
        <v>1534</v>
      </c>
      <c r="D276" s="168" t="s">
        <v>2543</v>
      </c>
      <c r="E276" s="169" t="s">
        <v>1536</v>
      </c>
      <c r="F276" s="168" t="s">
        <v>1092</v>
      </c>
      <c r="G276" s="168">
        <v>125</v>
      </c>
      <c r="H276" s="168" t="s">
        <v>2544</v>
      </c>
      <c r="I276" s="184"/>
      <c r="J276" s="177" t="s">
        <v>2545</v>
      </c>
      <c r="K276" s="164"/>
    </row>
    <row r="277" s="181" customFormat="1" ht="25.05" customHeight="1" spans="1:11">
      <c r="A277" s="167">
        <v>46145</v>
      </c>
      <c r="B277" s="168" t="s">
        <v>1533</v>
      </c>
      <c r="C277" s="168" t="s">
        <v>1534</v>
      </c>
      <c r="D277" s="168" t="s">
        <v>2543</v>
      </c>
      <c r="E277" s="169" t="s">
        <v>1536</v>
      </c>
      <c r="F277" s="168" t="s">
        <v>1092</v>
      </c>
      <c r="G277" s="168">
        <v>16</v>
      </c>
      <c r="H277" s="168" t="s">
        <v>2544</v>
      </c>
      <c r="I277" s="184"/>
      <c r="J277" s="177" t="s">
        <v>2545</v>
      </c>
      <c r="K277" s="164"/>
    </row>
    <row r="278" s="181" customFormat="1" ht="25.05" customHeight="1" spans="1:11">
      <c r="A278" s="167">
        <v>46145</v>
      </c>
      <c r="B278" s="168" t="s">
        <v>1533</v>
      </c>
      <c r="C278" s="168" t="s">
        <v>1534</v>
      </c>
      <c r="D278" s="168" t="s">
        <v>2543</v>
      </c>
      <c r="E278" s="169" t="s">
        <v>1536</v>
      </c>
      <c r="F278" s="168" t="s">
        <v>1092</v>
      </c>
      <c r="G278" s="168">
        <v>49</v>
      </c>
      <c r="H278" s="168" t="s">
        <v>2544</v>
      </c>
      <c r="I278" s="184"/>
      <c r="J278" s="177" t="s">
        <v>2545</v>
      </c>
      <c r="K278" s="164"/>
    </row>
    <row r="279" s="181" customFormat="1" ht="25.05" customHeight="1" spans="1:11">
      <c r="A279" s="167">
        <v>46145</v>
      </c>
      <c r="B279" s="168" t="s">
        <v>1533</v>
      </c>
      <c r="C279" s="168" t="s">
        <v>1534</v>
      </c>
      <c r="D279" s="168" t="s">
        <v>2543</v>
      </c>
      <c r="E279" s="169" t="s">
        <v>1536</v>
      </c>
      <c r="F279" s="168" t="s">
        <v>1092</v>
      </c>
      <c r="G279" s="168">
        <v>60</v>
      </c>
      <c r="H279" s="168" t="s">
        <v>2544</v>
      </c>
      <c r="I279" s="184"/>
      <c r="J279" s="177" t="s">
        <v>2545</v>
      </c>
      <c r="K279" s="164"/>
    </row>
    <row r="280" s="181" customFormat="1" ht="25.05" customHeight="1" spans="1:11">
      <c r="A280" s="167">
        <v>46145</v>
      </c>
      <c r="B280" s="168" t="s">
        <v>409</v>
      </c>
      <c r="C280" s="168" t="s">
        <v>410</v>
      </c>
      <c r="D280" s="168" t="s">
        <v>2546</v>
      </c>
      <c r="E280" s="169" t="s">
        <v>1510</v>
      </c>
      <c r="F280" s="168" t="s">
        <v>412</v>
      </c>
      <c r="G280" s="168">
        <v>1250</v>
      </c>
      <c r="H280" s="168" t="s">
        <v>2547</v>
      </c>
      <c r="I280" s="184"/>
      <c r="J280" s="177" t="s">
        <v>2548</v>
      </c>
      <c r="K280" s="164"/>
    </row>
    <row r="281" s="181" customFormat="1" ht="25.05" customHeight="1" spans="1:11">
      <c r="A281" s="167">
        <v>46145</v>
      </c>
      <c r="B281" s="168" t="s">
        <v>1613</v>
      </c>
      <c r="C281" s="168" t="s">
        <v>1614</v>
      </c>
      <c r="D281" s="168" t="s">
        <v>2549</v>
      </c>
      <c r="E281" s="169" t="s">
        <v>2550</v>
      </c>
      <c r="F281" s="168" t="s">
        <v>2551</v>
      </c>
      <c r="G281" s="168">
        <v>480</v>
      </c>
      <c r="H281" s="168" t="s">
        <v>2275</v>
      </c>
      <c r="I281" s="184"/>
      <c r="J281" s="177" t="s">
        <v>2552</v>
      </c>
      <c r="K281" s="164"/>
    </row>
    <row r="282" s="181" customFormat="1" ht="25.05" customHeight="1" spans="1:11">
      <c r="A282" s="167">
        <v>46145</v>
      </c>
      <c r="B282" s="168" t="s">
        <v>1523</v>
      </c>
      <c r="C282" s="168" t="s">
        <v>1524</v>
      </c>
      <c r="D282" s="168" t="s">
        <v>2553</v>
      </c>
      <c r="E282" s="169" t="s">
        <v>1528</v>
      </c>
      <c r="F282" s="168" t="s">
        <v>1529</v>
      </c>
      <c r="G282" s="168">
        <v>192</v>
      </c>
      <c r="H282" s="168" t="s">
        <v>2554</v>
      </c>
      <c r="I282" s="184"/>
      <c r="J282" s="177" t="s">
        <v>2555</v>
      </c>
      <c r="K282" s="164"/>
    </row>
    <row r="283" s="181" customFormat="1" ht="25.05" customHeight="1" spans="1:11">
      <c r="A283" s="167">
        <v>46145</v>
      </c>
      <c r="B283" s="168" t="s">
        <v>1523</v>
      </c>
      <c r="C283" s="168" t="s">
        <v>1524</v>
      </c>
      <c r="D283" s="168" t="s">
        <v>2556</v>
      </c>
      <c r="E283" s="169" t="s">
        <v>1552</v>
      </c>
      <c r="F283" s="168" t="s">
        <v>1553</v>
      </c>
      <c r="G283" s="168">
        <v>63</v>
      </c>
      <c r="H283" s="168" t="s">
        <v>2557</v>
      </c>
      <c r="I283" s="184"/>
      <c r="J283" s="177" t="s">
        <v>2558</v>
      </c>
      <c r="K283" s="164"/>
    </row>
    <row r="284" s="181" customFormat="1" ht="25.05" customHeight="1" spans="1:11">
      <c r="A284" s="167">
        <v>46145</v>
      </c>
      <c r="B284" s="168" t="s">
        <v>1523</v>
      </c>
      <c r="C284" s="168" t="s">
        <v>1524</v>
      </c>
      <c r="D284" s="168" t="s">
        <v>2556</v>
      </c>
      <c r="E284" s="169" t="s">
        <v>1552</v>
      </c>
      <c r="F284" s="168" t="s">
        <v>1553</v>
      </c>
      <c r="G284" s="168">
        <v>2937</v>
      </c>
      <c r="H284" s="168" t="s">
        <v>2557</v>
      </c>
      <c r="I284" s="184"/>
      <c r="J284" s="177" t="s">
        <v>2558</v>
      </c>
      <c r="K284" s="164"/>
    </row>
    <row r="285" s="181" customFormat="1" ht="25.05" customHeight="1" spans="1:11">
      <c r="A285" s="167">
        <v>46145</v>
      </c>
      <c r="B285" s="168" t="s">
        <v>1523</v>
      </c>
      <c r="C285" s="168" t="s">
        <v>1524</v>
      </c>
      <c r="D285" s="168" t="s">
        <v>2559</v>
      </c>
      <c r="E285" s="169" t="s">
        <v>1528</v>
      </c>
      <c r="F285" s="168" t="s">
        <v>1529</v>
      </c>
      <c r="G285" s="168">
        <v>960</v>
      </c>
      <c r="H285" s="168" t="s">
        <v>2560</v>
      </c>
      <c r="I285" s="184"/>
      <c r="J285" s="177" t="s">
        <v>2561</v>
      </c>
      <c r="K285" s="164"/>
    </row>
    <row r="286" s="181" customFormat="1" ht="25.05" customHeight="1" spans="1:11">
      <c r="A286" s="167">
        <v>46145</v>
      </c>
      <c r="B286" s="168" t="s">
        <v>1197</v>
      </c>
      <c r="C286" s="168" t="s">
        <v>1198</v>
      </c>
      <c r="D286" s="168" t="s">
        <v>2562</v>
      </c>
      <c r="E286" s="169" t="s">
        <v>1347</v>
      </c>
      <c r="F286" s="168" t="s">
        <v>1348</v>
      </c>
      <c r="G286" s="168">
        <v>512</v>
      </c>
      <c r="H286" s="168" t="s">
        <v>2563</v>
      </c>
      <c r="I286" s="184"/>
      <c r="J286" s="177" t="s">
        <v>2564</v>
      </c>
      <c r="K286" s="164"/>
    </row>
    <row r="287" s="181" customFormat="1" ht="25.05" customHeight="1" spans="1:11">
      <c r="A287" s="167">
        <v>46145</v>
      </c>
      <c r="B287" s="168" t="s">
        <v>1197</v>
      </c>
      <c r="C287" s="168" t="s">
        <v>1198</v>
      </c>
      <c r="D287" s="168" t="s">
        <v>2565</v>
      </c>
      <c r="E287" s="169" t="s">
        <v>1380</v>
      </c>
      <c r="F287" s="168" t="s">
        <v>1348</v>
      </c>
      <c r="G287" s="168">
        <v>315</v>
      </c>
      <c r="H287" s="168" t="s">
        <v>2222</v>
      </c>
      <c r="I287" s="184"/>
      <c r="J287" s="177" t="s">
        <v>2566</v>
      </c>
      <c r="K287" s="164"/>
    </row>
    <row r="288" s="181" customFormat="1" ht="25.05" customHeight="1" spans="1:11">
      <c r="A288" s="167">
        <v>46145</v>
      </c>
      <c r="B288" s="168" t="s">
        <v>1197</v>
      </c>
      <c r="C288" s="168" t="s">
        <v>1198</v>
      </c>
      <c r="D288" s="168" t="s">
        <v>2565</v>
      </c>
      <c r="E288" s="169" t="s">
        <v>1380</v>
      </c>
      <c r="F288" s="168" t="s">
        <v>1348</v>
      </c>
      <c r="G288" s="168">
        <v>261</v>
      </c>
      <c r="H288" s="168" t="s">
        <v>2222</v>
      </c>
      <c r="I288" s="184"/>
      <c r="J288" s="177" t="s">
        <v>2566</v>
      </c>
      <c r="K288" s="164"/>
    </row>
    <row r="289" s="181" customFormat="1" ht="25.05" customHeight="1" spans="1:11">
      <c r="A289" s="167">
        <v>46145</v>
      </c>
      <c r="B289" s="168" t="s">
        <v>980</v>
      </c>
      <c r="C289" s="168" t="s">
        <v>981</v>
      </c>
      <c r="D289" s="168" t="s">
        <v>2567</v>
      </c>
      <c r="E289" s="169" t="s">
        <v>984</v>
      </c>
      <c r="F289" s="168" t="s">
        <v>985</v>
      </c>
      <c r="G289" s="168">
        <v>256</v>
      </c>
      <c r="H289" s="168" t="s">
        <v>2568</v>
      </c>
      <c r="I289" s="184"/>
      <c r="J289" s="177" t="s">
        <v>2569</v>
      </c>
      <c r="K289" s="164"/>
    </row>
    <row r="290" s="181" customFormat="1" ht="25.05" customHeight="1" spans="1:11">
      <c r="A290" s="167">
        <v>46145</v>
      </c>
      <c r="B290" s="168" t="s">
        <v>1389</v>
      </c>
      <c r="C290" s="168" t="s">
        <v>1390</v>
      </c>
      <c r="D290" s="168" t="s">
        <v>2570</v>
      </c>
      <c r="E290" s="169" t="s">
        <v>1668</v>
      </c>
      <c r="F290" s="168" t="s">
        <v>1415</v>
      </c>
      <c r="G290" s="168">
        <v>120</v>
      </c>
      <c r="H290" s="168" t="s">
        <v>2571</v>
      </c>
      <c r="I290" s="184"/>
      <c r="J290" s="177" t="s">
        <v>2572</v>
      </c>
      <c r="K290" s="164"/>
    </row>
    <row r="291" s="181" customFormat="1" ht="25.05" customHeight="1" spans="1:11">
      <c r="A291" s="167">
        <v>46145</v>
      </c>
      <c r="B291" s="168" t="s">
        <v>1389</v>
      </c>
      <c r="C291" s="168" t="s">
        <v>1390</v>
      </c>
      <c r="D291" s="168" t="s">
        <v>2573</v>
      </c>
      <c r="E291" s="169" t="s">
        <v>1418</v>
      </c>
      <c r="F291" s="168" t="s">
        <v>1396</v>
      </c>
      <c r="G291" s="168">
        <v>25</v>
      </c>
      <c r="H291" s="168" t="s">
        <v>2574</v>
      </c>
      <c r="I291" s="184"/>
      <c r="J291" s="177" t="s">
        <v>2575</v>
      </c>
      <c r="K291" s="164"/>
    </row>
    <row r="292" s="181" customFormat="1" ht="25.05" customHeight="1" spans="1:11">
      <c r="A292" s="167">
        <v>46145</v>
      </c>
      <c r="B292" s="168" t="s">
        <v>1389</v>
      </c>
      <c r="C292" s="168" t="s">
        <v>1390</v>
      </c>
      <c r="D292" s="168" t="s">
        <v>2573</v>
      </c>
      <c r="E292" s="169" t="s">
        <v>1418</v>
      </c>
      <c r="F292" s="168" t="s">
        <v>1396</v>
      </c>
      <c r="G292" s="168">
        <v>25</v>
      </c>
      <c r="H292" s="168" t="s">
        <v>2574</v>
      </c>
      <c r="I292" s="184"/>
      <c r="J292" s="177" t="s">
        <v>2575</v>
      </c>
      <c r="K292" s="164"/>
    </row>
    <row r="293" s="181" customFormat="1" ht="25.05" customHeight="1" spans="1:11">
      <c r="A293" s="167">
        <v>46145</v>
      </c>
      <c r="B293" s="168" t="s">
        <v>1389</v>
      </c>
      <c r="C293" s="168" t="s">
        <v>1390</v>
      </c>
      <c r="D293" s="168" t="s">
        <v>2573</v>
      </c>
      <c r="E293" s="169" t="s">
        <v>1726</v>
      </c>
      <c r="F293" s="168" t="s">
        <v>1396</v>
      </c>
      <c r="G293" s="168">
        <v>25</v>
      </c>
      <c r="H293" s="168" t="s">
        <v>2574</v>
      </c>
      <c r="I293" s="184"/>
      <c r="J293" s="177" t="s">
        <v>2575</v>
      </c>
      <c r="K293" s="164"/>
    </row>
    <row r="294" s="181" customFormat="1" ht="25.05" customHeight="1" spans="1:11">
      <c r="A294" s="167">
        <v>46145</v>
      </c>
      <c r="B294" s="168" t="s">
        <v>511</v>
      </c>
      <c r="C294" s="168" t="s">
        <v>512</v>
      </c>
      <c r="D294" s="168" t="s">
        <v>2576</v>
      </c>
      <c r="E294" s="169" t="s">
        <v>603</v>
      </c>
      <c r="F294" s="168" t="s">
        <v>604</v>
      </c>
      <c r="G294" s="168">
        <v>40</v>
      </c>
      <c r="H294" s="168" t="s">
        <v>2577</v>
      </c>
      <c r="I294" s="184"/>
      <c r="J294" s="177" t="s">
        <v>2578</v>
      </c>
      <c r="K294" s="164"/>
    </row>
    <row r="295" s="181" customFormat="1" ht="25.05" customHeight="1" spans="1:11">
      <c r="A295" s="167">
        <v>46145</v>
      </c>
      <c r="B295" s="168" t="s">
        <v>511</v>
      </c>
      <c r="C295" s="168" t="s">
        <v>512</v>
      </c>
      <c r="D295" s="168" t="s">
        <v>2576</v>
      </c>
      <c r="E295" s="169" t="s">
        <v>605</v>
      </c>
      <c r="F295" s="168" t="s">
        <v>606</v>
      </c>
      <c r="G295" s="168">
        <v>40</v>
      </c>
      <c r="H295" s="168" t="s">
        <v>2577</v>
      </c>
      <c r="I295" s="184"/>
      <c r="J295" s="177" t="s">
        <v>2578</v>
      </c>
      <c r="K295" s="164"/>
    </row>
    <row r="296" s="181" customFormat="1" ht="25.05" customHeight="1" spans="1:11">
      <c r="A296" s="167">
        <v>46145</v>
      </c>
      <c r="B296" s="168" t="s">
        <v>511</v>
      </c>
      <c r="C296" s="168" t="s">
        <v>512</v>
      </c>
      <c r="D296" s="168" t="s">
        <v>2576</v>
      </c>
      <c r="E296" s="169" t="s">
        <v>609</v>
      </c>
      <c r="F296" s="168" t="s">
        <v>610</v>
      </c>
      <c r="G296" s="168">
        <v>48</v>
      </c>
      <c r="H296" s="168" t="s">
        <v>2577</v>
      </c>
      <c r="I296" s="184"/>
      <c r="J296" s="177" t="s">
        <v>2578</v>
      </c>
      <c r="K296" s="164"/>
    </row>
    <row r="297" s="181" customFormat="1" ht="25.05" customHeight="1" spans="1:11">
      <c r="A297" s="167">
        <v>46145</v>
      </c>
      <c r="B297" s="168" t="s">
        <v>511</v>
      </c>
      <c r="C297" s="168" t="s">
        <v>512</v>
      </c>
      <c r="D297" s="168" t="s">
        <v>2576</v>
      </c>
      <c r="E297" s="169" t="s">
        <v>611</v>
      </c>
      <c r="F297" s="168" t="s">
        <v>612</v>
      </c>
      <c r="G297" s="168">
        <v>48</v>
      </c>
      <c r="H297" s="168" t="s">
        <v>2577</v>
      </c>
      <c r="I297" s="184"/>
      <c r="J297" s="177" t="s">
        <v>2578</v>
      </c>
      <c r="K297" s="164"/>
    </row>
    <row r="298" s="181" customFormat="1" ht="25.05" customHeight="1" spans="1:11">
      <c r="A298" s="167">
        <v>46145</v>
      </c>
      <c r="B298" s="168" t="s">
        <v>1389</v>
      </c>
      <c r="C298" s="168" t="s">
        <v>1390</v>
      </c>
      <c r="D298" s="168" t="s">
        <v>2579</v>
      </c>
      <c r="E298" s="169" t="s">
        <v>1417</v>
      </c>
      <c r="F298" s="168" t="s">
        <v>1396</v>
      </c>
      <c r="G298" s="168">
        <v>50</v>
      </c>
      <c r="H298" s="168" t="s">
        <v>2580</v>
      </c>
      <c r="I298" s="184"/>
      <c r="J298" s="177" t="s">
        <v>2581</v>
      </c>
      <c r="K298" s="164"/>
    </row>
    <row r="299" s="181" customFormat="1" ht="25.05" customHeight="1" spans="1:11">
      <c r="A299" s="167">
        <v>46145</v>
      </c>
      <c r="B299" s="168" t="s">
        <v>1389</v>
      </c>
      <c r="C299" s="168" t="s">
        <v>1390</v>
      </c>
      <c r="D299" s="168" t="s">
        <v>2582</v>
      </c>
      <c r="E299" s="169" t="s">
        <v>1555</v>
      </c>
      <c r="F299" s="168" t="s">
        <v>1404</v>
      </c>
      <c r="G299" s="168">
        <v>56</v>
      </c>
      <c r="H299" s="168" t="s">
        <v>2583</v>
      </c>
      <c r="I299" s="184"/>
      <c r="J299" s="177" t="s">
        <v>2584</v>
      </c>
      <c r="K299" s="164"/>
    </row>
    <row r="300" s="181" customFormat="1" ht="25.05" customHeight="1" spans="1:11">
      <c r="A300" s="167">
        <v>46145</v>
      </c>
      <c r="B300" s="168" t="s">
        <v>1389</v>
      </c>
      <c r="C300" s="168" t="s">
        <v>1390</v>
      </c>
      <c r="D300" s="168" t="s">
        <v>2585</v>
      </c>
      <c r="E300" s="169" t="s">
        <v>1414</v>
      </c>
      <c r="F300" s="168" t="s">
        <v>1415</v>
      </c>
      <c r="G300" s="168">
        <v>50</v>
      </c>
      <c r="H300" s="168" t="s">
        <v>2586</v>
      </c>
      <c r="I300" s="184"/>
      <c r="J300" s="177" t="s">
        <v>2587</v>
      </c>
      <c r="K300" s="164"/>
    </row>
    <row r="301" s="181" customFormat="1" ht="25.05" customHeight="1" spans="1:11">
      <c r="A301" s="167">
        <v>46145</v>
      </c>
      <c r="B301" s="168" t="s">
        <v>1676</v>
      </c>
      <c r="C301" s="168" t="s">
        <v>1677</v>
      </c>
      <c r="D301" s="168" t="s">
        <v>2588</v>
      </c>
      <c r="E301" s="169" t="s">
        <v>1679</v>
      </c>
      <c r="F301" s="168" t="s">
        <v>1680</v>
      </c>
      <c r="G301" s="168">
        <v>30</v>
      </c>
      <c r="H301" s="168" t="s">
        <v>2589</v>
      </c>
      <c r="I301" s="184"/>
      <c r="J301" s="177" t="s">
        <v>2590</v>
      </c>
      <c r="K301" s="164"/>
    </row>
    <row r="302" s="181" customFormat="1" ht="25.05" customHeight="1" spans="1:11">
      <c r="A302" s="167">
        <v>46145</v>
      </c>
      <c r="B302" s="168" t="s">
        <v>511</v>
      </c>
      <c r="C302" s="168" t="s">
        <v>512</v>
      </c>
      <c r="D302" s="168" t="s">
        <v>2591</v>
      </c>
      <c r="E302" s="169" t="s">
        <v>591</v>
      </c>
      <c r="F302" s="168" t="s">
        <v>1604</v>
      </c>
      <c r="G302" s="168">
        <v>50</v>
      </c>
      <c r="H302" s="168" t="s">
        <v>2592</v>
      </c>
      <c r="I302" s="184"/>
      <c r="J302" s="177" t="s">
        <v>2593</v>
      </c>
      <c r="K302" s="164"/>
    </row>
    <row r="303" s="181" customFormat="1" ht="25.05" customHeight="1" spans="1:11">
      <c r="A303" s="167">
        <v>46145</v>
      </c>
      <c r="B303" s="168" t="s">
        <v>511</v>
      </c>
      <c r="C303" s="168" t="s">
        <v>512</v>
      </c>
      <c r="D303" s="168" t="s">
        <v>2591</v>
      </c>
      <c r="E303" s="169" t="s">
        <v>623</v>
      </c>
      <c r="F303" s="168" t="s">
        <v>1607</v>
      </c>
      <c r="G303" s="168">
        <v>60</v>
      </c>
      <c r="H303" s="168" t="s">
        <v>2592</v>
      </c>
      <c r="I303" s="184"/>
      <c r="J303" s="177" t="s">
        <v>2593</v>
      </c>
      <c r="K303" s="164"/>
    </row>
    <row r="304" s="181" customFormat="1" ht="25.05" customHeight="1" spans="1:11">
      <c r="A304" s="167">
        <v>46145</v>
      </c>
      <c r="B304" s="168" t="s">
        <v>511</v>
      </c>
      <c r="C304" s="168" t="s">
        <v>512</v>
      </c>
      <c r="D304" s="168" t="s">
        <v>2591</v>
      </c>
      <c r="E304" s="169" t="s">
        <v>593</v>
      </c>
      <c r="F304" s="168" t="s">
        <v>1608</v>
      </c>
      <c r="G304" s="168">
        <v>41</v>
      </c>
      <c r="H304" s="168" t="s">
        <v>2592</v>
      </c>
      <c r="I304" s="184"/>
      <c r="J304" s="177" t="s">
        <v>2593</v>
      </c>
      <c r="K304" s="164"/>
    </row>
    <row r="305" s="181" customFormat="1" ht="25.05" customHeight="1" spans="1:11">
      <c r="A305" s="167">
        <v>46145</v>
      </c>
      <c r="B305" s="168" t="s">
        <v>511</v>
      </c>
      <c r="C305" s="168" t="s">
        <v>512</v>
      </c>
      <c r="D305" s="168" t="s">
        <v>2591</v>
      </c>
      <c r="E305" s="169" t="s">
        <v>593</v>
      </c>
      <c r="F305" s="168" t="s">
        <v>1608</v>
      </c>
      <c r="G305" s="168">
        <v>19</v>
      </c>
      <c r="H305" s="168" t="s">
        <v>2592</v>
      </c>
      <c r="I305" s="184"/>
      <c r="J305" s="177" t="s">
        <v>2593</v>
      </c>
      <c r="K305" s="164"/>
    </row>
    <row r="306" s="181" customFormat="1" ht="25.05" customHeight="1" spans="1:11">
      <c r="A306" s="167">
        <v>46145</v>
      </c>
      <c r="B306" s="168" t="s">
        <v>511</v>
      </c>
      <c r="C306" s="168" t="s">
        <v>512</v>
      </c>
      <c r="D306" s="168" t="s">
        <v>2591</v>
      </c>
      <c r="E306" s="169" t="s">
        <v>613</v>
      </c>
      <c r="F306" s="168" t="s">
        <v>1611</v>
      </c>
      <c r="G306" s="168">
        <v>60</v>
      </c>
      <c r="H306" s="168" t="s">
        <v>2592</v>
      </c>
      <c r="I306" s="184"/>
      <c r="J306" s="177" t="s">
        <v>2593</v>
      </c>
      <c r="K306" s="164"/>
    </row>
    <row r="307" s="181" customFormat="1" ht="25.05" customHeight="1" spans="1:11">
      <c r="A307" s="167">
        <v>46145</v>
      </c>
      <c r="B307" s="168" t="s">
        <v>511</v>
      </c>
      <c r="C307" s="168" t="s">
        <v>512</v>
      </c>
      <c r="D307" s="168" t="s">
        <v>2591</v>
      </c>
      <c r="E307" s="169" t="s">
        <v>597</v>
      </c>
      <c r="F307" s="168" t="s">
        <v>1612</v>
      </c>
      <c r="G307" s="168">
        <v>60</v>
      </c>
      <c r="H307" s="168" t="s">
        <v>2592</v>
      </c>
      <c r="I307" s="184"/>
      <c r="J307" s="177" t="s">
        <v>2593</v>
      </c>
      <c r="K307" s="164"/>
    </row>
    <row r="308" s="181" customFormat="1" ht="25.05" customHeight="1" spans="1:11">
      <c r="A308" s="167">
        <v>46145</v>
      </c>
      <c r="B308" s="168" t="s">
        <v>511</v>
      </c>
      <c r="C308" s="168" t="s">
        <v>512</v>
      </c>
      <c r="D308" s="168" t="s">
        <v>2594</v>
      </c>
      <c r="E308" s="169" t="s">
        <v>591</v>
      </c>
      <c r="F308" s="168" t="s">
        <v>1604</v>
      </c>
      <c r="G308" s="168">
        <v>100</v>
      </c>
      <c r="H308" s="168" t="s">
        <v>2595</v>
      </c>
      <c r="I308" s="184"/>
      <c r="J308" s="177" t="s">
        <v>2596</v>
      </c>
      <c r="K308" s="164"/>
    </row>
    <row r="309" s="181" customFormat="1" ht="25.05" customHeight="1" spans="1:11">
      <c r="A309" s="167">
        <v>46145</v>
      </c>
      <c r="B309" s="168" t="s">
        <v>511</v>
      </c>
      <c r="C309" s="168" t="s">
        <v>512</v>
      </c>
      <c r="D309" s="168" t="s">
        <v>2594</v>
      </c>
      <c r="E309" s="169" t="s">
        <v>599</v>
      </c>
      <c r="F309" s="168" t="s">
        <v>1605</v>
      </c>
      <c r="G309" s="168">
        <v>80</v>
      </c>
      <c r="H309" s="168" t="s">
        <v>2595</v>
      </c>
      <c r="I309" s="184"/>
      <c r="J309" s="177" t="s">
        <v>2596</v>
      </c>
      <c r="K309" s="164"/>
    </row>
    <row r="310" s="181" customFormat="1" ht="25.05" customHeight="1" spans="1:11">
      <c r="A310" s="167">
        <v>46145</v>
      </c>
      <c r="B310" s="168" t="s">
        <v>511</v>
      </c>
      <c r="C310" s="168" t="s">
        <v>512</v>
      </c>
      <c r="D310" s="168" t="s">
        <v>2594</v>
      </c>
      <c r="E310" s="169" t="s">
        <v>601</v>
      </c>
      <c r="F310" s="168" t="s">
        <v>1606</v>
      </c>
      <c r="G310" s="168">
        <v>80</v>
      </c>
      <c r="H310" s="168" t="s">
        <v>2595</v>
      </c>
      <c r="I310" s="184"/>
      <c r="J310" s="177" t="s">
        <v>2596</v>
      </c>
      <c r="K310" s="164"/>
    </row>
    <row r="311" s="181" customFormat="1" ht="25.05" customHeight="1" spans="1:11">
      <c r="A311" s="167">
        <v>46145</v>
      </c>
      <c r="B311" s="168" t="s">
        <v>511</v>
      </c>
      <c r="C311" s="168" t="s">
        <v>512</v>
      </c>
      <c r="D311" s="168" t="s">
        <v>2594</v>
      </c>
      <c r="E311" s="169" t="s">
        <v>623</v>
      </c>
      <c r="F311" s="168" t="s">
        <v>1607</v>
      </c>
      <c r="G311" s="168">
        <v>60</v>
      </c>
      <c r="H311" s="168" t="s">
        <v>2595</v>
      </c>
      <c r="I311" s="184"/>
      <c r="J311" s="177" t="s">
        <v>2596</v>
      </c>
      <c r="K311" s="164"/>
    </row>
    <row r="312" s="181" customFormat="1" ht="25.05" customHeight="1" spans="1:11">
      <c r="A312" s="167">
        <v>46145</v>
      </c>
      <c r="B312" s="168" t="s">
        <v>511</v>
      </c>
      <c r="C312" s="168" t="s">
        <v>512</v>
      </c>
      <c r="D312" s="168" t="s">
        <v>2594</v>
      </c>
      <c r="E312" s="169" t="s">
        <v>593</v>
      </c>
      <c r="F312" s="168" t="s">
        <v>1608</v>
      </c>
      <c r="G312" s="168">
        <v>60</v>
      </c>
      <c r="H312" s="168" t="s">
        <v>2595</v>
      </c>
      <c r="I312" s="184"/>
      <c r="J312" s="177" t="s">
        <v>2596</v>
      </c>
      <c r="K312" s="164"/>
    </row>
    <row r="313" s="181" customFormat="1" ht="25.05" customHeight="1" spans="1:11">
      <c r="A313" s="167">
        <v>46145</v>
      </c>
      <c r="B313" s="168" t="s">
        <v>511</v>
      </c>
      <c r="C313" s="168" t="s">
        <v>512</v>
      </c>
      <c r="D313" s="168" t="s">
        <v>2594</v>
      </c>
      <c r="E313" s="169" t="s">
        <v>595</v>
      </c>
      <c r="F313" s="168" t="s">
        <v>1609</v>
      </c>
      <c r="G313" s="168">
        <v>80</v>
      </c>
      <c r="H313" s="168" t="s">
        <v>2595</v>
      </c>
      <c r="I313" s="184"/>
      <c r="J313" s="177" t="s">
        <v>2596</v>
      </c>
      <c r="K313" s="164"/>
    </row>
    <row r="314" s="181" customFormat="1" ht="25.05" customHeight="1" spans="1:11">
      <c r="A314" s="167">
        <v>46145</v>
      </c>
      <c r="B314" s="168" t="s">
        <v>511</v>
      </c>
      <c r="C314" s="168" t="s">
        <v>512</v>
      </c>
      <c r="D314" s="168" t="s">
        <v>2594</v>
      </c>
      <c r="E314" s="169" t="s">
        <v>607</v>
      </c>
      <c r="F314" s="168" t="s">
        <v>1610</v>
      </c>
      <c r="G314" s="168">
        <v>80</v>
      </c>
      <c r="H314" s="168" t="s">
        <v>2595</v>
      </c>
      <c r="I314" s="184"/>
      <c r="J314" s="177" t="s">
        <v>2596</v>
      </c>
      <c r="K314" s="164"/>
    </row>
    <row r="315" s="181" customFormat="1" ht="25.05" customHeight="1" spans="1:11">
      <c r="A315" s="167">
        <v>46145</v>
      </c>
      <c r="B315" s="168" t="s">
        <v>511</v>
      </c>
      <c r="C315" s="168" t="s">
        <v>512</v>
      </c>
      <c r="D315" s="168" t="s">
        <v>2594</v>
      </c>
      <c r="E315" s="169" t="s">
        <v>613</v>
      </c>
      <c r="F315" s="168" t="s">
        <v>1611</v>
      </c>
      <c r="G315" s="168">
        <v>60</v>
      </c>
      <c r="H315" s="168" t="s">
        <v>2595</v>
      </c>
      <c r="I315" s="184"/>
      <c r="J315" s="177" t="s">
        <v>2596</v>
      </c>
      <c r="K315" s="164"/>
    </row>
    <row r="316" s="181" customFormat="1" ht="25.05" customHeight="1" spans="1:11">
      <c r="A316" s="167">
        <v>46145</v>
      </c>
      <c r="B316" s="168" t="s">
        <v>511</v>
      </c>
      <c r="C316" s="168" t="s">
        <v>512</v>
      </c>
      <c r="D316" s="168" t="s">
        <v>2594</v>
      </c>
      <c r="E316" s="169" t="s">
        <v>597</v>
      </c>
      <c r="F316" s="168" t="s">
        <v>1612</v>
      </c>
      <c r="G316" s="168">
        <v>60</v>
      </c>
      <c r="H316" s="168" t="s">
        <v>2595</v>
      </c>
      <c r="I316" s="184"/>
      <c r="J316" s="177" t="s">
        <v>2596</v>
      </c>
      <c r="K316" s="164"/>
    </row>
    <row r="317" s="181" customFormat="1" ht="25.05" customHeight="1" spans="1:11">
      <c r="A317" s="167">
        <v>46145</v>
      </c>
      <c r="B317" s="168" t="s">
        <v>692</v>
      </c>
      <c r="C317" s="168" t="s">
        <v>693</v>
      </c>
      <c r="D317" s="168" t="s">
        <v>2597</v>
      </c>
      <c r="E317" s="169" t="s">
        <v>702</v>
      </c>
      <c r="F317" s="168" t="s">
        <v>695</v>
      </c>
      <c r="G317" s="168">
        <v>39</v>
      </c>
      <c r="H317" s="168" t="s">
        <v>2598</v>
      </c>
      <c r="I317" s="184"/>
      <c r="J317" s="177" t="s">
        <v>2599</v>
      </c>
      <c r="K317" s="164"/>
    </row>
    <row r="318" s="181" customFormat="1" ht="25.05" customHeight="1" spans="1:11">
      <c r="A318" s="167">
        <v>46145</v>
      </c>
      <c r="B318" s="168" t="s">
        <v>692</v>
      </c>
      <c r="C318" s="168" t="s">
        <v>693</v>
      </c>
      <c r="D318" s="168" t="s">
        <v>2597</v>
      </c>
      <c r="E318" s="169" t="s">
        <v>694</v>
      </c>
      <c r="F318" s="168" t="s">
        <v>695</v>
      </c>
      <c r="G318" s="168">
        <v>26</v>
      </c>
      <c r="H318" s="168" t="s">
        <v>2598</v>
      </c>
      <c r="I318" s="184"/>
      <c r="J318" s="177" t="s">
        <v>2599</v>
      </c>
      <c r="K318" s="164"/>
    </row>
    <row r="319" s="181" customFormat="1" ht="25.05" customHeight="1" spans="1:11">
      <c r="A319" s="167">
        <v>46145</v>
      </c>
      <c r="B319" s="168" t="s">
        <v>692</v>
      </c>
      <c r="C319" s="168" t="s">
        <v>693</v>
      </c>
      <c r="D319" s="168" t="s">
        <v>2597</v>
      </c>
      <c r="E319" s="169" t="s">
        <v>694</v>
      </c>
      <c r="F319" s="168" t="s">
        <v>695</v>
      </c>
      <c r="G319" s="168">
        <v>52</v>
      </c>
      <c r="H319" s="168" t="s">
        <v>2598</v>
      </c>
      <c r="I319" s="184"/>
      <c r="J319" s="177" t="s">
        <v>2599</v>
      </c>
      <c r="K319" s="164"/>
    </row>
    <row r="320" s="181" customFormat="1" ht="25.05" customHeight="1" spans="1:11">
      <c r="A320" s="167">
        <v>46145</v>
      </c>
      <c r="B320" s="168" t="s">
        <v>103</v>
      </c>
      <c r="C320" s="168" t="s">
        <v>104</v>
      </c>
      <c r="D320" s="168" t="s">
        <v>2600</v>
      </c>
      <c r="E320" s="169" t="s">
        <v>2225</v>
      </c>
      <c r="F320" s="168" t="s">
        <v>2226</v>
      </c>
      <c r="G320" s="168">
        <v>14</v>
      </c>
      <c r="H320" s="168" t="s">
        <v>2601</v>
      </c>
      <c r="I320" s="184"/>
      <c r="J320" s="177" t="s">
        <v>2602</v>
      </c>
      <c r="K320" s="164"/>
    </row>
    <row r="321" s="181" customFormat="1" ht="25.05" customHeight="1" spans="1:11">
      <c r="A321" s="167">
        <v>46145</v>
      </c>
      <c r="B321" s="168" t="s">
        <v>103</v>
      </c>
      <c r="C321" s="168" t="s">
        <v>104</v>
      </c>
      <c r="D321" s="168" t="s">
        <v>2600</v>
      </c>
      <c r="E321" s="169" t="s">
        <v>2225</v>
      </c>
      <c r="F321" s="168" t="s">
        <v>2226</v>
      </c>
      <c r="G321" s="168">
        <v>84</v>
      </c>
      <c r="H321" s="168" t="s">
        <v>2601</v>
      </c>
      <c r="I321" s="184"/>
      <c r="J321" s="177" t="s">
        <v>2602</v>
      </c>
      <c r="K321" s="164"/>
    </row>
    <row r="322" s="181" customFormat="1" ht="25.05" customHeight="1" spans="1:11">
      <c r="A322" s="167">
        <v>46145</v>
      </c>
      <c r="B322" s="168" t="s">
        <v>103</v>
      </c>
      <c r="C322" s="168" t="s">
        <v>104</v>
      </c>
      <c r="D322" s="168" t="s">
        <v>2600</v>
      </c>
      <c r="E322" s="169" t="s">
        <v>2229</v>
      </c>
      <c r="F322" s="168" t="s">
        <v>2230</v>
      </c>
      <c r="G322" s="168">
        <v>98</v>
      </c>
      <c r="H322" s="168" t="s">
        <v>2601</v>
      </c>
      <c r="I322" s="184"/>
      <c r="J322" s="177" t="s">
        <v>2602</v>
      </c>
      <c r="K322" s="164"/>
    </row>
    <row r="323" s="181" customFormat="1" ht="25.05" customHeight="1" spans="1:11">
      <c r="A323" s="167">
        <v>46145</v>
      </c>
      <c r="B323" s="168" t="s">
        <v>1465</v>
      </c>
      <c r="C323" s="168" t="s">
        <v>1466</v>
      </c>
      <c r="D323" s="168" t="s">
        <v>2603</v>
      </c>
      <c r="E323" s="169" t="s">
        <v>1470</v>
      </c>
      <c r="F323" s="168" t="s">
        <v>1471</v>
      </c>
      <c r="G323" s="168">
        <v>1185</v>
      </c>
      <c r="H323" s="168" t="s">
        <v>2604</v>
      </c>
      <c r="I323" s="184"/>
      <c r="J323" s="177" t="s">
        <v>2605</v>
      </c>
      <c r="K323" s="164"/>
    </row>
    <row r="324" s="181" customFormat="1" ht="25.05" customHeight="1" spans="1:11">
      <c r="A324" s="167">
        <v>46145</v>
      </c>
      <c r="B324" s="168" t="s">
        <v>1465</v>
      </c>
      <c r="C324" s="168" t="s">
        <v>1466</v>
      </c>
      <c r="D324" s="168" t="s">
        <v>2603</v>
      </c>
      <c r="E324" s="169" t="s">
        <v>1470</v>
      </c>
      <c r="F324" s="168" t="s">
        <v>1471</v>
      </c>
      <c r="G324" s="168">
        <v>1515</v>
      </c>
      <c r="H324" s="168" t="s">
        <v>2604</v>
      </c>
      <c r="I324" s="184"/>
      <c r="J324" s="177" t="s">
        <v>2605</v>
      </c>
      <c r="K324" s="164"/>
    </row>
    <row r="325" s="181" customFormat="1" ht="25.05" customHeight="1" spans="1:11">
      <c r="A325" s="167">
        <v>46145</v>
      </c>
      <c r="B325" s="168" t="s">
        <v>1465</v>
      </c>
      <c r="C325" s="168" t="s">
        <v>1466</v>
      </c>
      <c r="D325" s="168" t="s">
        <v>2606</v>
      </c>
      <c r="E325" s="169" t="s">
        <v>1468</v>
      </c>
      <c r="F325" s="168" t="s">
        <v>1469</v>
      </c>
      <c r="G325" s="168">
        <v>2016</v>
      </c>
      <c r="H325" s="168" t="s">
        <v>2607</v>
      </c>
      <c r="I325" s="184"/>
      <c r="J325" s="177" t="s">
        <v>2608</v>
      </c>
      <c r="K325" s="164"/>
    </row>
    <row r="326" s="181" customFormat="1" ht="25.05" customHeight="1" spans="1:11">
      <c r="A326" s="167">
        <v>46145</v>
      </c>
      <c r="B326" s="168" t="s">
        <v>1465</v>
      </c>
      <c r="C326" s="168" t="s">
        <v>1466</v>
      </c>
      <c r="D326" s="168" t="s">
        <v>2606</v>
      </c>
      <c r="E326" s="169" t="s">
        <v>1468</v>
      </c>
      <c r="F326" s="168" t="s">
        <v>1469</v>
      </c>
      <c r="G326" s="168">
        <v>1488</v>
      </c>
      <c r="H326" s="168" t="s">
        <v>2607</v>
      </c>
      <c r="I326" s="184"/>
      <c r="J326" s="177" t="s">
        <v>2608</v>
      </c>
      <c r="K326" s="164"/>
    </row>
    <row r="327" s="181" customFormat="1" ht="25.05" customHeight="1" spans="1:11">
      <c r="A327" s="167">
        <v>46145</v>
      </c>
      <c r="B327" s="168" t="s">
        <v>1465</v>
      </c>
      <c r="C327" s="168" t="s">
        <v>1466</v>
      </c>
      <c r="D327" s="168" t="s">
        <v>2606</v>
      </c>
      <c r="E327" s="169" t="s">
        <v>1468</v>
      </c>
      <c r="F327" s="168" t="s">
        <v>1469</v>
      </c>
      <c r="G327" s="168">
        <v>1104</v>
      </c>
      <c r="H327" s="168" t="s">
        <v>2607</v>
      </c>
      <c r="I327" s="184"/>
      <c r="J327" s="177" t="s">
        <v>2608</v>
      </c>
      <c r="K327" s="164"/>
    </row>
    <row r="328" s="181" customFormat="1" ht="25.05" customHeight="1" spans="1:11">
      <c r="A328" s="167">
        <v>46145</v>
      </c>
      <c r="B328" s="168" t="s">
        <v>1465</v>
      </c>
      <c r="C328" s="168" t="s">
        <v>1466</v>
      </c>
      <c r="D328" s="168" t="s">
        <v>2609</v>
      </c>
      <c r="E328" s="169" t="s">
        <v>1468</v>
      </c>
      <c r="F328" s="168" t="s">
        <v>1469</v>
      </c>
      <c r="G328" s="168">
        <v>2016</v>
      </c>
      <c r="H328" s="168" t="s">
        <v>2610</v>
      </c>
      <c r="I328" s="184"/>
      <c r="J328" s="177" t="s">
        <v>2611</v>
      </c>
      <c r="K328" s="164"/>
    </row>
    <row r="329" s="181" customFormat="1" ht="25.05" customHeight="1" spans="1:11">
      <c r="A329" s="167">
        <v>46145</v>
      </c>
      <c r="B329" s="168" t="s">
        <v>1465</v>
      </c>
      <c r="C329" s="168" t="s">
        <v>1466</v>
      </c>
      <c r="D329" s="168" t="s">
        <v>2612</v>
      </c>
      <c r="E329" s="169" t="s">
        <v>1472</v>
      </c>
      <c r="F329" s="168" t="s">
        <v>1473</v>
      </c>
      <c r="G329" s="168">
        <v>720</v>
      </c>
      <c r="H329" s="168" t="s">
        <v>2440</v>
      </c>
      <c r="I329" s="184"/>
      <c r="J329" s="177" t="s">
        <v>2613</v>
      </c>
      <c r="K329" s="164"/>
    </row>
    <row r="330" s="181" customFormat="1" ht="25.05" customHeight="1" spans="1:11">
      <c r="A330" s="167">
        <v>46145</v>
      </c>
      <c r="B330" s="168" t="s">
        <v>1465</v>
      </c>
      <c r="C330" s="168" t="s">
        <v>1466</v>
      </c>
      <c r="D330" s="168" t="s">
        <v>2612</v>
      </c>
      <c r="E330" s="169" t="s">
        <v>1472</v>
      </c>
      <c r="F330" s="168" t="s">
        <v>1473</v>
      </c>
      <c r="G330" s="168">
        <v>72</v>
      </c>
      <c r="H330" s="168" t="s">
        <v>2440</v>
      </c>
      <c r="I330" s="184"/>
      <c r="J330" s="177" t="s">
        <v>2613</v>
      </c>
      <c r="K330" s="164"/>
    </row>
    <row r="331" s="181" customFormat="1" ht="25.05" customHeight="1" spans="1:11">
      <c r="A331" s="167">
        <v>46145</v>
      </c>
      <c r="B331" s="168" t="s">
        <v>1465</v>
      </c>
      <c r="C331" s="168" t="s">
        <v>1466</v>
      </c>
      <c r="D331" s="168" t="s">
        <v>2612</v>
      </c>
      <c r="E331" s="169" t="s">
        <v>1472</v>
      </c>
      <c r="F331" s="168" t="s">
        <v>1473</v>
      </c>
      <c r="G331" s="168">
        <v>1440</v>
      </c>
      <c r="H331" s="168" t="s">
        <v>2440</v>
      </c>
      <c r="I331" s="184"/>
      <c r="J331" s="177" t="s">
        <v>2613</v>
      </c>
      <c r="K331" s="164"/>
    </row>
    <row r="332" s="181" customFormat="1" ht="25.05" customHeight="1" spans="1:11">
      <c r="A332" s="167">
        <v>46145</v>
      </c>
      <c r="B332" s="168" t="s">
        <v>1465</v>
      </c>
      <c r="C332" s="168" t="s">
        <v>1466</v>
      </c>
      <c r="D332" s="168" t="s">
        <v>2612</v>
      </c>
      <c r="E332" s="169" t="s">
        <v>1472</v>
      </c>
      <c r="F332" s="168" t="s">
        <v>1473</v>
      </c>
      <c r="G332" s="168">
        <v>792</v>
      </c>
      <c r="H332" s="168" t="s">
        <v>2440</v>
      </c>
      <c r="I332" s="184"/>
      <c r="J332" s="177" t="s">
        <v>2613</v>
      </c>
      <c r="K332" s="164"/>
    </row>
    <row r="333" s="181" customFormat="1" ht="25.05" customHeight="1" spans="1:11">
      <c r="A333" s="167">
        <v>46145</v>
      </c>
      <c r="B333" s="168" t="s">
        <v>1465</v>
      </c>
      <c r="C333" s="168" t="s">
        <v>1466</v>
      </c>
      <c r="D333" s="168" t="s">
        <v>2614</v>
      </c>
      <c r="E333" s="169" t="s">
        <v>1474</v>
      </c>
      <c r="F333" s="168" t="s">
        <v>1475</v>
      </c>
      <c r="G333" s="168">
        <v>6696</v>
      </c>
      <c r="H333" s="168" t="s">
        <v>2449</v>
      </c>
      <c r="I333" s="184"/>
      <c r="J333" s="177" t="s">
        <v>2615</v>
      </c>
      <c r="K333" s="164"/>
    </row>
    <row r="334" s="181" customFormat="1" ht="25.05" customHeight="1" spans="1:11">
      <c r="A334" s="167">
        <v>46145</v>
      </c>
      <c r="B334" s="168" t="s">
        <v>1465</v>
      </c>
      <c r="C334" s="168" t="s">
        <v>1466</v>
      </c>
      <c r="D334" s="168" t="s">
        <v>2614</v>
      </c>
      <c r="E334" s="169" t="s">
        <v>1474</v>
      </c>
      <c r="F334" s="168" t="s">
        <v>1475</v>
      </c>
      <c r="G334" s="168">
        <v>1680</v>
      </c>
      <c r="H334" s="168" t="s">
        <v>2449</v>
      </c>
      <c r="I334" s="184"/>
      <c r="J334" s="177" t="s">
        <v>2615</v>
      </c>
      <c r="K334" s="164"/>
    </row>
    <row r="335" s="181" customFormat="1" ht="25.05" customHeight="1" spans="1:11">
      <c r="A335" s="167">
        <v>46145</v>
      </c>
      <c r="B335" s="168" t="s">
        <v>1465</v>
      </c>
      <c r="C335" s="168" t="s">
        <v>1466</v>
      </c>
      <c r="D335" s="168" t="s">
        <v>2614</v>
      </c>
      <c r="E335" s="169" t="s">
        <v>1474</v>
      </c>
      <c r="F335" s="168" t="s">
        <v>1475</v>
      </c>
      <c r="G335" s="168">
        <v>7464</v>
      </c>
      <c r="H335" s="168" t="s">
        <v>2449</v>
      </c>
      <c r="I335" s="184"/>
      <c r="J335" s="177" t="s">
        <v>2615</v>
      </c>
      <c r="K335" s="164"/>
    </row>
    <row r="336" s="181" customFormat="1" ht="25.05" customHeight="1" spans="1:11">
      <c r="A336" s="167">
        <v>46145</v>
      </c>
      <c r="B336" s="168" t="s">
        <v>1122</v>
      </c>
      <c r="C336" s="168" t="s">
        <v>1123</v>
      </c>
      <c r="D336" s="168" t="s">
        <v>2616</v>
      </c>
      <c r="E336" s="169" t="s">
        <v>1332</v>
      </c>
      <c r="F336" s="168" t="s">
        <v>1333</v>
      </c>
      <c r="G336" s="168">
        <v>120</v>
      </c>
      <c r="H336" s="168" t="s">
        <v>2617</v>
      </c>
      <c r="I336" s="184"/>
      <c r="J336" s="177" t="s">
        <v>2618</v>
      </c>
      <c r="K336" s="164"/>
    </row>
    <row r="337" s="181" customFormat="1" ht="25.05" customHeight="1" spans="1:11">
      <c r="A337" s="167">
        <v>46145</v>
      </c>
      <c r="B337" s="168" t="s">
        <v>1747</v>
      </c>
      <c r="C337" s="168" t="s">
        <v>1748</v>
      </c>
      <c r="D337" s="168" t="s">
        <v>2619</v>
      </c>
      <c r="E337" s="169" t="s">
        <v>2029</v>
      </c>
      <c r="F337" s="168" t="s">
        <v>2030</v>
      </c>
      <c r="G337" s="168">
        <v>400</v>
      </c>
      <c r="H337" s="168" t="s">
        <v>2620</v>
      </c>
      <c r="I337" s="184"/>
      <c r="J337" s="177" t="s">
        <v>2621</v>
      </c>
      <c r="K337" s="164"/>
    </row>
    <row r="338" s="181" customFormat="1" ht="25.05" customHeight="1" spans="1:11">
      <c r="A338" s="167">
        <v>46145</v>
      </c>
      <c r="B338" s="168" t="s">
        <v>1511</v>
      </c>
      <c r="C338" s="168" t="s">
        <v>1512</v>
      </c>
      <c r="D338" s="168" t="s">
        <v>2622</v>
      </c>
      <c r="E338" s="169" t="s">
        <v>1699</v>
      </c>
      <c r="F338" s="168" t="s">
        <v>1698</v>
      </c>
      <c r="G338" s="168">
        <v>240</v>
      </c>
      <c r="H338" s="168" t="s">
        <v>2623</v>
      </c>
      <c r="I338" s="184"/>
      <c r="J338" s="177" t="s">
        <v>2624</v>
      </c>
      <c r="K338" s="164"/>
    </row>
    <row r="339" s="181" customFormat="1" ht="25.05" customHeight="1" spans="1:11">
      <c r="A339" s="167">
        <v>46145</v>
      </c>
      <c r="B339" s="168" t="s">
        <v>1389</v>
      </c>
      <c r="C339" s="168" t="s">
        <v>1390</v>
      </c>
      <c r="D339" s="168" t="s">
        <v>2625</v>
      </c>
      <c r="E339" s="169" t="s">
        <v>1418</v>
      </c>
      <c r="F339" s="168" t="s">
        <v>1396</v>
      </c>
      <c r="G339" s="168">
        <v>75</v>
      </c>
      <c r="H339" s="168" t="s">
        <v>2626</v>
      </c>
      <c r="I339" s="184"/>
      <c r="J339" s="177" t="s">
        <v>2627</v>
      </c>
      <c r="K339" s="164"/>
    </row>
    <row r="340" s="181" customFormat="1" ht="25.05" customHeight="1" spans="1:11">
      <c r="A340" s="167">
        <v>46145</v>
      </c>
      <c r="B340" s="168" t="s">
        <v>1389</v>
      </c>
      <c r="C340" s="168" t="s">
        <v>1390</v>
      </c>
      <c r="D340" s="168" t="s">
        <v>2628</v>
      </c>
      <c r="E340" s="169" t="s">
        <v>1413</v>
      </c>
      <c r="F340" s="168" t="s">
        <v>1411</v>
      </c>
      <c r="G340" s="168">
        <v>20</v>
      </c>
      <c r="H340" s="168" t="s">
        <v>2629</v>
      </c>
      <c r="I340" s="184"/>
      <c r="J340" s="177" t="s">
        <v>2630</v>
      </c>
      <c r="K340" s="164"/>
    </row>
    <row r="341" s="181" customFormat="1" ht="25.05" customHeight="1" spans="1:11">
      <c r="A341" s="167">
        <v>46145</v>
      </c>
      <c r="B341" s="168" t="s">
        <v>1389</v>
      </c>
      <c r="C341" s="168" t="s">
        <v>1390</v>
      </c>
      <c r="D341" s="168" t="s">
        <v>2631</v>
      </c>
      <c r="E341" s="169" t="s">
        <v>1559</v>
      </c>
      <c r="F341" s="168" t="s">
        <v>1411</v>
      </c>
      <c r="G341" s="168">
        <v>40</v>
      </c>
      <c r="H341" s="168" t="s">
        <v>2632</v>
      </c>
      <c r="I341" s="184"/>
      <c r="J341" s="177" t="s">
        <v>2633</v>
      </c>
      <c r="K341" s="164"/>
    </row>
    <row r="342" s="181" customFormat="1" ht="25.05" customHeight="1" spans="1:11">
      <c r="A342" s="167">
        <v>46145</v>
      </c>
      <c r="B342" s="168" t="s">
        <v>1389</v>
      </c>
      <c r="C342" s="168" t="s">
        <v>1390</v>
      </c>
      <c r="D342" s="168" t="s">
        <v>2631</v>
      </c>
      <c r="E342" s="169" t="s">
        <v>1725</v>
      </c>
      <c r="F342" s="168" t="s">
        <v>1393</v>
      </c>
      <c r="G342" s="168">
        <v>20</v>
      </c>
      <c r="H342" s="168" t="s">
        <v>2632</v>
      </c>
      <c r="I342" s="184"/>
      <c r="J342" s="177" t="s">
        <v>2633</v>
      </c>
      <c r="K342" s="164"/>
    </row>
    <row r="343" s="181" customFormat="1" ht="25.05" customHeight="1" spans="1:11">
      <c r="A343" s="167">
        <v>46145</v>
      </c>
      <c r="B343" s="168" t="s">
        <v>473</v>
      </c>
      <c r="C343" s="168" t="s">
        <v>474</v>
      </c>
      <c r="D343" s="168" t="s">
        <v>2634</v>
      </c>
      <c r="E343" s="169" t="s">
        <v>1654</v>
      </c>
      <c r="F343" s="168" t="s">
        <v>1655</v>
      </c>
      <c r="G343" s="168">
        <v>12</v>
      </c>
      <c r="H343" s="168" t="s">
        <v>2635</v>
      </c>
      <c r="I343" s="184"/>
      <c r="J343" s="177" t="s">
        <v>2636</v>
      </c>
      <c r="K343" s="164"/>
    </row>
    <row r="344" s="181" customFormat="1" ht="25.05" customHeight="1" spans="1:11">
      <c r="A344" s="167">
        <v>46145</v>
      </c>
      <c r="B344" s="168" t="s">
        <v>473</v>
      </c>
      <c r="C344" s="168" t="s">
        <v>474</v>
      </c>
      <c r="D344" s="168" t="s">
        <v>2637</v>
      </c>
      <c r="E344" s="169" t="s">
        <v>1652</v>
      </c>
      <c r="F344" s="168" t="s">
        <v>1653</v>
      </c>
      <c r="G344" s="168">
        <v>12</v>
      </c>
      <c r="H344" s="168" t="s">
        <v>2638</v>
      </c>
      <c r="I344" s="184"/>
      <c r="J344" s="177" t="s">
        <v>2639</v>
      </c>
      <c r="K344" s="164"/>
    </row>
    <row r="345" s="181" customFormat="1" ht="25.05" customHeight="1" spans="1:11">
      <c r="A345" s="167">
        <v>46145</v>
      </c>
      <c r="B345" s="168" t="s">
        <v>473</v>
      </c>
      <c r="C345" s="168" t="s">
        <v>474</v>
      </c>
      <c r="D345" s="168" t="s">
        <v>2640</v>
      </c>
      <c r="E345" s="169" t="s">
        <v>1652</v>
      </c>
      <c r="F345" s="168" t="s">
        <v>1653</v>
      </c>
      <c r="G345" s="168">
        <v>8</v>
      </c>
      <c r="H345" s="168" t="s">
        <v>2641</v>
      </c>
      <c r="I345" s="184"/>
      <c r="J345" s="177" t="s">
        <v>2642</v>
      </c>
      <c r="K345" s="164"/>
    </row>
    <row r="346" s="181" customFormat="1" ht="25.05" customHeight="1" spans="1:11">
      <c r="A346" s="167">
        <v>46145</v>
      </c>
      <c r="B346" s="168" t="s">
        <v>473</v>
      </c>
      <c r="C346" s="168" t="s">
        <v>474</v>
      </c>
      <c r="D346" s="168" t="s">
        <v>2643</v>
      </c>
      <c r="E346" s="169" t="s">
        <v>1654</v>
      </c>
      <c r="F346" s="168" t="s">
        <v>1655</v>
      </c>
      <c r="G346" s="168">
        <v>8</v>
      </c>
      <c r="H346" s="168" t="s">
        <v>2644</v>
      </c>
      <c r="I346" s="184"/>
      <c r="J346" s="177" t="s">
        <v>2645</v>
      </c>
      <c r="K346" s="164"/>
    </row>
    <row r="347" s="181" customFormat="1" ht="25.05" customHeight="1" spans="1:11">
      <c r="A347" s="167">
        <v>46145</v>
      </c>
      <c r="B347" s="168" t="s">
        <v>473</v>
      </c>
      <c r="C347" s="168" t="s">
        <v>474</v>
      </c>
      <c r="D347" s="168" t="s">
        <v>2646</v>
      </c>
      <c r="E347" s="169" t="s">
        <v>475</v>
      </c>
      <c r="F347" s="168" t="s">
        <v>476</v>
      </c>
      <c r="G347" s="168">
        <v>15</v>
      </c>
      <c r="H347" s="168" t="s">
        <v>2647</v>
      </c>
      <c r="I347" s="184"/>
      <c r="J347" s="177" t="s">
        <v>2648</v>
      </c>
      <c r="K347" s="164"/>
    </row>
    <row r="348" s="181" customFormat="1" ht="25.05" customHeight="1" spans="1:11">
      <c r="A348" s="167">
        <v>46145</v>
      </c>
      <c r="B348" s="168" t="s">
        <v>473</v>
      </c>
      <c r="C348" s="168" t="s">
        <v>474</v>
      </c>
      <c r="D348" s="168" t="s">
        <v>2646</v>
      </c>
      <c r="E348" s="169" t="s">
        <v>482</v>
      </c>
      <c r="F348" s="168" t="s">
        <v>483</v>
      </c>
      <c r="G348" s="168">
        <v>15</v>
      </c>
      <c r="H348" s="168" t="s">
        <v>2647</v>
      </c>
      <c r="I348" s="184"/>
      <c r="J348" s="177" t="s">
        <v>2648</v>
      </c>
      <c r="K348" s="164"/>
    </row>
    <row r="349" s="181" customFormat="1" ht="25.05" customHeight="1" spans="1:11">
      <c r="A349" s="167">
        <v>46145</v>
      </c>
      <c r="B349" s="168" t="s">
        <v>473</v>
      </c>
      <c r="C349" s="168" t="s">
        <v>474</v>
      </c>
      <c r="D349" s="168" t="s">
        <v>2649</v>
      </c>
      <c r="E349" s="169" t="s">
        <v>475</v>
      </c>
      <c r="F349" s="168" t="s">
        <v>476</v>
      </c>
      <c r="G349" s="168">
        <v>15</v>
      </c>
      <c r="H349" s="168" t="s">
        <v>2650</v>
      </c>
      <c r="I349" s="184"/>
      <c r="J349" s="177" t="s">
        <v>2651</v>
      </c>
      <c r="K349" s="164"/>
    </row>
    <row r="350" s="181" customFormat="1" ht="25.05" customHeight="1" spans="1:11">
      <c r="A350" s="167">
        <v>46145</v>
      </c>
      <c r="B350" s="168" t="s">
        <v>473</v>
      </c>
      <c r="C350" s="168" t="s">
        <v>474</v>
      </c>
      <c r="D350" s="168" t="s">
        <v>2649</v>
      </c>
      <c r="E350" s="169" t="s">
        <v>482</v>
      </c>
      <c r="F350" s="168" t="s">
        <v>483</v>
      </c>
      <c r="G350" s="168">
        <v>15</v>
      </c>
      <c r="H350" s="168" t="s">
        <v>2650</v>
      </c>
      <c r="I350" s="184"/>
      <c r="J350" s="177" t="s">
        <v>2651</v>
      </c>
      <c r="K350" s="164"/>
    </row>
    <row r="351" s="181" customFormat="1" ht="25.05" customHeight="1" spans="1:11">
      <c r="A351" s="167">
        <v>46145</v>
      </c>
      <c r="B351" s="168" t="s">
        <v>473</v>
      </c>
      <c r="C351" s="168" t="s">
        <v>474</v>
      </c>
      <c r="D351" s="168" t="s">
        <v>2652</v>
      </c>
      <c r="E351" s="169" t="s">
        <v>475</v>
      </c>
      <c r="F351" s="168" t="s">
        <v>476</v>
      </c>
      <c r="G351" s="168">
        <v>5</v>
      </c>
      <c r="H351" s="168" t="s">
        <v>2653</v>
      </c>
      <c r="I351" s="184"/>
      <c r="J351" s="177" t="s">
        <v>2654</v>
      </c>
      <c r="K351" s="164"/>
    </row>
    <row r="352" s="181" customFormat="1" ht="25.05" customHeight="1" spans="1:11">
      <c r="A352" s="167">
        <v>46145</v>
      </c>
      <c r="B352" s="168" t="s">
        <v>473</v>
      </c>
      <c r="C352" s="168" t="s">
        <v>474</v>
      </c>
      <c r="D352" s="168" t="s">
        <v>2652</v>
      </c>
      <c r="E352" s="169" t="s">
        <v>482</v>
      </c>
      <c r="F352" s="168" t="s">
        <v>483</v>
      </c>
      <c r="G352" s="168">
        <v>5</v>
      </c>
      <c r="H352" s="168" t="s">
        <v>2653</v>
      </c>
      <c r="I352" s="184"/>
      <c r="J352" s="177" t="s">
        <v>2654</v>
      </c>
      <c r="K352" s="164"/>
    </row>
    <row r="353" s="181" customFormat="1" ht="25.05" customHeight="1" spans="1:11">
      <c r="A353" s="167">
        <v>46145</v>
      </c>
      <c r="B353" s="168" t="s">
        <v>992</v>
      </c>
      <c r="C353" s="168" t="s">
        <v>993</v>
      </c>
      <c r="D353" s="168" t="s">
        <v>2655</v>
      </c>
      <c r="E353" s="169" t="s">
        <v>994</v>
      </c>
      <c r="F353" s="168" t="s">
        <v>995</v>
      </c>
      <c r="G353" s="168">
        <v>1440</v>
      </c>
      <c r="H353" s="168" t="s">
        <v>2656</v>
      </c>
      <c r="I353" s="184"/>
      <c r="J353" s="177" t="s">
        <v>2657</v>
      </c>
      <c r="K353" s="164"/>
    </row>
    <row r="354" s="181" customFormat="1" ht="25.05" customHeight="1" spans="1:11">
      <c r="A354" s="167">
        <v>46145</v>
      </c>
      <c r="B354" s="168" t="s">
        <v>705</v>
      </c>
      <c r="C354" s="168" t="s">
        <v>706</v>
      </c>
      <c r="D354" s="168" t="s">
        <v>2658</v>
      </c>
      <c r="E354" s="169" t="s">
        <v>1341</v>
      </c>
      <c r="F354" s="168" t="s">
        <v>1340</v>
      </c>
      <c r="G354" s="168">
        <v>320</v>
      </c>
      <c r="H354" s="168" t="s">
        <v>2659</v>
      </c>
      <c r="I354" s="184"/>
      <c r="J354" s="177" t="s">
        <v>2660</v>
      </c>
      <c r="K354" s="164"/>
    </row>
    <row r="355" s="181" customFormat="1" ht="25.05" customHeight="1" spans="1:11">
      <c r="A355" s="167">
        <v>46145</v>
      </c>
      <c r="B355" s="168" t="s">
        <v>1485</v>
      </c>
      <c r="C355" s="168" t="s">
        <v>1486</v>
      </c>
      <c r="D355" s="168" t="s">
        <v>2661</v>
      </c>
      <c r="E355" s="169" t="s">
        <v>1488</v>
      </c>
      <c r="F355" s="168" t="s">
        <v>1489</v>
      </c>
      <c r="G355" s="168">
        <v>240</v>
      </c>
      <c r="H355" s="168" t="s">
        <v>2662</v>
      </c>
      <c r="I355" s="184"/>
      <c r="J355" s="177" t="s">
        <v>2663</v>
      </c>
      <c r="K355" s="164"/>
    </row>
    <row r="356" s="181" customFormat="1" ht="25.05" customHeight="1" spans="1:11">
      <c r="A356" s="167">
        <v>46145</v>
      </c>
      <c r="B356" s="168" t="s">
        <v>705</v>
      </c>
      <c r="C356" s="168" t="s">
        <v>706</v>
      </c>
      <c r="D356" s="168" t="s">
        <v>2664</v>
      </c>
      <c r="E356" s="169" t="s">
        <v>1341</v>
      </c>
      <c r="F356" s="168" t="s">
        <v>1340</v>
      </c>
      <c r="G356" s="168">
        <v>320</v>
      </c>
      <c r="H356" s="168" t="s">
        <v>2665</v>
      </c>
      <c r="I356" s="184"/>
      <c r="J356" s="177" t="s">
        <v>2666</v>
      </c>
      <c r="K356" s="164"/>
    </row>
    <row r="357" s="181" customFormat="1" ht="25.05" customHeight="1" spans="1:11">
      <c r="A357" s="167">
        <v>46145</v>
      </c>
      <c r="B357" s="168" t="s">
        <v>705</v>
      </c>
      <c r="C357" s="168" t="s">
        <v>706</v>
      </c>
      <c r="D357" s="168" t="s">
        <v>2667</v>
      </c>
      <c r="E357" s="169" t="s">
        <v>1345</v>
      </c>
      <c r="F357" s="168" t="s">
        <v>1340</v>
      </c>
      <c r="G357" s="168">
        <v>1720</v>
      </c>
      <c r="H357" s="168" t="s">
        <v>2668</v>
      </c>
      <c r="I357" s="184"/>
      <c r="J357" s="177" t="s">
        <v>2669</v>
      </c>
      <c r="K357" s="164"/>
    </row>
    <row r="358" s="181" customFormat="1" ht="25.05" customHeight="1" spans="1:11">
      <c r="A358" s="167">
        <v>46145</v>
      </c>
      <c r="B358" s="168" t="s">
        <v>705</v>
      </c>
      <c r="C358" s="168" t="s">
        <v>706</v>
      </c>
      <c r="D358" s="168" t="s">
        <v>2667</v>
      </c>
      <c r="E358" s="169" t="s">
        <v>1345</v>
      </c>
      <c r="F358" s="168" t="s">
        <v>1340</v>
      </c>
      <c r="G358" s="168">
        <v>200</v>
      </c>
      <c r="H358" s="168" t="s">
        <v>2668</v>
      </c>
      <c r="I358" s="184"/>
      <c r="J358" s="177" t="s">
        <v>2669</v>
      </c>
      <c r="K358" s="164"/>
    </row>
    <row r="359" s="181" customFormat="1" ht="25.05" customHeight="1" spans="1:11">
      <c r="A359" s="167">
        <v>46145</v>
      </c>
      <c r="B359" s="168" t="s">
        <v>739</v>
      </c>
      <c r="C359" s="168" t="s">
        <v>740</v>
      </c>
      <c r="D359" s="168" t="s">
        <v>2670</v>
      </c>
      <c r="E359" s="169" t="s">
        <v>753</v>
      </c>
      <c r="F359" s="168" t="s">
        <v>754</v>
      </c>
      <c r="G359" s="168">
        <v>936</v>
      </c>
      <c r="H359" s="168" t="s">
        <v>2671</v>
      </c>
      <c r="I359" s="184"/>
      <c r="J359" s="177" t="s">
        <v>2672</v>
      </c>
      <c r="K359" s="164"/>
    </row>
    <row r="360" s="181" customFormat="1" ht="25.05" customHeight="1" spans="1:11">
      <c r="A360" s="167">
        <v>46145</v>
      </c>
      <c r="B360" s="168" t="s">
        <v>705</v>
      </c>
      <c r="C360" s="168" t="s">
        <v>706</v>
      </c>
      <c r="D360" s="168" t="s">
        <v>2673</v>
      </c>
      <c r="E360" s="169" t="s">
        <v>1345</v>
      </c>
      <c r="F360" s="168" t="s">
        <v>1340</v>
      </c>
      <c r="G360" s="168">
        <v>1920</v>
      </c>
      <c r="H360" s="168" t="s">
        <v>2674</v>
      </c>
      <c r="I360" s="184"/>
      <c r="J360" s="177" t="s">
        <v>2675</v>
      </c>
      <c r="K360" s="164"/>
    </row>
    <row r="361" s="181" customFormat="1" ht="25.05" customHeight="1" spans="1:11">
      <c r="A361" s="167">
        <v>46145</v>
      </c>
      <c r="B361" s="168" t="s">
        <v>2676</v>
      </c>
      <c r="C361" s="168" t="s">
        <v>2677</v>
      </c>
      <c r="D361" s="168" t="s">
        <v>2678</v>
      </c>
      <c r="E361" s="169" t="s">
        <v>2679</v>
      </c>
      <c r="F361" s="168" t="s">
        <v>1212</v>
      </c>
      <c r="G361" s="168">
        <v>184</v>
      </c>
      <c r="H361" s="168" t="s">
        <v>2680</v>
      </c>
      <c r="I361" s="184"/>
      <c r="J361" s="177" t="s">
        <v>2681</v>
      </c>
      <c r="K361" s="164"/>
    </row>
    <row r="362" s="181" customFormat="1" ht="25.05" customHeight="1" spans="1:11">
      <c r="A362" s="167">
        <v>46145</v>
      </c>
      <c r="B362" s="168" t="s">
        <v>2676</v>
      </c>
      <c r="C362" s="168" t="s">
        <v>2677</v>
      </c>
      <c r="D362" s="168" t="s">
        <v>2678</v>
      </c>
      <c r="E362" s="169" t="s">
        <v>2679</v>
      </c>
      <c r="F362" s="168" t="s">
        <v>1212</v>
      </c>
      <c r="G362" s="168">
        <v>136</v>
      </c>
      <c r="H362" s="168" t="s">
        <v>2680</v>
      </c>
      <c r="I362" s="184"/>
      <c r="J362" s="177" t="s">
        <v>2681</v>
      </c>
      <c r="K362" s="164"/>
    </row>
    <row r="363" s="181" customFormat="1" ht="25.05" customHeight="1" spans="1:11">
      <c r="A363" s="167">
        <v>46145</v>
      </c>
      <c r="B363" s="168" t="s">
        <v>511</v>
      </c>
      <c r="C363" s="168" t="s">
        <v>512</v>
      </c>
      <c r="D363" s="168" t="s">
        <v>2682</v>
      </c>
      <c r="E363" s="169" t="s">
        <v>621</v>
      </c>
      <c r="F363" s="168" t="s">
        <v>622</v>
      </c>
      <c r="G363" s="168">
        <v>200</v>
      </c>
      <c r="H363" s="168" t="s">
        <v>2683</v>
      </c>
      <c r="I363" s="184"/>
      <c r="J363" s="177" t="s">
        <v>2684</v>
      </c>
      <c r="K363" s="164"/>
    </row>
    <row r="364" s="181" customFormat="1" ht="25.05" customHeight="1" spans="1:11">
      <c r="A364" s="167">
        <v>46145</v>
      </c>
      <c r="B364" s="168" t="s">
        <v>511</v>
      </c>
      <c r="C364" s="168" t="s">
        <v>512</v>
      </c>
      <c r="D364" s="168" t="s">
        <v>2685</v>
      </c>
      <c r="E364" s="169" t="s">
        <v>603</v>
      </c>
      <c r="F364" s="168" t="s">
        <v>604</v>
      </c>
      <c r="G364" s="168">
        <v>40</v>
      </c>
      <c r="H364" s="168" t="s">
        <v>2686</v>
      </c>
      <c r="I364" s="184"/>
      <c r="J364" s="177" t="s">
        <v>2687</v>
      </c>
      <c r="K364" s="164"/>
    </row>
    <row r="365" s="181" customFormat="1" ht="25.05" customHeight="1" spans="1:11">
      <c r="A365" s="167">
        <v>46145</v>
      </c>
      <c r="B365" s="168" t="s">
        <v>511</v>
      </c>
      <c r="C365" s="168" t="s">
        <v>512</v>
      </c>
      <c r="D365" s="168" t="s">
        <v>2685</v>
      </c>
      <c r="E365" s="169" t="s">
        <v>605</v>
      </c>
      <c r="F365" s="168" t="s">
        <v>606</v>
      </c>
      <c r="G365" s="168">
        <v>40</v>
      </c>
      <c r="H365" s="168" t="s">
        <v>2686</v>
      </c>
      <c r="I365" s="184"/>
      <c r="J365" s="177" t="s">
        <v>2687</v>
      </c>
      <c r="K365" s="164"/>
    </row>
    <row r="366" s="181" customFormat="1" ht="25.05" customHeight="1" spans="1:11">
      <c r="A366" s="167">
        <v>46145</v>
      </c>
      <c r="B366" s="168" t="s">
        <v>511</v>
      </c>
      <c r="C366" s="168" t="s">
        <v>512</v>
      </c>
      <c r="D366" s="168" t="s">
        <v>2685</v>
      </c>
      <c r="E366" s="169" t="s">
        <v>609</v>
      </c>
      <c r="F366" s="168" t="s">
        <v>610</v>
      </c>
      <c r="G366" s="168">
        <v>96</v>
      </c>
      <c r="H366" s="168" t="s">
        <v>2686</v>
      </c>
      <c r="I366" s="184"/>
      <c r="J366" s="177" t="s">
        <v>2687</v>
      </c>
      <c r="K366" s="164"/>
    </row>
    <row r="367" s="181" customFormat="1" ht="25.05" customHeight="1" spans="1:11">
      <c r="A367" s="167">
        <v>46145</v>
      </c>
      <c r="B367" s="168" t="s">
        <v>511</v>
      </c>
      <c r="C367" s="168" t="s">
        <v>512</v>
      </c>
      <c r="D367" s="168" t="s">
        <v>2685</v>
      </c>
      <c r="E367" s="169" t="s">
        <v>611</v>
      </c>
      <c r="F367" s="168" t="s">
        <v>612</v>
      </c>
      <c r="G367" s="168">
        <v>2</v>
      </c>
      <c r="H367" s="168" t="s">
        <v>2686</v>
      </c>
      <c r="I367" s="184"/>
      <c r="J367" s="177" t="s">
        <v>2687</v>
      </c>
      <c r="K367" s="164"/>
    </row>
    <row r="368" s="181" customFormat="1" ht="25.05" customHeight="1" spans="1:11">
      <c r="A368" s="167">
        <v>46145</v>
      </c>
      <c r="B368" s="168" t="s">
        <v>511</v>
      </c>
      <c r="C368" s="168" t="s">
        <v>512</v>
      </c>
      <c r="D368" s="168" t="s">
        <v>2685</v>
      </c>
      <c r="E368" s="169" t="s">
        <v>611</v>
      </c>
      <c r="F368" s="168" t="s">
        <v>612</v>
      </c>
      <c r="G368" s="168">
        <v>94</v>
      </c>
      <c r="H368" s="168" t="s">
        <v>2686</v>
      </c>
      <c r="I368" s="184"/>
      <c r="J368" s="177" t="s">
        <v>2687</v>
      </c>
      <c r="K368" s="164"/>
    </row>
    <row r="369" s="181" customFormat="1" ht="25.05" customHeight="1" spans="1:11">
      <c r="A369" s="167">
        <v>46145</v>
      </c>
      <c r="B369" s="168" t="s">
        <v>511</v>
      </c>
      <c r="C369" s="168" t="s">
        <v>512</v>
      </c>
      <c r="D369" s="168" t="s">
        <v>2688</v>
      </c>
      <c r="E369" s="169" t="s">
        <v>619</v>
      </c>
      <c r="F369" s="168" t="s">
        <v>620</v>
      </c>
      <c r="G369" s="168">
        <v>80</v>
      </c>
      <c r="H369" s="168" t="s">
        <v>2689</v>
      </c>
      <c r="I369" s="184"/>
      <c r="J369" s="177" t="s">
        <v>2690</v>
      </c>
      <c r="K369" s="164"/>
    </row>
    <row r="370" s="181" customFormat="1" ht="25.05" customHeight="1" spans="1:11">
      <c r="A370" s="167">
        <v>46145</v>
      </c>
      <c r="B370" s="168" t="s">
        <v>511</v>
      </c>
      <c r="C370" s="168" t="s">
        <v>512</v>
      </c>
      <c r="D370" s="168" t="s">
        <v>2688</v>
      </c>
      <c r="E370" s="169" t="s">
        <v>639</v>
      </c>
      <c r="F370" s="168" t="s">
        <v>640</v>
      </c>
      <c r="G370" s="168">
        <v>80</v>
      </c>
      <c r="H370" s="168" t="s">
        <v>2689</v>
      </c>
      <c r="I370" s="184"/>
      <c r="J370" s="177" t="s">
        <v>2690</v>
      </c>
      <c r="K370" s="164"/>
    </row>
    <row r="371" s="181" customFormat="1" ht="25.05" customHeight="1" spans="1:11">
      <c r="A371" s="167">
        <v>46145</v>
      </c>
      <c r="B371" s="168" t="s">
        <v>511</v>
      </c>
      <c r="C371" s="168" t="s">
        <v>512</v>
      </c>
      <c r="D371" s="168" t="s">
        <v>2688</v>
      </c>
      <c r="E371" s="169" t="s">
        <v>641</v>
      </c>
      <c r="F371" s="168" t="s">
        <v>642</v>
      </c>
      <c r="G371" s="168">
        <v>80</v>
      </c>
      <c r="H371" s="168" t="s">
        <v>2689</v>
      </c>
      <c r="I371" s="184"/>
      <c r="J371" s="177" t="s">
        <v>2690</v>
      </c>
      <c r="K371" s="164"/>
    </row>
    <row r="372" s="181" customFormat="1" ht="25.05" customHeight="1" spans="1:11">
      <c r="A372" s="167">
        <v>46145</v>
      </c>
      <c r="B372" s="168" t="s">
        <v>511</v>
      </c>
      <c r="C372" s="168" t="s">
        <v>512</v>
      </c>
      <c r="D372" s="168" t="s">
        <v>2688</v>
      </c>
      <c r="E372" s="169" t="s">
        <v>643</v>
      </c>
      <c r="F372" s="168" t="s">
        <v>644</v>
      </c>
      <c r="G372" s="168">
        <v>80</v>
      </c>
      <c r="H372" s="168" t="s">
        <v>2689</v>
      </c>
      <c r="I372" s="184"/>
      <c r="J372" s="177" t="s">
        <v>2690</v>
      </c>
      <c r="K372" s="164"/>
    </row>
    <row r="373" s="181" customFormat="1" ht="25.05" customHeight="1" spans="1:11">
      <c r="A373" s="167">
        <v>46145</v>
      </c>
      <c r="B373" s="168" t="s">
        <v>511</v>
      </c>
      <c r="C373" s="168" t="s">
        <v>512</v>
      </c>
      <c r="D373" s="168" t="s">
        <v>2688</v>
      </c>
      <c r="E373" s="169" t="s">
        <v>649</v>
      </c>
      <c r="F373" s="168" t="s">
        <v>650</v>
      </c>
      <c r="G373" s="168">
        <v>35</v>
      </c>
      <c r="H373" s="168" t="s">
        <v>2689</v>
      </c>
      <c r="I373" s="184"/>
      <c r="J373" s="177" t="s">
        <v>2690</v>
      </c>
      <c r="K373" s="164"/>
    </row>
    <row r="374" s="181" customFormat="1" ht="25.05" customHeight="1" spans="1:11">
      <c r="A374" s="167">
        <v>46145</v>
      </c>
      <c r="B374" s="168" t="s">
        <v>511</v>
      </c>
      <c r="C374" s="168" t="s">
        <v>512</v>
      </c>
      <c r="D374" s="168" t="s">
        <v>2688</v>
      </c>
      <c r="E374" s="169" t="s">
        <v>651</v>
      </c>
      <c r="F374" s="168" t="s">
        <v>652</v>
      </c>
      <c r="G374" s="168">
        <v>70</v>
      </c>
      <c r="H374" s="168" t="s">
        <v>2689</v>
      </c>
      <c r="I374" s="184"/>
      <c r="J374" s="177" t="s">
        <v>2690</v>
      </c>
      <c r="K374" s="164"/>
    </row>
    <row r="375" s="181" customFormat="1" ht="25.05" customHeight="1" spans="1:11">
      <c r="A375" s="167">
        <v>46145</v>
      </c>
      <c r="B375" s="168" t="s">
        <v>511</v>
      </c>
      <c r="C375" s="168" t="s">
        <v>512</v>
      </c>
      <c r="D375" s="168" t="s">
        <v>2688</v>
      </c>
      <c r="E375" s="169" t="s">
        <v>617</v>
      </c>
      <c r="F375" s="168" t="s">
        <v>618</v>
      </c>
      <c r="G375" s="168">
        <v>65</v>
      </c>
      <c r="H375" s="168" t="s">
        <v>2689</v>
      </c>
      <c r="I375" s="184"/>
      <c r="J375" s="177" t="s">
        <v>2690</v>
      </c>
      <c r="K375" s="164"/>
    </row>
    <row r="376" s="181" customFormat="1" ht="25.05" customHeight="1" spans="1:11">
      <c r="A376" s="167">
        <v>46145</v>
      </c>
      <c r="B376" s="168" t="s">
        <v>511</v>
      </c>
      <c r="C376" s="168" t="s">
        <v>512</v>
      </c>
      <c r="D376" s="168" t="s">
        <v>2688</v>
      </c>
      <c r="E376" s="169" t="s">
        <v>615</v>
      </c>
      <c r="F376" s="168" t="s">
        <v>616</v>
      </c>
      <c r="G376" s="168">
        <v>65</v>
      </c>
      <c r="H376" s="168" t="s">
        <v>2689</v>
      </c>
      <c r="I376" s="184"/>
      <c r="J376" s="177" t="s">
        <v>2690</v>
      </c>
      <c r="K376" s="164"/>
    </row>
    <row r="377" s="181" customFormat="1" ht="25.05" customHeight="1" spans="1:11">
      <c r="A377" s="167">
        <v>46145</v>
      </c>
      <c r="B377" s="168" t="s">
        <v>511</v>
      </c>
      <c r="C377" s="168" t="s">
        <v>512</v>
      </c>
      <c r="D377" s="168" t="s">
        <v>2688</v>
      </c>
      <c r="E377" s="169" t="s">
        <v>645</v>
      </c>
      <c r="F377" s="168" t="s">
        <v>646</v>
      </c>
      <c r="G377" s="168">
        <v>80</v>
      </c>
      <c r="H377" s="168" t="s">
        <v>2689</v>
      </c>
      <c r="I377" s="184"/>
      <c r="J377" s="177" t="s">
        <v>2690</v>
      </c>
      <c r="K377" s="164"/>
    </row>
    <row r="378" s="181" customFormat="1" ht="25.05" customHeight="1" spans="1:11">
      <c r="A378" s="167">
        <v>46145</v>
      </c>
      <c r="B378" s="168" t="s">
        <v>511</v>
      </c>
      <c r="C378" s="168" t="s">
        <v>512</v>
      </c>
      <c r="D378" s="168" t="s">
        <v>2688</v>
      </c>
      <c r="E378" s="169" t="s">
        <v>647</v>
      </c>
      <c r="F378" s="168" t="s">
        <v>648</v>
      </c>
      <c r="G378" s="168">
        <v>80</v>
      </c>
      <c r="H378" s="168" t="s">
        <v>2689</v>
      </c>
      <c r="I378" s="184"/>
      <c r="J378" s="177" t="s">
        <v>2690</v>
      </c>
      <c r="K378" s="164"/>
    </row>
    <row r="379" s="181" customFormat="1" ht="25.05" customHeight="1" spans="1:11">
      <c r="A379" s="167">
        <v>46145</v>
      </c>
      <c r="B379" s="168" t="s">
        <v>511</v>
      </c>
      <c r="C379" s="168" t="s">
        <v>512</v>
      </c>
      <c r="D379" s="168" t="s">
        <v>2688</v>
      </c>
      <c r="E379" s="169" t="s">
        <v>653</v>
      </c>
      <c r="F379" s="168" t="s">
        <v>654</v>
      </c>
      <c r="G379" s="168">
        <v>48</v>
      </c>
      <c r="H379" s="168" t="s">
        <v>2689</v>
      </c>
      <c r="I379" s="184"/>
      <c r="J379" s="177" t="s">
        <v>2690</v>
      </c>
      <c r="K379" s="164"/>
    </row>
    <row r="380" s="181" customFormat="1" ht="25.05" customHeight="1" spans="1:11">
      <c r="A380" s="167">
        <v>46145</v>
      </c>
      <c r="B380" s="168" t="s">
        <v>511</v>
      </c>
      <c r="C380" s="168" t="s">
        <v>512</v>
      </c>
      <c r="D380" s="168" t="s">
        <v>2688</v>
      </c>
      <c r="E380" s="169" t="s">
        <v>655</v>
      </c>
      <c r="F380" s="168" t="s">
        <v>656</v>
      </c>
      <c r="G380" s="168">
        <v>48</v>
      </c>
      <c r="H380" s="168" t="s">
        <v>2689</v>
      </c>
      <c r="I380" s="184"/>
      <c r="J380" s="177" t="s">
        <v>2690</v>
      </c>
      <c r="K380" s="164"/>
    </row>
    <row r="381" s="181" customFormat="1" ht="25.05" customHeight="1" spans="1:11">
      <c r="A381" s="167">
        <v>46145</v>
      </c>
      <c r="B381" s="168" t="s">
        <v>511</v>
      </c>
      <c r="C381" s="168" t="s">
        <v>512</v>
      </c>
      <c r="D381" s="168" t="s">
        <v>2691</v>
      </c>
      <c r="E381" s="169" t="s">
        <v>603</v>
      </c>
      <c r="F381" s="168" t="s">
        <v>604</v>
      </c>
      <c r="G381" s="168">
        <v>80</v>
      </c>
      <c r="H381" s="168" t="s">
        <v>2692</v>
      </c>
      <c r="I381" s="184"/>
      <c r="J381" s="177" t="s">
        <v>2693</v>
      </c>
      <c r="K381" s="164"/>
    </row>
    <row r="382" s="181" customFormat="1" ht="25.05" customHeight="1" spans="1:11">
      <c r="A382" s="167">
        <v>46145</v>
      </c>
      <c r="B382" s="168" t="s">
        <v>511</v>
      </c>
      <c r="C382" s="168" t="s">
        <v>512</v>
      </c>
      <c r="D382" s="168" t="s">
        <v>2691</v>
      </c>
      <c r="E382" s="169" t="s">
        <v>605</v>
      </c>
      <c r="F382" s="168" t="s">
        <v>606</v>
      </c>
      <c r="G382" s="168">
        <v>80</v>
      </c>
      <c r="H382" s="168" t="s">
        <v>2692</v>
      </c>
      <c r="I382" s="184"/>
      <c r="J382" s="177" t="s">
        <v>2693</v>
      </c>
      <c r="K382" s="164"/>
    </row>
    <row r="383" s="181" customFormat="1" ht="25.05" customHeight="1" spans="1:11">
      <c r="A383" s="167">
        <v>46145</v>
      </c>
      <c r="B383" s="168" t="s">
        <v>511</v>
      </c>
      <c r="C383" s="168" t="s">
        <v>512</v>
      </c>
      <c r="D383" s="168" t="s">
        <v>2691</v>
      </c>
      <c r="E383" s="169" t="s">
        <v>609</v>
      </c>
      <c r="F383" s="168" t="s">
        <v>610</v>
      </c>
      <c r="G383" s="168">
        <v>48</v>
      </c>
      <c r="H383" s="168" t="s">
        <v>2692</v>
      </c>
      <c r="I383" s="184"/>
      <c r="J383" s="177" t="s">
        <v>2693</v>
      </c>
      <c r="K383" s="164"/>
    </row>
    <row r="384" s="181" customFormat="1" ht="25.05" customHeight="1" spans="1:11">
      <c r="A384" s="167">
        <v>46145</v>
      </c>
      <c r="B384" s="168" t="s">
        <v>511</v>
      </c>
      <c r="C384" s="168" t="s">
        <v>512</v>
      </c>
      <c r="D384" s="168" t="s">
        <v>2691</v>
      </c>
      <c r="E384" s="169" t="s">
        <v>611</v>
      </c>
      <c r="F384" s="168" t="s">
        <v>612</v>
      </c>
      <c r="G384" s="168">
        <v>48</v>
      </c>
      <c r="H384" s="168" t="s">
        <v>2692</v>
      </c>
      <c r="I384" s="184"/>
      <c r="J384" s="177" t="s">
        <v>2693</v>
      </c>
      <c r="K384" s="164"/>
    </row>
    <row r="385" s="181" customFormat="1" ht="25.05" customHeight="1" spans="1:11">
      <c r="A385" s="167">
        <v>46145</v>
      </c>
      <c r="B385" s="168" t="s">
        <v>1389</v>
      </c>
      <c r="C385" s="168" t="s">
        <v>1390</v>
      </c>
      <c r="D385" s="168" t="s">
        <v>2694</v>
      </c>
      <c r="E385" s="169" t="s">
        <v>1937</v>
      </c>
      <c r="F385" s="168" t="s">
        <v>1396</v>
      </c>
      <c r="G385" s="168">
        <v>25</v>
      </c>
      <c r="H385" s="168" t="s">
        <v>2695</v>
      </c>
      <c r="I385" s="184"/>
      <c r="J385" s="177" t="s">
        <v>2696</v>
      </c>
      <c r="K385" s="164"/>
    </row>
    <row r="386" s="181" customFormat="1" ht="25.05" customHeight="1" spans="1:11">
      <c r="A386" s="167">
        <v>46145</v>
      </c>
      <c r="B386" s="168" t="s">
        <v>1389</v>
      </c>
      <c r="C386" s="168" t="s">
        <v>1390</v>
      </c>
      <c r="D386" s="168" t="s">
        <v>2697</v>
      </c>
      <c r="E386" s="169" t="s">
        <v>1417</v>
      </c>
      <c r="F386" s="168" t="s">
        <v>1396</v>
      </c>
      <c r="G386" s="168">
        <v>30</v>
      </c>
      <c r="H386" s="168" t="s">
        <v>2698</v>
      </c>
      <c r="I386" s="184"/>
      <c r="J386" s="177" t="s">
        <v>2699</v>
      </c>
      <c r="K386" s="164"/>
    </row>
    <row r="387" s="181" customFormat="1" ht="25.05" customHeight="1" spans="1:11">
      <c r="A387" s="167">
        <v>46145</v>
      </c>
      <c r="B387" s="168" t="s">
        <v>1389</v>
      </c>
      <c r="C387" s="168" t="s">
        <v>1390</v>
      </c>
      <c r="D387" s="168" t="s">
        <v>2697</v>
      </c>
      <c r="E387" s="169" t="s">
        <v>1417</v>
      </c>
      <c r="F387" s="168" t="s">
        <v>1396</v>
      </c>
      <c r="G387" s="168">
        <v>20</v>
      </c>
      <c r="H387" s="168" t="s">
        <v>2698</v>
      </c>
      <c r="I387" s="184"/>
      <c r="J387" s="177" t="s">
        <v>2699</v>
      </c>
      <c r="K387" s="164"/>
    </row>
    <row r="388" s="181" customFormat="1" ht="25.05" customHeight="1" spans="1:11">
      <c r="A388" s="167">
        <v>46145</v>
      </c>
      <c r="B388" s="168" t="s">
        <v>739</v>
      </c>
      <c r="C388" s="168" t="s">
        <v>740</v>
      </c>
      <c r="D388" s="168" t="s">
        <v>2700</v>
      </c>
      <c r="E388" s="169" t="s">
        <v>751</v>
      </c>
      <c r="F388" s="168" t="s">
        <v>752</v>
      </c>
      <c r="G388" s="168">
        <v>936</v>
      </c>
      <c r="H388" s="168" t="s">
        <v>2701</v>
      </c>
      <c r="I388" s="184"/>
      <c r="J388" s="177" t="s">
        <v>2702</v>
      </c>
      <c r="K388" s="164"/>
    </row>
    <row r="389" s="181" customFormat="1" ht="25.05" customHeight="1" spans="1:11">
      <c r="A389" s="167">
        <v>46145</v>
      </c>
      <c r="B389" s="168" t="s">
        <v>1389</v>
      </c>
      <c r="C389" s="168" t="s">
        <v>1390</v>
      </c>
      <c r="D389" s="168" t="s">
        <v>2703</v>
      </c>
      <c r="E389" s="169" t="s">
        <v>1667</v>
      </c>
      <c r="F389" s="168" t="s">
        <v>1411</v>
      </c>
      <c r="G389" s="168">
        <v>20</v>
      </c>
      <c r="H389" s="168" t="s">
        <v>2704</v>
      </c>
      <c r="I389" s="184"/>
      <c r="J389" s="177" t="s">
        <v>2705</v>
      </c>
      <c r="K389" s="164"/>
    </row>
    <row r="390" s="181" customFormat="1" ht="25.05" customHeight="1" spans="1:11">
      <c r="A390" s="167">
        <v>46145</v>
      </c>
      <c r="B390" s="168" t="s">
        <v>1389</v>
      </c>
      <c r="C390" s="168" t="s">
        <v>1390</v>
      </c>
      <c r="D390" s="168" t="s">
        <v>2703</v>
      </c>
      <c r="E390" s="169" t="s">
        <v>1412</v>
      </c>
      <c r="F390" s="168" t="s">
        <v>1411</v>
      </c>
      <c r="G390" s="168">
        <v>20</v>
      </c>
      <c r="H390" s="168" t="s">
        <v>2704</v>
      </c>
      <c r="I390" s="184"/>
      <c r="J390" s="177" t="s">
        <v>2705</v>
      </c>
      <c r="K390" s="164"/>
    </row>
    <row r="391" s="181" customFormat="1" ht="25.05" customHeight="1" spans="1:11">
      <c r="A391" s="167">
        <v>46145</v>
      </c>
      <c r="B391" s="168" t="s">
        <v>1389</v>
      </c>
      <c r="C391" s="168" t="s">
        <v>1390</v>
      </c>
      <c r="D391" s="168" t="s">
        <v>2703</v>
      </c>
      <c r="E391" s="169" t="s">
        <v>2706</v>
      </c>
      <c r="F391" s="168" t="s">
        <v>2707</v>
      </c>
      <c r="G391" s="168">
        <v>15</v>
      </c>
      <c r="H391" s="168" t="s">
        <v>2704</v>
      </c>
      <c r="I391" s="184"/>
      <c r="J391" s="177" t="s">
        <v>2705</v>
      </c>
      <c r="K391" s="164"/>
    </row>
    <row r="392" s="181" customFormat="1" ht="25.05" customHeight="1" spans="1:11">
      <c r="A392" s="167">
        <v>46145</v>
      </c>
      <c r="B392" s="168" t="s">
        <v>705</v>
      </c>
      <c r="C392" s="168" t="s">
        <v>706</v>
      </c>
      <c r="D392" s="168" t="s">
        <v>2708</v>
      </c>
      <c r="E392" s="169" t="s">
        <v>711</v>
      </c>
      <c r="F392" s="168" t="s">
        <v>712</v>
      </c>
      <c r="G392" s="168">
        <v>640</v>
      </c>
      <c r="H392" s="168" t="s">
        <v>2709</v>
      </c>
      <c r="I392" s="184"/>
      <c r="J392" s="177" t="s">
        <v>2710</v>
      </c>
      <c r="K392" s="164"/>
    </row>
    <row r="393" s="181" customFormat="1" ht="25.05" customHeight="1" spans="1:11">
      <c r="A393" s="167">
        <v>46145</v>
      </c>
      <c r="B393" s="168" t="s">
        <v>473</v>
      </c>
      <c r="C393" s="168" t="s">
        <v>474</v>
      </c>
      <c r="D393" s="168" t="s">
        <v>2711</v>
      </c>
      <c r="E393" s="169" t="s">
        <v>475</v>
      </c>
      <c r="F393" s="168" t="s">
        <v>476</v>
      </c>
      <c r="G393" s="168">
        <v>15</v>
      </c>
      <c r="H393" s="168" t="s">
        <v>2712</v>
      </c>
      <c r="I393" s="184"/>
      <c r="J393" s="177" t="s">
        <v>2713</v>
      </c>
      <c r="K393" s="164"/>
    </row>
    <row r="394" s="181" customFormat="1" ht="25.05" customHeight="1" spans="1:11">
      <c r="A394" s="167">
        <v>46145</v>
      </c>
      <c r="B394" s="168" t="s">
        <v>473</v>
      </c>
      <c r="C394" s="168" t="s">
        <v>474</v>
      </c>
      <c r="D394" s="168" t="s">
        <v>2711</v>
      </c>
      <c r="E394" s="169" t="s">
        <v>482</v>
      </c>
      <c r="F394" s="168" t="s">
        <v>483</v>
      </c>
      <c r="G394" s="168">
        <v>4</v>
      </c>
      <c r="H394" s="168" t="s">
        <v>2712</v>
      </c>
      <c r="I394" s="184"/>
      <c r="J394" s="177" t="s">
        <v>2713</v>
      </c>
      <c r="K394" s="164"/>
    </row>
    <row r="395" s="181" customFormat="1" ht="25.05" customHeight="1" spans="1:11">
      <c r="A395" s="167">
        <v>46145</v>
      </c>
      <c r="B395" s="168" t="s">
        <v>473</v>
      </c>
      <c r="C395" s="168" t="s">
        <v>474</v>
      </c>
      <c r="D395" s="168" t="s">
        <v>2711</v>
      </c>
      <c r="E395" s="169" t="s">
        <v>482</v>
      </c>
      <c r="F395" s="168" t="s">
        <v>483</v>
      </c>
      <c r="G395" s="168">
        <v>11</v>
      </c>
      <c r="H395" s="168" t="s">
        <v>2712</v>
      </c>
      <c r="I395" s="184"/>
      <c r="J395" s="177" t="s">
        <v>2713</v>
      </c>
      <c r="K395" s="164"/>
    </row>
    <row r="396" s="181" customFormat="1" ht="25.05" customHeight="1" spans="1:11">
      <c r="A396" s="167">
        <v>46145</v>
      </c>
      <c r="B396" s="168" t="s">
        <v>473</v>
      </c>
      <c r="C396" s="168" t="s">
        <v>474</v>
      </c>
      <c r="D396" s="168" t="s">
        <v>2714</v>
      </c>
      <c r="E396" s="169" t="s">
        <v>475</v>
      </c>
      <c r="F396" s="168" t="s">
        <v>476</v>
      </c>
      <c r="G396" s="168">
        <v>13</v>
      </c>
      <c r="H396" s="168" t="s">
        <v>2715</v>
      </c>
      <c r="I396" s="184"/>
      <c r="J396" s="177" t="s">
        <v>2716</v>
      </c>
      <c r="K396" s="164"/>
    </row>
    <row r="397" s="181" customFormat="1" ht="25.05" customHeight="1" spans="1:11">
      <c r="A397" s="167">
        <v>46145</v>
      </c>
      <c r="B397" s="168" t="s">
        <v>473</v>
      </c>
      <c r="C397" s="168" t="s">
        <v>474</v>
      </c>
      <c r="D397" s="168" t="s">
        <v>2714</v>
      </c>
      <c r="E397" s="169" t="s">
        <v>482</v>
      </c>
      <c r="F397" s="168" t="s">
        <v>483</v>
      </c>
      <c r="G397" s="168">
        <v>13</v>
      </c>
      <c r="H397" s="168" t="s">
        <v>2715</v>
      </c>
      <c r="I397" s="184"/>
      <c r="J397" s="177" t="s">
        <v>2716</v>
      </c>
      <c r="K397" s="164"/>
    </row>
    <row r="398" s="181" customFormat="1" ht="25.05" customHeight="1" spans="1:11">
      <c r="A398" s="167">
        <v>46145</v>
      </c>
      <c r="B398" s="168" t="s">
        <v>473</v>
      </c>
      <c r="C398" s="168" t="s">
        <v>474</v>
      </c>
      <c r="D398" s="168" t="s">
        <v>2717</v>
      </c>
      <c r="E398" s="169" t="s">
        <v>1652</v>
      </c>
      <c r="F398" s="168" t="s">
        <v>1653</v>
      </c>
      <c r="G398" s="168">
        <v>12</v>
      </c>
      <c r="H398" s="168" t="s">
        <v>2718</v>
      </c>
      <c r="I398" s="184"/>
      <c r="J398" s="177" t="s">
        <v>2719</v>
      </c>
      <c r="K398" s="164"/>
    </row>
    <row r="399" s="181" customFormat="1" ht="25.05" customHeight="1" spans="1:11">
      <c r="A399" s="167">
        <v>46145</v>
      </c>
      <c r="B399" s="168" t="s">
        <v>473</v>
      </c>
      <c r="C399" s="168" t="s">
        <v>474</v>
      </c>
      <c r="D399" s="168" t="s">
        <v>2720</v>
      </c>
      <c r="E399" s="169" t="s">
        <v>1654</v>
      </c>
      <c r="F399" s="168" t="s">
        <v>1655</v>
      </c>
      <c r="G399" s="168">
        <v>12</v>
      </c>
      <c r="H399" s="168" t="s">
        <v>2721</v>
      </c>
      <c r="I399" s="184"/>
      <c r="J399" s="177" t="s">
        <v>2722</v>
      </c>
      <c r="K399" s="164"/>
    </row>
    <row r="400" s="181" customFormat="1" ht="25.05" customHeight="1" spans="1:11">
      <c r="A400" s="167">
        <v>46145</v>
      </c>
      <c r="B400" s="168" t="s">
        <v>473</v>
      </c>
      <c r="C400" s="168" t="s">
        <v>474</v>
      </c>
      <c r="D400" s="168" t="s">
        <v>2723</v>
      </c>
      <c r="E400" s="169" t="s">
        <v>1654</v>
      </c>
      <c r="F400" s="168" t="s">
        <v>1655</v>
      </c>
      <c r="G400" s="168">
        <v>12</v>
      </c>
      <c r="H400" s="168" t="s">
        <v>2724</v>
      </c>
      <c r="I400" s="184"/>
      <c r="J400" s="177" t="s">
        <v>2725</v>
      </c>
      <c r="K400" s="164"/>
    </row>
    <row r="401" s="181" customFormat="1" ht="25.05" customHeight="1" spans="1:11">
      <c r="A401" s="167">
        <v>46145</v>
      </c>
      <c r="B401" s="168" t="s">
        <v>473</v>
      </c>
      <c r="C401" s="168" t="s">
        <v>474</v>
      </c>
      <c r="D401" s="168" t="s">
        <v>2726</v>
      </c>
      <c r="E401" s="169" t="s">
        <v>1652</v>
      </c>
      <c r="F401" s="168" t="s">
        <v>1653</v>
      </c>
      <c r="G401" s="168">
        <v>12</v>
      </c>
      <c r="H401" s="168" t="s">
        <v>2727</v>
      </c>
      <c r="I401" s="184"/>
      <c r="J401" s="177" t="s">
        <v>2728</v>
      </c>
      <c r="K401" s="164"/>
    </row>
    <row r="402" s="181" customFormat="1" ht="25.05" customHeight="1" spans="1:11">
      <c r="A402" s="167">
        <v>46145</v>
      </c>
      <c r="B402" s="168" t="s">
        <v>1000</v>
      </c>
      <c r="C402" s="168" t="s">
        <v>1001</v>
      </c>
      <c r="D402" s="168" t="s">
        <v>2729</v>
      </c>
      <c r="E402" s="169" t="s">
        <v>1002</v>
      </c>
      <c r="F402" s="168" t="s">
        <v>1003</v>
      </c>
      <c r="G402" s="168">
        <v>600</v>
      </c>
      <c r="H402" s="168" t="s">
        <v>2211</v>
      </c>
      <c r="I402" s="184"/>
      <c r="J402" s="177" t="s">
        <v>2730</v>
      </c>
      <c r="K402" s="164"/>
    </row>
    <row r="403" s="181" customFormat="1" ht="25.05" customHeight="1" spans="1:11">
      <c r="A403" s="167">
        <v>46145</v>
      </c>
      <c r="B403" s="168" t="s">
        <v>1000</v>
      </c>
      <c r="C403" s="168" t="s">
        <v>1001</v>
      </c>
      <c r="D403" s="168" t="s">
        <v>2729</v>
      </c>
      <c r="E403" s="169" t="s">
        <v>1004</v>
      </c>
      <c r="F403" s="168" t="s">
        <v>1005</v>
      </c>
      <c r="G403" s="168">
        <v>360</v>
      </c>
      <c r="H403" s="168" t="s">
        <v>2211</v>
      </c>
      <c r="I403" s="184"/>
      <c r="J403" s="177" t="s">
        <v>2730</v>
      </c>
      <c r="K403" s="164"/>
    </row>
    <row r="404" s="181" customFormat="1" ht="25.05" customHeight="1" spans="1:11">
      <c r="A404" s="167">
        <v>46145</v>
      </c>
      <c r="B404" s="168" t="s">
        <v>1560</v>
      </c>
      <c r="C404" s="168" t="s">
        <v>1561</v>
      </c>
      <c r="D404" s="168" t="s">
        <v>2731</v>
      </c>
      <c r="E404" s="169" t="s">
        <v>1563</v>
      </c>
      <c r="F404" s="168" t="s">
        <v>1564</v>
      </c>
      <c r="G404" s="168">
        <v>295</v>
      </c>
      <c r="H404" s="168" t="s">
        <v>2732</v>
      </c>
      <c r="I404" s="184"/>
      <c r="J404" s="177" t="s">
        <v>2733</v>
      </c>
      <c r="K404" s="164"/>
    </row>
    <row r="405" s="181" customFormat="1" ht="25.05" customHeight="1" spans="1:11">
      <c r="A405" s="167">
        <v>46145</v>
      </c>
      <c r="B405" s="168" t="s">
        <v>1560</v>
      </c>
      <c r="C405" s="168" t="s">
        <v>1561</v>
      </c>
      <c r="D405" s="168" t="s">
        <v>2731</v>
      </c>
      <c r="E405" s="169" t="s">
        <v>1563</v>
      </c>
      <c r="F405" s="168" t="s">
        <v>1564</v>
      </c>
      <c r="G405" s="168">
        <v>144</v>
      </c>
      <c r="H405" s="168" t="s">
        <v>2732</v>
      </c>
      <c r="I405" s="184"/>
      <c r="J405" s="177" t="s">
        <v>2733</v>
      </c>
      <c r="K405" s="164"/>
    </row>
    <row r="406" s="181" customFormat="1" ht="25.05" customHeight="1" spans="1:11">
      <c r="A406" s="167">
        <v>46145</v>
      </c>
      <c r="B406" s="168" t="s">
        <v>1560</v>
      </c>
      <c r="C406" s="168" t="s">
        <v>1561</v>
      </c>
      <c r="D406" s="168" t="s">
        <v>2731</v>
      </c>
      <c r="E406" s="169" t="s">
        <v>1563</v>
      </c>
      <c r="F406" s="168" t="s">
        <v>1564</v>
      </c>
      <c r="G406" s="168">
        <v>320</v>
      </c>
      <c r="H406" s="168" t="s">
        <v>2732</v>
      </c>
      <c r="I406" s="184"/>
      <c r="J406" s="177" t="s">
        <v>2733</v>
      </c>
      <c r="K406" s="164"/>
    </row>
    <row r="407" s="181" customFormat="1" ht="25.05" customHeight="1" spans="1:11">
      <c r="A407" s="167">
        <v>46145</v>
      </c>
      <c r="B407" s="168" t="s">
        <v>1560</v>
      </c>
      <c r="C407" s="168" t="s">
        <v>1561</v>
      </c>
      <c r="D407" s="168" t="s">
        <v>2731</v>
      </c>
      <c r="E407" s="169" t="s">
        <v>1563</v>
      </c>
      <c r="F407" s="168" t="s">
        <v>1564</v>
      </c>
      <c r="G407" s="168">
        <v>153</v>
      </c>
      <c r="H407" s="168" t="s">
        <v>2732</v>
      </c>
      <c r="I407" s="184"/>
      <c r="J407" s="177" t="s">
        <v>2733</v>
      </c>
      <c r="K407" s="164"/>
    </row>
    <row r="408" s="181" customFormat="1" ht="25.05" customHeight="1" spans="1:11">
      <c r="A408" s="167">
        <v>46145</v>
      </c>
      <c r="B408" s="168" t="s">
        <v>1188</v>
      </c>
      <c r="C408" s="168" t="s">
        <v>1189</v>
      </c>
      <c r="D408" s="168" t="s">
        <v>2734</v>
      </c>
      <c r="E408" s="169" t="s">
        <v>1382</v>
      </c>
      <c r="F408" s="168" t="s">
        <v>1355</v>
      </c>
      <c r="G408" s="168">
        <v>355</v>
      </c>
      <c r="H408" s="168" t="s">
        <v>2735</v>
      </c>
      <c r="I408" s="184"/>
      <c r="J408" s="177" t="s">
        <v>2736</v>
      </c>
      <c r="K408" s="164"/>
    </row>
    <row r="409" s="181" customFormat="1" ht="25.05" customHeight="1" spans="1:11">
      <c r="A409" s="167">
        <v>46145</v>
      </c>
      <c r="B409" s="168" t="s">
        <v>1188</v>
      </c>
      <c r="C409" s="168" t="s">
        <v>1189</v>
      </c>
      <c r="D409" s="168" t="s">
        <v>2734</v>
      </c>
      <c r="E409" s="169" t="s">
        <v>1382</v>
      </c>
      <c r="F409" s="168" t="s">
        <v>1355</v>
      </c>
      <c r="G409" s="168">
        <v>192</v>
      </c>
      <c r="H409" s="168" t="s">
        <v>2735</v>
      </c>
      <c r="I409" s="184"/>
      <c r="J409" s="177" t="s">
        <v>2736</v>
      </c>
      <c r="K409" s="164"/>
    </row>
    <row r="410" s="181" customFormat="1" ht="25.05" customHeight="1" spans="1:11">
      <c r="A410" s="167">
        <v>46145</v>
      </c>
      <c r="B410" s="168" t="s">
        <v>1188</v>
      </c>
      <c r="C410" s="168" t="s">
        <v>1189</v>
      </c>
      <c r="D410" s="168" t="s">
        <v>2734</v>
      </c>
      <c r="E410" s="169" t="s">
        <v>1382</v>
      </c>
      <c r="F410" s="168" t="s">
        <v>1355</v>
      </c>
      <c r="G410" s="168">
        <v>24</v>
      </c>
      <c r="H410" s="168" t="s">
        <v>2735</v>
      </c>
      <c r="I410" s="184"/>
      <c r="J410" s="177" t="s">
        <v>2736</v>
      </c>
      <c r="K410" s="164"/>
    </row>
    <row r="411" s="181" customFormat="1" ht="25.05" customHeight="1" spans="1:11">
      <c r="A411" s="167">
        <v>46145</v>
      </c>
      <c r="B411" s="168" t="s">
        <v>1188</v>
      </c>
      <c r="C411" s="168" t="s">
        <v>1189</v>
      </c>
      <c r="D411" s="168" t="s">
        <v>2734</v>
      </c>
      <c r="E411" s="169" t="s">
        <v>1382</v>
      </c>
      <c r="F411" s="168" t="s">
        <v>1355</v>
      </c>
      <c r="G411" s="168">
        <v>432</v>
      </c>
      <c r="H411" s="168" t="s">
        <v>2735</v>
      </c>
      <c r="I411" s="184"/>
      <c r="J411" s="177" t="s">
        <v>2736</v>
      </c>
      <c r="K411" s="164"/>
    </row>
    <row r="412" s="181" customFormat="1" ht="25.05" customHeight="1" spans="1:11">
      <c r="A412" s="167">
        <v>46145</v>
      </c>
      <c r="B412" s="168" t="s">
        <v>1188</v>
      </c>
      <c r="C412" s="168" t="s">
        <v>1189</v>
      </c>
      <c r="D412" s="168" t="s">
        <v>2734</v>
      </c>
      <c r="E412" s="169" t="s">
        <v>1382</v>
      </c>
      <c r="F412" s="168" t="s">
        <v>1355</v>
      </c>
      <c r="G412" s="168">
        <v>104</v>
      </c>
      <c r="H412" s="168" t="s">
        <v>2735</v>
      </c>
      <c r="I412" s="184"/>
      <c r="J412" s="177" t="s">
        <v>2736</v>
      </c>
      <c r="K412" s="164"/>
    </row>
    <row r="413" s="181" customFormat="1" ht="25.05" customHeight="1" spans="1:11">
      <c r="A413" s="167">
        <v>46145</v>
      </c>
      <c r="B413" s="168" t="s">
        <v>1188</v>
      </c>
      <c r="C413" s="168" t="s">
        <v>1189</v>
      </c>
      <c r="D413" s="168" t="s">
        <v>2734</v>
      </c>
      <c r="E413" s="169" t="s">
        <v>1382</v>
      </c>
      <c r="F413" s="168" t="s">
        <v>1355</v>
      </c>
      <c r="G413" s="168">
        <v>45</v>
      </c>
      <c r="H413" s="168" t="s">
        <v>2735</v>
      </c>
      <c r="I413" s="184"/>
      <c r="J413" s="177" t="s">
        <v>2736</v>
      </c>
      <c r="K413" s="164"/>
    </row>
    <row r="414" s="181" customFormat="1" ht="25.05" customHeight="1" spans="1:11">
      <c r="A414" s="167">
        <v>46145</v>
      </c>
      <c r="B414" s="168" t="s">
        <v>413</v>
      </c>
      <c r="C414" s="168" t="s">
        <v>414</v>
      </c>
      <c r="D414" s="168" t="s">
        <v>2737</v>
      </c>
      <c r="E414" s="169" t="s">
        <v>1233</v>
      </c>
      <c r="F414" s="168" t="s">
        <v>1234</v>
      </c>
      <c r="G414" s="168">
        <v>1350</v>
      </c>
      <c r="H414" s="168" t="s">
        <v>2738</v>
      </c>
      <c r="I414" s="184"/>
      <c r="J414" s="177" t="s">
        <v>2739</v>
      </c>
      <c r="K414" s="164"/>
    </row>
    <row r="415" s="181" customFormat="1" ht="25.05" customHeight="1" spans="1:11">
      <c r="A415" s="167">
        <v>46145</v>
      </c>
      <c r="B415" s="168" t="s">
        <v>511</v>
      </c>
      <c r="C415" s="168" t="s">
        <v>512</v>
      </c>
      <c r="D415" s="168" t="s">
        <v>2740</v>
      </c>
      <c r="E415" s="169" t="s">
        <v>591</v>
      </c>
      <c r="F415" s="168" t="s">
        <v>1604</v>
      </c>
      <c r="G415" s="168">
        <v>50</v>
      </c>
      <c r="H415" s="168" t="s">
        <v>2741</v>
      </c>
      <c r="I415" s="184"/>
      <c r="J415" s="177" t="s">
        <v>2742</v>
      </c>
      <c r="K415" s="164"/>
    </row>
    <row r="416" s="181" customFormat="1" ht="25.05" customHeight="1" spans="1:11">
      <c r="A416" s="167">
        <v>46145</v>
      </c>
      <c r="B416" s="168" t="s">
        <v>511</v>
      </c>
      <c r="C416" s="168" t="s">
        <v>512</v>
      </c>
      <c r="D416" s="168" t="s">
        <v>2740</v>
      </c>
      <c r="E416" s="169" t="s">
        <v>599</v>
      </c>
      <c r="F416" s="168" t="s">
        <v>1605</v>
      </c>
      <c r="G416" s="168">
        <v>13</v>
      </c>
      <c r="H416" s="168" t="s">
        <v>2741</v>
      </c>
      <c r="I416" s="184"/>
      <c r="J416" s="177" t="s">
        <v>2742</v>
      </c>
      <c r="K416" s="164"/>
    </row>
    <row r="417" s="181" customFormat="1" ht="25.05" customHeight="1" spans="1:11">
      <c r="A417" s="167">
        <v>46145</v>
      </c>
      <c r="B417" s="168" t="s">
        <v>511</v>
      </c>
      <c r="C417" s="168" t="s">
        <v>512</v>
      </c>
      <c r="D417" s="168" t="s">
        <v>2740</v>
      </c>
      <c r="E417" s="169" t="s">
        <v>599</v>
      </c>
      <c r="F417" s="168" t="s">
        <v>1605</v>
      </c>
      <c r="G417" s="168">
        <v>67</v>
      </c>
      <c r="H417" s="168" t="s">
        <v>2741</v>
      </c>
      <c r="I417" s="184"/>
      <c r="J417" s="177" t="s">
        <v>2742</v>
      </c>
      <c r="K417" s="164"/>
    </row>
    <row r="418" s="181" customFormat="1" ht="25.05" customHeight="1" spans="1:11">
      <c r="A418" s="167">
        <v>46145</v>
      </c>
      <c r="B418" s="168" t="s">
        <v>511</v>
      </c>
      <c r="C418" s="168" t="s">
        <v>512</v>
      </c>
      <c r="D418" s="168" t="s">
        <v>2740</v>
      </c>
      <c r="E418" s="169" t="s">
        <v>601</v>
      </c>
      <c r="F418" s="168" t="s">
        <v>1606</v>
      </c>
      <c r="G418" s="168">
        <v>80</v>
      </c>
      <c r="H418" s="168" t="s">
        <v>2741</v>
      </c>
      <c r="I418" s="184"/>
      <c r="J418" s="177" t="s">
        <v>2742</v>
      </c>
      <c r="K418" s="164"/>
    </row>
    <row r="419" s="181" customFormat="1" ht="25.05" customHeight="1" spans="1:11">
      <c r="A419" s="167">
        <v>46145</v>
      </c>
      <c r="B419" s="168" t="s">
        <v>511</v>
      </c>
      <c r="C419" s="168" t="s">
        <v>512</v>
      </c>
      <c r="D419" s="168" t="s">
        <v>2740</v>
      </c>
      <c r="E419" s="169" t="s">
        <v>623</v>
      </c>
      <c r="F419" s="168" t="s">
        <v>1607</v>
      </c>
      <c r="G419" s="168">
        <v>60</v>
      </c>
      <c r="H419" s="168" t="s">
        <v>2741</v>
      </c>
      <c r="I419" s="184"/>
      <c r="J419" s="177" t="s">
        <v>2742</v>
      </c>
      <c r="K419" s="164"/>
    </row>
    <row r="420" s="181" customFormat="1" ht="25.05" customHeight="1" spans="1:11">
      <c r="A420" s="167">
        <v>46145</v>
      </c>
      <c r="B420" s="168" t="s">
        <v>511</v>
      </c>
      <c r="C420" s="168" t="s">
        <v>512</v>
      </c>
      <c r="D420" s="168" t="s">
        <v>2740</v>
      </c>
      <c r="E420" s="169" t="s">
        <v>593</v>
      </c>
      <c r="F420" s="168" t="s">
        <v>1608</v>
      </c>
      <c r="G420" s="168">
        <v>41</v>
      </c>
      <c r="H420" s="168" t="s">
        <v>2741</v>
      </c>
      <c r="I420" s="184"/>
      <c r="J420" s="177" t="s">
        <v>2742</v>
      </c>
      <c r="K420" s="164"/>
    </row>
    <row r="421" s="181" customFormat="1" ht="25.05" customHeight="1" spans="1:11">
      <c r="A421" s="167">
        <v>46145</v>
      </c>
      <c r="B421" s="168" t="s">
        <v>511</v>
      </c>
      <c r="C421" s="168" t="s">
        <v>512</v>
      </c>
      <c r="D421" s="168" t="s">
        <v>2740</v>
      </c>
      <c r="E421" s="169" t="s">
        <v>593</v>
      </c>
      <c r="F421" s="168" t="s">
        <v>1608</v>
      </c>
      <c r="G421" s="168">
        <v>19</v>
      </c>
      <c r="H421" s="168" t="s">
        <v>2741</v>
      </c>
      <c r="I421" s="184"/>
      <c r="J421" s="177" t="s">
        <v>2742</v>
      </c>
      <c r="K421" s="164"/>
    </row>
    <row r="422" s="181" customFormat="1" ht="25.05" customHeight="1" spans="1:11">
      <c r="A422" s="167">
        <v>46145</v>
      </c>
      <c r="B422" s="168" t="s">
        <v>511</v>
      </c>
      <c r="C422" s="168" t="s">
        <v>512</v>
      </c>
      <c r="D422" s="168" t="s">
        <v>2740</v>
      </c>
      <c r="E422" s="169" t="s">
        <v>595</v>
      </c>
      <c r="F422" s="168" t="s">
        <v>1609</v>
      </c>
      <c r="G422" s="168">
        <v>80</v>
      </c>
      <c r="H422" s="168" t="s">
        <v>2741</v>
      </c>
      <c r="I422" s="184"/>
      <c r="J422" s="177" t="s">
        <v>2742</v>
      </c>
      <c r="K422" s="164"/>
    </row>
    <row r="423" s="181" customFormat="1" ht="25.05" customHeight="1" spans="1:11">
      <c r="A423" s="167">
        <v>46145</v>
      </c>
      <c r="B423" s="168" t="s">
        <v>511</v>
      </c>
      <c r="C423" s="168" t="s">
        <v>512</v>
      </c>
      <c r="D423" s="168" t="s">
        <v>2740</v>
      </c>
      <c r="E423" s="169" t="s">
        <v>607</v>
      </c>
      <c r="F423" s="168" t="s">
        <v>1610</v>
      </c>
      <c r="G423" s="168">
        <v>80</v>
      </c>
      <c r="H423" s="168" t="s">
        <v>2741</v>
      </c>
      <c r="I423" s="184"/>
      <c r="J423" s="177" t="s">
        <v>2742</v>
      </c>
      <c r="K423" s="164"/>
    </row>
    <row r="424" s="181" customFormat="1" ht="25.05" customHeight="1" spans="1:11">
      <c r="A424" s="167">
        <v>46145</v>
      </c>
      <c r="B424" s="168" t="s">
        <v>511</v>
      </c>
      <c r="C424" s="168" t="s">
        <v>512</v>
      </c>
      <c r="D424" s="168" t="s">
        <v>2740</v>
      </c>
      <c r="E424" s="169" t="s">
        <v>613</v>
      </c>
      <c r="F424" s="168" t="s">
        <v>1611</v>
      </c>
      <c r="G424" s="168">
        <v>60</v>
      </c>
      <c r="H424" s="168" t="s">
        <v>2741</v>
      </c>
      <c r="I424" s="184"/>
      <c r="J424" s="177" t="s">
        <v>2742</v>
      </c>
      <c r="K424" s="164"/>
    </row>
    <row r="425" s="181" customFormat="1" ht="25.05" customHeight="1" spans="1:11">
      <c r="A425" s="167">
        <v>46145</v>
      </c>
      <c r="B425" s="168" t="s">
        <v>511</v>
      </c>
      <c r="C425" s="168" t="s">
        <v>512</v>
      </c>
      <c r="D425" s="168" t="s">
        <v>2740</v>
      </c>
      <c r="E425" s="169" t="s">
        <v>597</v>
      </c>
      <c r="F425" s="168" t="s">
        <v>1612</v>
      </c>
      <c r="G425" s="168">
        <v>60</v>
      </c>
      <c r="H425" s="168" t="s">
        <v>2741</v>
      </c>
      <c r="I425" s="184"/>
      <c r="J425" s="177" t="s">
        <v>2742</v>
      </c>
      <c r="K425" s="164"/>
    </row>
    <row r="426" s="181" customFormat="1" ht="25.05" customHeight="1" spans="1:11">
      <c r="A426" s="167">
        <v>46145</v>
      </c>
      <c r="B426" s="168" t="s">
        <v>1478</v>
      </c>
      <c r="C426" s="168" t="s">
        <v>1479</v>
      </c>
      <c r="D426" s="168" t="s">
        <v>2743</v>
      </c>
      <c r="E426" s="169" t="s">
        <v>1481</v>
      </c>
      <c r="F426" s="168" t="s">
        <v>1482</v>
      </c>
      <c r="G426" s="168">
        <v>2</v>
      </c>
      <c r="H426" s="168" t="s">
        <v>2744</v>
      </c>
      <c r="I426" s="184"/>
      <c r="J426" s="177" t="s">
        <v>2745</v>
      </c>
      <c r="K426" s="164"/>
    </row>
    <row r="427" s="181" customFormat="1" ht="25.05" customHeight="1" spans="1:11">
      <c r="A427" s="167">
        <v>46145</v>
      </c>
      <c r="B427" s="168" t="s">
        <v>1478</v>
      </c>
      <c r="C427" s="168" t="s">
        <v>1479</v>
      </c>
      <c r="D427" s="168" t="s">
        <v>2746</v>
      </c>
      <c r="E427" s="169" t="s">
        <v>1481</v>
      </c>
      <c r="F427" s="168" t="s">
        <v>1482</v>
      </c>
      <c r="G427" s="168">
        <v>3</v>
      </c>
      <c r="H427" s="168" t="s">
        <v>2747</v>
      </c>
      <c r="I427" s="184"/>
      <c r="J427" s="177" t="s">
        <v>2748</v>
      </c>
      <c r="K427" s="164"/>
    </row>
    <row r="428" s="181" customFormat="1" ht="25.05" customHeight="1" spans="1:11">
      <c r="A428" s="167">
        <v>46145</v>
      </c>
      <c r="B428" s="168" t="s">
        <v>473</v>
      </c>
      <c r="C428" s="168" t="s">
        <v>474</v>
      </c>
      <c r="D428" s="168" t="s">
        <v>2749</v>
      </c>
      <c r="E428" s="169" t="s">
        <v>475</v>
      </c>
      <c r="F428" s="168" t="s">
        <v>476</v>
      </c>
      <c r="G428" s="168">
        <v>15</v>
      </c>
      <c r="H428" s="168" t="s">
        <v>2750</v>
      </c>
      <c r="I428" s="184"/>
      <c r="J428" s="177" t="s">
        <v>2751</v>
      </c>
      <c r="K428" s="164"/>
    </row>
    <row r="429" s="181" customFormat="1" ht="25.05" customHeight="1" spans="1:11">
      <c r="A429" s="167">
        <v>46145</v>
      </c>
      <c r="B429" s="168" t="s">
        <v>473</v>
      </c>
      <c r="C429" s="168" t="s">
        <v>474</v>
      </c>
      <c r="D429" s="168" t="s">
        <v>2749</v>
      </c>
      <c r="E429" s="169" t="s">
        <v>482</v>
      </c>
      <c r="F429" s="168" t="s">
        <v>483</v>
      </c>
      <c r="G429" s="168">
        <v>15</v>
      </c>
      <c r="H429" s="168" t="s">
        <v>2750</v>
      </c>
      <c r="I429" s="184"/>
      <c r="J429" s="177" t="s">
        <v>2751</v>
      </c>
      <c r="K429" s="164"/>
    </row>
    <row r="430" s="181" customFormat="1" ht="25.05" customHeight="1" spans="1:11">
      <c r="A430" s="167">
        <v>46145</v>
      </c>
      <c r="B430" s="168" t="s">
        <v>473</v>
      </c>
      <c r="C430" s="168" t="s">
        <v>474</v>
      </c>
      <c r="D430" s="168" t="s">
        <v>2752</v>
      </c>
      <c r="E430" s="169" t="s">
        <v>1652</v>
      </c>
      <c r="F430" s="168" t="s">
        <v>1653</v>
      </c>
      <c r="G430" s="168">
        <v>5</v>
      </c>
      <c r="H430" s="168" t="s">
        <v>2753</v>
      </c>
      <c r="I430" s="184"/>
      <c r="J430" s="177" t="s">
        <v>2754</v>
      </c>
      <c r="K430" s="164"/>
    </row>
    <row r="431" s="181" customFormat="1" ht="25.05" customHeight="1" spans="1:11">
      <c r="A431" s="167">
        <v>46145</v>
      </c>
      <c r="B431" s="168" t="s">
        <v>473</v>
      </c>
      <c r="C431" s="168" t="s">
        <v>474</v>
      </c>
      <c r="D431" s="168" t="s">
        <v>2755</v>
      </c>
      <c r="E431" s="169" t="s">
        <v>1654</v>
      </c>
      <c r="F431" s="168" t="s">
        <v>1655</v>
      </c>
      <c r="G431" s="168">
        <v>5</v>
      </c>
      <c r="H431" s="168" t="s">
        <v>2756</v>
      </c>
      <c r="I431" s="184"/>
      <c r="J431" s="177" t="s">
        <v>2757</v>
      </c>
      <c r="K431" s="164"/>
    </row>
    <row r="432" s="181" customFormat="1" ht="25.05" customHeight="1" spans="1:11">
      <c r="A432" s="167">
        <v>46145</v>
      </c>
      <c r="B432" s="168" t="s">
        <v>473</v>
      </c>
      <c r="C432" s="168" t="s">
        <v>474</v>
      </c>
      <c r="D432" s="168" t="s">
        <v>2758</v>
      </c>
      <c r="E432" s="169" t="s">
        <v>1654</v>
      </c>
      <c r="F432" s="168" t="s">
        <v>1655</v>
      </c>
      <c r="G432" s="168">
        <v>12</v>
      </c>
      <c r="H432" s="168" t="s">
        <v>2759</v>
      </c>
      <c r="I432" s="184"/>
      <c r="J432" s="177" t="s">
        <v>2760</v>
      </c>
      <c r="K432" s="164"/>
    </row>
    <row r="433" s="181" customFormat="1" ht="25.05" customHeight="1" spans="1:11">
      <c r="A433" s="167">
        <v>46145</v>
      </c>
      <c r="B433" s="168" t="s">
        <v>473</v>
      </c>
      <c r="C433" s="168" t="s">
        <v>474</v>
      </c>
      <c r="D433" s="168" t="s">
        <v>2761</v>
      </c>
      <c r="E433" s="169" t="s">
        <v>1652</v>
      </c>
      <c r="F433" s="168" t="s">
        <v>1653</v>
      </c>
      <c r="G433" s="168">
        <v>12</v>
      </c>
      <c r="H433" s="168" t="s">
        <v>2762</v>
      </c>
      <c r="I433" s="184"/>
      <c r="J433" s="177" t="s">
        <v>2763</v>
      </c>
      <c r="K433" s="164"/>
    </row>
    <row r="434" s="181" customFormat="1" ht="25.05" customHeight="1" spans="1:11">
      <c r="A434" s="167">
        <v>46145</v>
      </c>
      <c r="B434" s="168" t="s">
        <v>1459</v>
      </c>
      <c r="C434" s="168" t="s">
        <v>1460</v>
      </c>
      <c r="D434" s="168" t="s">
        <v>2764</v>
      </c>
      <c r="E434" s="169" t="s">
        <v>1462</v>
      </c>
      <c r="F434" s="168" t="s">
        <v>1463</v>
      </c>
      <c r="G434" s="168">
        <v>32</v>
      </c>
      <c r="H434" s="168" t="s">
        <v>2765</v>
      </c>
      <c r="I434" s="184"/>
      <c r="J434" s="177" t="s">
        <v>2766</v>
      </c>
      <c r="K434" s="164"/>
    </row>
    <row r="435" s="181" customFormat="1" ht="25.05" customHeight="1" spans="1:11">
      <c r="A435" s="167">
        <v>46145</v>
      </c>
      <c r="B435" s="168" t="s">
        <v>1459</v>
      </c>
      <c r="C435" s="168" t="s">
        <v>1460</v>
      </c>
      <c r="D435" s="168" t="s">
        <v>2764</v>
      </c>
      <c r="E435" s="169" t="s">
        <v>1462</v>
      </c>
      <c r="F435" s="168" t="s">
        <v>1463</v>
      </c>
      <c r="G435" s="168">
        <v>28</v>
      </c>
      <c r="H435" s="168" t="s">
        <v>2765</v>
      </c>
      <c r="I435" s="184"/>
      <c r="J435" s="177" t="s">
        <v>2766</v>
      </c>
      <c r="K435" s="164"/>
    </row>
    <row r="436" s="181" customFormat="1" ht="25.05" customHeight="1" spans="1:11">
      <c r="A436" s="167">
        <v>46145</v>
      </c>
      <c r="B436" s="168" t="s">
        <v>739</v>
      </c>
      <c r="C436" s="168" t="s">
        <v>740</v>
      </c>
      <c r="D436" s="168" t="s">
        <v>2767</v>
      </c>
      <c r="E436" s="169" t="s">
        <v>751</v>
      </c>
      <c r="F436" s="168" t="s">
        <v>752</v>
      </c>
      <c r="G436" s="168">
        <v>546</v>
      </c>
      <c r="H436" s="168" t="s">
        <v>2768</v>
      </c>
      <c r="I436" s="184"/>
      <c r="J436" s="177" t="s">
        <v>2769</v>
      </c>
      <c r="K436" s="164"/>
    </row>
    <row r="437" s="181" customFormat="1" ht="25.05" customHeight="1" spans="1:11">
      <c r="A437" s="167">
        <v>46145</v>
      </c>
      <c r="B437" s="168" t="s">
        <v>739</v>
      </c>
      <c r="C437" s="168" t="s">
        <v>740</v>
      </c>
      <c r="D437" s="168" t="s">
        <v>2770</v>
      </c>
      <c r="E437" s="169" t="s">
        <v>753</v>
      </c>
      <c r="F437" s="168" t="s">
        <v>754</v>
      </c>
      <c r="G437" s="168">
        <v>78</v>
      </c>
      <c r="H437" s="168" t="s">
        <v>2771</v>
      </c>
      <c r="I437" s="184"/>
      <c r="J437" s="177" t="s">
        <v>2772</v>
      </c>
      <c r="K437" s="164"/>
    </row>
    <row r="438" s="181" customFormat="1" ht="25.05" customHeight="1" spans="1:11">
      <c r="A438" s="167">
        <v>46145</v>
      </c>
      <c r="B438" s="168" t="s">
        <v>739</v>
      </c>
      <c r="C438" s="168" t="s">
        <v>740</v>
      </c>
      <c r="D438" s="168" t="s">
        <v>2770</v>
      </c>
      <c r="E438" s="169" t="s">
        <v>753</v>
      </c>
      <c r="F438" s="168" t="s">
        <v>754</v>
      </c>
      <c r="G438" s="168">
        <v>546</v>
      </c>
      <c r="H438" s="168" t="s">
        <v>2771</v>
      </c>
      <c r="I438" s="184"/>
      <c r="J438" s="177" t="s">
        <v>2772</v>
      </c>
      <c r="K438" s="164"/>
    </row>
    <row r="439" s="181" customFormat="1" ht="25.05" customHeight="1" spans="1:11">
      <c r="A439" s="167">
        <v>46145</v>
      </c>
      <c r="B439" s="168" t="s">
        <v>739</v>
      </c>
      <c r="C439" s="168" t="s">
        <v>740</v>
      </c>
      <c r="D439" s="168" t="s">
        <v>2773</v>
      </c>
      <c r="E439" s="169" t="s">
        <v>767</v>
      </c>
      <c r="F439" s="168" t="s">
        <v>768</v>
      </c>
      <c r="G439" s="168">
        <v>150</v>
      </c>
      <c r="H439" s="168" t="s">
        <v>2774</v>
      </c>
      <c r="I439" s="184"/>
      <c r="J439" s="177" t="s">
        <v>2775</v>
      </c>
      <c r="K439" s="164"/>
    </row>
    <row r="440" s="181" customFormat="1" ht="25.05" customHeight="1" spans="1:11">
      <c r="A440" s="167">
        <v>46145</v>
      </c>
      <c r="B440" s="168" t="s">
        <v>739</v>
      </c>
      <c r="C440" s="168" t="s">
        <v>740</v>
      </c>
      <c r="D440" s="168" t="s">
        <v>2776</v>
      </c>
      <c r="E440" s="169" t="s">
        <v>753</v>
      </c>
      <c r="F440" s="168" t="s">
        <v>754</v>
      </c>
      <c r="G440" s="168">
        <v>234</v>
      </c>
      <c r="H440" s="168" t="s">
        <v>2777</v>
      </c>
      <c r="I440" s="184"/>
      <c r="J440" s="177" t="s">
        <v>2778</v>
      </c>
      <c r="K440" s="164"/>
    </row>
    <row r="441" s="181" customFormat="1" ht="25.05" customHeight="1" spans="1:11">
      <c r="A441" s="167">
        <v>46145</v>
      </c>
      <c r="B441" s="168" t="s">
        <v>771</v>
      </c>
      <c r="C441" s="168" t="s">
        <v>772</v>
      </c>
      <c r="D441" s="168" t="s">
        <v>2779</v>
      </c>
      <c r="E441" s="169" t="s">
        <v>1356</v>
      </c>
      <c r="F441" s="168" t="s">
        <v>890</v>
      </c>
      <c r="G441" s="168">
        <v>108</v>
      </c>
      <c r="H441" s="168" t="s">
        <v>2780</v>
      </c>
      <c r="I441" s="184"/>
      <c r="J441" s="177" t="s">
        <v>2781</v>
      </c>
      <c r="K441" s="164"/>
    </row>
    <row r="442" s="181" customFormat="1" ht="25.05" customHeight="1" spans="1:11">
      <c r="A442" s="167">
        <v>46145</v>
      </c>
      <c r="B442" s="168" t="s">
        <v>1511</v>
      </c>
      <c r="C442" s="168" t="s">
        <v>1512</v>
      </c>
      <c r="D442" s="168" t="s">
        <v>2782</v>
      </c>
      <c r="E442" s="169" t="s">
        <v>1639</v>
      </c>
      <c r="F442" s="168" t="s">
        <v>1640</v>
      </c>
      <c r="G442" s="168">
        <v>320</v>
      </c>
      <c r="H442" s="168" t="s">
        <v>2783</v>
      </c>
      <c r="I442" s="184"/>
      <c r="J442" s="177" t="s">
        <v>2784</v>
      </c>
      <c r="K442" s="164"/>
    </row>
    <row r="443" s="181" customFormat="1" ht="25.05" customHeight="1" spans="1:11">
      <c r="A443" s="167">
        <v>46145</v>
      </c>
      <c r="B443" s="168" t="s">
        <v>473</v>
      </c>
      <c r="C443" s="168" t="s">
        <v>474</v>
      </c>
      <c r="D443" s="168" t="s">
        <v>2785</v>
      </c>
      <c r="E443" s="169" t="s">
        <v>1654</v>
      </c>
      <c r="F443" s="168" t="s">
        <v>1655</v>
      </c>
      <c r="G443" s="168">
        <v>9</v>
      </c>
      <c r="H443" s="168" t="s">
        <v>2786</v>
      </c>
      <c r="I443" s="184"/>
      <c r="J443" s="177" t="s">
        <v>2787</v>
      </c>
      <c r="K443" s="164"/>
    </row>
    <row r="444" s="181" customFormat="1" ht="25.05" customHeight="1" spans="1:11">
      <c r="A444" s="167">
        <v>46145</v>
      </c>
      <c r="B444" s="168" t="s">
        <v>473</v>
      </c>
      <c r="C444" s="168" t="s">
        <v>474</v>
      </c>
      <c r="D444" s="168" t="s">
        <v>2788</v>
      </c>
      <c r="E444" s="169" t="s">
        <v>1652</v>
      </c>
      <c r="F444" s="168" t="s">
        <v>1653</v>
      </c>
      <c r="G444" s="168">
        <v>9</v>
      </c>
      <c r="H444" s="168" t="s">
        <v>2789</v>
      </c>
      <c r="I444" s="184"/>
      <c r="J444" s="177" t="s">
        <v>2790</v>
      </c>
      <c r="K444" s="164"/>
    </row>
    <row r="445" s="181" customFormat="1" ht="25.05" customHeight="1" spans="1:11">
      <c r="A445" s="167">
        <v>46145</v>
      </c>
      <c r="B445" s="168" t="s">
        <v>1389</v>
      </c>
      <c r="C445" s="168" t="s">
        <v>1390</v>
      </c>
      <c r="D445" s="168" t="s">
        <v>2791</v>
      </c>
      <c r="E445" s="169" t="s">
        <v>1556</v>
      </c>
      <c r="F445" s="168" t="s">
        <v>1557</v>
      </c>
      <c r="G445" s="168">
        <v>30</v>
      </c>
      <c r="H445" s="168" t="s">
        <v>2792</v>
      </c>
      <c r="I445" s="184"/>
      <c r="J445" s="177" t="s">
        <v>2793</v>
      </c>
      <c r="K445" s="164"/>
    </row>
    <row r="446" s="181" customFormat="1" ht="25.05" customHeight="1" spans="1:11">
      <c r="A446" s="167">
        <v>46145</v>
      </c>
      <c r="B446" s="168" t="s">
        <v>1389</v>
      </c>
      <c r="C446" s="168" t="s">
        <v>1390</v>
      </c>
      <c r="D446" s="168" t="s">
        <v>2791</v>
      </c>
      <c r="E446" s="169" t="s">
        <v>1667</v>
      </c>
      <c r="F446" s="168" t="s">
        <v>1411</v>
      </c>
      <c r="G446" s="168">
        <v>20</v>
      </c>
      <c r="H446" s="168" t="s">
        <v>2792</v>
      </c>
      <c r="I446" s="184"/>
      <c r="J446" s="177" t="s">
        <v>2793</v>
      </c>
      <c r="K446" s="164"/>
    </row>
    <row r="447" s="181" customFormat="1" ht="25.05" customHeight="1" spans="1:11">
      <c r="A447" s="167">
        <v>46145</v>
      </c>
      <c r="B447" s="168" t="s">
        <v>1389</v>
      </c>
      <c r="C447" s="168" t="s">
        <v>1390</v>
      </c>
      <c r="D447" s="168" t="s">
        <v>2791</v>
      </c>
      <c r="E447" s="169" t="s">
        <v>1412</v>
      </c>
      <c r="F447" s="168" t="s">
        <v>1411</v>
      </c>
      <c r="G447" s="168">
        <v>20</v>
      </c>
      <c r="H447" s="168" t="s">
        <v>2792</v>
      </c>
      <c r="I447" s="184"/>
      <c r="J447" s="177" t="s">
        <v>2793</v>
      </c>
      <c r="K447" s="164"/>
    </row>
    <row r="448" s="181" customFormat="1" ht="25.05" customHeight="1" spans="1:11">
      <c r="A448" s="167">
        <v>46145</v>
      </c>
      <c r="B448" s="168" t="s">
        <v>1389</v>
      </c>
      <c r="C448" s="168" t="s">
        <v>1390</v>
      </c>
      <c r="D448" s="168" t="s">
        <v>2791</v>
      </c>
      <c r="E448" s="169" t="s">
        <v>2706</v>
      </c>
      <c r="F448" s="168" t="s">
        <v>2707</v>
      </c>
      <c r="G448" s="168">
        <v>15</v>
      </c>
      <c r="H448" s="168" t="s">
        <v>2792</v>
      </c>
      <c r="I448" s="184"/>
      <c r="J448" s="177" t="s">
        <v>2793</v>
      </c>
      <c r="K448" s="164"/>
    </row>
    <row r="449" s="181" customFormat="1" ht="25.05" customHeight="1" spans="1:11">
      <c r="A449" s="167">
        <v>46145</v>
      </c>
      <c r="B449" s="168" t="s">
        <v>2098</v>
      </c>
      <c r="C449" s="168" t="s">
        <v>2099</v>
      </c>
      <c r="D449" s="168" t="s">
        <v>2794</v>
      </c>
      <c r="E449" s="169" t="s">
        <v>2101</v>
      </c>
      <c r="F449" s="168" t="s">
        <v>2102</v>
      </c>
      <c r="G449" s="168">
        <v>560</v>
      </c>
      <c r="H449" s="168" t="s">
        <v>2795</v>
      </c>
      <c r="I449" s="184"/>
      <c r="J449" s="177" t="s">
        <v>2796</v>
      </c>
      <c r="K449" s="164"/>
    </row>
    <row r="450" s="181" customFormat="1" ht="25.05" customHeight="1" spans="1:11">
      <c r="A450" s="167">
        <v>46145</v>
      </c>
      <c r="B450" s="168" t="s">
        <v>1389</v>
      </c>
      <c r="C450" s="168" t="s">
        <v>1390</v>
      </c>
      <c r="D450" s="168" t="s">
        <v>2797</v>
      </c>
      <c r="E450" s="169" t="s">
        <v>1556</v>
      </c>
      <c r="F450" s="168" t="s">
        <v>1557</v>
      </c>
      <c r="G450" s="168">
        <v>30</v>
      </c>
      <c r="H450" s="168" t="s">
        <v>2798</v>
      </c>
      <c r="I450" s="184"/>
      <c r="J450" s="177" t="s">
        <v>2799</v>
      </c>
      <c r="K450" s="164"/>
    </row>
    <row r="451" s="181" customFormat="1" ht="25.05" customHeight="1" spans="1:11">
      <c r="A451" s="167">
        <v>46145</v>
      </c>
      <c r="B451" s="168" t="s">
        <v>1389</v>
      </c>
      <c r="C451" s="168" t="s">
        <v>1390</v>
      </c>
      <c r="D451" s="168" t="s">
        <v>2797</v>
      </c>
      <c r="E451" s="169" t="s">
        <v>1412</v>
      </c>
      <c r="F451" s="168" t="s">
        <v>1411</v>
      </c>
      <c r="G451" s="168">
        <v>40</v>
      </c>
      <c r="H451" s="168" t="s">
        <v>2798</v>
      </c>
      <c r="I451" s="184"/>
      <c r="J451" s="177" t="s">
        <v>2799</v>
      </c>
      <c r="K451" s="164"/>
    </row>
    <row r="452" s="181" customFormat="1" ht="25.05" customHeight="1" spans="1:11">
      <c r="A452" s="167">
        <v>46145</v>
      </c>
      <c r="B452" s="168" t="s">
        <v>1389</v>
      </c>
      <c r="C452" s="168" t="s">
        <v>1390</v>
      </c>
      <c r="D452" s="168" t="s">
        <v>2797</v>
      </c>
      <c r="E452" s="169" t="s">
        <v>2706</v>
      </c>
      <c r="F452" s="168" t="s">
        <v>2707</v>
      </c>
      <c r="G452" s="168">
        <v>15</v>
      </c>
      <c r="H452" s="168" t="s">
        <v>2798</v>
      </c>
      <c r="I452" s="184"/>
      <c r="J452" s="177" t="s">
        <v>2799</v>
      </c>
      <c r="K452" s="164"/>
    </row>
    <row r="453" s="181" customFormat="1" ht="25.05" customHeight="1" spans="1:11">
      <c r="A453" s="167">
        <v>46145</v>
      </c>
      <c r="B453" s="168" t="s">
        <v>511</v>
      </c>
      <c r="C453" s="168" t="s">
        <v>512</v>
      </c>
      <c r="D453" s="168" t="s">
        <v>2800</v>
      </c>
      <c r="E453" s="169" t="s">
        <v>619</v>
      </c>
      <c r="F453" s="168" t="s">
        <v>620</v>
      </c>
      <c r="G453" s="168">
        <v>40</v>
      </c>
      <c r="H453" s="168" t="s">
        <v>2801</v>
      </c>
      <c r="I453" s="184"/>
      <c r="J453" s="177" t="s">
        <v>2802</v>
      </c>
      <c r="K453" s="164"/>
    </row>
    <row r="454" s="181" customFormat="1" ht="25.05" customHeight="1" spans="1:11">
      <c r="A454" s="167">
        <v>46145</v>
      </c>
      <c r="B454" s="168" t="s">
        <v>511</v>
      </c>
      <c r="C454" s="168" t="s">
        <v>512</v>
      </c>
      <c r="D454" s="168" t="s">
        <v>2800</v>
      </c>
      <c r="E454" s="169" t="s">
        <v>639</v>
      </c>
      <c r="F454" s="168" t="s">
        <v>640</v>
      </c>
      <c r="G454" s="168">
        <v>40</v>
      </c>
      <c r="H454" s="168" t="s">
        <v>2801</v>
      </c>
      <c r="I454" s="184"/>
      <c r="J454" s="177" t="s">
        <v>2802</v>
      </c>
      <c r="K454" s="164"/>
    </row>
    <row r="455" s="181" customFormat="1" ht="25.05" customHeight="1" spans="1:11">
      <c r="A455" s="167">
        <v>46145</v>
      </c>
      <c r="B455" s="168" t="s">
        <v>511</v>
      </c>
      <c r="C455" s="168" t="s">
        <v>512</v>
      </c>
      <c r="D455" s="168" t="s">
        <v>2800</v>
      </c>
      <c r="E455" s="169" t="s">
        <v>641</v>
      </c>
      <c r="F455" s="168" t="s">
        <v>642</v>
      </c>
      <c r="G455" s="168">
        <v>40</v>
      </c>
      <c r="H455" s="168" t="s">
        <v>2801</v>
      </c>
      <c r="I455" s="184"/>
      <c r="J455" s="177" t="s">
        <v>2802</v>
      </c>
      <c r="K455" s="164"/>
    </row>
    <row r="456" s="181" customFormat="1" ht="25.05" customHeight="1" spans="1:11">
      <c r="A456" s="167">
        <v>46145</v>
      </c>
      <c r="B456" s="168" t="s">
        <v>511</v>
      </c>
      <c r="C456" s="168" t="s">
        <v>512</v>
      </c>
      <c r="D456" s="168" t="s">
        <v>2800</v>
      </c>
      <c r="E456" s="169" t="s">
        <v>643</v>
      </c>
      <c r="F456" s="168" t="s">
        <v>644</v>
      </c>
      <c r="G456" s="168">
        <v>40</v>
      </c>
      <c r="H456" s="168" t="s">
        <v>2801</v>
      </c>
      <c r="I456" s="184"/>
      <c r="J456" s="177" t="s">
        <v>2802</v>
      </c>
      <c r="K456" s="164"/>
    </row>
    <row r="457" s="181" customFormat="1" ht="25.05" customHeight="1" spans="1:11">
      <c r="A457" s="167">
        <v>46145</v>
      </c>
      <c r="B457" s="168" t="s">
        <v>511</v>
      </c>
      <c r="C457" s="168" t="s">
        <v>512</v>
      </c>
      <c r="D457" s="168" t="s">
        <v>2800</v>
      </c>
      <c r="E457" s="169" t="s">
        <v>649</v>
      </c>
      <c r="F457" s="168" t="s">
        <v>650</v>
      </c>
      <c r="G457" s="168">
        <v>70</v>
      </c>
      <c r="H457" s="168" t="s">
        <v>2801</v>
      </c>
      <c r="I457" s="184"/>
      <c r="J457" s="177" t="s">
        <v>2802</v>
      </c>
      <c r="K457" s="164"/>
    </row>
    <row r="458" s="181" customFormat="1" ht="25.05" customHeight="1" spans="1:11">
      <c r="A458" s="167">
        <v>46145</v>
      </c>
      <c r="B458" s="168" t="s">
        <v>511</v>
      </c>
      <c r="C458" s="168" t="s">
        <v>512</v>
      </c>
      <c r="D458" s="168" t="s">
        <v>2800</v>
      </c>
      <c r="E458" s="169" t="s">
        <v>651</v>
      </c>
      <c r="F458" s="168" t="s">
        <v>652</v>
      </c>
      <c r="G458" s="168">
        <v>70</v>
      </c>
      <c r="H458" s="168" t="s">
        <v>2801</v>
      </c>
      <c r="I458" s="184"/>
      <c r="J458" s="177" t="s">
        <v>2802</v>
      </c>
      <c r="K458" s="164"/>
    </row>
    <row r="459" s="181" customFormat="1" ht="25.05" customHeight="1" spans="1:11">
      <c r="A459" s="167">
        <v>46145</v>
      </c>
      <c r="B459" s="168" t="s">
        <v>511</v>
      </c>
      <c r="C459" s="168" t="s">
        <v>512</v>
      </c>
      <c r="D459" s="168" t="s">
        <v>2800</v>
      </c>
      <c r="E459" s="169" t="s">
        <v>617</v>
      </c>
      <c r="F459" s="168" t="s">
        <v>618</v>
      </c>
      <c r="G459" s="168">
        <v>65</v>
      </c>
      <c r="H459" s="168" t="s">
        <v>2801</v>
      </c>
      <c r="I459" s="184"/>
      <c r="J459" s="177" t="s">
        <v>2802</v>
      </c>
      <c r="K459" s="164"/>
    </row>
    <row r="460" s="181" customFormat="1" ht="25.05" customHeight="1" spans="1:11">
      <c r="A460" s="167">
        <v>46145</v>
      </c>
      <c r="B460" s="168" t="s">
        <v>511</v>
      </c>
      <c r="C460" s="168" t="s">
        <v>512</v>
      </c>
      <c r="D460" s="168" t="s">
        <v>2800</v>
      </c>
      <c r="E460" s="169" t="s">
        <v>615</v>
      </c>
      <c r="F460" s="168" t="s">
        <v>616</v>
      </c>
      <c r="G460" s="168">
        <v>65</v>
      </c>
      <c r="H460" s="168" t="s">
        <v>2801</v>
      </c>
      <c r="I460" s="184"/>
      <c r="J460" s="177" t="s">
        <v>2802</v>
      </c>
      <c r="K460" s="164"/>
    </row>
    <row r="461" s="181" customFormat="1" ht="25.05" customHeight="1" spans="1:11">
      <c r="A461" s="167">
        <v>46145</v>
      </c>
      <c r="B461" s="168" t="s">
        <v>511</v>
      </c>
      <c r="C461" s="168" t="s">
        <v>512</v>
      </c>
      <c r="D461" s="168" t="s">
        <v>2800</v>
      </c>
      <c r="E461" s="169" t="s">
        <v>645</v>
      </c>
      <c r="F461" s="168" t="s">
        <v>646</v>
      </c>
      <c r="G461" s="168">
        <v>40</v>
      </c>
      <c r="H461" s="168" t="s">
        <v>2801</v>
      </c>
      <c r="I461" s="184"/>
      <c r="J461" s="177" t="s">
        <v>2802</v>
      </c>
      <c r="K461" s="164"/>
    </row>
    <row r="462" s="181" customFormat="1" ht="25.05" customHeight="1" spans="1:11">
      <c r="A462" s="167">
        <v>46145</v>
      </c>
      <c r="B462" s="168" t="s">
        <v>511</v>
      </c>
      <c r="C462" s="168" t="s">
        <v>512</v>
      </c>
      <c r="D462" s="168" t="s">
        <v>2800</v>
      </c>
      <c r="E462" s="169" t="s">
        <v>647</v>
      </c>
      <c r="F462" s="168" t="s">
        <v>648</v>
      </c>
      <c r="G462" s="168">
        <v>40</v>
      </c>
      <c r="H462" s="168" t="s">
        <v>2801</v>
      </c>
      <c r="I462" s="184"/>
      <c r="J462" s="177" t="s">
        <v>2802</v>
      </c>
      <c r="K462" s="164"/>
    </row>
    <row r="463" s="181" customFormat="1" ht="25.05" customHeight="1" spans="1:11">
      <c r="A463" s="167">
        <v>46145</v>
      </c>
      <c r="B463" s="168" t="s">
        <v>511</v>
      </c>
      <c r="C463" s="168" t="s">
        <v>512</v>
      </c>
      <c r="D463" s="168" t="s">
        <v>2800</v>
      </c>
      <c r="E463" s="169" t="s">
        <v>653</v>
      </c>
      <c r="F463" s="168" t="s">
        <v>654</v>
      </c>
      <c r="G463" s="168">
        <v>96</v>
      </c>
      <c r="H463" s="168" t="s">
        <v>2801</v>
      </c>
      <c r="I463" s="184"/>
      <c r="J463" s="177" t="s">
        <v>2802</v>
      </c>
      <c r="K463" s="164"/>
    </row>
    <row r="464" s="181" customFormat="1" ht="25.05" customHeight="1" spans="1:11">
      <c r="A464" s="167">
        <v>46145</v>
      </c>
      <c r="B464" s="168" t="s">
        <v>511</v>
      </c>
      <c r="C464" s="168" t="s">
        <v>512</v>
      </c>
      <c r="D464" s="168" t="s">
        <v>2800</v>
      </c>
      <c r="E464" s="169" t="s">
        <v>655</v>
      </c>
      <c r="F464" s="168" t="s">
        <v>656</v>
      </c>
      <c r="G464" s="168">
        <v>96</v>
      </c>
      <c r="H464" s="168" t="s">
        <v>2801</v>
      </c>
      <c r="I464" s="184"/>
      <c r="J464" s="177" t="s">
        <v>2802</v>
      </c>
      <c r="K464" s="164"/>
    </row>
    <row r="465" s="181" customFormat="1" ht="25.05" customHeight="1" spans="1:11">
      <c r="A465" s="167">
        <v>46145</v>
      </c>
      <c r="B465" s="168" t="s">
        <v>511</v>
      </c>
      <c r="C465" s="168" t="s">
        <v>512</v>
      </c>
      <c r="D465" s="168" t="s">
        <v>2803</v>
      </c>
      <c r="E465" s="169" t="s">
        <v>603</v>
      </c>
      <c r="F465" s="168" t="s">
        <v>604</v>
      </c>
      <c r="G465" s="168">
        <v>80</v>
      </c>
      <c r="H465" s="168" t="s">
        <v>2804</v>
      </c>
      <c r="I465" s="184"/>
      <c r="J465" s="177" t="s">
        <v>2805</v>
      </c>
      <c r="K465" s="164"/>
    </row>
    <row r="466" s="181" customFormat="1" ht="25.05" customHeight="1" spans="1:11">
      <c r="A466" s="167">
        <v>46145</v>
      </c>
      <c r="B466" s="168" t="s">
        <v>511</v>
      </c>
      <c r="C466" s="168" t="s">
        <v>512</v>
      </c>
      <c r="D466" s="168" t="s">
        <v>2803</v>
      </c>
      <c r="E466" s="169" t="s">
        <v>605</v>
      </c>
      <c r="F466" s="168" t="s">
        <v>606</v>
      </c>
      <c r="G466" s="168">
        <v>80</v>
      </c>
      <c r="H466" s="168" t="s">
        <v>2804</v>
      </c>
      <c r="I466" s="184"/>
      <c r="J466" s="177" t="s">
        <v>2805</v>
      </c>
      <c r="K466" s="164"/>
    </row>
    <row r="467" s="181" customFormat="1" ht="25.05" customHeight="1" spans="1:11">
      <c r="A467" s="167">
        <v>46145</v>
      </c>
      <c r="B467" s="168" t="s">
        <v>511</v>
      </c>
      <c r="C467" s="168" t="s">
        <v>512</v>
      </c>
      <c r="D467" s="168" t="s">
        <v>2803</v>
      </c>
      <c r="E467" s="169" t="s">
        <v>609</v>
      </c>
      <c r="F467" s="168" t="s">
        <v>610</v>
      </c>
      <c r="G467" s="168">
        <v>48</v>
      </c>
      <c r="H467" s="168" t="s">
        <v>2804</v>
      </c>
      <c r="I467" s="184"/>
      <c r="J467" s="177" t="s">
        <v>2805</v>
      </c>
      <c r="K467" s="164"/>
    </row>
    <row r="468" s="181" customFormat="1" ht="25.05" customHeight="1" spans="1:11">
      <c r="A468" s="167">
        <v>46145</v>
      </c>
      <c r="B468" s="168" t="s">
        <v>511</v>
      </c>
      <c r="C468" s="168" t="s">
        <v>512</v>
      </c>
      <c r="D468" s="168" t="s">
        <v>2803</v>
      </c>
      <c r="E468" s="169" t="s">
        <v>611</v>
      </c>
      <c r="F468" s="168" t="s">
        <v>612</v>
      </c>
      <c r="G468" s="168">
        <v>48</v>
      </c>
      <c r="H468" s="168" t="s">
        <v>2804</v>
      </c>
      <c r="I468" s="184"/>
      <c r="J468" s="177" t="s">
        <v>2805</v>
      </c>
      <c r="K468" s="164"/>
    </row>
    <row r="469" s="181" customFormat="1" ht="25.05" customHeight="1" spans="1:11">
      <c r="A469" s="167">
        <v>46145</v>
      </c>
      <c r="B469" s="168" t="s">
        <v>1389</v>
      </c>
      <c r="C469" s="168" t="s">
        <v>1390</v>
      </c>
      <c r="D469" s="168" t="s">
        <v>2806</v>
      </c>
      <c r="E469" s="169" t="s">
        <v>1417</v>
      </c>
      <c r="F469" s="168" t="s">
        <v>1396</v>
      </c>
      <c r="G469" s="168">
        <v>25</v>
      </c>
      <c r="H469" s="168" t="s">
        <v>2807</v>
      </c>
      <c r="I469" s="184"/>
      <c r="J469" s="177" t="s">
        <v>2808</v>
      </c>
      <c r="K469" s="164"/>
    </row>
    <row r="470" s="181" customFormat="1" ht="25.05" customHeight="1" spans="1:11">
      <c r="A470" s="167">
        <v>46145</v>
      </c>
      <c r="B470" s="168" t="s">
        <v>511</v>
      </c>
      <c r="C470" s="168" t="s">
        <v>512</v>
      </c>
      <c r="D470" s="168" t="s">
        <v>2809</v>
      </c>
      <c r="E470" s="169" t="s">
        <v>637</v>
      </c>
      <c r="F470" s="168" t="s">
        <v>638</v>
      </c>
      <c r="G470" s="168">
        <v>200</v>
      </c>
      <c r="H470" s="168" t="s">
        <v>2810</v>
      </c>
      <c r="I470" s="184"/>
      <c r="J470" s="177" t="s">
        <v>2811</v>
      </c>
      <c r="K470" s="164"/>
    </row>
    <row r="471" s="181" customFormat="1" ht="25.05" customHeight="1" spans="1:11">
      <c r="A471" s="167">
        <v>46145</v>
      </c>
      <c r="B471" s="168" t="s">
        <v>1676</v>
      </c>
      <c r="C471" s="168" t="s">
        <v>1677</v>
      </c>
      <c r="D471" s="168" t="s">
        <v>2812</v>
      </c>
      <c r="E471" s="169" t="s">
        <v>1679</v>
      </c>
      <c r="F471" s="168" t="s">
        <v>1680</v>
      </c>
      <c r="G471" s="168">
        <v>15</v>
      </c>
      <c r="H471" s="168" t="s">
        <v>2813</v>
      </c>
      <c r="I471" s="184"/>
      <c r="J471" s="177" t="s">
        <v>2814</v>
      </c>
      <c r="K471" s="164"/>
    </row>
    <row r="472" s="181" customFormat="1" ht="25.05" customHeight="1" spans="1:11">
      <c r="A472" s="167">
        <v>46145</v>
      </c>
      <c r="B472" s="168" t="s">
        <v>1676</v>
      </c>
      <c r="C472" s="168" t="s">
        <v>1677</v>
      </c>
      <c r="D472" s="168" t="s">
        <v>2812</v>
      </c>
      <c r="E472" s="169" t="s">
        <v>1767</v>
      </c>
      <c r="F472" s="168" t="s">
        <v>1768</v>
      </c>
      <c r="G472" s="168">
        <v>45</v>
      </c>
      <c r="H472" s="168" t="s">
        <v>2813</v>
      </c>
      <c r="I472" s="184"/>
      <c r="J472" s="177" t="s">
        <v>2814</v>
      </c>
      <c r="K472" s="164"/>
    </row>
    <row r="473" s="181" customFormat="1" ht="25.05" customHeight="1" spans="1:11">
      <c r="A473" s="167">
        <v>46145</v>
      </c>
      <c r="B473" s="168" t="s">
        <v>1389</v>
      </c>
      <c r="C473" s="168" t="s">
        <v>1390</v>
      </c>
      <c r="D473" s="168" t="s">
        <v>2815</v>
      </c>
      <c r="E473" s="169" t="s">
        <v>1937</v>
      </c>
      <c r="F473" s="168" t="s">
        <v>1396</v>
      </c>
      <c r="G473" s="168">
        <v>25</v>
      </c>
      <c r="H473" s="168" t="s">
        <v>2816</v>
      </c>
      <c r="I473" s="184"/>
      <c r="J473" s="177" t="s">
        <v>2817</v>
      </c>
      <c r="K473" s="164"/>
    </row>
    <row r="474" s="181" customFormat="1" ht="25.05" customHeight="1" spans="1:11">
      <c r="A474" s="167">
        <v>46145</v>
      </c>
      <c r="B474" s="168" t="s">
        <v>1389</v>
      </c>
      <c r="C474" s="168" t="s">
        <v>1390</v>
      </c>
      <c r="D474" s="168" t="s">
        <v>2818</v>
      </c>
      <c r="E474" s="169" t="s">
        <v>1559</v>
      </c>
      <c r="F474" s="168" t="s">
        <v>1411</v>
      </c>
      <c r="G474" s="168">
        <v>80</v>
      </c>
      <c r="H474" s="168" t="s">
        <v>2819</v>
      </c>
      <c r="I474" s="184"/>
      <c r="J474" s="177" t="s">
        <v>2820</v>
      </c>
      <c r="K474" s="164"/>
    </row>
    <row r="475" s="181" customFormat="1" ht="25.05" customHeight="1" spans="1:11">
      <c r="A475" s="167">
        <v>46145</v>
      </c>
      <c r="B475" s="168" t="s">
        <v>1389</v>
      </c>
      <c r="C475" s="168" t="s">
        <v>1390</v>
      </c>
      <c r="D475" s="168" t="s">
        <v>2818</v>
      </c>
      <c r="E475" s="169" t="s">
        <v>1725</v>
      </c>
      <c r="F475" s="168" t="s">
        <v>1393</v>
      </c>
      <c r="G475" s="168">
        <v>20</v>
      </c>
      <c r="H475" s="168" t="s">
        <v>2819</v>
      </c>
      <c r="I475" s="184"/>
      <c r="J475" s="177" t="s">
        <v>2820</v>
      </c>
      <c r="K475" s="164"/>
    </row>
    <row r="476" s="181" customFormat="1" ht="25.05" customHeight="1" spans="1:11">
      <c r="A476" s="167">
        <v>46145</v>
      </c>
      <c r="B476" s="168" t="s">
        <v>1389</v>
      </c>
      <c r="C476" s="168" t="s">
        <v>1390</v>
      </c>
      <c r="D476" s="168" t="s">
        <v>2821</v>
      </c>
      <c r="E476" s="169" t="s">
        <v>1418</v>
      </c>
      <c r="F476" s="168" t="s">
        <v>1396</v>
      </c>
      <c r="G476" s="168">
        <v>50</v>
      </c>
      <c r="H476" s="168" t="s">
        <v>2822</v>
      </c>
      <c r="I476" s="184"/>
      <c r="J476" s="177" t="s">
        <v>2823</v>
      </c>
      <c r="K476" s="164"/>
    </row>
    <row r="477" s="181" customFormat="1" ht="25.05" customHeight="1" spans="1:11">
      <c r="A477" s="167">
        <v>46145</v>
      </c>
      <c r="B477" s="168" t="s">
        <v>1389</v>
      </c>
      <c r="C477" s="168" t="s">
        <v>1390</v>
      </c>
      <c r="D477" s="168" t="s">
        <v>2824</v>
      </c>
      <c r="E477" s="169" t="s">
        <v>1413</v>
      </c>
      <c r="F477" s="168" t="s">
        <v>1411</v>
      </c>
      <c r="G477" s="168">
        <v>20</v>
      </c>
      <c r="H477" s="168" t="s">
        <v>2825</v>
      </c>
      <c r="I477" s="184"/>
      <c r="J477" s="177" t="s">
        <v>2826</v>
      </c>
      <c r="K477" s="164"/>
    </row>
    <row r="478" s="181" customFormat="1" ht="25.05" customHeight="1" spans="1:11">
      <c r="A478" s="167">
        <v>46145</v>
      </c>
      <c r="B478" s="168" t="s">
        <v>1389</v>
      </c>
      <c r="C478" s="168" t="s">
        <v>1390</v>
      </c>
      <c r="D478" s="168" t="s">
        <v>2827</v>
      </c>
      <c r="E478" s="169" t="s">
        <v>1559</v>
      </c>
      <c r="F478" s="168" t="s">
        <v>1411</v>
      </c>
      <c r="G478" s="168">
        <v>3</v>
      </c>
      <c r="H478" s="168" t="s">
        <v>2828</v>
      </c>
      <c r="I478" s="184"/>
      <c r="J478" s="177" t="s">
        <v>2829</v>
      </c>
      <c r="K478" s="164"/>
    </row>
    <row r="479" s="181" customFormat="1" ht="25.05" customHeight="1" spans="1:11">
      <c r="A479" s="167">
        <v>46145</v>
      </c>
      <c r="B479" s="168" t="s">
        <v>1389</v>
      </c>
      <c r="C479" s="168" t="s">
        <v>1390</v>
      </c>
      <c r="D479" s="168" t="s">
        <v>2827</v>
      </c>
      <c r="E479" s="169" t="s">
        <v>1559</v>
      </c>
      <c r="F479" s="168" t="s">
        <v>1411</v>
      </c>
      <c r="G479" s="168">
        <v>57</v>
      </c>
      <c r="H479" s="168" t="s">
        <v>2828</v>
      </c>
      <c r="I479" s="184"/>
      <c r="J479" s="177" t="s">
        <v>2829</v>
      </c>
      <c r="K479" s="164"/>
    </row>
    <row r="480" s="181" customFormat="1" ht="25.05" customHeight="1" spans="1:11">
      <c r="A480" s="167">
        <v>46145</v>
      </c>
      <c r="B480" s="168" t="s">
        <v>1014</v>
      </c>
      <c r="C480" s="168" t="s">
        <v>1015</v>
      </c>
      <c r="D480" s="168" t="s">
        <v>2830</v>
      </c>
      <c r="E480" s="169" t="s">
        <v>1030</v>
      </c>
      <c r="F480" s="168" t="s">
        <v>1031</v>
      </c>
      <c r="G480" s="168">
        <v>793</v>
      </c>
      <c r="H480" s="168" t="s">
        <v>2831</v>
      </c>
      <c r="I480" s="184"/>
      <c r="J480" s="177" t="s">
        <v>2832</v>
      </c>
      <c r="K480" s="164"/>
    </row>
    <row r="481" s="181" customFormat="1" ht="25.05" customHeight="1" spans="1:11">
      <c r="A481" s="167">
        <v>46145</v>
      </c>
      <c r="B481" s="168" t="s">
        <v>1014</v>
      </c>
      <c r="C481" s="168" t="s">
        <v>1015</v>
      </c>
      <c r="D481" s="168" t="s">
        <v>2830</v>
      </c>
      <c r="E481" s="169" t="s">
        <v>1030</v>
      </c>
      <c r="F481" s="168" t="s">
        <v>1031</v>
      </c>
      <c r="G481" s="168">
        <v>2407</v>
      </c>
      <c r="H481" s="168" t="s">
        <v>2831</v>
      </c>
      <c r="I481" s="184"/>
      <c r="J481" s="177" t="s">
        <v>2832</v>
      </c>
      <c r="K481" s="164"/>
    </row>
    <row r="482" s="181" customFormat="1" ht="25.05" customHeight="1" spans="1:11">
      <c r="A482" s="167">
        <v>46145</v>
      </c>
      <c r="B482" s="168" t="s">
        <v>473</v>
      </c>
      <c r="C482" s="168" t="s">
        <v>474</v>
      </c>
      <c r="D482" s="168" t="s">
        <v>2833</v>
      </c>
      <c r="E482" s="169" t="s">
        <v>1652</v>
      </c>
      <c r="F482" s="168" t="s">
        <v>1653</v>
      </c>
      <c r="G482" s="168">
        <v>10</v>
      </c>
      <c r="H482" s="168" t="s">
        <v>2834</v>
      </c>
      <c r="I482" s="184"/>
      <c r="J482" s="177" t="s">
        <v>2835</v>
      </c>
      <c r="K482" s="164"/>
    </row>
    <row r="483" s="181" customFormat="1" ht="25.05" customHeight="1" spans="1:11">
      <c r="A483" s="167">
        <v>46145</v>
      </c>
      <c r="B483" s="168" t="s">
        <v>473</v>
      </c>
      <c r="C483" s="168" t="s">
        <v>474</v>
      </c>
      <c r="D483" s="168" t="s">
        <v>2836</v>
      </c>
      <c r="E483" s="169" t="s">
        <v>1654</v>
      </c>
      <c r="F483" s="168" t="s">
        <v>1655</v>
      </c>
      <c r="G483" s="168">
        <v>10</v>
      </c>
      <c r="H483" s="168" t="s">
        <v>2837</v>
      </c>
      <c r="I483" s="184"/>
      <c r="J483" s="177" t="s">
        <v>2838</v>
      </c>
      <c r="K483" s="164"/>
    </row>
    <row r="484" s="181" customFormat="1" ht="25.05" customHeight="1" spans="1:11">
      <c r="A484" s="167">
        <v>46145</v>
      </c>
      <c r="B484" s="168" t="s">
        <v>473</v>
      </c>
      <c r="C484" s="168" t="s">
        <v>474</v>
      </c>
      <c r="D484" s="168" t="s">
        <v>2839</v>
      </c>
      <c r="E484" s="169" t="s">
        <v>475</v>
      </c>
      <c r="F484" s="168" t="s">
        <v>476</v>
      </c>
      <c r="G484" s="168">
        <v>10</v>
      </c>
      <c r="H484" s="168" t="s">
        <v>2840</v>
      </c>
      <c r="I484" s="184"/>
      <c r="J484" s="177" t="s">
        <v>2841</v>
      </c>
      <c r="K484" s="164"/>
    </row>
    <row r="485" s="181" customFormat="1" ht="25.05" customHeight="1" spans="1:11">
      <c r="A485" s="167">
        <v>46145</v>
      </c>
      <c r="B485" s="168" t="s">
        <v>473</v>
      </c>
      <c r="C485" s="168" t="s">
        <v>474</v>
      </c>
      <c r="D485" s="168" t="s">
        <v>2839</v>
      </c>
      <c r="E485" s="169" t="s">
        <v>482</v>
      </c>
      <c r="F485" s="168" t="s">
        <v>483</v>
      </c>
      <c r="G485" s="168">
        <v>10</v>
      </c>
      <c r="H485" s="168" t="s">
        <v>2840</v>
      </c>
      <c r="I485" s="184"/>
      <c r="J485" s="177" t="s">
        <v>2841</v>
      </c>
      <c r="K485" s="164"/>
    </row>
    <row r="486" s="181" customFormat="1" ht="25.05" customHeight="1" spans="1:11">
      <c r="A486" s="167">
        <v>46145</v>
      </c>
      <c r="B486" s="168" t="s">
        <v>1122</v>
      </c>
      <c r="C486" s="168" t="s">
        <v>1123</v>
      </c>
      <c r="D486" s="168" t="s">
        <v>2842</v>
      </c>
      <c r="E486" s="169" t="s">
        <v>1332</v>
      </c>
      <c r="F486" s="168" t="s">
        <v>1333</v>
      </c>
      <c r="G486" s="168">
        <v>51</v>
      </c>
      <c r="H486" s="168" t="s">
        <v>2843</v>
      </c>
      <c r="I486" s="184"/>
      <c r="J486" s="177" t="s">
        <v>2844</v>
      </c>
      <c r="K486" s="164"/>
    </row>
    <row r="487" s="181" customFormat="1" ht="25.05" customHeight="1" spans="1:11">
      <c r="A487" s="167">
        <v>46145</v>
      </c>
      <c r="B487" s="168" t="s">
        <v>1122</v>
      </c>
      <c r="C487" s="168" t="s">
        <v>1123</v>
      </c>
      <c r="D487" s="168" t="s">
        <v>2845</v>
      </c>
      <c r="E487" s="169" t="s">
        <v>1332</v>
      </c>
      <c r="F487" s="168" t="s">
        <v>1333</v>
      </c>
      <c r="G487" s="168">
        <v>10</v>
      </c>
      <c r="H487" s="168" t="s">
        <v>2846</v>
      </c>
      <c r="I487" s="184"/>
      <c r="J487" s="177" t="s">
        <v>2847</v>
      </c>
      <c r="K487" s="164"/>
    </row>
    <row r="488" s="181" customFormat="1" ht="25.05" customHeight="1" spans="1:11">
      <c r="A488" s="167">
        <v>46145</v>
      </c>
      <c r="B488" s="168" t="s">
        <v>1122</v>
      </c>
      <c r="C488" s="168" t="s">
        <v>1123</v>
      </c>
      <c r="D488" s="168" t="s">
        <v>2848</v>
      </c>
      <c r="E488" s="169" t="s">
        <v>1332</v>
      </c>
      <c r="F488" s="168" t="s">
        <v>1333</v>
      </c>
      <c r="G488" s="168">
        <v>14</v>
      </c>
      <c r="H488" s="168" t="s">
        <v>2849</v>
      </c>
      <c r="I488" s="184"/>
      <c r="J488" s="177" t="s">
        <v>2850</v>
      </c>
      <c r="K488" s="164"/>
    </row>
    <row r="489" s="181" customFormat="1" ht="25.05" customHeight="1" spans="1:11">
      <c r="A489" s="167">
        <v>46145</v>
      </c>
      <c r="B489" s="168" t="s">
        <v>1485</v>
      </c>
      <c r="C489" s="168" t="s">
        <v>1486</v>
      </c>
      <c r="D489" s="168" t="s">
        <v>2851</v>
      </c>
      <c r="E489" s="169" t="s">
        <v>1644</v>
      </c>
      <c r="F489" s="168" t="s">
        <v>1645</v>
      </c>
      <c r="G489" s="168">
        <v>71</v>
      </c>
      <c r="H489" s="168" t="s">
        <v>2331</v>
      </c>
      <c r="I489" s="184"/>
      <c r="J489" s="177" t="s">
        <v>2852</v>
      </c>
      <c r="K489" s="164"/>
    </row>
    <row r="490" s="181" customFormat="1" ht="25.05" customHeight="1" spans="1:11">
      <c r="A490" s="167">
        <v>46145</v>
      </c>
      <c r="B490" s="168" t="s">
        <v>1485</v>
      </c>
      <c r="C490" s="168" t="s">
        <v>1486</v>
      </c>
      <c r="D490" s="168" t="s">
        <v>2851</v>
      </c>
      <c r="E490" s="169" t="s">
        <v>1644</v>
      </c>
      <c r="F490" s="168" t="s">
        <v>1645</v>
      </c>
      <c r="G490" s="168">
        <v>169</v>
      </c>
      <c r="H490" s="168" t="s">
        <v>2331</v>
      </c>
      <c r="I490" s="184"/>
      <c r="J490" s="177" t="s">
        <v>2852</v>
      </c>
      <c r="K490" s="164"/>
    </row>
    <row r="491" s="181" customFormat="1" ht="25.05" customHeight="1" spans="1:11">
      <c r="A491" s="167">
        <v>46145</v>
      </c>
      <c r="B491" s="168" t="s">
        <v>992</v>
      </c>
      <c r="C491" s="168" t="s">
        <v>993</v>
      </c>
      <c r="D491" s="168" t="s">
        <v>2853</v>
      </c>
      <c r="E491" s="169" t="s">
        <v>1497</v>
      </c>
      <c r="F491" s="168" t="s">
        <v>1498</v>
      </c>
      <c r="G491" s="168">
        <v>960</v>
      </c>
      <c r="H491" s="168" t="s">
        <v>2854</v>
      </c>
      <c r="I491" s="184"/>
      <c r="J491" s="177" t="s">
        <v>2855</v>
      </c>
      <c r="K491" s="164"/>
    </row>
    <row r="492" s="181" customFormat="1" ht="25.05" customHeight="1" spans="1:11">
      <c r="A492" s="167">
        <v>46145</v>
      </c>
      <c r="B492" s="168" t="s">
        <v>771</v>
      </c>
      <c r="C492" s="168" t="s">
        <v>772</v>
      </c>
      <c r="D492" s="168" t="s">
        <v>2856</v>
      </c>
      <c r="E492" s="169" t="s">
        <v>1572</v>
      </c>
      <c r="F492" s="168" t="s">
        <v>835</v>
      </c>
      <c r="G492" s="168">
        <v>75</v>
      </c>
      <c r="H492" s="168" t="s">
        <v>2857</v>
      </c>
      <c r="I492" s="184"/>
      <c r="J492" s="177" t="s">
        <v>2858</v>
      </c>
      <c r="K492" s="164"/>
    </row>
    <row r="493" s="181" customFormat="1" ht="25.05" customHeight="1" spans="1:11">
      <c r="A493" s="167">
        <v>46145</v>
      </c>
      <c r="B493" s="168" t="s">
        <v>771</v>
      </c>
      <c r="C493" s="168" t="s">
        <v>772</v>
      </c>
      <c r="D493" s="168" t="s">
        <v>2856</v>
      </c>
      <c r="E493" s="169" t="s">
        <v>1572</v>
      </c>
      <c r="F493" s="168" t="s">
        <v>835</v>
      </c>
      <c r="G493" s="168">
        <v>240</v>
      </c>
      <c r="H493" s="168" t="s">
        <v>2857</v>
      </c>
      <c r="I493" s="184"/>
      <c r="J493" s="177" t="s">
        <v>2858</v>
      </c>
      <c r="K493" s="164"/>
    </row>
    <row r="494" s="181" customFormat="1" ht="25.05" customHeight="1" spans="1:11">
      <c r="A494" s="167">
        <v>46145</v>
      </c>
      <c r="B494" s="168" t="s">
        <v>771</v>
      </c>
      <c r="C494" s="168" t="s">
        <v>772</v>
      </c>
      <c r="D494" s="168" t="s">
        <v>2856</v>
      </c>
      <c r="E494" s="169" t="s">
        <v>1572</v>
      </c>
      <c r="F494" s="168" t="s">
        <v>835</v>
      </c>
      <c r="G494" s="168">
        <v>45</v>
      </c>
      <c r="H494" s="168" t="s">
        <v>2857</v>
      </c>
      <c r="I494" s="184"/>
      <c r="J494" s="177" t="s">
        <v>2858</v>
      </c>
      <c r="K494" s="164"/>
    </row>
    <row r="495" s="181" customFormat="1" ht="25.05" customHeight="1" spans="1:11">
      <c r="A495" s="167">
        <v>46145</v>
      </c>
      <c r="B495" s="168" t="s">
        <v>771</v>
      </c>
      <c r="C495" s="168" t="s">
        <v>772</v>
      </c>
      <c r="D495" s="168" t="s">
        <v>2856</v>
      </c>
      <c r="E495" s="169" t="s">
        <v>1931</v>
      </c>
      <c r="F495" s="168" t="s">
        <v>842</v>
      </c>
      <c r="G495" s="168">
        <v>315</v>
      </c>
      <c r="H495" s="168" t="s">
        <v>2857</v>
      </c>
      <c r="I495" s="184"/>
      <c r="J495" s="177" t="s">
        <v>2858</v>
      </c>
      <c r="K495" s="164"/>
    </row>
    <row r="496" s="181" customFormat="1" ht="25.05" customHeight="1" spans="1:11">
      <c r="A496" s="167">
        <v>46145</v>
      </c>
      <c r="B496" s="168" t="s">
        <v>771</v>
      </c>
      <c r="C496" s="168" t="s">
        <v>772</v>
      </c>
      <c r="D496" s="168" t="s">
        <v>2859</v>
      </c>
      <c r="E496" s="169" t="s">
        <v>1571</v>
      </c>
      <c r="F496" s="168" t="s">
        <v>794</v>
      </c>
      <c r="G496" s="168">
        <v>540</v>
      </c>
      <c r="H496" s="168" t="s">
        <v>2860</v>
      </c>
      <c r="I496" s="184"/>
      <c r="J496" s="177" t="s">
        <v>2861</v>
      </c>
      <c r="K496" s="164"/>
    </row>
    <row r="497" s="181" customFormat="1" ht="25.05" customHeight="1" spans="1:11">
      <c r="A497" s="167">
        <v>46145</v>
      </c>
      <c r="B497" s="168" t="s">
        <v>705</v>
      </c>
      <c r="C497" s="168" t="s">
        <v>706</v>
      </c>
      <c r="D497" s="168" t="s">
        <v>2862</v>
      </c>
      <c r="E497" s="169" t="s">
        <v>1732</v>
      </c>
      <c r="F497" s="168" t="s">
        <v>1340</v>
      </c>
      <c r="G497" s="168">
        <v>640</v>
      </c>
      <c r="H497" s="168" t="s">
        <v>2863</v>
      </c>
      <c r="I497" s="184"/>
      <c r="J497" s="177" t="s">
        <v>2864</v>
      </c>
      <c r="K497" s="164"/>
    </row>
    <row r="498" s="181" customFormat="1" ht="25.05" customHeight="1" spans="1:11">
      <c r="A498" s="167">
        <v>46145</v>
      </c>
      <c r="B498" s="168" t="s">
        <v>705</v>
      </c>
      <c r="C498" s="168" t="s">
        <v>706</v>
      </c>
      <c r="D498" s="168" t="s">
        <v>2862</v>
      </c>
      <c r="E498" s="169" t="s">
        <v>1732</v>
      </c>
      <c r="F498" s="168" t="s">
        <v>1340</v>
      </c>
      <c r="G498" s="168">
        <v>960</v>
      </c>
      <c r="H498" s="168" t="s">
        <v>2863</v>
      </c>
      <c r="I498" s="184"/>
      <c r="J498" s="177" t="s">
        <v>2864</v>
      </c>
      <c r="K498" s="164"/>
    </row>
    <row r="499" s="181" customFormat="1" ht="25.05" customHeight="1" spans="1:11">
      <c r="A499" s="167">
        <v>46145</v>
      </c>
      <c r="B499" s="168" t="s">
        <v>413</v>
      </c>
      <c r="C499" s="168" t="s">
        <v>414</v>
      </c>
      <c r="D499" s="168" t="s">
        <v>2865</v>
      </c>
      <c r="E499" s="169" t="s">
        <v>1230</v>
      </c>
      <c r="F499" s="168" t="s">
        <v>1231</v>
      </c>
      <c r="G499" s="168">
        <v>636</v>
      </c>
      <c r="H499" s="168" t="s">
        <v>2866</v>
      </c>
      <c r="I499" s="184"/>
      <c r="J499" s="177" t="s">
        <v>2867</v>
      </c>
      <c r="K499" s="164"/>
    </row>
    <row r="500" s="181" customFormat="1" ht="25.05" customHeight="1" spans="1:11">
      <c r="A500" s="167">
        <v>46145</v>
      </c>
      <c r="B500" s="168" t="s">
        <v>413</v>
      </c>
      <c r="C500" s="168" t="s">
        <v>414</v>
      </c>
      <c r="D500" s="168" t="s">
        <v>2865</v>
      </c>
      <c r="E500" s="169" t="s">
        <v>1230</v>
      </c>
      <c r="F500" s="168" t="s">
        <v>1231</v>
      </c>
      <c r="G500" s="168">
        <v>444</v>
      </c>
      <c r="H500" s="168" t="s">
        <v>2866</v>
      </c>
      <c r="I500" s="184"/>
      <c r="J500" s="177" t="s">
        <v>2867</v>
      </c>
      <c r="K500" s="164"/>
    </row>
    <row r="501" s="181" customFormat="1" ht="25.05" customHeight="1" spans="1:11">
      <c r="A501" s="167">
        <v>46145</v>
      </c>
      <c r="B501" s="168" t="s">
        <v>431</v>
      </c>
      <c r="C501" s="168" t="s">
        <v>432</v>
      </c>
      <c r="D501" s="168" t="s">
        <v>2868</v>
      </c>
      <c r="E501" s="169" t="s">
        <v>440</v>
      </c>
      <c r="F501" s="168" t="s">
        <v>441</v>
      </c>
      <c r="G501" s="168">
        <v>600</v>
      </c>
      <c r="H501" s="168" t="s">
        <v>2869</v>
      </c>
      <c r="I501" s="184"/>
      <c r="J501" s="177" t="s">
        <v>2870</v>
      </c>
      <c r="K501" s="164"/>
    </row>
    <row r="502" s="181" customFormat="1" ht="25.05" customHeight="1" spans="1:11">
      <c r="A502" s="167">
        <v>46145</v>
      </c>
      <c r="B502" s="168" t="s">
        <v>1577</v>
      </c>
      <c r="C502" s="168" t="s">
        <v>1578</v>
      </c>
      <c r="D502" s="168" t="s">
        <v>2871</v>
      </c>
      <c r="E502" s="169" t="s">
        <v>1876</v>
      </c>
      <c r="F502" s="168" t="s">
        <v>1877</v>
      </c>
      <c r="G502" s="168">
        <v>1152</v>
      </c>
      <c r="H502" s="168" t="s">
        <v>2872</v>
      </c>
      <c r="I502" s="184"/>
      <c r="J502" s="177" t="s">
        <v>2873</v>
      </c>
      <c r="K502" s="164"/>
    </row>
    <row r="503" s="181" customFormat="1" ht="25.05" customHeight="1" spans="1:11">
      <c r="A503" s="167">
        <v>46145</v>
      </c>
      <c r="B503" s="168" t="s">
        <v>1577</v>
      </c>
      <c r="C503" s="168" t="s">
        <v>1578</v>
      </c>
      <c r="D503" s="168" t="s">
        <v>2871</v>
      </c>
      <c r="E503" s="169" t="s">
        <v>1876</v>
      </c>
      <c r="F503" s="168" t="s">
        <v>1877</v>
      </c>
      <c r="G503" s="168">
        <v>276</v>
      </c>
      <c r="H503" s="168" t="s">
        <v>2872</v>
      </c>
      <c r="I503" s="184"/>
      <c r="J503" s="177" t="s">
        <v>2873</v>
      </c>
      <c r="K503" s="164"/>
    </row>
    <row r="504" s="181" customFormat="1" ht="25.05" customHeight="1" spans="1:11">
      <c r="A504" s="167">
        <v>46145</v>
      </c>
      <c r="B504" s="168" t="s">
        <v>1577</v>
      </c>
      <c r="C504" s="168" t="s">
        <v>1578</v>
      </c>
      <c r="D504" s="168" t="s">
        <v>2871</v>
      </c>
      <c r="E504" s="169" t="s">
        <v>1878</v>
      </c>
      <c r="F504" s="168" t="s">
        <v>1879</v>
      </c>
      <c r="G504" s="168">
        <v>846</v>
      </c>
      <c r="H504" s="168" t="s">
        <v>2872</v>
      </c>
      <c r="I504" s="184"/>
      <c r="J504" s="177" t="s">
        <v>2873</v>
      </c>
      <c r="K504" s="164"/>
    </row>
    <row r="505" s="181" customFormat="1" ht="25.05" customHeight="1" spans="1:11">
      <c r="A505" s="167">
        <v>46145</v>
      </c>
      <c r="B505" s="168" t="s">
        <v>1577</v>
      </c>
      <c r="C505" s="168" t="s">
        <v>1578</v>
      </c>
      <c r="D505" s="168" t="s">
        <v>2871</v>
      </c>
      <c r="E505" s="169" t="s">
        <v>1878</v>
      </c>
      <c r="F505" s="168" t="s">
        <v>1879</v>
      </c>
      <c r="G505" s="168">
        <v>582</v>
      </c>
      <c r="H505" s="168" t="s">
        <v>2872</v>
      </c>
      <c r="I505" s="184"/>
      <c r="J505" s="177" t="s">
        <v>2873</v>
      </c>
      <c r="K505" s="164"/>
    </row>
    <row r="506" s="181" customFormat="1" ht="25.05" customHeight="1" spans="1:11">
      <c r="A506" s="167">
        <v>46145</v>
      </c>
      <c r="B506" s="168" t="s">
        <v>473</v>
      </c>
      <c r="C506" s="168" t="s">
        <v>474</v>
      </c>
      <c r="D506" s="168" t="s">
        <v>2874</v>
      </c>
      <c r="E506" s="169" t="s">
        <v>475</v>
      </c>
      <c r="F506" s="168" t="s">
        <v>476</v>
      </c>
      <c r="G506" s="168">
        <v>3</v>
      </c>
      <c r="H506" s="168" t="s">
        <v>2875</v>
      </c>
      <c r="I506" s="184"/>
      <c r="J506" s="177" t="s">
        <v>2876</v>
      </c>
      <c r="K506" s="164"/>
    </row>
    <row r="507" s="181" customFormat="1" ht="25.05" customHeight="1" spans="1:11">
      <c r="A507" s="167">
        <v>46145</v>
      </c>
      <c r="B507" s="168" t="s">
        <v>473</v>
      </c>
      <c r="C507" s="168" t="s">
        <v>474</v>
      </c>
      <c r="D507" s="168" t="s">
        <v>2874</v>
      </c>
      <c r="E507" s="169" t="s">
        <v>475</v>
      </c>
      <c r="F507" s="168" t="s">
        <v>476</v>
      </c>
      <c r="G507" s="168">
        <v>12</v>
      </c>
      <c r="H507" s="168" t="s">
        <v>2875</v>
      </c>
      <c r="I507" s="184"/>
      <c r="J507" s="177" t="s">
        <v>2876</v>
      </c>
      <c r="K507" s="164"/>
    </row>
    <row r="508" s="181" customFormat="1" ht="25.05" customHeight="1" spans="1:11">
      <c r="A508" s="167">
        <v>46145</v>
      </c>
      <c r="B508" s="168" t="s">
        <v>473</v>
      </c>
      <c r="C508" s="168" t="s">
        <v>474</v>
      </c>
      <c r="D508" s="168" t="s">
        <v>2874</v>
      </c>
      <c r="E508" s="169" t="s">
        <v>482</v>
      </c>
      <c r="F508" s="168" t="s">
        <v>483</v>
      </c>
      <c r="G508" s="168">
        <v>15</v>
      </c>
      <c r="H508" s="168" t="s">
        <v>2875</v>
      </c>
      <c r="I508" s="184"/>
      <c r="J508" s="177" t="s">
        <v>2876</v>
      </c>
      <c r="K508" s="164"/>
    </row>
    <row r="509" s="181" customFormat="1" ht="25.05" customHeight="1" spans="1:11">
      <c r="A509" s="167">
        <v>46145</v>
      </c>
      <c r="B509" s="168" t="s">
        <v>473</v>
      </c>
      <c r="C509" s="168" t="s">
        <v>474</v>
      </c>
      <c r="D509" s="168" t="s">
        <v>2877</v>
      </c>
      <c r="E509" s="169" t="s">
        <v>475</v>
      </c>
      <c r="F509" s="168" t="s">
        <v>476</v>
      </c>
      <c r="G509" s="168">
        <v>15</v>
      </c>
      <c r="H509" s="168" t="s">
        <v>2878</v>
      </c>
      <c r="I509" s="184"/>
      <c r="J509" s="177" t="s">
        <v>2879</v>
      </c>
      <c r="K509" s="164"/>
    </row>
    <row r="510" s="181" customFormat="1" ht="25.05" customHeight="1" spans="1:11">
      <c r="A510" s="167">
        <v>46145</v>
      </c>
      <c r="B510" s="168" t="s">
        <v>473</v>
      </c>
      <c r="C510" s="168" t="s">
        <v>474</v>
      </c>
      <c r="D510" s="168" t="s">
        <v>2877</v>
      </c>
      <c r="E510" s="169" t="s">
        <v>482</v>
      </c>
      <c r="F510" s="168" t="s">
        <v>483</v>
      </c>
      <c r="G510" s="168">
        <v>15</v>
      </c>
      <c r="H510" s="168" t="s">
        <v>2878</v>
      </c>
      <c r="I510" s="184"/>
      <c r="J510" s="177" t="s">
        <v>2879</v>
      </c>
      <c r="K510" s="164"/>
    </row>
    <row r="511" s="181" customFormat="1" ht="25.05" customHeight="1" spans="1:11">
      <c r="A511" s="167">
        <v>46145</v>
      </c>
      <c r="B511" s="168" t="s">
        <v>473</v>
      </c>
      <c r="C511" s="168" t="s">
        <v>474</v>
      </c>
      <c r="D511" s="168" t="s">
        <v>2880</v>
      </c>
      <c r="E511" s="169" t="s">
        <v>1652</v>
      </c>
      <c r="F511" s="168" t="s">
        <v>1653</v>
      </c>
      <c r="G511" s="168">
        <v>12</v>
      </c>
      <c r="H511" s="168" t="s">
        <v>2881</v>
      </c>
      <c r="I511" s="184"/>
      <c r="J511" s="177" t="s">
        <v>2882</v>
      </c>
      <c r="K511" s="164"/>
    </row>
    <row r="512" s="181" customFormat="1" ht="25.05" customHeight="1" spans="1:11">
      <c r="A512" s="167">
        <v>46145</v>
      </c>
      <c r="B512" s="168" t="s">
        <v>473</v>
      </c>
      <c r="C512" s="168" t="s">
        <v>474</v>
      </c>
      <c r="D512" s="168" t="s">
        <v>2883</v>
      </c>
      <c r="E512" s="169" t="s">
        <v>1654</v>
      </c>
      <c r="F512" s="168" t="s">
        <v>1655</v>
      </c>
      <c r="G512" s="168">
        <v>12</v>
      </c>
      <c r="H512" s="168" t="s">
        <v>2884</v>
      </c>
      <c r="I512" s="184"/>
      <c r="J512" s="177" t="s">
        <v>2885</v>
      </c>
      <c r="K512" s="164"/>
    </row>
    <row r="513" s="181" customFormat="1" ht="25.05" customHeight="1" spans="1:11">
      <c r="A513" s="167">
        <v>46145</v>
      </c>
      <c r="B513" s="168" t="s">
        <v>473</v>
      </c>
      <c r="C513" s="168" t="s">
        <v>474</v>
      </c>
      <c r="D513" s="168" t="s">
        <v>2886</v>
      </c>
      <c r="E513" s="169" t="s">
        <v>1654</v>
      </c>
      <c r="F513" s="168" t="s">
        <v>1655</v>
      </c>
      <c r="G513" s="168">
        <v>12</v>
      </c>
      <c r="H513" s="168" t="s">
        <v>2887</v>
      </c>
      <c r="I513" s="184"/>
      <c r="J513" s="177" t="s">
        <v>2888</v>
      </c>
      <c r="K513" s="164"/>
    </row>
    <row r="514" s="181" customFormat="1" ht="25.05" customHeight="1" spans="1:11">
      <c r="A514" s="167">
        <v>46145</v>
      </c>
      <c r="B514" s="168" t="s">
        <v>473</v>
      </c>
      <c r="C514" s="168" t="s">
        <v>474</v>
      </c>
      <c r="D514" s="168" t="s">
        <v>2889</v>
      </c>
      <c r="E514" s="169" t="s">
        <v>1652</v>
      </c>
      <c r="F514" s="168" t="s">
        <v>1653</v>
      </c>
      <c r="G514" s="168">
        <v>12</v>
      </c>
      <c r="H514" s="168" t="s">
        <v>2890</v>
      </c>
      <c r="I514" s="184"/>
      <c r="J514" s="177" t="s">
        <v>2891</v>
      </c>
      <c r="K514" s="164"/>
    </row>
    <row r="515" s="181" customFormat="1" ht="25.05" customHeight="1" spans="1:11">
      <c r="A515" s="167">
        <v>46145</v>
      </c>
      <c r="B515" s="168" t="s">
        <v>473</v>
      </c>
      <c r="C515" s="168" t="s">
        <v>474</v>
      </c>
      <c r="D515" s="168" t="s">
        <v>2892</v>
      </c>
      <c r="E515" s="169" t="s">
        <v>1652</v>
      </c>
      <c r="F515" s="168" t="s">
        <v>1653</v>
      </c>
      <c r="G515" s="168">
        <v>12</v>
      </c>
      <c r="H515" s="168" t="s">
        <v>2893</v>
      </c>
      <c r="I515" s="184"/>
      <c r="J515" s="177" t="s">
        <v>2894</v>
      </c>
      <c r="K515" s="164"/>
    </row>
    <row r="516" s="181" customFormat="1" ht="25.05" customHeight="1" spans="1:11">
      <c r="A516" s="167">
        <v>46145</v>
      </c>
      <c r="B516" s="168" t="s">
        <v>473</v>
      </c>
      <c r="C516" s="168" t="s">
        <v>474</v>
      </c>
      <c r="D516" s="168" t="s">
        <v>2895</v>
      </c>
      <c r="E516" s="169" t="s">
        <v>1654</v>
      </c>
      <c r="F516" s="168" t="s">
        <v>1655</v>
      </c>
      <c r="G516" s="168">
        <v>12</v>
      </c>
      <c r="H516" s="168" t="s">
        <v>2896</v>
      </c>
      <c r="I516" s="184"/>
      <c r="J516" s="177" t="s">
        <v>2897</v>
      </c>
      <c r="K516" s="164"/>
    </row>
    <row r="517" s="181" customFormat="1" ht="25.05" customHeight="1" spans="1:11">
      <c r="A517" s="167">
        <v>46145</v>
      </c>
      <c r="B517" s="168" t="s">
        <v>511</v>
      </c>
      <c r="C517" s="168" t="s">
        <v>512</v>
      </c>
      <c r="D517" s="168" t="s">
        <v>2898</v>
      </c>
      <c r="E517" s="169" t="s">
        <v>619</v>
      </c>
      <c r="F517" s="168" t="s">
        <v>620</v>
      </c>
      <c r="G517" s="168">
        <v>320</v>
      </c>
      <c r="H517" s="168" t="s">
        <v>2899</v>
      </c>
      <c r="I517" s="184"/>
      <c r="J517" s="177" t="s">
        <v>2900</v>
      </c>
      <c r="K517" s="164"/>
    </row>
    <row r="518" s="181" customFormat="1" ht="25.05" customHeight="1" spans="1:11">
      <c r="A518" s="167">
        <v>46145</v>
      </c>
      <c r="B518" s="168" t="s">
        <v>511</v>
      </c>
      <c r="C518" s="168" t="s">
        <v>512</v>
      </c>
      <c r="D518" s="168" t="s">
        <v>2898</v>
      </c>
      <c r="E518" s="169" t="s">
        <v>639</v>
      </c>
      <c r="F518" s="168" t="s">
        <v>640</v>
      </c>
      <c r="G518" s="168">
        <v>320</v>
      </c>
      <c r="H518" s="168" t="s">
        <v>2899</v>
      </c>
      <c r="I518" s="184"/>
      <c r="J518" s="177" t="s">
        <v>2900</v>
      </c>
      <c r="K518" s="164"/>
    </row>
    <row r="519" s="181" customFormat="1" ht="25.05" customHeight="1" spans="1:11">
      <c r="A519" s="167">
        <v>46145</v>
      </c>
      <c r="B519" s="168" t="s">
        <v>511</v>
      </c>
      <c r="C519" s="168" t="s">
        <v>512</v>
      </c>
      <c r="D519" s="168" t="s">
        <v>2898</v>
      </c>
      <c r="E519" s="169" t="s">
        <v>617</v>
      </c>
      <c r="F519" s="168" t="s">
        <v>618</v>
      </c>
      <c r="G519" s="168">
        <v>390</v>
      </c>
      <c r="H519" s="168" t="s">
        <v>2899</v>
      </c>
      <c r="I519" s="184"/>
      <c r="J519" s="177" t="s">
        <v>2900</v>
      </c>
      <c r="K519" s="164"/>
    </row>
    <row r="520" s="181" customFormat="1" ht="25.05" customHeight="1" spans="1:11">
      <c r="A520" s="167">
        <v>46145</v>
      </c>
      <c r="B520" s="168" t="s">
        <v>511</v>
      </c>
      <c r="C520" s="168" t="s">
        <v>512</v>
      </c>
      <c r="D520" s="168" t="s">
        <v>2898</v>
      </c>
      <c r="E520" s="169" t="s">
        <v>615</v>
      </c>
      <c r="F520" s="168" t="s">
        <v>616</v>
      </c>
      <c r="G520" s="168">
        <v>390</v>
      </c>
      <c r="H520" s="168" t="s">
        <v>2899</v>
      </c>
      <c r="I520" s="184"/>
      <c r="J520" s="177" t="s">
        <v>2900</v>
      </c>
      <c r="K520" s="164"/>
    </row>
    <row r="521" s="181" customFormat="1" ht="25.05" customHeight="1" spans="1:11">
      <c r="A521" s="167">
        <v>46145</v>
      </c>
      <c r="B521" s="168" t="s">
        <v>511</v>
      </c>
      <c r="C521" s="168" t="s">
        <v>512</v>
      </c>
      <c r="D521" s="168" t="s">
        <v>2901</v>
      </c>
      <c r="E521" s="169" t="s">
        <v>641</v>
      </c>
      <c r="F521" s="168" t="s">
        <v>642</v>
      </c>
      <c r="G521" s="168">
        <v>101</v>
      </c>
      <c r="H521" s="168" t="s">
        <v>2902</v>
      </c>
      <c r="I521" s="184"/>
      <c r="J521" s="177" t="s">
        <v>2903</v>
      </c>
      <c r="K521" s="164"/>
    </row>
    <row r="522" s="181" customFormat="1" ht="25.05" customHeight="1" spans="1:11">
      <c r="A522" s="167">
        <v>46145</v>
      </c>
      <c r="B522" s="168" t="s">
        <v>511</v>
      </c>
      <c r="C522" s="168" t="s">
        <v>512</v>
      </c>
      <c r="D522" s="168" t="s">
        <v>2901</v>
      </c>
      <c r="E522" s="169" t="s">
        <v>641</v>
      </c>
      <c r="F522" s="168" t="s">
        <v>642</v>
      </c>
      <c r="G522" s="168">
        <v>139</v>
      </c>
      <c r="H522" s="168" t="s">
        <v>2902</v>
      </c>
      <c r="I522" s="184"/>
      <c r="J522" s="177" t="s">
        <v>2903</v>
      </c>
      <c r="K522" s="164"/>
    </row>
    <row r="523" s="181" customFormat="1" ht="25.05" customHeight="1" spans="1:11">
      <c r="A523" s="167">
        <v>46145</v>
      </c>
      <c r="B523" s="168" t="s">
        <v>511</v>
      </c>
      <c r="C523" s="168" t="s">
        <v>512</v>
      </c>
      <c r="D523" s="168" t="s">
        <v>2901</v>
      </c>
      <c r="E523" s="169" t="s">
        <v>643</v>
      </c>
      <c r="F523" s="168" t="s">
        <v>644</v>
      </c>
      <c r="G523" s="168">
        <v>171</v>
      </c>
      <c r="H523" s="168" t="s">
        <v>2902</v>
      </c>
      <c r="I523" s="184"/>
      <c r="J523" s="177" t="s">
        <v>2903</v>
      </c>
      <c r="K523" s="164"/>
    </row>
    <row r="524" s="181" customFormat="1" ht="25.05" customHeight="1" spans="1:11">
      <c r="A524" s="167">
        <v>46145</v>
      </c>
      <c r="B524" s="168" t="s">
        <v>511</v>
      </c>
      <c r="C524" s="168" t="s">
        <v>512</v>
      </c>
      <c r="D524" s="168" t="s">
        <v>2901</v>
      </c>
      <c r="E524" s="169" t="s">
        <v>643</v>
      </c>
      <c r="F524" s="168" t="s">
        <v>644</v>
      </c>
      <c r="G524" s="168">
        <v>69</v>
      </c>
      <c r="H524" s="168" t="s">
        <v>2902</v>
      </c>
      <c r="I524" s="184"/>
      <c r="J524" s="177" t="s">
        <v>2903</v>
      </c>
      <c r="K524" s="164"/>
    </row>
    <row r="525" s="181" customFormat="1" ht="25.05" customHeight="1" spans="1:11">
      <c r="A525" s="167">
        <v>46145</v>
      </c>
      <c r="B525" s="168" t="s">
        <v>511</v>
      </c>
      <c r="C525" s="168" t="s">
        <v>512</v>
      </c>
      <c r="D525" s="168" t="s">
        <v>2901</v>
      </c>
      <c r="E525" s="169" t="s">
        <v>649</v>
      </c>
      <c r="F525" s="168" t="s">
        <v>650</v>
      </c>
      <c r="G525" s="168">
        <v>350</v>
      </c>
      <c r="H525" s="168" t="s">
        <v>2902</v>
      </c>
      <c r="I525" s="184"/>
      <c r="J525" s="177" t="s">
        <v>2903</v>
      </c>
      <c r="K525" s="164"/>
    </row>
    <row r="526" s="181" customFormat="1" ht="25.05" customHeight="1" spans="1:11">
      <c r="A526" s="167">
        <v>46145</v>
      </c>
      <c r="B526" s="168" t="s">
        <v>511</v>
      </c>
      <c r="C526" s="168" t="s">
        <v>512</v>
      </c>
      <c r="D526" s="168" t="s">
        <v>2901</v>
      </c>
      <c r="E526" s="169" t="s">
        <v>651</v>
      </c>
      <c r="F526" s="168" t="s">
        <v>652</v>
      </c>
      <c r="G526" s="168">
        <v>350</v>
      </c>
      <c r="H526" s="168" t="s">
        <v>2902</v>
      </c>
      <c r="I526" s="184"/>
      <c r="J526" s="177" t="s">
        <v>2903</v>
      </c>
      <c r="K526" s="164"/>
    </row>
    <row r="527" s="181" customFormat="1" ht="25.05" customHeight="1" spans="1:11">
      <c r="A527" s="167">
        <v>46145</v>
      </c>
      <c r="B527" s="168" t="s">
        <v>511</v>
      </c>
      <c r="C527" s="168" t="s">
        <v>512</v>
      </c>
      <c r="D527" s="168" t="s">
        <v>2901</v>
      </c>
      <c r="E527" s="169" t="s">
        <v>645</v>
      </c>
      <c r="F527" s="168" t="s">
        <v>646</v>
      </c>
      <c r="G527" s="168">
        <v>240</v>
      </c>
      <c r="H527" s="168" t="s">
        <v>2902</v>
      </c>
      <c r="I527" s="184"/>
      <c r="J527" s="177" t="s">
        <v>2903</v>
      </c>
      <c r="K527" s="164"/>
    </row>
    <row r="528" s="181" customFormat="1" ht="25.05" customHeight="1" spans="1:11">
      <c r="A528" s="167">
        <v>46145</v>
      </c>
      <c r="B528" s="168" t="s">
        <v>511</v>
      </c>
      <c r="C528" s="168" t="s">
        <v>512</v>
      </c>
      <c r="D528" s="168" t="s">
        <v>2901</v>
      </c>
      <c r="E528" s="169" t="s">
        <v>647</v>
      </c>
      <c r="F528" s="168" t="s">
        <v>648</v>
      </c>
      <c r="G528" s="168">
        <v>240</v>
      </c>
      <c r="H528" s="168" t="s">
        <v>2902</v>
      </c>
      <c r="I528" s="184"/>
      <c r="J528" s="177" t="s">
        <v>2903</v>
      </c>
      <c r="K528" s="164"/>
    </row>
    <row r="529" s="181" customFormat="1" ht="25.05" customHeight="1" spans="1:11">
      <c r="A529" s="167">
        <v>46145</v>
      </c>
      <c r="B529" s="168" t="s">
        <v>511</v>
      </c>
      <c r="C529" s="168" t="s">
        <v>512</v>
      </c>
      <c r="D529" s="168" t="s">
        <v>2904</v>
      </c>
      <c r="E529" s="169" t="s">
        <v>603</v>
      </c>
      <c r="F529" s="168" t="s">
        <v>604</v>
      </c>
      <c r="G529" s="168">
        <v>80</v>
      </c>
      <c r="H529" s="168" t="s">
        <v>2905</v>
      </c>
      <c r="I529" s="184"/>
      <c r="J529" s="177" t="s">
        <v>2906</v>
      </c>
      <c r="K529" s="164"/>
    </row>
    <row r="530" s="181" customFormat="1" ht="25.05" customHeight="1" spans="1:11">
      <c r="A530" s="167">
        <v>46145</v>
      </c>
      <c r="B530" s="168" t="s">
        <v>511</v>
      </c>
      <c r="C530" s="168" t="s">
        <v>512</v>
      </c>
      <c r="D530" s="168" t="s">
        <v>2904</v>
      </c>
      <c r="E530" s="169" t="s">
        <v>605</v>
      </c>
      <c r="F530" s="168" t="s">
        <v>606</v>
      </c>
      <c r="G530" s="168">
        <v>80</v>
      </c>
      <c r="H530" s="168" t="s">
        <v>2905</v>
      </c>
      <c r="I530" s="184"/>
      <c r="J530" s="177" t="s">
        <v>2906</v>
      </c>
      <c r="K530" s="164"/>
    </row>
    <row r="531" s="181" customFormat="1" ht="25.05" customHeight="1" spans="1:11">
      <c r="A531" s="167">
        <v>46145</v>
      </c>
      <c r="B531" s="168" t="s">
        <v>511</v>
      </c>
      <c r="C531" s="168" t="s">
        <v>512</v>
      </c>
      <c r="D531" s="168" t="s">
        <v>2904</v>
      </c>
      <c r="E531" s="169" t="s">
        <v>669</v>
      </c>
      <c r="F531" s="168" t="s">
        <v>670</v>
      </c>
      <c r="G531" s="168">
        <v>73</v>
      </c>
      <c r="H531" s="168" t="s">
        <v>2905</v>
      </c>
      <c r="I531" s="184"/>
      <c r="J531" s="177" t="s">
        <v>2906</v>
      </c>
      <c r="K531" s="164"/>
    </row>
    <row r="532" s="181" customFormat="1" ht="25.05" customHeight="1" spans="1:11">
      <c r="A532" s="167">
        <v>46145</v>
      </c>
      <c r="B532" s="168" t="s">
        <v>511</v>
      </c>
      <c r="C532" s="168" t="s">
        <v>512</v>
      </c>
      <c r="D532" s="168" t="s">
        <v>2904</v>
      </c>
      <c r="E532" s="169" t="s">
        <v>669</v>
      </c>
      <c r="F532" s="168" t="s">
        <v>670</v>
      </c>
      <c r="G532" s="168">
        <v>23</v>
      </c>
      <c r="H532" s="168" t="s">
        <v>2905</v>
      </c>
      <c r="I532" s="184"/>
      <c r="J532" s="177" t="s">
        <v>2906</v>
      </c>
      <c r="K532" s="164"/>
    </row>
    <row r="533" s="181" customFormat="1" ht="25.05" customHeight="1" spans="1:11">
      <c r="A533" s="167">
        <v>46145</v>
      </c>
      <c r="B533" s="168" t="s">
        <v>511</v>
      </c>
      <c r="C533" s="168" t="s">
        <v>512</v>
      </c>
      <c r="D533" s="168" t="s">
        <v>2904</v>
      </c>
      <c r="E533" s="169" t="s">
        <v>671</v>
      </c>
      <c r="F533" s="168" t="s">
        <v>672</v>
      </c>
      <c r="G533" s="168">
        <v>96</v>
      </c>
      <c r="H533" s="168" t="s">
        <v>2905</v>
      </c>
      <c r="I533" s="184"/>
      <c r="J533" s="177" t="s">
        <v>2906</v>
      </c>
      <c r="K533" s="164"/>
    </row>
    <row r="534" s="181" customFormat="1" ht="25.05" customHeight="1" spans="1:11">
      <c r="A534" s="167">
        <v>46145</v>
      </c>
      <c r="B534" s="168" t="s">
        <v>1227</v>
      </c>
      <c r="C534" s="168" t="s">
        <v>1228</v>
      </c>
      <c r="D534" s="168" t="s">
        <v>2907</v>
      </c>
      <c r="E534" s="169" t="s">
        <v>1229</v>
      </c>
      <c r="F534" s="168" t="s">
        <v>447</v>
      </c>
      <c r="G534" s="168">
        <v>26</v>
      </c>
      <c r="H534" s="168" t="s">
        <v>2908</v>
      </c>
      <c r="I534" s="184"/>
      <c r="J534" s="177" t="s">
        <v>2909</v>
      </c>
      <c r="K534" s="164"/>
    </row>
    <row r="535" s="181" customFormat="1" ht="25.05" customHeight="1" spans="1:11">
      <c r="A535" s="167">
        <v>46145</v>
      </c>
      <c r="B535" s="168" t="s">
        <v>1227</v>
      </c>
      <c r="C535" s="168" t="s">
        <v>1228</v>
      </c>
      <c r="D535" s="168" t="s">
        <v>2907</v>
      </c>
      <c r="E535" s="169" t="s">
        <v>1229</v>
      </c>
      <c r="F535" s="168" t="s">
        <v>447</v>
      </c>
      <c r="G535" s="168">
        <v>22</v>
      </c>
      <c r="H535" s="168" t="s">
        <v>2908</v>
      </c>
      <c r="I535" s="184"/>
      <c r="J535" s="177" t="s">
        <v>2909</v>
      </c>
      <c r="K535" s="164"/>
    </row>
    <row r="536" s="181" customFormat="1" ht="25.05" customHeight="1" spans="1:11">
      <c r="A536" s="167">
        <v>46145</v>
      </c>
      <c r="B536" s="168" t="s">
        <v>1113</v>
      </c>
      <c r="C536" s="168" t="s">
        <v>1114</v>
      </c>
      <c r="D536" s="168" t="s">
        <v>2910</v>
      </c>
      <c r="E536" s="169" t="s">
        <v>1740</v>
      </c>
      <c r="F536" s="168" t="s">
        <v>872</v>
      </c>
      <c r="G536" s="168">
        <v>400</v>
      </c>
      <c r="H536" s="168" t="s">
        <v>2911</v>
      </c>
      <c r="I536" s="184"/>
      <c r="J536" s="177" t="s">
        <v>2912</v>
      </c>
      <c r="K536" s="164"/>
    </row>
    <row r="537" s="181" customFormat="1" ht="25.05" customHeight="1" spans="1:11">
      <c r="A537" s="167">
        <v>46145</v>
      </c>
      <c r="B537" s="168" t="s">
        <v>771</v>
      </c>
      <c r="C537" s="168" t="s">
        <v>772</v>
      </c>
      <c r="D537" s="168" t="s">
        <v>2913</v>
      </c>
      <c r="E537" s="169" t="s">
        <v>1572</v>
      </c>
      <c r="F537" s="168" t="s">
        <v>835</v>
      </c>
      <c r="G537" s="168">
        <v>600</v>
      </c>
      <c r="H537" s="168" t="s">
        <v>2914</v>
      </c>
      <c r="I537" s="184"/>
      <c r="J537" s="177" t="s">
        <v>2915</v>
      </c>
      <c r="K537" s="164"/>
    </row>
    <row r="538" s="181" customFormat="1" ht="25.05" customHeight="1" spans="1:11">
      <c r="A538" s="167">
        <v>46145</v>
      </c>
      <c r="B538" s="168" t="s">
        <v>473</v>
      </c>
      <c r="C538" s="168" t="s">
        <v>474</v>
      </c>
      <c r="D538" s="168" t="s">
        <v>2916</v>
      </c>
      <c r="E538" s="169" t="s">
        <v>475</v>
      </c>
      <c r="F538" s="168" t="s">
        <v>476</v>
      </c>
      <c r="G538" s="168">
        <v>15</v>
      </c>
      <c r="H538" s="168" t="s">
        <v>2917</v>
      </c>
      <c r="I538" s="184"/>
      <c r="J538" s="177" t="s">
        <v>2918</v>
      </c>
      <c r="K538" s="164"/>
    </row>
    <row r="539" s="181" customFormat="1" ht="25.05" customHeight="1" spans="1:11">
      <c r="A539" s="167">
        <v>46145</v>
      </c>
      <c r="B539" s="168" t="s">
        <v>473</v>
      </c>
      <c r="C539" s="168" t="s">
        <v>474</v>
      </c>
      <c r="D539" s="168" t="s">
        <v>2916</v>
      </c>
      <c r="E539" s="169" t="s">
        <v>482</v>
      </c>
      <c r="F539" s="168" t="s">
        <v>483</v>
      </c>
      <c r="G539" s="168">
        <v>15</v>
      </c>
      <c r="H539" s="168" t="s">
        <v>2917</v>
      </c>
      <c r="I539" s="184"/>
      <c r="J539" s="177" t="s">
        <v>2918</v>
      </c>
      <c r="K539" s="164"/>
    </row>
    <row r="540" s="181" customFormat="1" ht="25.05" customHeight="1" spans="1:11">
      <c r="A540" s="167">
        <v>46145</v>
      </c>
      <c r="B540" s="168" t="s">
        <v>473</v>
      </c>
      <c r="C540" s="168" t="s">
        <v>474</v>
      </c>
      <c r="D540" s="168" t="s">
        <v>2919</v>
      </c>
      <c r="E540" s="169" t="s">
        <v>475</v>
      </c>
      <c r="F540" s="168" t="s">
        <v>476</v>
      </c>
      <c r="G540" s="168">
        <v>15</v>
      </c>
      <c r="H540" s="168" t="s">
        <v>2920</v>
      </c>
      <c r="I540" s="184"/>
      <c r="J540" s="177" t="s">
        <v>2921</v>
      </c>
      <c r="K540" s="164"/>
    </row>
    <row r="541" s="181" customFormat="1" ht="25.05" customHeight="1" spans="1:11">
      <c r="A541" s="167">
        <v>46145</v>
      </c>
      <c r="B541" s="168" t="s">
        <v>473</v>
      </c>
      <c r="C541" s="168" t="s">
        <v>474</v>
      </c>
      <c r="D541" s="168" t="s">
        <v>2919</v>
      </c>
      <c r="E541" s="169" t="s">
        <v>482</v>
      </c>
      <c r="F541" s="168" t="s">
        <v>483</v>
      </c>
      <c r="G541" s="168">
        <v>15</v>
      </c>
      <c r="H541" s="168" t="s">
        <v>2920</v>
      </c>
      <c r="I541" s="184"/>
      <c r="J541" s="177" t="s">
        <v>2921</v>
      </c>
      <c r="K541" s="164"/>
    </row>
    <row r="542" s="181" customFormat="1" ht="25.05" customHeight="1" spans="1:11">
      <c r="A542" s="167">
        <v>46145</v>
      </c>
      <c r="B542" s="168" t="s">
        <v>473</v>
      </c>
      <c r="C542" s="168" t="s">
        <v>474</v>
      </c>
      <c r="D542" s="168" t="s">
        <v>2922</v>
      </c>
      <c r="E542" s="169" t="s">
        <v>1652</v>
      </c>
      <c r="F542" s="168" t="s">
        <v>1653</v>
      </c>
      <c r="G542" s="168">
        <v>12</v>
      </c>
      <c r="H542" s="168" t="s">
        <v>2923</v>
      </c>
      <c r="I542" s="184"/>
      <c r="J542" s="177" t="s">
        <v>2924</v>
      </c>
      <c r="K542" s="164"/>
    </row>
    <row r="543" s="181" customFormat="1" ht="25.05" customHeight="1" spans="1:11">
      <c r="A543" s="167">
        <v>46145</v>
      </c>
      <c r="B543" s="168" t="s">
        <v>473</v>
      </c>
      <c r="C543" s="168" t="s">
        <v>474</v>
      </c>
      <c r="D543" s="168" t="s">
        <v>2925</v>
      </c>
      <c r="E543" s="169" t="s">
        <v>1654</v>
      </c>
      <c r="F543" s="168" t="s">
        <v>1655</v>
      </c>
      <c r="G543" s="168">
        <v>1</v>
      </c>
      <c r="H543" s="168" t="s">
        <v>2926</v>
      </c>
      <c r="I543" s="184"/>
      <c r="J543" s="177" t="s">
        <v>2927</v>
      </c>
      <c r="K543" s="164"/>
    </row>
    <row r="544" s="181" customFormat="1" ht="25.05" customHeight="1" spans="1:11">
      <c r="A544" s="167">
        <v>46145</v>
      </c>
      <c r="B544" s="168" t="s">
        <v>473</v>
      </c>
      <c r="C544" s="168" t="s">
        <v>474</v>
      </c>
      <c r="D544" s="168" t="s">
        <v>2925</v>
      </c>
      <c r="E544" s="169" t="s">
        <v>1654</v>
      </c>
      <c r="F544" s="168" t="s">
        <v>1655</v>
      </c>
      <c r="G544" s="168">
        <v>11</v>
      </c>
      <c r="H544" s="168" t="s">
        <v>2926</v>
      </c>
      <c r="I544" s="184"/>
      <c r="J544" s="177" t="s">
        <v>2927</v>
      </c>
      <c r="K544" s="164"/>
    </row>
    <row r="545" s="181" customFormat="1" ht="25.05" customHeight="1" spans="1:11">
      <c r="A545" s="167">
        <v>46145</v>
      </c>
      <c r="B545" s="168" t="s">
        <v>473</v>
      </c>
      <c r="C545" s="168" t="s">
        <v>474</v>
      </c>
      <c r="D545" s="168" t="s">
        <v>2928</v>
      </c>
      <c r="E545" s="169" t="s">
        <v>1654</v>
      </c>
      <c r="F545" s="168" t="s">
        <v>1655</v>
      </c>
      <c r="G545" s="168">
        <v>12</v>
      </c>
      <c r="H545" s="168" t="s">
        <v>2929</v>
      </c>
      <c r="I545" s="184"/>
      <c r="J545" s="177" t="s">
        <v>2930</v>
      </c>
      <c r="K545" s="164"/>
    </row>
    <row r="546" s="181" customFormat="1" ht="25.05" customHeight="1" spans="1:11">
      <c r="A546" s="167">
        <v>46145</v>
      </c>
      <c r="B546" s="168" t="s">
        <v>473</v>
      </c>
      <c r="C546" s="168" t="s">
        <v>474</v>
      </c>
      <c r="D546" s="168" t="s">
        <v>2931</v>
      </c>
      <c r="E546" s="169" t="s">
        <v>1652</v>
      </c>
      <c r="F546" s="168" t="s">
        <v>1653</v>
      </c>
      <c r="G546" s="168">
        <v>12</v>
      </c>
      <c r="H546" s="168" t="s">
        <v>2932</v>
      </c>
      <c r="I546" s="184"/>
      <c r="J546" s="177" t="s">
        <v>2933</v>
      </c>
      <c r="K546" s="164"/>
    </row>
    <row r="547" s="181" customFormat="1" ht="25.05" customHeight="1" spans="1:11">
      <c r="A547" s="167">
        <v>46145</v>
      </c>
      <c r="B547" s="168" t="s">
        <v>473</v>
      </c>
      <c r="C547" s="168" t="s">
        <v>474</v>
      </c>
      <c r="D547" s="168" t="s">
        <v>2934</v>
      </c>
      <c r="E547" s="169" t="s">
        <v>1652</v>
      </c>
      <c r="F547" s="168" t="s">
        <v>1653</v>
      </c>
      <c r="G547" s="168">
        <v>1</v>
      </c>
      <c r="H547" s="168" t="s">
        <v>2935</v>
      </c>
      <c r="I547" s="184"/>
      <c r="J547" s="177" t="s">
        <v>2936</v>
      </c>
      <c r="K547" s="164"/>
    </row>
    <row r="548" s="181" customFormat="1" ht="25.05" customHeight="1" spans="1:11">
      <c r="A548" s="167">
        <v>46145</v>
      </c>
      <c r="B548" s="168" t="s">
        <v>771</v>
      </c>
      <c r="C548" s="168" t="s">
        <v>772</v>
      </c>
      <c r="D548" s="168" t="s">
        <v>2937</v>
      </c>
      <c r="E548" s="169" t="s">
        <v>1356</v>
      </c>
      <c r="F548" s="168" t="s">
        <v>890</v>
      </c>
      <c r="G548" s="168">
        <v>216</v>
      </c>
      <c r="H548" s="168" t="s">
        <v>2938</v>
      </c>
      <c r="I548" s="184"/>
      <c r="J548" s="177" t="s">
        <v>2939</v>
      </c>
      <c r="K548" s="164"/>
    </row>
    <row r="549" s="181" customFormat="1" ht="25.05" customHeight="1" spans="1:11">
      <c r="A549" s="167">
        <v>46145</v>
      </c>
      <c r="B549" s="168" t="s">
        <v>1485</v>
      </c>
      <c r="C549" s="168" t="s">
        <v>1486</v>
      </c>
      <c r="D549" s="168" t="s">
        <v>2940</v>
      </c>
      <c r="E549" s="169" t="s">
        <v>1488</v>
      </c>
      <c r="F549" s="168" t="s">
        <v>1489</v>
      </c>
      <c r="G549" s="168">
        <v>120</v>
      </c>
      <c r="H549" s="168" t="s">
        <v>2617</v>
      </c>
      <c r="I549" s="184"/>
      <c r="J549" s="177" t="s">
        <v>2941</v>
      </c>
      <c r="K549" s="164"/>
    </row>
    <row r="550" s="181" customFormat="1" ht="25.05" customHeight="1" spans="1:11">
      <c r="A550" s="167">
        <v>46145</v>
      </c>
      <c r="B550" s="168" t="s">
        <v>1227</v>
      </c>
      <c r="C550" s="168" t="s">
        <v>1228</v>
      </c>
      <c r="D550" s="168" t="s">
        <v>2942</v>
      </c>
      <c r="E550" s="169" t="s">
        <v>1229</v>
      </c>
      <c r="F550" s="168" t="s">
        <v>447</v>
      </c>
      <c r="G550" s="168">
        <v>38</v>
      </c>
      <c r="H550" s="168" t="s">
        <v>2253</v>
      </c>
      <c r="I550" s="184"/>
      <c r="J550" s="177" t="s">
        <v>2943</v>
      </c>
      <c r="K550" s="164"/>
    </row>
    <row r="551" s="181" customFormat="1" ht="25.05" customHeight="1" spans="1:11">
      <c r="A551" s="167">
        <v>46145</v>
      </c>
      <c r="B551" s="168" t="s">
        <v>1227</v>
      </c>
      <c r="C551" s="168" t="s">
        <v>1228</v>
      </c>
      <c r="D551" s="168" t="s">
        <v>2942</v>
      </c>
      <c r="E551" s="169" t="s">
        <v>1229</v>
      </c>
      <c r="F551" s="168" t="s">
        <v>447</v>
      </c>
      <c r="G551" s="168">
        <v>52</v>
      </c>
      <c r="H551" s="168" t="s">
        <v>2253</v>
      </c>
      <c r="I551" s="184"/>
      <c r="J551" s="177" t="s">
        <v>2943</v>
      </c>
      <c r="K551" s="164"/>
    </row>
    <row r="552" s="181" customFormat="1" ht="25.05" customHeight="1" spans="1:11">
      <c r="A552" s="167">
        <v>46145</v>
      </c>
      <c r="B552" s="168" t="s">
        <v>1511</v>
      </c>
      <c r="C552" s="168" t="s">
        <v>1512</v>
      </c>
      <c r="D552" s="168" t="s">
        <v>2944</v>
      </c>
      <c r="E552" s="169" t="s">
        <v>2083</v>
      </c>
      <c r="F552" s="168" t="s">
        <v>1704</v>
      </c>
      <c r="G552" s="168">
        <v>310</v>
      </c>
      <c r="H552" s="168" t="s">
        <v>2945</v>
      </c>
      <c r="I552" s="184"/>
      <c r="J552" s="177" t="s">
        <v>2946</v>
      </c>
      <c r="K552" s="164"/>
    </row>
    <row r="553" s="181" customFormat="1" ht="25.05" customHeight="1" spans="1:11">
      <c r="A553" s="167">
        <v>46145</v>
      </c>
      <c r="B553" s="168" t="s">
        <v>1957</v>
      </c>
      <c r="C553" s="168" t="s">
        <v>1958</v>
      </c>
      <c r="D553" s="168" t="s">
        <v>2947</v>
      </c>
      <c r="E553" s="169" t="s">
        <v>1960</v>
      </c>
      <c r="F553" s="168" t="s">
        <v>1961</v>
      </c>
      <c r="G553" s="168">
        <v>260</v>
      </c>
      <c r="H553" s="168" t="s">
        <v>2308</v>
      </c>
      <c r="I553" s="184"/>
      <c r="J553" s="177" t="s">
        <v>2948</v>
      </c>
      <c r="K553" s="164"/>
    </row>
    <row r="554" s="181" customFormat="1" ht="25.05" customHeight="1" spans="1:11">
      <c r="A554" s="167">
        <v>46145</v>
      </c>
      <c r="B554" s="168" t="s">
        <v>692</v>
      </c>
      <c r="C554" s="168" t="s">
        <v>693</v>
      </c>
      <c r="D554" s="168" t="s">
        <v>2949</v>
      </c>
      <c r="E554" s="169" t="s">
        <v>702</v>
      </c>
      <c r="F554" s="168" t="s">
        <v>695</v>
      </c>
      <c r="G554" s="168">
        <v>26</v>
      </c>
      <c r="H554" s="168" t="s">
        <v>2950</v>
      </c>
      <c r="I554" s="184"/>
      <c r="J554" s="177" t="s">
        <v>2951</v>
      </c>
      <c r="K554" s="164"/>
    </row>
    <row r="555" s="181" customFormat="1" ht="25.05" customHeight="1" spans="1:11">
      <c r="A555" s="167">
        <v>46145</v>
      </c>
      <c r="B555" s="168" t="s">
        <v>692</v>
      </c>
      <c r="C555" s="168" t="s">
        <v>693</v>
      </c>
      <c r="D555" s="168" t="s">
        <v>2949</v>
      </c>
      <c r="E555" s="169" t="s">
        <v>694</v>
      </c>
      <c r="F555" s="168" t="s">
        <v>695</v>
      </c>
      <c r="G555" s="168">
        <v>104</v>
      </c>
      <c r="H555" s="168" t="s">
        <v>2950</v>
      </c>
      <c r="I555" s="184"/>
      <c r="J555" s="177" t="s">
        <v>2951</v>
      </c>
      <c r="K555" s="164"/>
    </row>
    <row r="556" s="181" customFormat="1" ht="25.05" customHeight="1" spans="1:11">
      <c r="A556" s="167">
        <v>46145</v>
      </c>
      <c r="B556" s="168" t="s">
        <v>1676</v>
      </c>
      <c r="C556" s="168" t="s">
        <v>1677</v>
      </c>
      <c r="D556" s="168" t="s">
        <v>2952</v>
      </c>
      <c r="E556" s="169" t="s">
        <v>2006</v>
      </c>
      <c r="F556" s="168" t="s">
        <v>2007</v>
      </c>
      <c r="G556" s="168">
        <v>70</v>
      </c>
      <c r="H556" s="168" t="s">
        <v>2953</v>
      </c>
      <c r="I556" s="184"/>
      <c r="J556" s="177" t="s">
        <v>2954</v>
      </c>
      <c r="K556" s="164"/>
    </row>
    <row r="557" s="181" customFormat="1" ht="25.05" customHeight="1" spans="1:11">
      <c r="A557" s="167">
        <v>46145</v>
      </c>
      <c r="B557" s="168" t="s">
        <v>1389</v>
      </c>
      <c r="C557" s="168" t="s">
        <v>1390</v>
      </c>
      <c r="D557" s="168" t="s">
        <v>2955</v>
      </c>
      <c r="E557" s="169" t="s">
        <v>1418</v>
      </c>
      <c r="F557" s="168" t="s">
        <v>1396</v>
      </c>
      <c r="G557" s="168">
        <v>50</v>
      </c>
      <c r="H557" s="168" t="s">
        <v>2956</v>
      </c>
      <c r="I557" s="184"/>
      <c r="J557" s="177" t="s">
        <v>2957</v>
      </c>
      <c r="K557" s="164"/>
    </row>
    <row r="558" s="181" customFormat="1" ht="25.05" customHeight="1" spans="1:11">
      <c r="A558" s="167">
        <v>46145</v>
      </c>
      <c r="B558" s="168" t="s">
        <v>1389</v>
      </c>
      <c r="C558" s="168" t="s">
        <v>1390</v>
      </c>
      <c r="D558" s="168" t="s">
        <v>2955</v>
      </c>
      <c r="E558" s="169" t="s">
        <v>1726</v>
      </c>
      <c r="F558" s="168" t="s">
        <v>1396</v>
      </c>
      <c r="G558" s="168">
        <v>25</v>
      </c>
      <c r="H558" s="168" t="s">
        <v>2956</v>
      </c>
      <c r="I558" s="184"/>
      <c r="J558" s="177" t="s">
        <v>2957</v>
      </c>
      <c r="K558" s="164"/>
    </row>
    <row r="559" s="181" customFormat="1" ht="25.05" customHeight="1" spans="1:11">
      <c r="A559" s="167">
        <v>46145</v>
      </c>
      <c r="B559" s="168" t="s">
        <v>511</v>
      </c>
      <c r="C559" s="168" t="s">
        <v>512</v>
      </c>
      <c r="D559" s="168" t="s">
        <v>2958</v>
      </c>
      <c r="E559" s="169" t="s">
        <v>603</v>
      </c>
      <c r="F559" s="168" t="s">
        <v>604</v>
      </c>
      <c r="G559" s="168">
        <v>40</v>
      </c>
      <c r="H559" s="168" t="s">
        <v>2959</v>
      </c>
      <c r="I559" s="184"/>
      <c r="J559" s="177" t="s">
        <v>2960</v>
      </c>
      <c r="K559" s="164"/>
    </row>
    <row r="560" s="181" customFormat="1" ht="25.05" customHeight="1" spans="1:11">
      <c r="A560" s="167">
        <v>46145</v>
      </c>
      <c r="B560" s="168" t="s">
        <v>511</v>
      </c>
      <c r="C560" s="168" t="s">
        <v>512</v>
      </c>
      <c r="D560" s="168" t="s">
        <v>2958</v>
      </c>
      <c r="E560" s="169" t="s">
        <v>605</v>
      </c>
      <c r="F560" s="168" t="s">
        <v>606</v>
      </c>
      <c r="G560" s="168">
        <v>40</v>
      </c>
      <c r="H560" s="168" t="s">
        <v>2959</v>
      </c>
      <c r="I560" s="184"/>
      <c r="J560" s="177" t="s">
        <v>2960</v>
      </c>
      <c r="K560" s="164"/>
    </row>
    <row r="561" s="181" customFormat="1" ht="25.05" customHeight="1" spans="1:11">
      <c r="A561" s="167">
        <v>46145</v>
      </c>
      <c r="B561" s="168" t="s">
        <v>511</v>
      </c>
      <c r="C561" s="168" t="s">
        <v>512</v>
      </c>
      <c r="D561" s="168" t="s">
        <v>2958</v>
      </c>
      <c r="E561" s="169" t="s">
        <v>609</v>
      </c>
      <c r="F561" s="168" t="s">
        <v>610</v>
      </c>
      <c r="G561" s="168">
        <v>48</v>
      </c>
      <c r="H561" s="168" t="s">
        <v>2959</v>
      </c>
      <c r="I561" s="184"/>
      <c r="J561" s="177" t="s">
        <v>2960</v>
      </c>
      <c r="K561" s="164"/>
    </row>
    <row r="562" s="181" customFormat="1" ht="25.05" customHeight="1" spans="1:11">
      <c r="A562" s="167">
        <v>46145</v>
      </c>
      <c r="B562" s="168" t="s">
        <v>511</v>
      </c>
      <c r="C562" s="168" t="s">
        <v>512</v>
      </c>
      <c r="D562" s="168" t="s">
        <v>2958</v>
      </c>
      <c r="E562" s="169" t="s">
        <v>611</v>
      </c>
      <c r="F562" s="168" t="s">
        <v>612</v>
      </c>
      <c r="G562" s="168">
        <v>48</v>
      </c>
      <c r="H562" s="168" t="s">
        <v>2959</v>
      </c>
      <c r="I562" s="184"/>
      <c r="J562" s="177" t="s">
        <v>2960</v>
      </c>
      <c r="K562" s="164"/>
    </row>
    <row r="563" s="181" customFormat="1" ht="25.05" customHeight="1" spans="1:11">
      <c r="A563" s="167">
        <v>46145</v>
      </c>
      <c r="B563" s="168" t="s">
        <v>1389</v>
      </c>
      <c r="C563" s="168" t="s">
        <v>1390</v>
      </c>
      <c r="D563" s="168" t="s">
        <v>2961</v>
      </c>
      <c r="E563" s="169" t="s">
        <v>1417</v>
      </c>
      <c r="F563" s="168" t="s">
        <v>1396</v>
      </c>
      <c r="G563" s="168">
        <v>25</v>
      </c>
      <c r="H563" s="168" t="s">
        <v>2962</v>
      </c>
      <c r="I563" s="184"/>
      <c r="J563" s="177" t="s">
        <v>2963</v>
      </c>
      <c r="K563" s="164"/>
    </row>
    <row r="564" s="181" customFormat="1" ht="25.05" customHeight="1" spans="1:11">
      <c r="A564" s="167">
        <v>46145</v>
      </c>
      <c r="B564" s="168" t="s">
        <v>1389</v>
      </c>
      <c r="C564" s="168" t="s">
        <v>1390</v>
      </c>
      <c r="D564" s="168" t="s">
        <v>2964</v>
      </c>
      <c r="E564" s="169" t="s">
        <v>1414</v>
      </c>
      <c r="F564" s="168" t="s">
        <v>1415</v>
      </c>
      <c r="G564" s="168">
        <v>50</v>
      </c>
      <c r="H564" s="168" t="s">
        <v>2965</v>
      </c>
      <c r="I564" s="184"/>
      <c r="J564" s="177" t="s">
        <v>2966</v>
      </c>
      <c r="K564" s="164"/>
    </row>
    <row r="565" s="181" customFormat="1" ht="25.05" customHeight="1" spans="1:11">
      <c r="A565" s="167">
        <v>46145</v>
      </c>
      <c r="B565" s="168" t="s">
        <v>1676</v>
      </c>
      <c r="C565" s="168" t="s">
        <v>1677</v>
      </c>
      <c r="D565" s="168" t="s">
        <v>2967</v>
      </c>
      <c r="E565" s="169" t="s">
        <v>1767</v>
      </c>
      <c r="F565" s="168" t="s">
        <v>1768</v>
      </c>
      <c r="G565" s="168">
        <v>30</v>
      </c>
      <c r="H565" s="168" t="s">
        <v>2968</v>
      </c>
      <c r="I565" s="184"/>
      <c r="J565" s="177" t="s">
        <v>2969</v>
      </c>
      <c r="K565" s="164"/>
    </row>
    <row r="566" s="181" customFormat="1" ht="25.05" customHeight="1" spans="1:11">
      <c r="A566" s="167">
        <v>46145</v>
      </c>
      <c r="B566" s="168" t="s">
        <v>511</v>
      </c>
      <c r="C566" s="168" t="s">
        <v>512</v>
      </c>
      <c r="D566" s="168" t="s">
        <v>2970</v>
      </c>
      <c r="E566" s="169" t="s">
        <v>619</v>
      </c>
      <c r="F566" s="168" t="s">
        <v>620</v>
      </c>
      <c r="G566" s="168">
        <v>40</v>
      </c>
      <c r="H566" s="168" t="s">
        <v>2971</v>
      </c>
      <c r="I566" s="184"/>
      <c r="J566" s="177" t="s">
        <v>2972</v>
      </c>
      <c r="K566" s="164"/>
    </row>
    <row r="567" s="181" customFormat="1" ht="25.05" customHeight="1" spans="1:11">
      <c r="A567" s="167">
        <v>46145</v>
      </c>
      <c r="B567" s="168" t="s">
        <v>511</v>
      </c>
      <c r="C567" s="168" t="s">
        <v>512</v>
      </c>
      <c r="D567" s="168" t="s">
        <v>2970</v>
      </c>
      <c r="E567" s="169" t="s">
        <v>639</v>
      </c>
      <c r="F567" s="168" t="s">
        <v>640</v>
      </c>
      <c r="G567" s="168">
        <v>40</v>
      </c>
      <c r="H567" s="168" t="s">
        <v>2971</v>
      </c>
      <c r="I567" s="184"/>
      <c r="J567" s="177" t="s">
        <v>2972</v>
      </c>
      <c r="K567" s="164"/>
    </row>
    <row r="568" s="181" customFormat="1" ht="25.05" customHeight="1" spans="1:11">
      <c r="A568" s="167">
        <v>46145</v>
      </c>
      <c r="B568" s="168" t="s">
        <v>511</v>
      </c>
      <c r="C568" s="168" t="s">
        <v>512</v>
      </c>
      <c r="D568" s="168" t="s">
        <v>2970</v>
      </c>
      <c r="E568" s="169" t="s">
        <v>641</v>
      </c>
      <c r="F568" s="168" t="s">
        <v>642</v>
      </c>
      <c r="G568" s="168">
        <v>40</v>
      </c>
      <c r="H568" s="168" t="s">
        <v>2971</v>
      </c>
      <c r="I568" s="184"/>
      <c r="J568" s="177" t="s">
        <v>2972</v>
      </c>
      <c r="K568" s="164"/>
    </row>
    <row r="569" s="181" customFormat="1" ht="25.05" customHeight="1" spans="1:11">
      <c r="A569" s="167">
        <v>46145</v>
      </c>
      <c r="B569" s="168" t="s">
        <v>511</v>
      </c>
      <c r="C569" s="168" t="s">
        <v>512</v>
      </c>
      <c r="D569" s="168" t="s">
        <v>2970</v>
      </c>
      <c r="E569" s="169" t="s">
        <v>643</v>
      </c>
      <c r="F569" s="168" t="s">
        <v>644</v>
      </c>
      <c r="G569" s="168">
        <v>40</v>
      </c>
      <c r="H569" s="168" t="s">
        <v>2971</v>
      </c>
      <c r="I569" s="184"/>
      <c r="J569" s="177" t="s">
        <v>2972</v>
      </c>
      <c r="K569" s="164"/>
    </row>
    <row r="570" s="181" customFormat="1" ht="25.05" customHeight="1" spans="1:11">
      <c r="A570" s="167">
        <v>46145</v>
      </c>
      <c r="B570" s="168" t="s">
        <v>511</v>
      </c>
      <c r="C570" s="168" t="s">
        <v>512</v>
      </c>
      <c r="D570" s="168" t="s">
        <v>2970</v>
      </c>
      <c r="E570" s="169" t="s">
        <v>649</v>
      </c>
      <c r="F570" s="168" t="s">
        <v>650</v>
      </c>
      <c r="G570" s="168">
        <v>70</v>
      </c>
      <c r="H570" s="168" t="s">
        <v>2971</v>
      </c>
      <c r="I570" s="184"/>
      <c r="J570" s="177" t="s">
        <v>2972</v>
      </c>
      <c r="K570" s="164"/>
    </row>
    <row r="571" s="181" customFormat="1" ht="25.05" customHeight="1" spans="1:11">
      <c r="A571" s="167">
        <v>46145</v>
      </c>
      <c r="B571" s="168" t="s">
        <v>511</v>
      </c>
      <c r="C571" s="168" t="s">
        <v>512</v>
      </c>
      <c r="D571" s="168" t="s">
        <v>2970</v>
      </c>
      <c r="E571" s="169" t="s">
        <v>651</v>
      </c>
      <c r="F571" s="168" t="s">
        <v>652</v>
      </c>
      <c r="G571" s="168">
        <v>70</v>
      </c>
      <c r="H571" s="168" t="s">
        <v>2971</v>
      </c>
      <c r="I571" s="184"/>
      <c r="J571" s="177" t="s">
        <v>2972</v>
      </c>
      <c r="K571" s="164"/>
    </row>
    <row r="572" s="181" customFormat="1" ht="25.05" customHeight="1" spans="1:11">
      <c r="A572" s="167">
        <v>46145</v>
      </c>
      <c r="B572" s="168" t="s">
        <v>511</v>
      </c>
      <c r="C572" s="168" t="s">
        <v>512</v>
      </c>
      <c r="D572" s="168" t="s">
        <v>2970</v>
      </c>
      <c r="E572" s="169" t="s">
        <v>617</v>
      </c>
      <c r="F572" s="168" t="s">
        <v>618</v>
      </c>
      <c r="G572" s="168">
        <v>65</v>
      </c>
      <c r="H572" s="168" t="s">
        <v>2971</v>
      </c>
      <c r="I572" s="184"/>
      <c r="J572" s="177" t="s">
        <v>2972</v>
      </c>
      <c r="K572" s="164"/>
    </row>
    <row r="573" s="181" customFormat="1" ht="25.05" customHeight="1" spans="1:11">
      <c r="A573" s="167">
        <v>46145</v>
      </c>
      <c r="B573" s="168" t="s">
        <v>511</v>
      </c>
      <c r="C573" s="168" t="s">
        <v>512</v>
      </c>
      <c r="D573" s="168" t="s">
        <v>2970</v>
      </c>
      <c r="E573" s="169" t="s">
        <v>615</v>
      </c>
      <c r="F573" s="168" t="s">
        <v>616</v>
      </c>
      <c r="G573" s="168">
        <v>65</v>
      </c>
      <c r="H573" s="168" t="s">
        <v>2971</v>
      </c>
      <c r="I573" s="184"/>
      <c r="J573" s="177" t="s">
        <v>2972</v>
      </c>
      <c r="K573" s="164"/>
    </row>
    <row r="574" s="181" customFormat="1" ht="25.05" customHeight="1" spans="1:11">
      <c r="A574" s="167">
        <v>46145</v>
      </c>
      <c r="B574" s="168" t="s">
        <v>511</v>
      </c>
      <c r="C574" s="168" t="s">
        <v>512</v>
      </c>
      <c r="D574" s="168" t="s">
        <v>2970</v>
      </c>
      <c r="E574" s="169" t="s">
        <v>645</v>
      </c>
      <c r="F574" s="168" t="s">
        <v>646</v>
      </c>
      <c r="G574" s="168">
        <v>40</v>
      </c>
      <c r="H574" s="168" t="s">
        <v>2971</v>
      </c>
      <c r="I574" s="184"/>
      <c r="J574" s="177" t="s">
        <v>2972</v>
      </c>
      <c r="K574" s="164"/>
    </row>
    <row r="575" s="181" customFormat="1" ht="25.05" customHeight="1" spans="1:11">
      <c r="A575" s="167">
        <v>46145</v>
      </c>
      <c r="B575" s="168" t="s">
        <v>511</v>
      </c>
      <c r="C575" s="168" t="s">
        <v>512</v>
      </c>
      <c r="D575" s="168" t="s">
        <v>2970</v>
      </c>
      <c r="E575" s="169" t="s">
        <v>647</v>
      </c>
      <c r="F575" s="168" t="s">
        <v>648</v>
      </c>
      <c r="G575" s="168">
        <v>40</v>
      </c>
      <c r="H575" s="168" t="s">
        <v>2971</v>
      </c>
      <c r="I575" s="184"/>
      <c r="J575" s="177" t="s">
        <v>2972</v>
      </c>
      <c r="K575" s="164"/>
    </row>
    <row r="576" s="181" customFormat="1" ht="25.05" customHeight="1" spans="1:11">
      <c r="A576" s="167">
        <v>46145</v>
      </c>
      <c r="B576" s="168" t="s">
        <v>511</v>
      </c>
      <c r="C576" s="168" t="s">
        <v>512</v>
      </c>
      <c r="D576" s="168" t="s">
        <v>2970</v>
      </c>
      <c r="E576" s="169" t="s">
        <v>653</v>
      </c>
      <c r="F576" s="168" t="s">
        <v>654</v>
      </c>
      <c r="G576" s="168">
        <v>48</v>
      </c>
      <c r="H576" s="168" t="s">
        <v>2971</v>
      </c>
      <c r="I576" s="184"/>
      <c r="J576" s="177" t="s">
        <v>2972</v>
      </c>
      <c r="K576" s="164"/>
    </row>
    <row r="577" s="181" customFormat="1" ht="25.05" customHeight="1" spans="1:11">
      <c r="A577" s="167">
        <v>46145</v>
      </c>
      <c r="B577" s="168" t="s">
        <v>511</v>
      </c>
      <c r="C577" s="168" t="s">
        <v>512</v>
      </c>
      <c r="D577" s="168" t="s">
        <v>2970</v>
      </c>
      <c r="E577" s="169" t="s">
        <v>655</v>
      </c>
      <c r="F577" s="168" t="s">
        <v>656</v>
      </c>
      <c r="G577" s="168">
        <v>48</v>
      </c>
      <c r="H577" s="168" t="s">
        <v>2971</v>
      </c>
      <c r="I577" s="184"/>
      <c r="J577" s="177" t="s">
        <v>2972</v>
      </c>
      <c r="K577" s="164"/>
    </row>
    <row r="578" s="181" customFormat="1" ht="25.05" customHeight="1" spans="1:11">
      <c r="A578" s="167">
        <v>46145</v>
      </c>
      <c r="B578" s="168" t="s">
        <v>511</v>
      </c>
      <c r="C578" s="168" t="s">
        <v>512</v>
      </c>
      <c r="D578" s="168" t="s">
        <v>2973</v>
      </c>
      <c r="E578" s="169" t="s">
        <v>619</v>
      </c>
      <c r="F578" s="168" t="s">
        <v>620</v>
      </c>
      <c r="G578" s="168">
        <v>80</v>
      </c>
      <c r="H578" s="168" t="s">
        <v>2974</v>
      </c>
      <c r="I578" s="184"/>
      <c r="J578" s="177" t="s">
        <v>2975</v>
      </c>
      <c r="K578" s="164"/>
    </row>
    <row r="579" s="181" customFormat="1" ht="25.05" customHeight="1" spans="1:11">
      <c r="A579" s="167">
        <v>46145</v>
      </c>
      <c r="B579" s="168" t="s">
        <v>511</v>
      </c>
      <c r="C579" s="168" t="s">
        <v>512</v>
      </c>
      <c r="D579" s="168" t="s">
        <v>2973</v>
      </c>
      <c r="E579" s="169" t="s">
        <v>639</v>
      </c>
      <c r="F579" s="168" t="s">
        <v>640</v>
      </c>
      <c r="G579" s="168">
        <v>80</v>
      </c>
      <c r="H579" s="168" t="s">
        <v>2974</v>
      </c>
      <c r="I579" s="184"/>
      <c r="J579" s="177" t="s">
        <v>2975</v>
      </c>
      <c r="K579" s="164"/>
    </row>
    <row r="580" s="181" customFormat="1" ht="25.05" customHeight="1" spans="1:11">
      <c r="A580" s="167">
        <v>46145</v>
      </c>
      <c r="B580" s="168" t="s">
        <v>511</v>
      </c>
      <c r="C580" s="168" t="s">
        <v>512</v>
      </c>
      <c r="D580" s="168" t="s">
        <v>2973</v>
      </c>
      <c r="E580" s="169" t="s">
        <v>641</v>
      </c>
      <c r="F580" s="168" t="s">
        <v>642</v>
      </c>
      <c r="G580" s="168">
        <v>80</v>
      </c>
      <c r="H580" s="168" t="s">
        <v>2974</v>
      </c>
      <c r="I580" s="184"/>
      <c r="J580" s="177" t="s">
        <v>2975</v>
      </c>
      <c r="K580" s="164"/>
    </row>
    <row r="581" s="181" customFormat="1" ht="25.05" customHeight="1" spans="1:11">
      <c r="A581" s="167">
        <v>46145</v>
      </c>
      <c r="B581" s="168" t="s">
        <v>511</v>
      </c>
      <c r="C581" s="168" t="s">
        <v>512</v>
      </c>
      <c r="D581" s="168" t="s">
        <v>2973</v>
      </c>
      <c r="E581" s="169" t="s">
        <v>643</v>
      </c>
      <c r="F581" s="168" t="s">
        <v>644</v>
      </c>
      <c r="G581" s="168">
        <v>80</v>
      </c>
      <c r="H581" s="168" t="s">
        <v>2974</v>
      </c>
      <c r="I581" s="184"/>
      <c r="J581" s="177" t="s">
        <v>2975</v>
      </c>
      <c r="K581" s="164"/>
    </row>
    <row r="582" s="181" customFormat="1" ht="25.05" customHeight="1" spans="1:11">
      <c r="A582" s="167">
        <v>46145</v>
      </c>
      <c r="B582" s="168" t="s">
        <v>511</v>
      </c>
      <c r="C582" s="168" t="s">
        <v>512</v>
      </c>
      <c r="D582" s="168" t="s">
        <v>2973</v>
      </c>
      <c r="E582" s="169" t="s">
        <v>649</v>
      </c>
      <c r="F582" s="168" t="s">
        <v>650</v>
      </c>
      <c r="G582" s="168">
        <v>70</v>
      </c>
      <c r="H582" s="168" t="s">
        <v>2974</v>
      </c>
      <c r="I582" s="184"/>
      <c r="J582" s="177" t="s">
        <v>2975</v>
      </c>
      <c r="K582" s="164"/>
    </row>
    <row r="583" s="181" customFormat="1" ht="25.05" customHeight="1" spans="1:11">
      <c r="A583" s="167">
        <v>46145</v>
      </c>
      <c r="B583" s="168" t="s">
        <v>511</v>
      </c>
      <c r="C583" s="168" t="s">
        <v>512</v>
      </c>
      <c r="D583" s="168" t="s">
        <v>2973</v>
      </c>
      <c r="E583" s="169" t="s">
        <v>651</v>
      </c>
      <c r="F583" s="168" t="s">
        <v>652</v>
      </c>
      <c r="G583" s="168">
        <v>35</v>
      </c>
      <c r="H583" s="168" t="s">
        <v>2974</v>
      </c>
      <c r="I583" s="184"/>
      <c r="J583" s="177" t="s">
        <v>2975</v>
      </c>
      <c r="K583" s="164"/>
    </row>
    <row r="584" s="181" customFormat="1" ht="25.05" customHeight="1" spans="1:11">
      <c r="A584" s="167">
        <v>46145</v>
      </c>
      <c r="B584" s="168" t="s">
        <v>511</v>
      </c>
      <c r="C584" s="168" t="s">
        <v>512</v>
      </c>
      <c r="D584" s="168" t="s">
        <v>2973</v>
      </c>
      <c r="E584" s="169" t="s">
        <v>617</v>
      </c>
      <c r="F584" s="168" t="s">
        <v>618</v>
      </c>
      <c r="G584" s="168">
        <v>65</v>
      </c>
      <c r="H584" s="168" t="s">
        <v>2974</v>
      </c>
      <c r="I584" s="184"/>
      <c r="J584" s="177" t="s">
        <v>2975</v>
      </c>
      <c r="K584" s="164"/>
    </row>
    <row r="585" s="181" customFormat="1" ht="25.05" customHeight="1" spans="1:11">
      <c r="A585" s="167">
        <v>46145</v>
      </c>
      <c r="B585" s="168" t="s">
        <v>511</v>
      </c>
      <c r="C585" s="168" t="s">
        <v>512</v>
      </c>
      <c r="D585" s="168" t="s">
        <v>2973</v>
      </c>
      <c r="E585" s="169" t="s">
        <v>615</v>
      </c>
      <c r="F585" s="168" t="s">
        <v>616</v>
      </c>
      <c r="G585" s="168">
        <v>65</v>
      </c>
      <c r="H585" s="168" t="s">
        <v>2974</v>
      </c>
      <c r="I585" s="184"/>
      <c r="J585" s="177" t="s">
        <v>2975</v>
      </c>
      <c r="K585" s="164"/>
    </row>
    <row r="586" s="181" customFormat="1" ht="25.05" customHeight="1" spans="1:11">
      <c r="A586" s="167">
        <v>46145</v>
      </c>
      <c r="B586" s="168" t="s">
        <v>511</v>
      </c>
      <c r="C586" s="168" t="s">
        <v>512</v>
      </c>
      <c r="D586" s="168" t="s">
        <v>2973</v>
      </c>
      <c r="E586" s="169" t="s">
        <v>645</v>
      </c>
      <c r="F586" s="168" t="s">
        <v>646</v>
      </c>
      <c r="G586" s="168">
        <v>80</v>
      </c>
      <c r="H586" s="168" t="s">
        <v>2974</v>
      </c>
      <c r="I586" s="184"/>
      <c r="J586" s="177" t="s">
        <v>2975</v>
      </c>
      <c r="K586" s="164"/>
    </row>
    <row r="587" s="181" customFormat="1" ht="25.05" customHeight="1" spans="1:11">
      <c r="A587" s="167">
        <v>46145</v>
      </c>
      <c r="B587" s="168" t="s">
        <v>511</v>
      </c>
      <c r="C587" s="168" t="s">
        <v>512</v>
      </c>
      <c r="D587" s="168" t="s">
        <v>2973</v>
      </c>
      <c r="E587" s="169" t="s">
        <v>647</v>
      </c>
      <c r="F587" s="168" t="s">
        <v>648</v>
      </c>
      <c r="G587" s="168">
        <v>80</v>
      </c>
      <c r="H587" s="168" t="s">
        <v>2974</v>
      </c>
      <c r="I587" s="184"/>
      <c r="J587" s="177" t="s">
        <v>2975</v>
      </c>
      <c r="K587" s="164"/>
    </row>
    <row r="588" s="181" customFormat="1" ht="25.05" customHeight="1" spans="1:11">
      <c r="A588" s="167">
        <v>46145</v>
      </c>
      <c r="B588" s="168" t="s">
        <v>511</v>
      </c>
      <c r="C588" s="168" t="s">
        <v>512</v>
      </c>
      <c r="D588" s="168" t="s">
        <v>2973</v>
      </c>
      <c r="E588" s="169" t="s">
        <v>653</v>
      </c>
      <c r="F588" s="168" t="s">
        <v>654</v>
      </c>
      <c r="G588" s="168">
        <v>48</v>
      </c>
      <c r="H588" s="168" t="s">
        <v>2974</v>
      </c>
      <c r="I588" s="184"/>
      <c r="J588" s="177" t="s">
        <v>2975</v>
      </c>
      <c r="K588" s="164"/>
    </row>
    <row r="589" s="181" customFormat="1" ht="25.05" customHeight="1" spans="1:11">
      <c r="A589" s="167">
        <v>46145</v>
      </c>
      <c r="B589" s="168" t="s">
        <v>511</v>
      </c>
      <c r="C589" s="168" t="s">
        <v>512</v>
      </c>
      <c r="D589" s="168" t="s">
        <v>2973</v>
      </c>
      <c r="E589" s="169" t="s">
        <v>655</v>
      </c>
      <c r="F589" s="168" t="s">
        <v>656</v>
      </c>
      <c r="G589" s="168">
        <v>48</v>
      </c>
      <c r="H589" s="168" t="s">
        <v>2974</v>
      </c>
      <c r="I589" s="184"/>
      <c r="J589" s="177" t="s">
        <v>2975</v>
      </c>
      <c r="K589" s="164"/>
    </row>
    <row r="590" s="181" customFormat="1" ht="25.05" customHeight="1" spans="1:11">
      <c r="A590" s="167">
        <v>46145</v>
      </c>
      <c r="B590" s="168" t="s">
        <v>992</v>
      </c>
      <c r="C590" s="168" t="s">
        <v>993</v>
      </c>
      <c r="D590" s="168" t="s">
        <v>2976</v>
      </c>
      <c r="E590" s="169" t="s">
        <v>1093</v>
      </c>
      <c r="F590" s="168" t="s">
        <v>997</v>
      </c>
      <c r="G590" s="168">
        <v>25</v>
      </c>
      <c r="H590" s="168" t="s">
        <v>2977</v>
      </c>
      <c r="I590" s="184"/>
      <c r="J590" s="177" t="s">
        <v>2978</v>
      </c>
      <c r="K590" s="164"/>
    </row>
    <row r="591" s="181" customFormat="1" ht="25.05" customHeight="1" spans="1:11">
      <c r="A591" s="167">
        <v>46145</v>
      </c>
      <c r="B591" s="168" t="s">
        <v>992</v>
      </c>
      <c r="C591" s="168" t="s">
        <v>993</v>
      </c>
      <c r="D591" s="168" t="s">
        <v>2976</v>
      </c>
      <c r="E591" s="169" t="s">
        <v>1093</v>
      </c>
      <c r="F591" s="168" t="s">
        <v>997</v>
      </c>
      <c r="G591" s="168">
        <v>35</v>
      </c>
      <c r="H591" s="168" t="s">
        <v>2977</v>
      </c>
      <c r="I591" s="184"/>
      <c r="J591" s="177" t="s">
        <v>2978</v>
      </c>
      <c r="K591" s="164"/>
    </row>
    <row r="592" s="181" customFormat="1" ht="25.05" customHeight="1" spans="1:11">
      <c r="A592" s="167">
        <v>46145</v>
      </c>
      <c r="B592" s="168" t="s">
        <v>511</v>
      </c>
      <c r="C592" s="168" t="s">
        <v>512</v>
      </c>
      <c r="D592" s="168" t="s">
        <v>2979</v>
      </c>
      <c r="E592" s="169" t="s">
        <v>591</v>
      </c>
      <c r="F592" s="168" t="s">
        <v>1604</v>
      </c>
      <c r="G592" s="168">
        <v>50</v>
      </c>
      <c r="H592" s="168" t="s">
        <v>2980</v>
      </c>
      <c r="I592" s="184"/>
      <c r="J592" s="177" t="s">
        <v>2981</v>
      </c>
      <c r="K592" s="164"/>
    </row>
    <row r="593" s="181" customFormat="1" ht="25.05" customHeight="1" spans="1:11">
      <c r="A593" s="167">
        <v>46145</v>
      </c>
      <c r="B593" s="168" t="s">
        <v>511</v>
      </c>
      <c r="C593" s="168" t="s">
        <v>512</v>
      </c>
      <c r="D593" s="168" t="s">
        <v>2979</v>
      </c>
      <c r="E593" s="169" t="s">
        <v>599</v>
      </c>
      <c r="F593" s="168" t="s">
        <v>1605</v>
      </c>
      <c r="G593" s="168">
        <v>13</v>
      </c>
      <c r="H593" s="168" t="s">
        <v>2980</v>
      </c>
      <c r="I593" s="184"/>
      <c r="J593" s="177" t="s">
        <v>2981</v>
      </c>
      <c r="K593" s="164"/>
    </row>
    <row r="594" s="181" customFormat="1" ht="25.05" customHeight="1" spans="1:11">
      <c r="A594" s="167">
        <v>46145</v>
      </c>
      <c r="B594" s="168" t="s">
        <v>511</v>
      </c>
      <c r="C594" s="168" t="s">
        <v>512</v>
      </c>
      <c r="D594" s="168" t="s">
        <v>2979</v>
      </c>
      <c r="E594" s="169" t="s">
        <v>599</v>
      </c>
      <c r="F594" s="168" t="s">
        <v>1605</v>
      </c>
      <c r="G594" s="168">
        <v>67</v>
      </c>
      <c r="H594" s="168" t="s">
        <v>2980</v>
      </c>
      <c r="I594" s="184"/>
      <c r="J594" s="177" t="s">
        <v>2981</v>
      </c>
      <c r="K594" s="164"/>
    </row>
    <row r="595" s="181" customFormat="1" ht="25.05" customHeight="1" spans="1:11">
      <c r="A595" s="167">
        <v>46145</v>
      </c>
      <c r="B595" s="168" t="s">
        <v>511</v>
      </c>
      <c r="C595" s="168" t="s">
        <v>512</v>
      </c>
      <c r="D595" s="168" t="s">
        <v>2979</v>
      </c>
      <c r="E595" s="169" t="s">
        <v>601</v>
      </c>
      <c r="F595" s="168" t="s">
        <v>1606</v>
      </c>
      <c r="G595" s="168">
        <v>80</v>
      </c>
      <c r="H595" s="168" t="s">
        <v>2980</v>
      </c>
      <c r="I595" s="184"/>
      <c r="J595" s="177" t="s">
        <v>2981</v>
      </c>
      <c r="K595" s="164"/>
    </row>
    <row r="596" s="181" customFormat="1" ht="25.05" customHeight="1" spans="1:11">
      <c r="A596" s="167">
        <v>46145</v>
      </c>
      <c r="B596" s="168" t="s">
        <v>511</v>
      </c>
      <c r="C596" s="168" t="s">
        <v>512</v>
      </c>
      <c r="D596" s="168" t="s">
        <v>2979</v>
      </c>
      <c r="E596" s="169" t="s">
        <v>623</v>
      </c>
      <c r="F596" s="168" t="s">
        <v>1607</v>
      </c>
      <c r="G596" s="168">
        <v>60</v>
      </c>
      <c r="H596" s="168" t="s">
        <v>2980</v>
      </c>
      <c r="I596" s="184"/>
      <c r="J596" s="177" t="s">
        <v>2981</v>
      </c>
      <c r="K596" s="164"/>
    </row>
    <row r="597" s="181" customFormat="1" ht="25.05" customHeight="1" spans="1:11">
      <c r="A597" s="167">
        <v>46145</v>
      </c>
      <c r="B597" s="168" t="s">
        <v>511</v>
      </c>
      <c r="C597" s="168" t="s">
        <v>512</v>
      </c>
      <c r="D597" s="168" t="s">
        <v>2979</v>
      </c>
      <c r="E597" s="169" t="s">
        <v>593</v>
      </c>
      <c r="F597" s="168" t="s">
        <v>1608</v>
      </c>
      <c r="G597" s="168">
        <v>41</v>
      </c>
      <c r="H597" s="168" t="s">
        <v>2980</v>
      </c>
      <c r="I597" s="184"/>
      <c r="J597" s="177" t="s">
        <v>2981</v>
      </c>
      <c r="K597" s="164"/>
    </row>
    <row r="598" s="181" customFormat="1" ht="25.05" customHeight="1" spans="1:11">
      <c r="A598" s="167">
        <v>46145</v>
      </c>
      <c r="B598" s="168" t="s">
        <v>511</v>
      </c>
      <c r="C598" s="168" t="s">
        <v>512</v>
      </c>
      <c r="D598" s="168" t="s">
        <v>2979</v>
      </c>
      <c r="E598" s="169" t="s">
        <v>593</v>
      </c>
      <c r="F598" s="168" t="s">
        <v>1608</v>
      </c>
      <c r="G598" s="168">
        <v>19</v>
      </c>
      <c r="H598" s="168" t="s">
        <v>2980</v>
      </c>
      <c r="I598" s="184"/>
      <c r="J598" s="177" t="s">
        <v>2981</v>
      </c>
      <c r="K598" s="164"/>
    </row>
    <row r="599" s="181" customFormat="1" ht="25.05" customHeight="1" spans="1:11">
      <c r="A599" s="167">
        <v>46145</v>
      </c>
      <c r="B599" s="168" t="s">
        <v>511</v>
      </c>
      <c r="C599" s="168" t="s">
        <v>512</v>
      </c>
      <c r="D599" s="168" t="s">
        <v>2979</v>
      </c>
      <c r="E599" s="169" t="s">
        <v>595</v>
      </c>
      <c r="F599" s="168" t="s">
        <v>1609</v>
      </c>
      <c r="G599" s="168">
        <v>80</v>
      </c>
      <c r="H599" s="168" t="s">
        <v>2980</v>
      </c>
      <c r="I599" s="184"/>
      <c r="J599" s="177" t="s">
        <v>2981</v>
      </c>
      <c r="K599" s="164"/>
    </row>
    <row r="600" s="181" customFormat="1" ht="25.05" customHeight="1" spans="1:11">
      <c r="A600" s="167">
        <v>46145</v>
      </c>
      <c r="B600" s="168" t="s">
        <v>511</v>
      </c>
      <c r="C600" s="168" t="s">
        <v>512</v>
      </c>
      <c r="D600" s="168" t="s">
        <v>2979</v>
      </c>
      <c r="E600" s="169" t="s">
        <v>607</v>
      </c>
      <c r="F600" s="168" t="s">
        <v>1610</v>
      </c>
      <c r="G600" s="168">
        <v>80</v>
      </c>
      <c r="H600" s="168" t="s">
        <v>2980</v>
      </c>
      <c r="I600" s="184"/>
      <c r="J600" s="177" t="s">
        <v>2981</v>
      </c>
      <c r="K600" s="164"/>
    </row>
    <row r="601" s="181" customFormat="1" ht="25.05" customHeight="1" spans="1:11">
      <c r="A601" s="167">
        <v>46145</v>
      </c>
      <c r="B601" s="168" t="s">
        <v>511</v>
      </c>
      <c r="C601" s="168" t="s">
        <v>512</v>
      </c>
      <c r="D601" s="168" t="s">
        <v>2979</v>
      </c>
      <c r="E601" s="169" t="s">
        <v>613</v>
      </c>
      <c r="F601" s="168" t="s">
        <v>1611</v>
      </c>
      <c r="G601" s="168">
        <v>60</v>
      </c>
      <c r="H601" s="168" t="s">
        <v>2980</v>
      </c>
      <c r="I601" s="184"/>
      <c r="J601" s="177" t="s">
        <v>2981</v>
      </c>
      <c r="K601" s="164"/>
    </row>
    <row r="602" s="181" customFormat="1" ht="25.05" customHeight="1" spans="1:11">
      <c r="A602" s="167">
        <v>46145</v>
      </c>
      <c r="B602" s="168" t="s">
        <v>511</v>
      </c>
      <c r="C602" s="168" t="s">
        <v>512</v>
      </c>
      <c r="D602" s="168" t="s">
        <v>2979</v>
      </c>
      <c r="E602" s="169" t="s">
        <v>597</v>
      </c>
      <c r="F602" s="168" t="s">
        <v>1612</v>
      </c>
      <c r="G602" s="168">
        <v>60</v>
      </c>
      <c r="H602" s="168" t="s">
        <v>2980</v>
      </c>
      <c r="I602" s="184"/>
      <c r="J602" s="177" t="s">
        <v>2981</v>
      </c>
      <c r="K602" s="164"/>
    </row>
    <row r="603" s="181" customFormat="1" ht="25.05" customHeight="1" spans="1:11">
      <c r="A603" s="167">
        <v>46145</v>
      </c>
      <c r="B603" s="168" t="s">
        <v>1389</v>
      </c>
      <c r="C603" s="168" t="s">
        <v>1390</v>
      </c>
      <c r="D603" s="168" t="s">
        <v>2982</v>
      </c>
      <c r="E603" s="169" t="s">
        <v>1556</v>
      </c>
      <c r="F603" s="168" t="s">
        <v>1557</v>
      </c>
      <c r="G603" s="168">
        <v>30</v>
      </c>
      <c r="H603" s="168" t="s">
        <v>2983</v>
      </c>
      <c r="I603" s="184"/>
      <c r="J603" s="177" t="s">
        <v>2984</v>
      </c>
      <c r="K603" s="164"/>
    </row>
    <row r="604" s="181" customFormat="1" ht="25.05" customHeight="1" spans="1:11">
      <c r="A604" s="167">
        <v>46145</v>
      </c>
      <c r="B604" s="168" t="s">
        <v>1389</v>
      </c>
      <c r="C604" s="168" t="s">
        <v>1390</v>
      </c>
      <c r="D604" s="168" t="s">
        <v>2982</v>
      </c>
      <c r="E604" s="169" t="s">
        <v>1667</v>
      </c>
      <c r="F604" s="168" t="s">
        <v>1411</v>
      </c>
      <c r="G604" s="168">
        <v>20</v>
      </c>
      <c r="H604" s="168" t="s">
        <v>2983</v>
      </c>
      <c r="I604" s="184"/>
      <c r="J604" s="177" t="s">
        <v>2984</v>
      </c>
      <c r="K604" s="164"/>
    </row>
    <row r="605" s="181" customFormat="1" ht="25.05" customHeight="1" spans="1:11">
      <c r="A605" s="167">
        <v>46145</v>
      </c>
      <c r="B605" s="168" t="s">
        <v>1389</v>
      </c>
      <c r="C605" s="168" t="s">
        <v>1390</v>
      </c>
      <c r="D605" s="168" t="s">
        <v>2982</v>
      </c>
      <c r="E605" s="169" t="s">
        <v>1410</v>
      </c>
      <c r="F605" s="168" t="s">
        <v>1411</v>
      </c>
      <c r="G605" s="168">
        <v>20</v>
      </c>
      <c r="H605" s="168" t="s">
        <v>2983</v>
      </c>
      <c r="I605" s="184"/>
      <c r="J605" s="177" t="s">
        <v>2984</v>
      </c>
      <c r="K605" s="164"/>
    </row>
    <row r="606" s="181" customFormat="1" ht="25.05" customHeight="1" spans="1:11">
      <c r="A606" s="167">
        <v>46145</v>
      </c>
      <c r="B606" s="168" t="s">
        <v>1389</v>
      </c>
      <c r="C606" s="168" t="s">
        <v>1390</v>
      </c>
      <c r="D606" s="168" t="s">
        <v>2982</v>
      </c>
      <c r="E606" s="169" t="s">
        <v>1412</v>
      </c>
      <c r="F606" s="168" t="s">
        <v>1411</v>
      </c>
      <c r="G606" s="168">
        <v>40</v>
      </c>
      <c r="H606" s="168" t="s">
        <v>2983</v>
      </c>
      <c r="I606" s="184"/>
      <c r="J606" s="177" t="s">
        <v>2984</v>
      </c>
      <c r="K606" s="164"/>
    </row>
    <row r="607" s="181" customFormat="1" ht="25.05" customHeight="1" spans="1:11">
      <c r="A607" s="167">
        <v>46145</v>
      </c>
      <c r="B607" s="168" t="s">
        <v>1389</v>
      </c>
      <c r="C607" s="168" t="s">
        <v>1390</v>
      </c>
      <c r="D607" s="168" t="s">
        <v>2982</v>
      </c>
      <c r="E607" s="169" t="s">
        <v>2706</v>
      </c>
      <c r="F607" s="168" t="s">
        <v>2707</v>
      </c>
      <c r="G607" s="168">
        <v>30</v>
      </c>
      <c r="H607" s="168" t="s">
        <v>2983</v>
      </c>
      <c r="I607" s="184"/>
      <c r="J607" s="177" t="s">
        <v>2984</v>
      </c>
      <c r="K607" s="164"/>
    </row>
    <row r="608" s="181" customFormat="1" ht="25.05" customHeight="1" spans="1:11">
      <c r="A608" s="167">
        <v>46145</v>
      </c>
      <c r="B608" s="168" t="s">
        <v>473</v>
      </c>
      <c r="C608" s="168" t="s">
        <v>474</v>
      </c>
      <c r="D608" s="168" t="s">
        <v>2985</v>
      </c>
      <c r="E608" s="169" t="s">
        <v>475</v>
      </c>
      <c r="F608" s="168" t="s">
        <v>476</v>
      </c>
      <c r="G608" s="168">
        <v>15</v>
      </c>
      <c r="H608" s="168" t="s">
        <v>2986</v>
      </c>
      <c r="I608" s="184"/>
      <c r="J608" s="177" t="s">
        <v>2987</v>
      </c>
      <c r="K608" s="164"/>
    </row>
    <row r="609" s="181" customFormat="1" ht="25.05" customHeight="1" spans="1:11">
      <c r="A609" s="167">
        <v>46145</v>
      </c>
      <c r="B609" s="168" t="s">
        <v>473</v>
      </c>
      <c r="C609" s="168" t="s">
        <v>474</v>
      </c>
      <c r="D609" s="168" t="s">
        <v>2985</v>
      </c>
      <c r="E609" s="169" t="s">
        <v>482</v>
      </c>
      <c r="F609" s="168" t="s">
        <v>483</v>
      </c>
      <c r="G609" s="168">
        <v>15</v>
      </c>
      <c r="H609" s="168" t="s">
        <v>2986</v>
      </c>
      <c r="I609" s="184"/>
      <c r="J609" s="177" t="s">
        <v>2987</v>
      </c>
      <c r="K609" s="164"/>
    </row>
    <row r="610" s="181" customFormat="1" ht="25.05" customHeight="1" spans="1:11">
      <c r="A610" s="167">
        <v>46145</v>
      </c>
      <c r="B610" s="168" t="s">
        <v>473</v>
      </c>
      <c r="C610" s="168" t="s">
        <v>474</v>
      </c>
      <c r="D610" s="168" t="s">
        <v>2988</v>
      </c>
      <c r="E610" s="169" t="s">
        <v>475</v>
      </c>
      <c r="F610" s="168" t="s">
        <v>476</v>
      </c>
      <c r="G610" s="168">
        <v>15</v>
      </c>
      <c r="H610" s="168" t="s">
        <v>2989</v>
      </c>
      <c r="I610" s="184"/>
      <c r="J610" s="177" t="s">
        <v>2990</v>
      </c>
      <c r="K610" s="164"/>
    </row>
    <row r="611" s="181" customFormat="1" ht="25.05" customHeight="1" spans="1:11">
      <c r="A611" s="167">
        <v>46145</v>
      </c>
      <c r="B611" s="168" t="s">
        <v>473</v>
      </c>
      <c r="C611" s="168" t="s">
        <v>474</v>
      </c>
      <c r="D611" s="168" t="s">
        <v>2988</v>
      </c>
      <c r="E611" s="169" t="s">
        <v>482</v>
      </c>
      <c r="F611" s="168" t="s">
        <v>483</v>
      </c>
      <c r="G611" s="168">
        <v>15</v>
      </c>
      <c r="H611" s="168" t="s">
        <v>2989</v>
      </c>
      <c r="I611" s="184"/>
      <c r="J611" s="177" t="s">
        <v>2990</v>
      </c>
      <c r="K611" s="164"/>
    </row>
    <row r="612" s="181" customFormat="1" ht="25.05" customHeight="1" spans="1:11">
      <c r="A612" s="167">
        <v>46145</v>
      </c>
      <c r="B612" s="168" t="s">
        <v>473</v>
      </c>
      <c r="C612" s="168" t="s">
        <v>474</v>
      </c>
      <c r="D612" s="168" t="s">
        <v>2991</v>
      </c>
      <c r="E612" s="169" t="s">
        <v>1654</v>
      </c>
      <c r="F612" s="168" t="s">
        <v>1655</v>
      </c>
      <c r="G612" s="168">
        <v>10</v>
      </c>
      <c r="H612" s="168" t="s">
        <v>2992</v>
      </c>
      <c r="I612" s="184"/>
      <c r="J612" s="177" t="s">
        <v>2993</v>
      </c>
      <c r="K612" s="164"/>
    </row>
    <row r="613" s="181" customFormat="1" ht="25.05" customHeight="1" spans="1:11">
      <c r="A613" s="167">
        <v>46145</v>
      </c>
      <c r="B613" s="168" t="s">
        <v>473</v>
      </c>
      <c r="C613" s="168" t="s">
        <v>474</v>
      </c>
      <c r="D613" s="168" t="s">
        <v>2994</v>
      </c>
      <c r="E613" s="169" t="s">
        <v>1652</v>
      </c>
      <c r="F613" s="168" t="s">
        <v>1653</v>
      </c>
      <c r="G613" s="168">
        <v>10</v>
      </c>
      <c r="H613" s="168" t="s">
        <v>2995</v>
      </c>
      <c r="I613" s="184"/>
      <c r="J613" s="177" t="s">
        <v>2996</v>
      </c>
      <c r="K613" s="164"/>
    </row>
    <row r="614" s="181" customFormat="1" ht="25.05" customHeight="1" spans="1:11">
      <c r="A614" s="167">
        <v>46145</v>
      </c>
      <c r="B614" s="168" t="s">
        <v>473</v>
      </c>
      <c r="C614" s="168" t="s">
        <v>474</v>
      </c>
      <c r="D614" s="168" t="s">
        <v>2997</v>
      </c>
      <c r="E614" s="169" t="s">
        <v>1652</v>
      </c>
      <c r="F614" s="168" t="s">
        <v>1653</v>
      </c>
      <c r="G614" s="168">
        <v>12</v>
      </c>
      <c r="H614" s="168" t="s">
        <v>2998</v>
      </c>
      <c r="I614" s="184"/>
      <c r="J614" s="177" t="s">
        <v>2999</v>
      </c>
      <c r="K614" s="164"/>
    </row>
    <row r="615" s="181" customFormat="1" ht="25.05" customHeight="1" spans="1:11">
      <c r="A615" s="167">
        <v>46145</v>
      </c>
      <c r="B615" s="168" t="s">
        <v>473</v>
      </c>
      <c r="C615" s="168" t="s">
        <v>474</v>
      </c>
      <c r="D615" s="168" t="s">
        <v>3000</v>
      </c>
      <c r="E615" s="169" t="s">
        <v>1654</v>
      </c>
      <c r="F615" s="168" t="s">
        <v>1655</v>
      </c>
      <c r="G615" s="168">
        <v>12</v>
      </c>
      <c r="H615" s="168" t="s">
        <v>3001</v>
      </c>
      <c r="I615" s="184"/>
      <c r="J615" s="177" t="s">
        <v>3002</v>
      </c>
      <c r="K615" s="164"/>
    </row>
    <row r="616" s="181" customFormat="1" ht="25.05" customHeight="1" spans="1:11">
      <c r="A616" s="167">
        <v>46145</v>
      </c>
      <c r="B616" s="168" t="s">
        <v>1389</v>
      </c>
      <c r="C616" s="168" t="s">
        <v>1390</v>
      </c>
      <c r="D616" s="168" t="s">
        <v>3003</v>
      </c>
      <c r="E616" s="169" t="s">
        <v>1937</v>
      </c>
      <c r="F616" s="168" t="s">
        <v>1396</v>
      </c>
      <c r="G616" s="168">
        <v>25</v>
      </c>
      <c r="H616" s="168" t="s">
        <v>3004</v>
      </c>
      <c r="I616" s="184"/>
      <c r="J616" s="177" t="s">
        <v>3005</v>
      </c>
      <c r="K616" s="164"/>
    </row>
    <row r="617" s="181" customFormat="1" ht="25.05" customHeight="1" spans="1:11">
      <c r="A617" s="167">
        <v>46145</v>
      </c>
      <c r="B617" s="168" t="s">
        <v>992</v>
      </c>
      <c r="C617" s="168" t="s">
        <v>993</v>
      </c>
      <c r="D617" s="168" t="s">
        <v>3006</v>
      </c>
      <c r="E617" s="169" t="s">
        <v>996</v>
      </c>
      <c r="F617" s="168" t="s">
        <v>997</v>
      </c>
      <c r="G617" s="168">
        <v>60</v>
      </c>
      <c r="H617" s="168" t="s">
        <v>3007</v>
      </c>
      <c r="I617" s="184"/>
      <c r="J617" s="177" t="s">
        <v>3008</v>
      </c>
      <c r="K617" s="164"/>
    </row>
    <row r="618" s="181" customFormat="1" ht="25.05" customHeight="1" spans="1:11">
      <c r="A618" s="167">
        <v>46145</v>
      </c>
      <c r="B618" s="168" t="s">
        <v>1389</v>
      </c>
      <c r="C618" s="168" t="s">
        <v>1390</v>
      </c>
      <c r="D618" s="168" t="s">
        <v>3009</v>
      </c>
      <c r="E618" s="169" t="s">
        <v>1667</v>
      </c>
      <c r="F618" s="168" t="s">
        <v>1411</v>
      </c>
      <c r="G618" s="168">
        <v>20</v>
      </c>
      <c r="H618" s="168" t="s">
        <v>3010</v>
      </c>
      <c r="I618" s="184"/>
      <c r="J618" s="177" t="s">
        <v>3011</v>
      </c>
      <c r="K618" s="164"/>
    </row>
    <row r="619" s="181" customFormat="1" ht="25.05" customHeight="1" spans="1:11">
      <c r="A619" s="167">
        <v>46145</v>
      </c>
      <c r="B619" s="168" t="s">
        <v>1389</v>
      </c>
      <c r="C619" s="168" t="s">
        <v>1390</v>
      </c>
      <c r="D619" s="168" t="s">
        <v>3009</v>
      </c>
      <c r="E619" s="169" t="s">
        <v>2706</v>
      </c>
      <c r="F619" s="168" t="s">
        <v>2707</v>
      </c>
      <c r="G619" s="168">
        <v>30</v>
      </c>
      <c r="H619" s="168" t="s">
        <v>3010</v>
      </c>
      <c r="I619" s="184"/>
      <c r="J619" s="177" t="s">
        <v>3011</v>
      </c>
      <c r="K619" s="164"/>
    </row>
    <row r="620" s="181" customFormat="1" ht="25.05" customHeight="1" spans="1:11">
      <c r="A620" s="167">
        <v>46145</v>
      </c>
      <c r="B620" s="168" t="s">
        <v>511</v>
      </c>
      <c r="C620" s="168" t="s">
        <v>512</v>
      </c>
      <c r="D620" s="168" t="s">
        <v>3012</v>
      </c>
      <c r="E620" s="169" t="s">
        <v>591</v>
      </c>
      <c r="F620" s="168" t="s">
        <v>1604</v>
      </c>
      <c r="G620" s="168">
        <v>50</v>
      </c>
      <c r="H620" s="168" t="s">
        <v>3013</v>
      </c>
      <c r="I620" s="184"/>
      <c r="J620" s="177" t="s">
        <v>3014</v>
      </c>
      <c r="K620" s="164"/>
    </row>
    <row r="621" s="181" customFormat="1" ht="25.05" customHeight="1" spans="1:11">
      <c r="A621" s="167">
        <v>46145</v>
      </c>
      <c r="B621" s="168" t="s">
        <v>511</v>
      </c>
      <c r="C621" s="168" t="s">
        <v>512</v>
      </c>
      <c r="D621" s="168" t="s">
        <v>3012</v>
      </c>
      <c r="E621" s="169" t="s">
        <v>623</v>
      </c>
      <c r="F621" s="168" t="s">
        <v>1607</v>
      </c>
      <c r="G621" s="168">
        <v>60</v>
      </c>
      <c r="H621" s="168" t="s">
        <v>3013</v>
      </c>
      <c r="I621" s="184"/>
      <c r="J621" s="177" t="s">
        <v>3014</v>
      </c>
      <c r="K621" s="164"/>
    </row>
    <row r="622" s="181" customFormat="1" ht="25.05" customHeight="1" spans="1:11">
      <c r="A622" s="167">
        <v>46145</v>
      </c>
      <c r="B622" s="168" t="s">
        <v>511</v>
      </c>
      <c r="C622" s="168" t="s">
        <v>512</v>
      </c>
      <c r="D622" s="168" t="s">
        <v>3012</v>
      </c>
      <c r="E622" s="169" t="s">
        <v>593</v>
      </c>
      <c r="F622" s="168" t="s">
        <v>1608</v>
      </c>
      <c r="G622" s="168">
        <v>41</v>
      </c>
      <c r="H622" s="168" t="s">
        <v>3013</v>
      </c>
      <c r="I622" s="184"/>
      <c r="J622" s="177" t="s">
        <v>3014</v>
      </c>
      <c r="K622" s="164"/>
    </row>
    <row r="623" s="181" customFormat="1" ht="25.05" customHeight="1" spans="1:11">
      <c r="A623" s="167">
        <v>46145</v>
      </c>
      <c r="B623" s="168" t="s">
        <v>511</v>
      </c>
      <c r="C623" s="168" t="s">
        <v>512</v>
      </c>
      <c r="D623" s="168" t="s">
        <v>3012</v>
      </c>
      <c r="E623" s="169" t="s">
        <v>593</v>
      </c>
      <c r="F623" s="168" t="s">
        <v>1608</v>
      </c>
      <c r="G623" s="168">
        <v>19</v>
      </c>
      <c r="H623" s="168" t="s">
        <v>3013</v>
      </c>
      <c r="I623" s="184"/>
      <c r="J623" s="177" t="s">
        <v>3014</v>
      </c>
      <c r="K623" s="164"/>
    </row>
    <row r="624" s="181" customFormat="1" ht="25.05" customHeight="1" spans="1:11">
      <c r="A624" s="167">
        <v>46145</v>
      </c>
      <c r="B624" s="168" t="s">
        <v>511</v>
      </c>
      <c r="C624" s="168" t="s">
        <v>512</v>
      </c>
      <c r="D624" s="168" t="s">
        <v>3012</v>
      </c>
      <c r="E624" s="169" t="s">
        <v>613</v>
      </c>
      <c r="F624" s="168" t="s">
        <v>1611</v>
      </c>
      <c r="G624" s="168">
        <v>60</v>
      </c>
      <c r="H624" s="168" t="s">
        <v>3013</v>
      </c>
      <c r="I624" s="184"/>
      <c r="J624" s="177" t="s">
        <v>3014</v>
      </c>
      <c r="K624" s="164"/>
    </row>
    <row r="625" s="181" customFormat="1" ht="25.05" customHeight="1" spans="1:11">
      <c r="A625" s="167">
        <v>46145</v>
      </c>
      <c r="B625" s="168" t="s">
        <v>511</v>
      </c>
      <c r="C625" s="168" t="s">
        <v>512</v>
      </c>
      <c r="D625" s="168" t="s">
        <v>3012</v>
      </c>
      <c r="E625" s="169" t="s">
        <v>597</v>
      </c>
      <c r="F625" s="168" t="s">
        <v>1612</v>
      </c>
      <c r="G625" s="168">
        <v>60</v>
      </c>
      <c r="H625" s="168" t="s">
        <v>3013</v>
      </c>
      <c r="I625" s="184"/>
      <c r="J625" s="177" t="s">
        <v>3014</v>
      </c>
      <c r="K625" s="164"/>
    </row>
    <row r="626" s="181" customFormat="1" ht="25.05" customHeight="1" spans="1:11">
      <c r="A626" s="167">
        <v>46145</v>
      </c>
      <c r="B626" s="168" t="s">
        <v>1676</v>
      </c>
      <c r="C626" s="168" t="s">
        <v>1677</v>
      </c>
      <c r="D626" s="168" t="s">
        <v>3015</v>
      </c>
      <c r="E626" s="169" t="s">
        <v>1679</v>
      </c>
      <c r="F626" s="168" t="s">
        <v>1680</v>
      </c>
      <c r="G626" s="168">
        <v>30</v>
      </c>
      <c r="H626" s="168" t="s">
        <v>3016</v>
      </c>
      <c r="I626" s="184"/>
      <c r="J626" s="177" t="s">
        <v>3017</v>
      </c>
      <c r="K626" s="164"/>
    </row>
    <row r="627" s="181" customFormat="1" ht="25.05" customHeight="1" spans="1:11">
      <c r="A627" s="167">
        <v>46145</v>
      </c>
      <c r="B627" s="168" t="s">
        <v>1676</v>
      </c>
      <c r="C627" s="168" t="s">
        <v>1677</v>
      </c>
      <c r="D627" s="168" t="s">
        <v>3015</v>
      </c>
      <c r="E627" s="169" t="s">
        <v>1767</v>
      </c>
      <c r="F627" s="168" t="s">
        <v>1768</v>
      </c>
      <c r="G627" s="168">
        <v>30</v>
      </c>
      <c r="H627" s="168" t="s">
        <v>3016</v>
      </c>
      <c r="I627" s="184"/>
      <c r="J627" s="177" t="s">
        <v>3017</v>
      </c>
      <c r="K627" s="164"/>
    </row>
    <row r="628" s="181" customFormat="1" ht="25.05" customHeight="1" spans="1:11">
      <c r="A628" s="167">
        <v>46145</v>
      </c>
      <c r="B628" s="168" t="s">
        <v>511</v>
      </c>
      <c r="C628" s="168" t="s">
        <v>512</v>
      </c>
      <c r="D628" s="168" t="s">
        <v>3018</v>
      </c>
      <c r="E628" s="169" t="s">
        <v>603</v>
      </c>
      <c r="F628" s="168" t="s">
        <v>604</v>
      </c>
      <c r="G628" s="168">
        <v>80</v>
      </c>
      <c r="H628" s="168" t="s">
        <v>3019</v>
      </c>
      <c r="I628" s="184"/>
      <c r="J628" s="177" t="s">
        <v>3020</v>
      </c>
      <c r="K628" s="164"/>
    </row>
    <row r="629" s="181" customFormat="1" ht="25.05" customHeight="1" spans="1:11">
      <c r="A629" s="167">
        <v>46145</v>
      </c>
      <c r="B629" s="168" t="s">
        <v>511</v>
      </c>
      <c r="C629" s="168" t="s">
        <v>512</v>
      </c>
      <c r="D629" s="168" t="s">
        <v>3018</v>
      </c>
      <c r="E629" s="169" t="s">
        <v>605</v>
      </c>
      <c r="F629" s="168" t="s">
        <v>606</v>
      </c>
      <c r="G629" s="168">
        <v>80</v>
      </c>
      <c r="H629" s="168" t="s">
        <v>3019</v>
      </c>
      <c r="I629" s="184"/>
      <c r="J629" s="177" t="s">
        <v>3020</v>
      </c>
      <c r="K629" s="164"/>
    </row>
    <row r="630" s="181" customFormat="1" ht="25.05" customHeight="1" spans="1:11">
      <c r="A630" s="167">
        <v>46145</v>
      </c>
      <c r="B630" s="168" t="s">
        <v>511</v>
      </c>
      <c r="C630" s="168" t="s">
        <v>512</v>
      </c>
      <c r="D630" s="168" t="s">
        <v>3018</v>
      </c>
      <c r="E630" s="169" t="s">
        <v>609</v>
      </c>
      <c r="F630" s="168" t="s">
        <v>610</v>
      </c>
      <c r="G630" s="168">
        <v>48</v>
      </c>
      <c r="H630" s="168" t="s">
        <v>3019</v>
      </c>
      <c r="I630" s="184"/>
      <c r="J630" s="177" t="s">
        <v>3020</v>
      </c>
      <c r="K630" s="164"/>
    </row>
    <row r="631" s="181" customFormat="1" ht="25.05" customHeight="1" spans="1:11">
      <c r="A631" s="167">
        <v>46145</v>
      </c>
      <c r="B631" s="168" t="s">
        <v>511</v>
      </c>
      <c r="C631" s="168" t="s">
        <v>512</v>
      </c>
      <c r="D631" s="168" t="s">
        <v>3018</v>
      </c>
      <c r="E631" s="169" t="s">
        <v>611</v>
      </c>
      <c r="F631" s="168" t="s">
        <v>612</v>
      </c>
      <c r="G631" s="168">
        <v>48</v>
      </c>
      <c r="H631" s="168" t="s">
        <v>3019</v>
      </c>
      <c r="I631" s="184"/>
      <c r="J631" s="177" t="s">
        <v>3020</v>
      </c>
      <c r="K631" s="164"/>
    </row>
    <row r="632" s="181" customFormat="1" ht="25.05" customHeight="1" spans="1:11">
      <c r="A632" s="167">
        <v>46145</v>
      </c>
      <c r="B632" s="168" t="s">
        <v>473</v>
      </c>
      <c r="C632" s="168" t="s">
        <v>474</v>
      </c>
      <c r="D632" s="168" t="s">
        <v>3021</v>
      </c>
      <c r="E632" s="169" t="s">
        <v>475</v>
      </c>
      <c r="F632" s="168" t="s">
        <v>476</v>
      </c>
      <c r="G632" s="168">
        <v>15</v>
      </c>
      <c r="H632" s="168" t="s">
        <v>3022</v>
      </c>
      <c r="I632" s="184"/>
      <c r="J632" s="177" t="s">
        <v>3023</v>
      </c>
      <c r="K632" s="164"/>
    </row>
    <row r="633" s="181" customFormat="1" ht="25.05" customHeight="1" spans="1:11">
      <c r="A633" s="167">
        <v>46145</v>
      </c>
      <c r="B633" s="168" t="s">
        <v>473</v>
      </c>
      <c r="C633" s="168" t="s">
        <v>474</v>
      </c>
      <c r="D633" s="168" t="s">
        <v>3021</v>
      </c>
      <c r="E633" s="169" t="s">
        <v>482</v>
      </c>
      <c r="F633" s="168" t="s">
        <v>483</v>
      </c>
      <c r="G633" s="168">
        <v>15</v>
      </c>
      <c r="H633" s="168" t="s">
        <v>3022</v>
      </c>
      <c r="I633" s="184"/>
      <c r="J633" s="177" t="s">
        <v>3023</v>
      </c>
      <c r="K633" s="164"/>
    </row>
    <row r="634" s="181" customFormat="1" ht="25.05" customHeight="1" spans="1:11">
      <c r="A634" s="167">
        <v>46145</v>
      </c>
      <c r="B634" s="168" t="s">
        <v>473</v>
      </c>
      <c r="C634" s="168" t="s">
        <v>474</v>
      </c>
      <c r="D634" s="168" t="s">
        <v>3024</v>
      </c>
      <c r="E634" s="169" t="s">
        <v>475</v>
      </c>
      <c r="F634" s="168" t="s">
        <v>476</v>
      </c>
      <c r="G634" s="168">
        <v>15</v>
      </c>
      <c r="H634" s="168" t="s">
        <v>3025</v>
      </c>
      <c r="I634" s="184"/>
      <c r="J634" s="177" t="s">
        <v>3026</v>
      </c>
      <c r="K634" s="164"/>
    </row>
    <row r="635" s="181" customFormat="1" ht="25.05" customHeight="1" spans="1:11">
      <c r="A635" s="167">
        <v>46145</v>
      </c>
      <c r="B635" s="168" t="s">
        <v>473</v>
      </c>
      <c r="C635" s="168" t="s">
        <v>474</v>
      </c>
      <c r="D635" s="168" t="s">
        <v>3024</v>
      </c>
      <c r="E635" s="169" t="s">
        <v>482</v>
      </c>
      <c r="F635" s="168" t="s">
        <v>483</v>
      </c>
      <c r="G635" s="168">
        <v>15</v>
      </c>
      <c r="H635" s="168" t="s">
        <v>3025</v>
      </c>
      <c r="I635" s="184"/>
      <c r="J635" s="177" t="s">
        <v>3026</v>
      </c>
      <c r="K635" s="164"/>
    </row>
    <row r="636" s="181" customFormat="1" ht="25.05" customHeight="1" spans="1:11">
      <c r="A636" s="167">
        <v>46145</v>
      </c>
      <c r="B636" s="168" t="s">
        <v>473</v>
      </c>
      <c r="C636" s="168" t="s">
        <v>474</v>
      </c>
      <c r="D636" s="168" t="s">
        <v>3027</v>
      </c>
      <c r="E636" s="169" t="s">
        <v>1652</v>
      </c>
      <c r="F636" s="168" t="s">
        <v>1653</v>
      </c>
      <c r="G636" s="168">
        <v>12</v>
      </c>
      <c r="H636" s="168" t="s">
        <v>3028</v>
      </c>
      <c r="I636" s="184"/>
      <c r="J636" s="177" t="s">
        <v>3029</v>
      </c>
      <c r="K636" s="164"/>
    </row>
    <row r="637" s="181" customFormat="1" ht="25.05" customHeight="1" spans="1:11">
      <c r="A637" s="167">
        <v>46145</v>
      </c>
      <c r="B637" s="168" t="s">
        <v>473</v>
      </c>
      <c r="C637" s="168" t="s">
        <v>474</v>
      </c>
      <c r="D637" s="168" t="s">
        <v>3030</v>
      </c>
      <c r="E637" s="169" t="s">
        <v>1654</v>
      </c>
      <c r="F637" s="168" t="s">
        <v>1655</v>
      </c>
      <c r="G637" s="168">
        <v>12</v>
      </c>
      <c r="H637" s="168" t="s">
        <v>3031</v>
      </c>
      <c r="I637" s="184"/>
      <c r="J637" s="177" t="s">
        <v>3032</v>
      </c>
      <c r="K637" s="164"/>
    </row>
    <row r="638" s="181" customFormat="1" ht="25.05" customHeight="1" spans="1:11">
      <c r="A638" s="167">
        <v>46145</v>
      </c>
      <c r="B638" s="168" t="s">
        <v>473</v>
      </c>
      <c r="C638" s="168" t="s">
        <v>474</v>
      </c>
      <c r="D638" s="168" t="s">
        <v>3033</v>
      </c>
      <c r="E638" s="169" t="s">
        <v>1652</v>
      </c>
      <c r="F638" s="168" t="s">
        <v>1653</v>
      </c>
      <c r="G638" s="168">
        <v>12</v>
      </c>
      <c r="H638" s="168" t="s">
        <v>3034</v>
      </c>
      <c r="I638" s="184"/>
      <c r="J638" s="177" t="s">
        <v>3035</v>
      </c>
      <c r="K638" s="164"/>
    </row>
    <row r="639" s="181" customFormat="1" ht="25.05" customHeight="1" spans="1:11">
      <c r="A639" s="167">
        <v>46145</v>
      </c>
      <c r="B639" s="168" t="s">
        <v>473</v>
      </c>
      <c r="C639" s="168" t="s">
        <v>474</v>
      </c>
      <c r="D639" s="168" t="s">
        <v>3036</v>
      </c>
      <c r="E639" s="169" t="s">
        <v>1654</v>
      </c>
      <c r="F639" s="168" t="s">
        <v>1655</v>
      </c>
      <c r="G639" s="168">
        <v>12</v>
      </c>
      <c r="H639" s="168" t="s">
        <v>3037</v>
      </c>
      <c r="I639" s="184"/>
      <c r="J639" s="177" t="s">
        <v>3038</v>
      </c>
      <c r="K639" s="164"/>
    </row>
    <row r="640" s="181" customFormat="1" ht="25.05" customHeight="1" spans="1:11">
      <c r="A640" s="167">
        <v>46145</v>
      </c>
      <c r="B640" s="168" t="s">
        <v>1523</v>
      </c>
      <c r="C640" s="168" t="s">
        <v>1524</v>
      </c>
      <c r="D640" s="168" t="s">
        <v>3039</v>
      </c>
      <c r="E640" s="169" t="s">
        <v>1526</v>
      </c>
      <c r="F640" s="168" t="s">
        <v>1527</v>
      </c>
      <c r="G640" s="168">
        <v>504</v>
      </c>
      <c r="H640" s="168" t="s">
        <v>3040</v>
      </c>
      <c r="I640" s="184"/>
      <c r="J640" s="177" t="s">
        <v>3041</v>
      </c>
      <c r="K640" s="164"/>
    </row>
    <row r="641" s="181" customFormat="1" ht="25.05" customHeight="1" spans="1:11">
      <c r="A641" s="167">
        <v>46145</v>
      </c>
      <c r="B641" s="168" t="s">
        <v>1523</v>
      </c>
      <c r="C641" s="168" t="s">
        <v>1524</v>
      </c>
      <c r="D641" s="168" t="s">
        <v>3039</v>
      </c>
      <c r="E641" s="169" t="s">
        <v>1526</v>
      </c>
      <c r="F641" s="168" t="s">
        <v>1527</v>
      </c>
      <c r="G641" s="168">
        <v>1224</v>
      </c>
      <c r="H641" s="168" t="s">
        <v>3040</v>
      </c>
      <c r="I641" s="184"/>
      <c r="J641" s="177" t="s">
        <v>3041</v>
      </c>
      <c r="K641" s="164"/>
    </row>
    <row r="642" s="181" customFormat="1" ht="25.05" customHeight="1" spans="1:11">
      <c r="A642" s="167">
        <v>46145</v>
      </c>
      <c r="B642" s="168" t="s">
        <v>1613</v>
      </c>
      <c r="C642" s="168" t="s">
        <v>1614</v>
      </c>
      <c r="D642" s="168" t="s">
        <v>3042</v>
      </c>
      <c r="E642" s="169" t="s">
        <v>2550</v>
      </c>
      <c r="F642" s="168" t="s">
        <v>2551</v>
      </c>
      <c r="G642" s="168">
        <v>299</v>
      </c>
      <c r="H642" s="168" t="s">
        <v>2419</v>
      </c>
      <c r="I642" s="184"/>
      <c r="J642" s="177" t="s">
        <v>3043</v>
      </c>
      <c r="K642" s="164"/>
    </row>
    <row r="643" s="181" customFormat="1" ht="25.05" customHeight="1" spans="1:11">
      <c r="A643" s="167">
        <v>46145</v>
      </c>
      <c r="B643" s="168" t="s">
        <v>1613</v>
      </c>
      <c r="C643" s="168" t="s">
        <v>1614</v>
      </c>
      <c r="D643" s="168" t="s">
        <v>3042</v>
      </c>
      <c r="E643" s="169" t="s">
        <v>2550</v>
      </c>
      <c r="F643" s="168" t="s">
        <v>2551</v>
      </c>
      <c r="G643" s="168">
        <v>320</v>
      </c>
      <c r="H643" s="168" t="s">
        <v>2419</v>
      </c>
      <c r="I643" s="184"/>
      <c r="J643" s="177" t="s">
        <v>3043</v>
      </c>
      <c r="K643" s="164"/>
    </row>
    <row r="644" s="181" customFormat="1" ht="25.05" customHeight="1" spans="1:11">
      <c r="A644" s="167">
        <v>46145</v>
      </c>
      <c r="B644" s="168" t="s">
        <v>1613</v>
      </c>
      <c r="C644" s="168" t="s">
        <v>1614</v>
      </c>
      <c r="D644" s="168" t="s">
        <v>3044</v>
      </c>
      <c r="E644" s="169" t="s">
        <v>1616</v>
      </c>
      <c r="F644" s="168" t="s">
        <v>1617</v>
      </c>
      <c r="G644" s="168">
        <v>4480</v>
      </c>
      <c r="H644" s="168" t="s">
        <v>2536</v>
      </c>
      <c r="I644" s="184"/>
      <c r="J644" s="177" t="s">
        <v>3045</v>
      </c>
      <c r="K644" s="164"/>
    </row>
    <row r="645" s="181" customFormat="1" ht="25.05" customHeight="1" spans="1:11">
      <c r="A645" s="167">
        <v>46145</v>
      </c>
      <c r="B645" s="168" t="s">
        <v>1613</v>
      </c>
      <c r="C645" s="168" t="s">
        <v>1614</v>
      </c>
      <c r="D645" s="168" t="s">
        <v>3044</v>
      </c>
      <c r="E645" s="169" t="s">
        <v>1616</v>
      </c>
      <c r="F645" s="168" t="s">
        <v>1617</v>
      </c>
      <c r="G645" s="168">
        <v>2240</v>
      </c>
      <c r="H645" s="168" t="s">
        <v>2536</v>
      </c>
      <c r="I645" s="184"/>
      <c r="J645" s="177" t="s">
        <v>3045</v>
      </c>
      <c r="K645" s="164"/>
    </row>
    <row r="646" s="181" customFormat="1" ht="25.05" customHeight="1" spans="1:11">
      <c r="A646" s="167">
        <v>46145</v>
      </c>
      <c r="B646" s="168" t="s">
        <v>1560</v>
      </c>
      <c r="C646" s="168" t="s">
        <v>1561</v>
      </c>
      <c r="D646" s="168" t="s">
        <v>3046</v>
      </c>
      <c r="E646" s="169" t="s">
        <v>1690</v>
      </c>
      <c r="F646" s="168" t="s">
        <v>1691</v>
      </c>
      <c r="G646" s="168">
        <v>456</v>
      </c>
      <c r="H646" s="168" t="s">
        <v>3047</v>
      </c>
      <c r="I646" s="184"/>
      <c r="J646" s="177" t="s">
        <v>3048</v>
      </c>
      <c r="K646" s="164"/>
    </row>
    <row r="647" s="181" customFormat="1" ht="25.05" customHeight="1" spans="1:11">
      <c r="A647" s="167">
        <v>46145</v>
      </c>
      <c r="B647" s="168" t="s">
        <v>1560</v>
      </c>
      <c r="C647" s="168" t="s">
        <v>1561</v>
      </c>
      <c r="D647" s="168" t="s">
        <v>3046</v>
      </c>
      <c r="E647" s="169" t="s">
        <v>1690</v>
      </c>
      <c r="F647" s="168" t="s">
        <v>1691</v>
      </c>
      <c r="G647" s="168">
        <v>344</v>
      </c>
      <c r="H647" s="168" t="s">
        <v>3047</v>
      </c>
      <c r="I647" s="184"/>
      <c r="J647" s="177" t="s">
        <v>3048</v>
      </c>
      <c r="K647" s="164"/>
    </row>
    <row r="648" s="181" customFormat="1" ht="25.05" customHeight="1" spans="1:11">
      <c r="A648" s="167">
        <v>46145</v>
      </c>
      <c r="B648" s="168" t="s">
        <v>1504</v>
      </c>
      <c r="C648" s="168" t="s">
        <v>1505</v>
      </c>
      <c r="D648" s="168" t="s">
        <v>3049</v>
      </c>
      <c r="E648" s="169" t="s">
        <v>3050</v>
      </c>
      <c r="F648" s="168" t="s">
        <v>3051</v>
      </c>
      <c r="G648" s="168">
        <v>29</v>
      </c>
      <c r="H648" s="168" t="s">
        <v>2193</v>
      </c>
      <c r="I648" s="184"/>
      <c r="J648" s="177" t="s">
        <v>3052</v>
      </c>
      <c r="K648" s="164"/>
    </row>
    <row r="649" s="181" customFormat="1" ht="25.05" customHeight="1" spans="1:11">
      <c r="A649" s="167">
        <v>46145</v>
      </c>
      <c r="B649" s="168" t="s">
        <v>1504</v>
      </c>
      <c r="C649" s="168" t="s">
        <v>1505</v>
      </c>
      <c r="D649" s="168" t="s">
        <v>3049</v>
      </c>
      <c r="E649" s="169" t="s">
        <v>3050</v>
      </c>
      <c r="F649" s="168" t="s">
        <v>3051</v>
      </c>
      <c r="G649" s="168">
        <v>30</v>
      </c>
      <c r="H649" s="168" t="s">
        <v>2193</v>
      </c>
      <c r="I649" s="184"/>
      <c r="J649" s="177" t="s">
        <v>3052</v>
      </c>
      <c r="K649" s="164"/>
    </row>
    <row r="650" s="181" customFormat="1" ht="25.05" customHeight="1" spans="1:11">
      <c r="A650" s="167">
        <v>46145</v>
      </c>
      <c r="B650" s="168" t="s">
        <v>1504</v>
      </c>
      <c r="C650" s="168" t="s">
        <v>1505</v>
      </c>
      <c r="D650" s="168" t="s">
        <v>3049</v>
      </c>
      <c r="E650" s="169" t="s">
        <v>3050</v>
      </c>
      <c r="F650" s="168" t="s">
        <v>3051</v>
      </c>
      <c r="G650" s="168">
        <v>70</v>
      </c>
      <c r="H650" s="168" t="s">
        <v>2193</v>
      </c>
      <c r="I650" s="184"/>
      <c r="J650" s="177" t="s">
        <v>3052</v>
      </c>
      <c r="K650" s="164"/>
    </row>
    <row r="651" s="181" customFormat="1" ht="25.05" customHeight="1" spans="1:11">
      <c r="A651" s="167">
        <v>46145</v>
      </c>
      <c r="B651" s="168" t="s">
        <v>1504</v>
      </c>
      <c r="C651" s="168" t="s">
        <v>1505</v>
      </c>
      <c r="D651" s="168" t="s">
        <v>3049</v>
      </c>
      <c r="E651" s="169" t="s">
        <v>3050</v>
      </c>
      <c r="F651" s="168" t="s">
        <v>3051</v>
      </c>
      <c r="G651" s="168">
        <v>11</v>
      </c>
      <c r="H651" s="168" t="s">
        <v>2193</v>
      </c>
      <c r="I651" s="184"/>
      <c r="J651" s="177" t="s">
        <v>3052</v>
      </c>
      <c r="K651" s="164"/>
    </row>
    <row r="652" s="181" customFormat="1" ht="25.05" customHeight="1" spans="1:11">
      <c r="A652" s="167">
        <v>46145</v>
      </c>
      <c r="B652" s="168" t="s">
        <v>1197</v>
      </c>
      <c r="C652" s="168" t="s">
        <v>1198</v>
      </c>
      <c r="D652" s="168" t="s">
        <v>3053</v>
      </c>
      <c r="E652" s="169" t="s">
        <v>1380</v>
      </c>
      <c r="F652" s="168" t="s">
        <v>1348</v>
      </c>
      <c r="G652" s="168">
        <v>843</v>
      </c>
      <c r="H652" s="168" t="s">
        <v>3054</v>
      </c>
      <c r="I652" s="184"/>
      <c r="J652" s="177" t="s">
        <v>3055</v>
      </c>
      <c r="K652" s="164"/>
    </row>
    <row r="653" s="181" customFormat="1" ht="25.05" customHeight="1" spans="1:11">
      <c r="A653" s="167">
        <v>46145</v>
      </c>
      <c r="B653" s="168" t="s">
        <v>1197</v>
      </c>
      <c r="C653" s="168" t="s">
        <v>1198</v>
      </c>
      <c r="D653" s="168" t="s">
        <v>3053</v>
      </c>
      <c r="E653" s="169" t="s">
        <v>1380</v>
      </c>
      <c r="F653" s="168" t="s">
        <v>1348</v>
      </c>
      <c r="G653" s="168">
        <v>309</v>
      </c>
      <c r="H653" s="168" t="s">
        <v>3054</v>
      </c>
      <c r="I653" s="184"/>
      <c r="J653" s="177" t="s">
        <v>3055</v>
      </c>
      <c r="K653" s="164"/>
    </row>
    <row r="654" s="181" customFormat="1" ht="25.05" customHeight="1" spans="1:11">
      <c r="A654" s="167">
        <v>46145</v>
      </c>
      <c r="B654" s="168" t="s">
        <v>980</v>
      </c>
      <c r="C654" s="168" t="s">
        <v>981</v>
      </c>
      <c r="D654" s="168" t="s">
        <v>3056</v>
      </c>
      <c r="E654" s="169" t="s">
        <v>982</v>
      </c>
      <c r="F654" s="168" t="s">
        <v>983</v>
      </c>
      <c r="G654" s="168">
        <v>56</v>
      </c>
      <c r="H654" s="168" t="s">
        <v>3057</v>
      </c>
      <c r="I654" s="184"/>
      <c r="J654" s="177" t="s">
        <v>3058</v>
      </c>
      <c r="K654" s="164"/>
    </row>
    <row r="655" s="181" customFormat="1" ht="25.05" customHeight="1" spans="1:11">
      <c r="A655" s="167">
        <v>46145</v>
      </c>
      <c r="B655" s="168" t="s">
        <v>980</v>
      </c>
      <c r="C655" s="168" t="s">
        <v>981</v>
      </c>
      <c r="D655" s="168" t="s">
        <v>3056</v>
      </c>
      <c r="E655" s="169" t="s">
        <v>982</v>
      </c>
      <c r="F655" s="168" t="s">
        <v>983</v>
      </c>
      <c r="G655" s="168">
        <v>448</v>
      </c>
      <c r="H655" s="168" t="s">
        <v>3057</v>
      </c>
      <c r="I655" s="184"/>
      <c r="J655" s="177" t="s">
        <v>3058</v>
      </c>
      <c r="K655" s="164"/>
    </row>
    <row r="656" s="181" customFormat="1" ht="25.05" customHeight="1" spans="1:11">
      <c r="A656" s="167">
        <v>46145</v>
      </c>
      <c r="B656" s="168" t="s">
        <v>1957</v>
      </c>
      <c r="C656" s="168" t="s">
        <v>1958</v>
      </c>
      <c r="D656" s="168" t="s">
        <v>3059</v>
      </c>
      <c r="E656" s="169" t="s">
        <v>1960</v>
      </c>
      <c r="F656" s="168" t="s">
        <v>1961</v>
      </c>
      <c r="G656" s="168">
        <v>390</v>
      </c>
      <c r="H656" s="168" t="s">
        <v>2872</v>
      </c>
      <c r="I656" s="184"/>
      <c r="J656" s="177" t="s">
        <v>3060</v>
      </c>
      <c r="K656" s="164"/>
    </row>
    <row r="657" s="181" customFormat="1" ht="25.05" customHeight="1" spans="1:11">
      <c r="A657" s="167">
        <v>46145</v>
      </c>
      <c r="B657" s="168" t="s">
        <v>511</v>
      </c>
      <c r="C657" s="168" t="s">
        <v>512</v>
      </c>
      <c r="D657" s="168" t="s">
        <v>3061</v>
      </c>
      <c r="E657" s="169" t="s">
        <v>591</v>
      </c>
      <c r="F657" s="168" t="s">
        <v>1604</v>
      </c>
      <c r="G657" s="168">
        <v>50</v>
      </c>
      <c r="H657" s="168" t="s">
        <v>3062</v>
      </c>
      <c r="I657" s="184"/>
      <c r="J657" s="177" t="s">
        <v>3063</v>
      </c>
      <c r="K657" s="164"/>
    </row>
    <row r="658" s="181" customFormat="1" ht="25.05" customHeight="1" spans="1:11">
      <c r="A658" s="167">
        <v>46145</v>
      </c>
      <c r="B658" s="168" t="s">
        <v>511</v>
      </c>
      <c r="C658" s="168" t="s">
        <v>512</v>
      </c>
      <c r="D658" s="168" t="s">
        <v>3061</v>
      </c>
      <c r="E658" s="169" t="s">
        <v>599</v>
      </c>
      <c r="F658" s="168" t="s">
        <v>1605</v>
      </c>
      <c r="G658" s="168">
        <v>13</v>
      </c>
      <c r="H658" s="168" t="s">
        <v>3062</v>
      </c>
      <c r="I658" s="184"/>
      <c r="J658" s="177" t="s">
        <v>3063</v>
      </c>
      <c r="K658" s="164"/>
    </row>
    <row r="659" s="181" customFormat="1" ht="25.05" customHeight="1" spans="1:11">
      <c r="A659" s="167">
        <v>46145</v>
      </c>
      <c r="B659" s="168" t="s">
        <v>511</v>
      </c>
      <c r="C659" s="168" t="s">
        <v>512</v>
      </c>
      <c r="D659" s="168" t="s">
        <v>3061</v>
      </c>
      <c r="E659" s="169" t="s">
        <v>599</v>
      </c>
      <c r="F659" s="168" t="s">
        <v>1605</v>
      </c>
      <c r="G659" s="168">
        <v>67</v>
      </c>
      <c r="H659" s="168" t="s">
        <v>3062</v>
      </c>
      <c r="I659" s="184"/>
      <c r="J659" s="177" t="s">
        <v>3063</v>
      </c>
      <c r="K659" s="164"/>
    </row>
    <row r="660" s="181" customFormat="1" ht="25.05" customHeight="1" spans="1:11">
      <c r="A660" s="167">
        <v>46145</v>
      </c>
      <c r="B660" s="168" t="s">
        <v>511</v>
      </c>
      <c r="C660" s="168" t="s">
        <v>512</v>
      </c>
      <c r="D660" s="168" t="s">
        <v>3061</v>
      </c>
      <c r="E660" s="169" t="s">
        <v>601</v>
      </c>
      <c r="F660" s="168" t="s">
        <v>1606</v>
      </c>
      <c r="G660" s="168">
        <v>80</v>
      </c>
      <c r="H660" s="168" t="s">
        <v>3062</v>
      </c>
      <c r="I660" s="184"/>
      <c r="J660" s="177" t="s">
        <v>3063</v>
      </c>
      <c r="K660" s="164"/>
    </row>
    <row r="661" s="181" customFormat="1" ht="25.05" customHeight="1" spans="1:11">
      <c r="A661" s="167">
        <v>46145</v>
      </c>
      <c r="B661" s="168" t="s">
        <v>511</v>
      </c>
      <c r="C661" s="168" t="s">
        <v>512</v>
      </c>
      <c r="D661" s="168" t="s">
        <v>3061</v>
      </c>
      <c r="E661" s="169" t="s">
        <v>623</v>
      </c>
      <c r="F661" s="168" t="s">
        <v>1607</v>
      </c>
      <c r="G661" s="168">
        <v>60</v>
      </c>
      <c r="H661" s="168" t="s">
        <v>3062</v>
      </c>
      <c r="I661" s="184"/>
      <c r="J661" s="177" t="s">
        <v>3063</v>
      </c>
      <c r="K661" s="164"/>
    </row>
    <row r="662" s="181" customFormat="1" ht="25.05" customHeight="1" spans="1:11">
      <c r="A662" s="167">
        <v>46145</v>
      </c>
      <c r="B662" s="168" t="s">
        <v>511</v>
      </c>
      <c r="C662" s="168" t="s">
        <v>512</v>
      </c>
      <c r="D662" s="168" t="s">
        <v>3061</v>
      </c>
      <c r="E662" s="169" t="s">
        <v>593</v>
      </c>
      <c r="F662" s="168" t="s">
        <v>1608</v>
      </c>
      <c r="G662" s="168">
        <v>60</v>
      </c>
      <c r="H662" s="168" t="s">
        <v>3062</v>
      </c>
      <c r="I662" s="184"/>
      <c r="J662" s="177" t="s">
        <v>3063</v>
      </c>
      <c r="K662" s="164"/>
    </row>
    <row r="663" s="181" customFormat="1" ht="25.05" customHeight="1" spans="1:11">
      <c r="A663" s="167">
        <v>46145</v>
      </c>
      <c r="B663" s="168" t="s">
        <v>511</v>
      </c>
      <c r="C663" s="168" t="s">
        <v>512</v>
      </c>
      <c r="D663" s="168" t="s">
        <v>3061</v>
      </c>
      <c r="E663" s="169" t="s">
        <v>595</v>
      </c>
      <c r="F663" s="168" t="s">
        <v>1609</v>
      </c>
      <c r="G663" s="168">
        <v>80</v>
      </c>
      <c r="H663" s="168" t="s">
        <v>3062</v>
      </c>
      <c r="I663" s="184"/>
      <c r="J663" s="177" t="s">
        <v>3063</v>
      </c>
      <c r="K663" s="164"/>
    </row>
    <row r="664" s="181" customFormat="1" ht="25.05" customHeight="1" spans="1:11">
      <c r="A664" s="167">
        <v>46145</v>
      </c>
      <c r="B664" s="168" t="s">
        <v>511</v>
      </c>
      <c r="C664" s="168" t="s">
        <v>512</v>
      </c>
      <c r="D664" s="168" t="s">
        <v>3061</v>
      </c>
      <c r="E664" s="169" t="s">
        <v>607</v>
      </c>
      <c r="F664" s="168" t="s">
        <v>1610</v>
      </c>
      <c r="G664" s="168">
        <v>80</v>
      </c>
      <c r="H664" s="168" t="s">
        <v>3062</v>
      </c>
      <c r="I664" s="184"/>
      <c r="J664" s="177" t="s">
        <v>3063</v>
      </c>
      <c r="K664" s="164"/>
    </row>
    <row r="665" s="181" customFormat="1" ht="25.05" customHeight="1" spans="1:11">
      <c r="A665" s="167">
        <v>46145</v>
      </c>
      <c r="B665" s="168" t="s">
        <v>511</v>
      </c>
      <c r="C665" s="168" t="s">
        <v>512</v>
      </c>
      <c r="D665" s="168" t="s">
        <v>3061</v>
      </c>
      <c r="E665" s="169" t="s">
        <v>613</v>
      </c>
      <c r="F665" s="168" t="s">
        <v>1611</v>
      </c>
      <c r="G665" s="168">
        <v>60</v>
      </c>
      <c r="H665" s="168" t="s">
        <v>3062</v>
      </c>
      <c r="I665" s="184"/>
      <c r="J665" s="177" t="s">
        <v>3063</v>
      </c>
      <c r="K665" s="164"/>
    </row>
    <row r="666" s="181" customFormat="1" ht="25.05" customHeight="1" spans="1:11">
      <c r="A666" s="167">
        <v>46145</v>
      </c>
      <c r="B666" s="168" t="s">
        <v>511</v>
      </c>
      <c r="C666" s="168" t="s">
        <v>512</v>
      </c>
      <c r="D666" s="168" t="s">
        <v>3061</v>
      </c>
      <c r="E666" s="169" t="s">
        <v>597</v>
      </c>
      <c r="F666" s="168" t="s">
        <v>1612</v>
      </c>
      <c r="G666" s="168">
        <v>60</v>
      </c>
      <c r="H666" s="168" t="s">
        <v>3062</v>
      </c>
      <c r="I666" s="184"/>
      <c r="J666" s="177" t="s">
        <v>3063</v>
      </c>
      <c r="K666" s="164"/>
    </row>
    <row r="667" s="181" customFormat="1" ht="25.05" customHeight="1" spans="1:11">
      <c r="A667" s="167">
        <v>46145</v>
      </c>
      <c r="B667" s="168" t="s">
        <v>413</v>
      </c>
      <c r="C667" s="168" t="s">
        <v>414</v>
      </c>
      <c r="D667" s="168" t="s">
        <v>3064</v>
      </c>
      <c r="E667" s="169" t="s">
        <v>429</v>
      </c>
      <c r="F667" s="168" t="s">
        <v>430</v>
      </c>
      <c r="G667" s="168">
        <v>24</v>
      </c>
      <c r="H667" s="168" t="s">
        <v>3065</v>
      </c>
      <c r="I667" s="184"/>
      <c r="J667" s="177" t="s">
        <v>3066</v>
      </c>
      <c r="K667" s="164"/>
    </row>
    <row r="668" s="181" customFormat="1" ht="25.05" customHeight="1" spans="1:11">
      <c r="A668" s="167">
        <v>46145</v>
      </c>
      <c r="B668" s="168" t="s">
        <v>413</v>
      </c>
      <c r="C668" s="168" t="s">
        <v>414</v>
      </c>
      <c r="D668" s="168" t="s">
        <v>3064</v>
      </c>
      <c r="E668" s="169" t="s">
        <v>429</v>
      </c>
      <c r="F668" s="168" t="s">
        <v>430</v>
      </c>
      <c r="G668" s="168">
        <v>651</v>
      </c>
      <c r="H668" s="168" t="s">
        <v>3065</v>
      </c>
      <c r="I668" s="184"/>
      <c r="J668" s="177" t="s">
        <v>3066</v>
      </c>
      <c r="K668" s="164"/>
    </row>
    <row r="669" s="181" customFormat="1" ht="25.05" customHeight="1" spans="1:11">
      <c r="A669" s="167">
        <v>46145</v>
      </c>
      <c r="B669" s="168" t="s">
        <v>413</v>
      </c>
      <c r="C669" s="168" t="s">
        <v>414</v>
      </c>
      <c r="D669" s="168" t="s">
        <v>3067</v>
      </c>
      <c r="E669" s="169" t="s">
        <v>427</v>
      </c>
      <c r="F669" s="168" t="s">
        <v>428</v>
      </c>
      <c r="G669" s="168">
        <v>540</v>
      </c>
      <c r="H669" s="168" t="s">
        <v>3068</v>
      </c>
      <c r="I669" s="184"/>
      <c r="J669" s="177" t="s">
        <v>3069</v>
      </c>
      <c r="K669" s="164"/>
    </row>
    <row r="670" s="181" customFormat="1" ht="25.05" customHeight="1" spans="1:11">
      <c r="A670" s="167">
        <v>46145</v>
      </c>
      <c r="B670" s="168" t="s">
        <v>431</v>
      </c>
      <c r="C670" s="168" t="s">
        <v>432</v>
      </c>
      <c r="D670" s="168" t="s">
        <v>3070</v>
      </c>
      <c r="E670" s="169" t="s">
        <v>440</v>
      </c>
      <c r="F670" s="168" t="s">
        <v>441</v>
      </c>
      <c r="G670" s="168">
        <v>528</v>
      </c>
      <c r="H670" s="168" t="s">
        <v>3071</v>
      </c>
      <c r="I670" s="184"/>
      <c r="J670" s="177" t="s">
        <v>3072</v>
      </c>
      <c r="K670" s="164"/>
    </row>
    <row r="671" s="181" customFormat="1" ht="24" customHeight="1" spans="1:11">
      <c r="A671" s="167">
        <v>46145</v>
      </c>
      <c r="B671" s="168" t="s">
        <v>431</v>
      </c>
      <c r="C671" s="168" t="s">
        <v>432</v>
      </c>
      <c r="D671" s="168" t="s">
        <v>3070</v>
      </c>
      <c r="E671" s="169" t="s">
        <v>440</v>
      </c>
      <c r="F671" s="168" t="s">
        <v>441</v>
      </c>
      <c r="G671" s="168">
        <v>972</v>
      </c>
      <c r="H671" s="168" t="s">
        <v>3071</v>
      </c>
      <c r="I671" s="184"/>
      <c r="J671" s="177" t="s">
        <v>3072</v>
      </c>
      <c r="K671" s="164"/>
    </row>
    <row r="672" s="181" customFormat="1" ht="25.05" customHeight="1" spans="1:11">
      <c r="A672" s="167">
        <v>46145</v>
      </c>
      <c r="B672" s="168" t="s">
        <v>1221</v>
      </c>
      <c r="C672" s="168" t="s">
        <v>1222</v>
      </c>
      <c r="D672" s="168" t="s">
        <v>3073</v>
      </c>
      <c r="E672" s="169" t="s">
        <v>1223</v>
      </c>
      <c r="F672" s="168" t="s">
        <v>1224</v>
      </c>
      <c r="G672" s="168">
        <v>600</v>
      </c>
      <c r="H672" s="168" t="s">
        <v>3074</v>
      </c>
      <c r="I672" s="184"/>
      <c r="J672" s="177" t="s">
        <v>3075</v>
      </c>
      <c r="K672" s="164"/>
    </row>
    <row r="673" s="181" customFormat="1" ht="25.05" customHeight="1" spans="1:11">
      <c r="A673" s="167">
        <v>46145</v>
      </c>
      <c r="B673" s="168" t="s">
        <v>1221</v>
      </c>
      <c r="C673" s="168" t="s">
        <v>1222</v>
      </c>
      <c r="D673" s="168" t="s">
        <v>3073</v>
      </c>
      <c r="E673" s="169" t="s">
        <v>1225</v>
      </c>
      <c r="F673" s="168" t="s">
        <v>1226</v>
      </c>
      <c r="G673" s="168">
        <v>600</v>
      </c>
      <c r="H673" s="168" t="s">
        <v>3074</v>
      </c>
      <c r="I673" s="184"/>
      <c r="J673" s="177" t="s">
        <v>3075</v>
      </c>
      <c r="K673" s="164"/>
    </row>
    <row r="674" s="181" customFormat="1" ht="25.05" customHeight="1" spans="1:11">
      <c r="A674" s="167">
        <v>46145</v>
      </c>
      <c r="B674" s="168" t="s">
        <v>383</v>
      </c>
      <c r="C674" s="168" t="s">
        <v>384</v>
      </c>
      <c r="D674" s="168" t="s">
        <v>3076</v>
      </c>
      <c r="E674" s="169" t="s">
        <v>397</v>
      </c>
      <c r="F674" s="168" t="s">
        <v>1784</v>
      </c>
      <c r="G674" s="168">
        <v>560</v>
      </c>
      <c r="H674" s="168" t="s">
        <v>3077</v>
      </c>
      <c r="I674" s="184"/>
      <c r="J674" s="177" t="s">
        <v>3078</v>
      </c>
      <c r="K674" s="164"/>
    </row>
    <row r="675" s="181" customFormat="1" ht="25.05" customHeight="1" spans="1:11">
      <c r="A675" s="167">
        <v>46145</v>
      </c>
      <c r="B675" s="168" t="s">
        <v>383</v>
      </c>
      <c r="C675" s="168" t="s">
        <v>384</v>
      </c>
      <c r="D675" s="168" t="s">
        <v>3076</v>
      </c>
      <c r="E675" s="169" t="s">
        <v>397</v>
      </c>
      <c r="F675" s="168" t="s">
        <v>1784</v>
      </c>
      <c r="G675" s="168">
        <v>400</v>
      </c>
      <c r="H675" s="168" t="s">
        <v>3077</v>
      </c>
      <c r="I675" s="184"/>
      <c r="J675" s="177" t="s">
        <v>3078</v>
      </c>
      <c r="K675" s="164"/>
    </row>
    <row r="676" s="181" customFormat="1" ht="25.05" customHeight="1" spans="1:11">
      <c r="A676" s="167">
        <v>46145</v>
      </c>
      <c r="B676" s="168" t="s">
        <v>383</v>
      </c>
      <c r="C676" s="168" t="s">
        <v>384</v>
      </c>
      <c r="D676" s="168" t="s">
        <v>3076</v>
      </c>
      <c r="E676" s="169" t="s">
        <v>397</v>
      </c>
      <c r="F676" s="168" t="s">
        <v>1784</v>
      </c>
      <c r="G676" s="168">
        <v>240</v>
      </c>
      <c r="H676" s="168" t="s">
        <v>3077</v>
      </c>
      <c r="I676" s="184"/>
      <c r="J676" s="177" t="s">
        <v>3078</v>
      </c>
      <c r="K676" s="164"/>
    </row>
    <row r="677" s="181" customFormat="1" ht="25.05" customHeight="1" spans="1:11">
      <c r="A677" s="167">
        <v>46145</v>
      </c>
      <c r="B677" s="168" t="s">
        <v>383</v>
      </c>
      <c r="C677" s="168" t="s">
        <v>384</v>
      </c>
      <c r="D677" s="168" t="s">
        <v>3076</v>
      </c>
      <c r="E677" s="169" t="s">
        <v>397</v>
      </c>
      <c r="F677" s="168" t="s">
        <v>1784</v>
      </c>
      <c r="G677" s="168">
        <v>400</v>
      </c>
      <c r="H677" s="168" t="s">
        <v>3077</v>
      </c>
      <c r="I677" s="184"/>
      <c r="J677" s="177" t="s">
        <v>3078</v>
      </c>
      <c r="K677" s="164"/>
    </row>
    <row r="678" s="181" customFormat="1" ht="25.05" customHeight="1" spans="1:11">
      <c r="A678" s="167">
        <v>46145</v>
      </c>
      <c r="B678" s="168" t="s">
        <v>1434</v>
      </c>
      <c r="C678" s="168" t="s">
        <v>1435</v>
      </c>
      <c r="D678" s="168" t="s">
        <v>3079</v>
      </c>
      <c r="E678" s="169" t="s">
        <v>1437</v>
      </c>
      <c r="F678" s="168" t="s">
        <v>1438</v>
      </c>
      <c r="G678" s="168">
        <v>60</v>
      </c>
      <c r="H678" s="168" t="s">
        <v>3080</v>
      </c>
      <c r="I678" s="184"/>
      <c r="J678" s="177" t="s">
        <v>3081</v>
      </c>
      <c r="K678" s="164"/>
    </row>
    <row r="679" s="181" customFormat="1" ht="25.05" customHeight="1" spans="1:11">
      <c r="A679" s="167">
        <v>46145</v>
      </c>
      <c r="B679" s="168" t="s">
        <v>1747</v>
      </c>
      <c r="C679" s="168" t="s">
        <v>1748</v>
      </c>
      <c r="D679" s="168" t="s">
        <v>3082</v>
      </c>
      <c r="E679" s="169" t="s">
        <v>2015</v>
      </c>
      <c r="F679" s="168" t="s">
        <v>2014</v>
      </c>
      <c r="G679" s="168">
        <v>280</v>
      </c>
      <c r="H679" s="168" t="s">
        <v>3083</v>
      </c>
      <c r="I679" s="184"/>
      <c r="J679" s="177" t="s">
        <v>3084</v>
      </c>
      <c r="K679" s="164"/>
    </row>
    <row r="680" s="181" customFormat="1" ht="25.05" customHeight="1" spans="1:11">
      <c r="A680" s="167">
        <v>46145</v>
      </c>
      <c r="B680" s="168" t="s">
        <v>1747</v>
      </c>
      <c r="C680" s="168" t="s">
        <v>1748</v>
      </c>
      <c r="D680" s="168" t="s">
        <v>3082</v>
      </c>
      <c r="E680" s="169" t="s">
        <v>2018</v>
      </c>
      <c r="F680" s="168" t="s">
        <v>2017</v>
      </c>
      <c r="G680" s="168">
        <v>280</v>
      </c>
      <c r="H680" s="168" t="s">
        <v>3083</v>
      </c>
      <c r="I680" s="184"/>
      <c r="J680" s="177" t="s">
        <v>3084</v>
      </c>
      <c r="K680" s="164"/>
    </row>
    <row r="681" s="181" customFormat="1" ht="25.05" customHeight="1" spans="1:11">
      <c r="A681" s="167">
        <v>46145</v>
      </c>
      <c r="B681" s="168" t="s">
        <v>1757</v>
      </c>
      <c r="C681" s="168" t="s">
        <v>1758</v>
      </c>
      <c r="D681" s="168" t="s">
        <v>3085</v>
      </c>
      <c r="E681" s="169" t="s">
        <v>1760</v>
      </c>
      <c r="F681" s="168" t="s">
        <v>447</v>
      </c>
      <c r="G681" s="168">
        <v>120</v>
      </c>
      <c r="H681" s="168" t="s">
        <v>3086</v>
      </c>
      <c r="I681" s="184"/>
      <c r="J681" s="177" t="s">
        <v>3087</v>
      </c>
      <c r="K681" s="164"/>
    </row>
    <row r="682" s="181" customFormat="1" ht="25.05" customHeight="1" spans="1:11">
      <c r="A682" s="167">
        <v>46145</v>
      </c>
      <c r="B682" s="168" t="s">
        <v>1227</v>
      </c>
      <c r="C682" s="168" t="s">
        <v>1228</v>
      </c>
      <c r="D682" s="168" t="s">
        <v>3088</v>
      </c>
      <c r="E682" s="169" t="s">
        <v>1229</v>
      </c>
      <c r="F682" s="168" t="s">
        <v>447</v>
      </c>
      <c r="G682" s="168">
        <v>68</v>
      </c>
      <c r="H682" s="168" t="s">
        <v>3089</v>
      </c>
      <c r="I682" s="184"/>
      <c r="J682" s="177" t="s">
        <v>3090</v>
      </c>
      <c r="K682" s="164"/>
    </row>
    <row r="683" s="181" customFormat="1" ht="25.05" customHeight="1" spans="1:11">
      <c r="A683" s="167">
        <v>46145</v>
      </c>
      <c r="B683" s="168" t="s">
        <v>1227</v>
      </c>
      <c r="C683" s="168" t="s">
        <v>1228</v>
      </c>
      <c r="D683" s="168" t="s">
        <v>3088</v>
      </c>
      <c r="E683" s="169" t="s">
        <v>1229</v>
      </c>
      <c r="F683" s="168" t="s">
        <v>447</v>
      </c>
      <c r="G683" s="168">
        <v>52</v>
      </c>
      <c r="H683" s="168" t="s">
        <v>3089</v>
      </c>
      <c r="I683" s="184"/>
      <c r="J683" s="177" t="s">
        <v>3090</v>
      </c>
      <c r="K683" s="164"/>
    </row>
    <row r="684" s="181" customFormat="1" ht="25.05" customHeight="1" spans="1:11">
      <c r="A684" s="167">
        <v>46146</v>
      </c>
      <c r="B684" s="168" t="s">
        <v>771</v>
      </c>
      <c r="C684" s="168" t="s">
        <v>772</v>
      </c>
      <c r="D684" s="168" t="s">
        <v>3091</v>
      </c>
      <c r="E684" s="169" t="s">
        <v>1356</v>
      </c>
      <c r="F684" s="168" t="s">
        <v>890</v>
      </c>
      <c r="G684" s="168">
        <v>216</v>
      </c>
      <c r="H684" s="168" t="s">
        <v>3092</v>
      </c>
      <c r="I684" s="184"/>
      <c r="J684" s="177" t="s">
        <v>3093</v>
      </c>
      <c r="K684" s="164"/>
    </row>
    <row r="685" s="181" customFormat="1" ht="25.05" customHeight="1" spans="1:11">
      <c r="A685" s="167">
        <v>46146</v>
      </c>
      <c r="B685" s="168" t="s">
        <v>771</v>
      </c>
      <c r="C685" s="168" t="s">
        <v>772</v>
      </c>
      <c r="D685" s="168" t="s">
        <v>3091</v>
      </c>
      <c r="E685" s="169" t="s">
        <v>832</v>
      </c>
      <c r="F685" s="168" t="s">
        <v>833</v>
      </c>
      <c r="G685" s="168">
        <v>288</v>
      </c>
      <c r="H685" s="168" t="s">
        <v>3092</v>
      </c>
      <c r="I685" s="184"/>
      <c r="J685" s="177" t="s">
        <v>3093</v>
      </c>
      <c r="K685" s="164"/>
    </row>
    <row r="686" s="181" customFormat="1" ht="25.05" customHeight="1" spans="1:11">
      <c r="A686" s="167">
        <v>46146</v>
      </c>
      <c r="B686" s="168" t="s">
        <v>771</v>
      </c>
      <c r="C686" s="168" t="s">
        <v>772</v>
      </c>
      <c r="D686" s="168" t="s">
        <v>3091</v>
      </c>
      <c r="E686" s="169" t="s">
        <v>832</v>
      </c>
      <c r="F686" s="168" t="s">
        <v>833</v>
      </c>
      <c r="G686" s="168">
        <v>72</v>
      </c>
      <c r="H686" s="168" t="s">
        <v>3092</v>
      </c>
      <c r="I686" s="184"/>
      <c r="J686" s="177" t="s">
        <v>3093</v>
      </c>
      <c r="K686" s="164"/>
    </row>
    <row r="687" s="181" customFormat="1" ht="25.05" customHeight="1" spans="1:11">
      <c r="A687" s="167">
        <v>46146</v>
      </c>
      <c r="B687" s="168" t="s">
        <v>771</v>
      </c>
      <c r="C687" s="168" t="s">
        <v>772</v>
      </c>
      <c r="D687" s="168" t="s">
        <v>3091</v>
      </c>
      <c r="E687" s="169" t="s">
        <v>830</v>
      </c>
      <c r="F687" s="168" t="s">
        <v>831</v>
      </c>
      <c r="G687" s="168">
        <v>336</v>
      </c>
      <c r="H687" s="168" t="s">
        <v>3092</v>
      </c>
      <c r="I687" s="184"/>
      <c r="J687" s="177" t="s">
        <v>3093</v>
      </c>
      <c r="K687" s="164"/>
    </row>
    <row r="688" s="181" customFormat="1" ht="25.05" customHeight="1" spans="1:11">
      <c r="A688" s="167">
        <v>46146</v>
      </c>
      <c r="B688" s="168" t="s">
        <v>771</v>
      </c>
      <c r="C688" s="168" t="s">
        <v>772</v>
      </c>
      <c r="D688" s="168" t="s">
        <v>3091</v>
      </c>
      <c r="E688" s="169" t="s">
        <v>834</v>
      </c>
      <c r="F688" s="168" t="s">
        <v>835</v>
      </c>
      <c r="G688" s="168">
        <v>320</v>
      </c>
      <c r="H688" s="168" t="s">
        <v>3092</v>
      </c>
      <c r="I688" s="184"/>
      <c r="J688" s="177" t="s">
        <v>3093</v>
      </c>
      <c r="K688" s="164"/>
    </row>
    <row r="689" s="181" customFormat="1" ht="25.05" customHeight="1" spans="1:11">
      <c r="A689" s="167">
        <v>46146</v>
      </c>
      <c r="B689" s="168" t="s">
        <v>692</v>
      </c>
      <c r="C689" s="168" t="s">
        <v>693</v>
      </c>
      <c r="D689" s="168" t="s">
        <v>3094</v>
      </c>
      <c r="E689" s="169" t="s">
        <v>702</v>
      </c>
      <c r="F689" s="168" t="s">
        <v>695</v>
      </c>
      <c r="G689" s="168">
        <v>91</v>
      </c>
      <c r="H689" s="168" t="s">
        <v>3095</v>
      </c>
      <c r="I689" s="184"/>
      <c r="J689" s="177" t="s">
        <v>3096</v>
      </c>
      <c r="K689" s="164"/>
    </row>
    <row r="690" s="181" customFormat="1" ht="25.05" customHeight="1" spans="1:11">
      <c r="A690" s="167">
        <v>46146</v>
      </c>
      <c r="B690" s="168" t="s">
        <v>692</v>
      </c>
      <c r="C690" s="168" t="s">
        <v>693</v>
      </c>
      <c r="D690" s="168" t="s">
        <v>3094</v>
      </c>
      <c r="E690" s="169" t="s">
        <v>694</v>
      </c>
      <c r="F690" s="168" t="s">
        <v>695</v>
      </c>
      <c r="G690" s="168">
        <v>26</v>
      </c>
      <c r="H690" s="168" t="s">
        <v>3095</v>
      </c>
      <c r="I690" s="184"/>
      <c r="J690" s="177" t="s">
        <v>3096</v>
      </c>
      <c r="K690" s="164"/>
    </row>
    <row r="691" s="181" customFormat="1" ht="25.05" customHeight="1" spans="1:11">
      <c r="A691" s="167">
        <v>46146</v>
      </c>
      <c r="B691" s="168" t="s">
        <v>705</v>
      </c>
      <c r="C691" s="168" t="s">
        <v>706</v>
      </c>
      <c r="D691" s="168" t="s">
        <v>3097</v>
      </c>
      <c r="E691" s="169" t="s">
        <v>1345</v>
      </c>
      <c r="F691" s="168" t="s">
        <v>1340</v>
      </c>
      <c r="G691" s="168">
        <v>1920</v>
      </c>
      <c r="H691" s="168" t="s">
        <v>3098</v>
      </c>
      <c r="I691" s="184"/>
      <c r="J691" s="177" t="s">
        <v>3099</v>
      </c>
      <c r="K691" s="164"/>
    </row>
    <row r="692" s="181" customFormat="1" ht="25.05" customHeight="1" spans="1:11">
      <c r="A692" s="167">
        <v>46146</v>
      </c>
      <c r="B692" s="168" t="s">
        <v>2094</v>
      </c>
      <c r="C692" s="168" t="s">
        <v>2095</v>
      </c>
      <c r="D692" s="168" t="s">
        <v>3100</v>
      </c>
      <c r="E692" s="169" t="s">
        <v>2097</v>
      </c>
      <c r="F692" s="168" t="s">
        <v>1809</v>
      </c>
      <c r="G692" s="168">
        <v>840</v>
      </c>
      <c r="H692" s="168" t="s">
        <v>2419</v>
      </c>
      <c r="I692" s="184"/>
      <c r="J692" s="177" t="s">
        <v>3101</v>
      </c>
      <c r="K692" s="164"/>
    </row>
    <row r="693" s="181" customFormat="1" ht="25.05" customHeight="1" spans="1:11">
      <c r="A693" s="167">
        <v>46146</v>
      </c>
      <c r="B693" s="168" t="s">
        <v>511</v>
      </c>
      <c r="C693" s="168" t="s">
        <v>512</v>
      </c>
      <c r="D693" s="168" t="s">
        <v>3102</v>
      </c>
      <c r="E693" s="169" t="s">
        <v>619</v>
      </c>
      <c r="F693" s="168" t="s">
        <v>620</v>
      </c>
      <c r="G693" s="168">
        <v>80</v>
      </c>
      <c r="H693" s="168" t="s">
        <v>3103</v>
      </c>
      <c r="I693" s="184"/>
      <c r="J693" s="177" t="s">
        <v>3104</v>
      </c>
      <c r="K693" s="164"/>
    </row>
    <row r="694" s="181" customFormat="1" ht="25.05" customHeight="1" spans="1:11">
      <c r="A694" s="167">
        <v>46146</v>
      </c>
      <c r="B694" s="168" t="s">
        <v>511</v>
      </c>
      <c r="C694" s="168" t="s">
        <v>512</v>
      </c>
      <c r="D694" s="168" t="s">
        <v>3102</v>
      </c>
      <c r="E694" s="169" t="s">
        <v>639</v>
      </c>
      <c r="F694" s="168" t="s">
        <v>640</v>
      </c>
      <c r="G694" s="168">
        <v>80</v>
      </c>
      <c r="H694" s="168" t="s">
        <v>3103</v>
      </c>
      <c r="I694" s="184"/>
      <c r="J694" s="177" t="s">
        <v>3104</v>
      </c>
      <c r="K694" s="164"/>
    </row>
    <row r="695" s="181" customFormat="1" ht="25.05" customHeight="1" spans="1:11">
      <c r="A695" s="167">
        <v>46146</v>
      </c>
      <c r="B695" s="168" t="s">
        <v>511</v>
      </c>
      <c r="C695" s="168" t="s">
        <v>512</v>
      </c>
      <c r="D695" s="168" t="s">
        <v>3102</v>
      </c>
      <c r="E695" s="169" t="s">
        <v>641</v>
      </c>
      <c r="F695" s="168" t="s">
        <v>642</v>
      </c>
      <c r="G695" s="168">
        <v>80</v>
      </c>
      <c r="H695" s="168" t="s">
        <v>3103</v>
      </c>
      <c r="I695" s="184"/>
      <c r="J695" s="177" t="s">
        <v>3104</v>
      </c>
      <c r="K695" s="164"/>
    </row>
    <row r="696" s="181" customFormat="1" ht="25.05" customHeight="1" spans="1:11">
      <c r="A696" s="167">
        <v>46146</v>
      </c>
      <c r="B696" s="168" t="s">
        <v>511</v>
      </c>
      <c r="C696" s="168" t="s">
        <v>512</v>
      </c>
      <c r="D696" s="168" t="s">
        <v>3102</v>
      </c>
      <c r="E696" s="169" t="s">
        <v>643</v>
      </c>
      <c r="F696" s="168" t="s">
        <v>644</v>
      </c>
      <c r="G696" s="168">
        <v>80</v>
      </c>
      <c r="H696" s="168" t="s">
        <v>3103</v>
      </c>
      <c r="I696" s="184"/>
      <c r="J696" s="177" t="s">
        <v>3104</v>
      </c>
      <c r="K696" s="164"/>
    </row>
    <row r="697" s="181" customFormat="1" ht="25.05" customHeight="1" spans="1:11">
      <c r="A697" s="167">
        <v>46146</v>
      </c>
      <c r="B697" s="168" t="s">
        <v>511</v>
      </c>
      <c r="C697" s="168" t="s">
        <v>512</v>
      </c>
      <c r="D697" s="168" t="s">
        <v>3102</v>
      </c>
      <c r="E697" s="169" t="s">
        <v>649</v>
      </c>
      <c r="F697" s="168" t="s">
        <v>650</v>
      </c>
      <c r="G697" s="168">
        <v>35</v>
      </c>
      <c r="H697" s="168" t="s">
        <v>3103</v>
      </c>
      <c r="I697" s="184"/>
      <c r="J697" s="177" t="s">
        <v>3104</v>
      </c>
      <c r="K697" s="164"/>
    </row>
    <row r="698" s="181" customFormat="1" ht="25.05" customHeight="1" spans="1:11">
      <c r="A698" s="167">
        <v>46146</v>
      </c>
      <c r="B698" s="168" t="s">
        <v>511</v>
      </c>
      <c r="C698" s="168" t="s">
        <v>512</v>
      </c>
      <c r="D698" s="168" t="s">
        <v>3102</v>
      </c>
      <c r="E698" s="169" t="s">
        <v>651</v>
      </c>
      <c r="F698" s="168" t="s">
        <v>652</v>
      </c>
      <c r="G698" s="168">
        <v>70</v>
      </c>
      <c r="H698" s="168" t="s">
        <v>3103</v>
      </c>
      <c r="I698" s="184"/>
      <c r="J698" s="177" t="s">
        <v>3104</v>
      </c>
      <c r="K698" s="164"/>
    </row>
    <row r="699" s="181" customFormat="1" ht="25.05" customHeight="1" spans="1:11">
      <c r="A699" s="167">
        <v>46146</v>
      </c>
      <c r="B699" s="168" t="s">
        <v>511</v>
      </c>
      <c r="C699" s="168" t="s">
        <v>512</v>
      </c>
      <c r="D699" s="168" t="s">
        <v>3102</v>
      </c>
      <c r="E699" s="169" t="s">
        <v>645</v>
      </c>
      <c r="F699" s="168" t="s">
        <v>646</v>
      </c>
      <c r="G699" s="168">
        <v>80</v>
      </c>
      <c r="H699" s="168" t="s">
        <v>3103</v>
      </c>
      <c r="I699" s="184"/>
      <c r="J699" s="177" t="s">
        <v>3104</v>
      </c>
      <c r="K699" s="164"/>
    </row>
    <row r="700" s="181" customFormat="1" ht="25.05" customHeight="1" spans="1:11">
      <c r="A700" s="167">
        <v>46146</v>
      </c>
      <c r="B700" s="168" t="s">
        <v>511</v>
      </c>
      <c r="C700" s="168" t="s">
        <v>512</v>
      </c>
      <c r="D700" s="168" t="s">
        <v>3102</v>
      </c>
      <c r="E700" s="169" t="s">
        <v>647</v>
      </c>
      <c r="F700" s="168" t="s">
        <v>648</v>
      </c>
      <c r="G700" s="168">
        <v>80</v>
      </c>
      <c r="H700" s="168" t="s">
        <v>3103</v>
      </c>
      <c r="I700" s="184"/>
      <c r="J700" s="177" t="s">
        <v>3104</v>
      </c>
      <c r="K700" s="164"/>
    </row>
    <row r="701" s="181" customFormat="1" ht="25.05" customHeight="1" spans="1:11">
      <c r="A701" s="167">
        <v>46146</v>
      </c>
      <c r="B701" s="168" t="s">
        <v>511</v>
      </c>
      <c r="C701" s="168" t="s">
        <v>512</v>
      </c>
      <c r="D701" s="168" t="s">
        <v>3102</v>
      </c>
      <c r="E701" s="169" t="s">
        <v>653</v>
      </c>
      <c r="F701" s="168" t="s">
        <v>654</v>
      </c>
      <c r="G701" s="168">
        <v>48</v>
      </c>
      <c r="H701" s="168" t="s">
        <v>3103</v>
      </c>
      <c r="I701" s="184"/>
      <c r="J701" s="177" t="s">
        <v>3104</v>
      </c>
      <c r="K701" s="164"/>
    </row>
    <row r="702" s="181" customFormat="1" ht="25.05" customHeight="1" spans="1:11">
      <c r="A702" s="167">
        <v>46146</v>
      </c>
      <c r="B702" s="168" t="s">
        <v>511</v>
      </c>
      <c r="C702" s="168" t="s">
        <v>512</v>
      </c>
      <c r="D702" s="168" t="s">
        <v>3102</v>
      </c>
      <c r="E702" s="169" t="s">
        <v>655</v>
      </c>
      <c r="F702" s="168" t="s">
        <v>656</v>
      </c>
      <c r="G702" s="168">
        <v>48</v>
      </c>
      <c r="H702" s="168" t="s">
        <v>3103</v>
      </c>
      <c r="I702" s="184"/>
      <c r="J702" s="177" t="s">
        <v>3104</v>
      </c>
      <c r="K702" s="164"/>
    </row>
    <row r="703" s="181" customFormat="1" ht="25.05" customHeight="1" spans="1:11">
      <c r="A703" s="167">
        <v>46146</v>
      </c>
      <c r="B703" s="168" t="s">
        <v>1511</v>
      </c>
      <c r="C703" s="168" t="s">
        <v>1512</v>
      </c>
      <c r="D703" s="168" t="s">
        <v>3105</v>
      </c>
      <c r="E703" s="169" t="s">
        <v>1695</v>
      </c>
      <c r="F703" s="168" t="s">
        <v>1696</v>
      </c>
      <c r="G703" s="168">
        <v>150</v>
      </c>
      <c r="H703" s="168" t="s">
        <v>3106</v>
      </c>
      <c r="I703" s="184"/>
      <c r="J703" s="177" t="s">
        <v>3107</v>
      </c>
      <c r="K703" s="164"/>
    </row>
    <row r="704" s="181" customFormat="1" ht="25.05" customHeight="1" spans="1:11">
      <c r="A704" s="167">
        <v>46146</v>
      </c>
      <c r="B704" s="168" t="s">
        <v>1389</v>
      </c>
      <c r="C704" s="168" t="s">
        <v>1390</v>
      </c>
      <c r="D704" s="168" t="s">
        <v>3108</v>
      </c>
      <c r="E704" s="169" t="s">
        <v>3109</v>
      </c>
      <c r="F704" s="168" t="s">
        <v>3110</v>
      </c>
      <c r="G704" s="168">
        <v>3</v>
      </c>
      <c r="H704" s="168" t="s">
        <v>3111</v>
      </c>
      <c r="I704" s="184"/>
      <c r="J704" s="177" t="s">
        <v>3112</v>
      </c>
      <c r="K704" s="164"/>
    </row>
    <row r="705" s="181" customFormat="1" ht="25.05" customHeight="1" spans="1:11">
      <c r="A705" s="167">
        <v>46146</v>
      </c>
      <c r="B705" s="168" t="s">
        <v>1511</v>
      </c>
      <c r="C705" s="168" t="s">
        <v>1512</v>
      </c>
      <c r="D705" s="168" t="s">
        <v>3105</v>
      </c>
      <c r="E705" s="169" t="s">
        <v>1639</v>
      </c>
      <c r="F705" s="168" t="s">
        <v>1640</v>
      </c>
      <c r="G705" s="168">
        <v>160</v>
      </c>
      <c r="H705" s="168" t="s">
        <v>3106</v>
      </c>
      <c r="I705" s="184"/>
      <c r="J705" s="177" t="s">
        <v>3107</v>
      </c>
      <c r="K705" s="164"/>
    </row>
    <row r="706" s="181" customFormat="1" ht="25.05" customHeight="1" spans="1:11">
      <c r="A706" s="167">
        <v>46146</v>
      </c>
      <c r="B706" s="168" t="s">
        <v>1389</v>
      </c>
      <c r="C706" s="168" t="s">
        <v>1390</v>
      </c>
      <c r="D706" s="168" t="s">
        <v>3108</v>
      </c>
      <c r="E706" s="169" t="s">
        <v>3109</v>
      </c>
      <c r="F706" s="168" t="s">
        <v>3110</v>
      </c>
      <c r="G706" s="168">
        <v>47</v>
      </c>
      <c r="H706" s="168" t="s">
        <v>3111</v>
      </c>
      <c r="I706" s="184"/>
      <c r="J706" s="177" t="s">
        <v>3112</v>
      </c>
      <c r="K706" s="164"/>
    </row>
    <row r="707" s="181" customFormat="1" ht="25.05" customHeight="1" spans="1:11">
      <c r="A707" s="167">
        <v>46146</v>
      </c>
      <c r="B707" s="168" t="s">
        <v>1957</v>
      </c>
      <c r="C707" s="168" t="s">
        <v>1958</v>
      </c>
      <c r="D707" s="168" t="s">
        <v>3113</v>
      </c>
      <c r="E707" s="169" t="s">
        <v>1960</v>
      </c>
      <c r="F707" s="168" t="s">
        <v>1961</v>
      </c>
      <c r="G707" s="168">
        <v>130</v>
      </c>
      <c r="H707" s="168" t="s">
        <v>3114</v>
      </c>
      <c r="I707" s="184"/>
      <c r="J707" s="177" t="s">
        <v>3115</v>
      </c>
      <c r="K707" s="164"/>
    </row>
    <row r="708" s="181" customFormat="1" ht="25.05" customHeight="1" spans="1:11">
      <c r="A708" s="167">
        <v>46146</v>
      </c>
      <c r="B708" s="168" t="s">
        <v>1459</v>
      </c>
      <c r="C708" s="168" t="s">
        <v>1460</v>
      </c>
      <c r="D708" s="168" t="s">
        <v>3116</v>
      </c>
      <c r="E708" s="169" t="s">
        <v>1462</v>
      </c>
      <c r="F708" s="168" t="s">
        <v>1463</v>
      </c>
      <c r="G708" s="168">
        <v>32</v>
      </c>
      <c r="H708" s="168" t="s">
        <v>3117</v>
      </c>
      <c r="I708" s="184"/>
      <c r="J708" s="177" t="s">
        <v>3118</v>
      </c>
      <c r="K708" s="164"/>
    </row>
    <row r="709" s="181" customFormat="1" ht="25.05" customHeight="1" spans="1:11">
      <c r="A709" s="167">
        <v>46146</v>
      </c>
      <c r="B709" s="168" t="s">
        <v>1459</v>
      </c>
      <c r="C709" s="168" t="s">
        <v>1460</v>
      </c>
      <c r="D709" s="168" t="s">
        <v>3116</v>
      </c>
      <c r="E709" s="169" t="s">
        <v>1462</v>
      </c>
      <c r="F709" s="168" t="s">
        <v>1463</v>
      </c>
      <c r="G709" s="168">
        <v>28</v>
      </c>
      <c r="H709" s="168" t="s">
        <v>3117</v>
      </c>
      <c r="I709" s="184"/>
      <c r="J709" s="177" t="s">
        <v>3118</v>
      </c>
      <c r="K709" s="164"/>
    </row>
    <row r="710" s="181" customFormat="1" ht="25.05" customHeight="1" spans="1:11">
      <c r="A710" s="167">
        <v>46146</v>
      </c>
      <c r="B710" s="168" t="s">
        <v>1511</v>
      </c>
      <c r="C710" s="168" t="s">
        <v>1512</v>
      </c>
      <c r="D710" s="168" t="s">
        <v>3119</v>
      </c>
      <c r="E710" s="169" t="s">
        <v>3120</v>
      </c>
      <c r="F710" s="168" t="s">
        <v>3121</v>
      </c>
      <c r="G710" s="168">
        <v>300</v>
      </c>
      <c r="H710" s="168" t="s">
        <v>3122</v>
      </c>
      <c r="I710" s="184"/>
      <c r="J710" s="177" t="s">
        <v>3123</v>
      </c>
      <c r="K710" s="164"/>
    </row>
    <row r="711" s="181" customFormat="1" ht="25.05" customHeight="1" spans="1:11">
      <c r="A711" s="167">
        <v>46146</v>
      </c>
      <c r="B711" s="168" t="s">
        <v>1000</v>
      </c>
      <c r="C711" s="168" t="s">
        <v>1001</v>
      </c>
      <c r="D711" s="168" t="s">
        <v>3124</v>
      </c>
      <c r="E711" s="169" t="s">
        <v>1002</v>
      </c>
      <c r="F711" s="168" t="s">
        <v>1003</v>
      </c>
      <c r="G711" s="168">
        <v>300</v>
      </c>
      <c r="H711" s="168" t="s">
        <v>3125</v>
      </c>
      <c r="I711" s="184"/>
      <c r="J711" s="177" t="s">
        <v>3126</v>
      </c>
      <c r="K711" s="164"/>
    </row>
    <row r="712" s="181" customFormat="1" ht="25.05" customHeight="1" spans="1:11">
      <c r="A712" s="167">
        <v>46146</v>
      </c>
      <c r="B712" s="168" t="s">
        <v>1000</v>
      </c>
      <c r="C712" s="168" t="s">
        <v>1001</v>
      </c>
      <c r="D712" s="168" t="s">
        <v>3124</v>
      </c>
      <c r="E712" s="169" t="s">
        <v>1004</v>
      </c>
      <c r="F712" s="168" t="s">
        <v>1005</v>
      </c>
      <c r="G712" s="168">
        <v>360</v>
      </c>
      <c r="H712" s="168" t="s">
        <v>3125</v>
      </c>
      <c r="I712" s="184"/>
      <c r="J712" s="177" t="s">
        <v>3126</v>
      </c>
      <c r="K712" s="164"/>
    </row>
    <row r="713" s="181" customFormat="1" ht="25.05" customHeight="1" spans="1:11">
      <c r="A713" s="167">
        <v>46146</v>
      </c>
      <c r="B713" s="168" t="s">
        <v>1485</v>
      </c>
      <c r="C713" s="168" t="s">
        <v>1486</v>
      </c>
      <c r="D713" s="168" t="s">
        <v>3127</v>
      </c>
      <c r="E713" s="169" t="s">
        <v>1488</v>
      </c>
      <c r="F713" s="168" t="s">
        <v>1489</v>
      </c>
      <c r="G713" s="168">
        <v>134</v>
      </c>
      <c r="H713" s="168" t="s">
        <v>2843</v>
      </c>
      <c r="I713" s="184"/>
      <c r="J713" s="177" t="s">
        <v>3128</v>
      </c>
      <c r="K713" s="164"/>
    </row>
    <row r="714" s="181" customFormat="1" ht="25.05" customHeight="1" spans="1:11">
      <c r="A714" s="167">
        <v>46146</v>
      </c>
      <c r="B714" s="168" t="s">
        <v>1485</v>
      </c>
      <c r="C714" s="168" t="s">
        <v>1486</v>
      </c>
      <c r="D714" s="168" t="s">
        <v>3127</v>
      </c>
      <c r="E714" s="169" t="s">
        <v>1488</v>
      </c>
      <c r="F714" s="168" t="s">
        <v>1489</v>
      </c>
      <c r="G714" s="168">
        <v>106</v>
      </c>
      <c r="H714" s="168" t="s">
        <v>2843</v>
      </c>
      <c r="I714" s="184"/>
      <c r="J714" s="177" t="s">
        <v>3128</v>
      </c>
      <c r="K714" s="164"/>
    </row>
    <row r="715" s="181" customFormat="1" ht="25.05" customHeight="1" spans="1:11">
      <c r="A715" s="167">
        <v>46146</v>
      </c>
      <c r="B715" s="168" t="s">
        <v>992</v>
      </c>
      <c r="C715" s="168" t="s">
        <v>993</v>
      </c>
      <c r="D715" s="168" t="s">
        <v>3129</v>
      </c>
      <c r="E715" s="169" t="s">
        <v>994</v>
      </c>
      <c r="F715" s="168" t="s">
        <v>995</v>
      </c>
      <c r="G715" s="168">
        <v>280</v>
      </c>
      <c r="H715" s="168" t="s">
        <v>3130</v>
      </c>
      <c r="I715" s="184"/>
      <c r="J715" s="177" t="s">
        <v>3131</v>
      </c>
      <c r="K715" s="164"/>
    </row>
    <row r="716" s="181" customFormat="1" ht="25.05" customHeight="1" spans="1:11">
      <c r="A716" s="167">
        <v>46146</v>
      </c>
      <c r="B716" s="168" t="s">
        <v>992</v>
      </c>
      <c r="C716" s="168" t="s">
        <v>993</v>
      </c>
      <c r="D716" s="168" t="s">
        <v>3129</v>
      </c>
      <c r="E716" s="169" t="s">
        <v>994</v>
      </c>
      <c r="F716" s="168" t="s">
        <v>995</v>
      </c>
      <c r="G716" s="168">
        <v>1160</v>
      </c>
      <c r="H716" s="168" t="s">
        <v>3130</v>
      </c>
      <c r="I716" s="184"/>
      <c r="J716" s="177" t="s">
        <v>3131</v>
      </c>
      <c r="K716" s="164"/>
    </row>
    <row r="717" s="181" customFormat="1" ht="25.05" customHeight="1" spans="1:11">
      <c r="A717" s="167">
        <v>46146</v>
      </c>
      <c r="B717" s="168" t="s">
        <v>1389</v>
      </c>
      <c r="C717" s="168" t="s">
        <v>1390</v>
      </c>
      <c r="D717" s="168" t="s">
        <v>3132</v>
      </c>
      <c r="E717" s="169" t="s">
        <v>1405</v>
      </c>
      <c r="F717" s="168" t="s">
        <v>1404</v>
      </c>
      <c r="G717" s="168">
        <v>731</v>
      </c>
      <c r="H717" s="168" t="s">
        <v>3133</v>
      </c>
      <c r="I717" s="184"/>
      <c r="J717" s="177" t="s">
        <v>3134</v>
      </c>
      <c r="K717" s="164"/>
    </row>
    <row r="718" s="181" customFormat="1" ht="25.05" customHeight="1" spans="1:11">
      <c r="A718" s="167">
        <v>46146</v>
      </c>
      <c r="B718" s="168" t="s">
        <v>1389</v>
      </c>
      <c r="C718" s="168" t="s">
        <v>1390</v>
      </c>
      <c r="D718" s="168" t="s">
        <v>3132</v>
      </c>
      <c r="E718" s="169" t="s">
        <v>1405</v>
      </c>
      <c r="F718" s="168" t="s">
        <v>1404</v>
      </c>
      <c r="G718" s="168">
        <v>109</v>
      </c>
      <c r="H718" s="168" t="s">
        <v>3133</v>
      </c>
      <c r="I718" s="184"/>
      <c r="J718" s="177" t="s">
        <v>3134</v>
      </c>
      <c r="K718" s="164"/>
    </row>
    <row r="719" s="181" customFormat="1" ht="25.05" customHeight="1" spans="1:11">
      <c r="A719" s="167">
        <v>46146</v>
      </c>
      <c r="B719" s="168" t="s">
        <v>511</v>
      </c>
      <c r="C719" s="168" t="s">
        <v>512</v>
      </c>
      <c r="D719" s="168" t="s">
        <v>3135</v>
      </c>
      <c r="E719" s="169" t="s">
        <v>591</v>
      </c>
      <c r="F719" s="168" t="s">
        <v>1604</v>
      </c>
      <c r="G719" s="168">
        <v>100</v>
      </c>
      <c r="H719" s="168" t="s">
        <v>3136</v>
      </c>
      <c r="I719" s="184"/>
      <c r="J719" s="177" t="s">
        <v>3137</v>
      </c>
      <c r="K719" s="164"/>
    </row>
    <row r="720" s="181" customFormat="1" ht="25.05" customHeight="1" spans="1:11">
      <c r="A720" s="167">
        <v>46146</v>
      </c>
      <c r="B720" s="168" t="s">
        <v>511</v>
      </c>
      <c r="C720" s="168" t="s">
        <v>512</v>
      </c>
      <c r="D720" s="168" t="s">
        <v>3135</v>
      </c>
      <c r="E720" s="169" t="s">
        <v>599</v>
      </c>
      <c r="F720" s="168" t="s">
        <v>1605</v>
      </c>
      <c r="G720" s="168">
        <v>13</v>
      </c>
      <c r="H720" s="168" t="s">
        <v>3136</v>
      </c>
      <c r="I720" s="184"/>
      <c r="J720" s="177" t="s">
        <v>3137</v>
      </c>
      <c r="K720" s="164"/>
    </row>
    <row r="721" s="181" customFormat="1" ht="25.05" customHeight="1" spans="1:11">
      <c r="A721" s="167">
        <v>46146</v>
      </c>
      <c r="B721" s="168" t="s">
        <v>511</v>
      </c>
      <c r="C721" s="168" t="s">
        <v>512</v>
      </c>
      <c r="D721" s="168" t="s">
        <v>3135</v>
      </c>
      <c r="E721" s="169" t="s">
        <v>599</v>
      </c>
      <c r="F721" s="168" t="s">
        <v>1605</v>
      </c>
      <c r="G721" s="168">
        <v>67</v>
      </c>
      <c r="H721" s="168" t="s">
        <v>3136</v>
      </c>
      <c r="I721" s="184"/>
      <c r="J721" s="177" t="s">
        <v>3137</v>
      </c>
      <c r="K721" s="164"/>
    </row>
    <row r="722" s="181" customFormat="1" ht="25.05" customHeight="1" spans="1:11">
      <c r="A722" s="167">
        <v>46146</v>
      </c>
      <c r="B722" s="168" t="s">
        <v>511</v>
      </c>
      <c r="C722" s="168" t="s">
        <v>512</v>
      </c>
      <c r="D722" s="168" t="s">
        <v>3135</v>
      </c>
      <c r="E722" s="169" t="s">
        <v>601</v>
      </c>
      <c r="F722" s="168" t="s">
        <v>1606</v>
      </c>
      <c r="G722" s="168">
        <v>80</v>
      </c>
      <c r="H722" s="168" t="s">
        <v>3136</v>
      </c>
      <c r="I722" s="184"/>
      <c r="J722" s="177" t="s">
        <v>3137</v>
      </c>
      <c r="K722" s="164"/>
    </row>
    <row r="723" s="181" customFormat="1" ht="25.05" customHeight="1" spans="1:11">
      <c r="A723" s="167">
        <v>46146</v>
      </c>
      <c r="B723" s="168" t="s">
        <v>511</v>
      </c>
      <c r="C723" s="168" t="s">
        <v>512</v>
      </c>
      <c r="D723" s="168" t="s">
        <v>3135</v>
      </c>
      <c r="E723" s="169" t="s">
        <v>623</v>
      </c>
      <c r="F723" s="168" t="s">
        <v>1607</v>
      </c>
      <c r="G723" s="168">
        <v>60</v>
      </c>
      <c r="H723" s="168" t="s">
        <v>3136</v>
      </c>
      <c r="I723" s="184"/>
      <c r="J723" s="177" t="s">
        <v>3137</v>
      </c>
      <c r="K723" s="164"/>
    </row>
    <row r="724" s="181" customFormat="1" ht="25.05" customHeight="1" spans="1:11">
      <c r="A724" s="167">
        <v>46146</v>
      </c>
      <c r="B724" s="168" t="s">
        <v>511</v>
      </c>
      <c r="C724" s="168" t="s">
        <v>512</v>
      </c>
      <c r="D724" s="168" t="s">
        <v>3135</v>
      </c>
      <c r="E724" s="169" t="s">
        <v>593</v>
      </c>
      <c r="F724" s="168" t="s">
        <v>1608</v>
      </c>
      <c r="G724" s="168">
        <v>41</v>
      </c>
      <c r="H724" s="168" t="s">
        <v>3136</v>
      </c>
      <c r="I724" s="184"/>
      <c r="J724" s="177" t="s">
        <v>3137</v>
      </c>
      <c r="K724" s="164"/>
    </row>
    <row r="725" s="181" customFormat="1" ht="25.05" customHeight="1" spans="1:11">
      <c r="A725" s="167">
        <v>46146</v>
      </c>
      <c r="B725" s="168" t="s">
        <v>511</v>
      </c>
      <c r="C725" s="168" t="s">
        <v>512</v>
      </c>
      <c r="D725" s="168" t="s">
        <v>3135</v>
      </c>
      <c r="E725" s="169" t="s">
        <v>593</v>
      </c>
      <c r="F725" s="168" t="s">
        <v>1608</v>
      </c>
      <c r="G725" s="168">
        <v>19</v>
      </c>
      <c r="H725" s="168" t="s">
        <v>3136</v>
      </c>
      <c r="I725" s="184"/>
      <c r="J725" s="177" t="s">
        <v>3137</v>
      </c>
      <c r="K725" s="164"/>
    </row>
    <row r="726" s="181" customFormat="1" ht="25.05" customHeight="1" spans="1:11">
      <c r="A726" s="167">
        <v>46146</v>
      </c>
      <c r="B726" s="168" t="s">
        <v>511</v>
      </c>
      <c r="C726" s="168" t="s">
        <v>512</v>
      </c>
      <c r="D726" s="168" t="s">
        <v>3135</v>
      </c>
      <c r="E726" s="169" t="s">
        <v>595</v>
      </c>
      <c r="F726" s="168" t="s">
        <v>1609</v>
      </c>
      <c r="G726" s="168">
        <v>80</v>
      </c>
      <c r="H726" s="168" t="s">
        <v>3136</v>
      </c>
      <c r="I726" s="184"/>
      <c r="J726" s="177" t="s">
        <v>3137</v>
      </c>
      <c r="K726" s="164"/>
    </row>
    <row r="727" s="181" customFormat="1" ht="25.05" customHeight="1" spans="1:11">
      <c r="A727" s="167">
        <v>46146</v>
      </c>
      <c r="B727" s="168" t="s">
        <v>511</v>
      </c>
      <c r="C727" s="168" t="s">
        <v>512</v>
      </c>
      <c r="D727" s="168" t="s">
        <v>3135</v>
      </c>
      <c r="E727" s="169" t="s">
        <v>607</v>
      </c>
      <c r="F727" s="168" t="s">
        <v>1610</v>
      </c>
      <c r="G727" s="168">
        <v>80</v>
      </c>
      <c r="H727" s="168" t="s">
        <v>3136</v>
      </c>
      <c r="I727" s="184"/>
      <c r="J727" s="177" t="s">
        <v>3137</v>
      </c>
      <c r="K727" s="164"/>
    </row>
    <row r="728" s="181" customFormat="1" ht="25.05" customHeight="1" spans="1:11">
      <c r="A728" s="167">
        <v>46146</v>
      </c>
      <c r="B728" s="168" t="s">
        <v>511</v>
      </c>
      <c r="C728" s="168" t="s">
        <v>512</v>
      </c>
      <c r="D728" s="168" t="s">
        <v>3135</v>
      </c>
      <c r="E728" s="169" t="s">
        <v>613</v>
      </c>
      <c r="F728" s="168" t="s">
        <v>1611</v>
      </c>
      <c r="G728" s="168">
        <v>60</v>
      </c>
      <c r="H728" s="168" t="s">
        <v>3136</v>
      </c>
      <c r="I728" s="184"/>
      <c r="J728" s="177" t="s">
        <v>3137</v>
      </c>
      <c r="K728" s="164"/>
    </row>
    <row r="729" s="181" customFormat="1" ht="25.05" customHeight="1" spans="1:11">
      <c r="A729" s="167">
        <v>46146</v>
      </c>
      <c r="B729" s="168" t="s">
        <v>511</v>
      </c>
      <c r="C729" s="168" t="s">
        <v>512</v>
      </c>
      <c r="D729" s="168" t="s">
        <v>3135</v>
      </c>
      <c r="E729" s="169" t="s">
        <v>597</v>
      </c>
      <c r="F729" s="168" t="s">
        <v>1612</v>
      </c>
      <c r="G729" s="168">
        <v>60</v>
      </c>
      <c r="H729" s="168" t="s">
        <v>3136</v>
      </c>
      <c r="I729" s="184"/>
      <c r="J729" s="177" t="s">
        <v>3137</v>
      </c>
      <c r="K729" s="164"/>
    </row>
    <row r="730" s="181" customFormat="1" ht="25.05" customHeight="1" spans="1:11">
      <c r="A730" s="167">
        <v>46146</v>
      </c>
      <c r="B730" s="168" t="s">
        <v>409</v>
      </c>
      <c r="C730" s="168" t="s">
        <v>410</v>
      </c>
      <c r="D730" s="168" t="s">
        <v>3138</v>
      </c>
      <c r="E730" s="169" t="s">
        <v>1510</v>
      </c>
      <c r="F730" s="168" t="s">
        <v>412</v>
      </c>
      <c r="G730" s="168">
        <v>1250</v>
      </c>
      <c r="H730" s="168" t="s">
        <v>2256</v>
      </c>
      <c r="I730" s="184"/>
      <c r="J730" s="177" t="s">
        <v>3139</v>
      </c>
      <c r="K730" s="164"/>
    </row>
    <row r="731" s="181" customFormat="1" ht="25.05" customHeight="1" spans="1:11">
      <c r="A731" s="167">
        <v>46146</v>
      </c>
      <c r="B731" s="168" t="s">
        <v>1389</v>
      </c>
      <c r="C731" s="168" t="s">
        <v>1390</v>
      </c>
      <c r="D731" s="168" t="s">
        <v>3140</v>
      </c>
      <c r="E731" s="169" t="s">
        <v>3109</v>
      </c>
      <c r="F731" s="168" t="s">
        <v>3110</v>
      </c>
      <c r="G731" s="168">
        <v>75</v>
      </c>
      <c r="H731" s="168" t="s">
        <v>3141</v>
      </c>
      <c r="I731" s="184"/>
      <c r="J731" s="177" t="s">
        <v>3142</v>
      </c>
      <c r="K731" s="164"/>
    </row>
    <row r="732" s="181" customFormat="1" ht="25.05" customHeight="1" spans="1:11">
      <c r="A732" s="167">
        <v>46146</v>
      </c>
      <c r="B732" s="168" t="s">
        <v>511</v>
      </c>
      <c r="C732" s="168" t="s">
        <v>512</v>
      </c>
      <c r="D732" s="168" t="s">
        <v>3143</v>
      </c>
      <c r="E732" s="169" t="s">
        <v>603</v>
      </c>
      <c r="F732" s="168" t="s">
        <v>604</v>
      </c>
      <c r="G732" s="168">
        <v>40</v>
      </c>
      <c r="H732" s="168" t="s">
        <v>3144</v>
      </c>
      <c r="I732" s="184"/>
      <c r="J732" s="177" t="s">
        <v>3145</v>
      </c>
      <c r="K732" s="164"/>
    </row>
    <row r="733" s="181" customFormat="1" ht="25.05" customHeight="1" spans="1:11">
      <c r="A733" s="167">
        <v>46146</v>
      </c>
      <c r="B733" s="168" t="s">
        <v>511</v>
      </c>
      <c r="C733" s="168" t="s">
        <v>512</v>
      </c>
      <c r="D733" s="168" t="s">
        <v>3143</v>
      </c>
      <c r="E733" s="169" t="s">
        <v>605</v>
      </c>
      <c r="F733" s="168" t="s">
        <v>606</v>
      </c>
      <c r="G733" s="168">
        <v>40</v>
      </c>
      <c r="H733" s="168" t="s">
        <v>3144</v>
      </c>
      <c r="I733" s="184"/>
      <c r="J733" s="177" t="s">
        <v>3145</v>
      </c>
      <c r="K733" s="164"/>
    </row>
    <row r="734" s="181" customFormat="1" ht="25.05" customHeight="1" spans="1:11">
      <c r="A734" s="167">
        <v>46146</v>
      </c>
      <c r="B734" s="168" t="s">
        <v>511</v>
      </c>
      <c r="C734" s="168" t="s">
        <v>512</v>
      </c>
      <c r="D734" s="168" t="s">
        <v>3143</v>
      </c>
      <c r="E734" s="169" t="s">
        <v>609</v>
      </c>
      <c r="F734" s="168" t="s">
        <v>610</v>
      </c>
      <c r="G734" s="168">
        <v>82</v>
      </c>
      <c r="H734" s="168" t="s">
        <v>3144</v>
      </c>
      <c r="I734" s="184"/>
      <c r="J734" s="177" t="s">
        <v>3145</v>
      </c>
      <c r="K734" s="164"/>
    </row>
    <row r="735" s="181" customFormat="1" ht="25.05" customHeight="1" spans="1:11">
      <c r="A735" s="167">
        <v>46146</v>
      </c>
      <c r="B735" s="168" t="s">
        <v>511</v>
      </c>
      <c r="C735" s="168" t="s">
        <v>512</v>
      </c>
      <c r="D735" s="168" t="s">
        <v>3143</v>
      </c>
      <c r="E735" s="169" t="s">
        <v>609</v>
      </c>
      <c r="F735" s="168" t="s">
        <v>610</v>
      </c>
      <c r="G735" s="168">
        <v>14</v>
      </c>
      <c r="H735" s="168" t="s">
        <v>3144</v>
      </c>
      <c r="I735" s="184"/>
      <c r="J735" s="177" t="s">
        <v>3145</v>
      </c>
      <c r="K735" s="164"/>
    </row>
    <row r="736" s="181" customFormat="1" ht="25.05" customHeight="1" spans="1:11">
      <c r="A736" s="167">
        <v>46146</v>
      </c>
      <c r="B736" s="168" t="s">
        <v>511</v>
      </c>
      <c r="C736" s="168" t="s">
        <v>512</v>
      </c>
      <c r="D736" s="168" t="s">
        <v>3143</v>
      </c>
      <c r="E736" s="169" t="s">
        <v>611</v>
      </c>
      <c r="F736" s="168" t="s">
        <v>612</v>
      </c>
      <c r="G736" s="168">
        <v>96</v>
      </c>
      <c r="H736" s="168" t="s">
        <v>3144</v>
      </c>
      <c r="I736" s="184"/>
      <c r="J736" s="177" t="s">
        <v>3145</v>
      </c>
      <c r="K736" s="164"/>
    </row>
    <row r="737" s="181" customFormat="1" ht="25.05" customHeight="1" spans="1:11">
      <c r="A737" s="167">
        <v>46146</v>
      </c>
      <c r="B737" s="168" t="s">
        <v>511</v>
      </c>
      <c r="C737" s="168" t="s">
        <v>512</v>
      </c>
      <c r="D737" s="168" t="s">
        <v>3146</v>
      </c>
      <c r="E737" s="169" t="s">
        <v>637</v>
      </c>
      <c r="F737" s="168" t="s">
        <v>638</v>
      </c>
      <c r="G737" s="168">
        <v>200</v>
      </c>
      <c r="H737" s="168" t="s">
        <v>3147</v>
      </c>
      <c r="I737" s="184"/>
      <c r="J737" s="177" t="s">
        <v>3148</v>
      </c>
      <c r="K737" s="164"/>
    </row>
    <row r="738" s="181" customFormat="1" ht="25.05" customHeight="1" spans="1:11">
      <c r="A738" s="167">
        <v>46146</v>
      </c>
      <c r="B738" s="168" t="s">
        <v>511</v>
      </c>
      <c r="C738" s="168" t="s">
        <v>512</v>
      </c>
      <c r="D738" s="168" t="s">
        <v>3146</v>
      </c>
      <c r="E738" s="169" t="s">
        <v>621</v>
      </c>
      <c r="F738" s="168" t="s">
        <v>622</v>
      </c>
      <c r="G738" s="168">
        <v>200</v>
      </c>
      <c r="H738" s="168" t="s">
        <v>3147</v>
      </c>
      <c r="I738" s="184"/>
      <c r="J738" s="177" t="s">
        <v>3148</v>
      </c>
      <c r="K738" s="164"/>
    </row>
    <row r="739" s="181" customFormat="1" ht="25.05" customHeight="1" spans="1:11">
      <c r="A739" s="167">
        <v>46146</v>
      </c>
      <c r="B739" s="168" t="s">
        <v>1676</v>
      </c>
      <c r="C739" s="168" t="s">
        <v>1677</v>
      </c>
      <c r="D739" s="168" t="s">
        <v>3149</v>
      </c>
      <c r="E739" s="169" t="s">
        <v>1767</v>
      </c>
      <c r="F739" s="168" t="s">
        <v>1768</v>
      </c>
      <c r="G739" s="168">
        <v>54</v>
      </c>
      <c r="H739" s="168" t="s">
        <v>3150</v>
      </c>
      <c r="I739" s="184"/>
      <c r="J739" s="177" t="s">
        <v>3151</v>
      </c>
      <c r="K739" s="164"/>
    </row>
    <row r="740" s="181" customFormat="1" ht="25.05" customHeight="1" spans="1:11">
      <c r="A740" s="167">
        <v>46146</v>
      </c>
      <c r="B740" s="168" t="s">
        <v>1676</v>
      </c>
      <c r="C740" s="168" t="s">
        <v>1677</v>
      </c>
      <c r="D740" s="168" t="s">
        <v>3149</v>
      </c>
      <c r="E740" s="169" t="s">
        <v>1767</v>
      </c>
      <c r="F740" s="168" t="s">
        <v>1768</v>
      </c>
      <c r="G740" s="168">
        <v>6</v>
      </c>
      <c r="H740" s="168" t="s">
        <v>3150</v>
      </c>
      <c r="I740" s="184"/>
      <c r="J740" s="177" t="s">
        <v>3151</v>
      </c>
      <c r="K740" s="164"/>
    </row>
    <row r="741" s="181" customFormat="1" ht="25.05" customHeight="1" spans="1:11">
      <c r="A741" s="167">
        <v>46146</v>
      </c>
      <c r="B741" s="168" t="s">
        <v>1465</v>
      </c>
      <c r="C741" s="168" t="s">
        <v>1466</v>
      </c>
      <c r="D741" s="168" t="s">
        <v>3152</v>
      </c>
      <c r="E741" s="169" t="s">
        <v>1470</v>
      </c>
      <c r="F741" s="168" t="s">
        <v>1471</v>
      </c>
      <c r="G741" s="168">
        <v>7200</v>
      </c>
      <c r="H741" s="168" t="s">
        <v>2911</v>
      </c>
      <c r="I741" s="184"/>
      <c r="J741" s="177" t="s">
        <v>3153</v>
      </c>
      <c r="K741" s="164"/>
    </row>
    <row r="742" s="181" customFormat="1" ht="25.05" customHeight="1" spans="1:11">
      <c r="A742" s="167">
        <v>46146</v>
      </c>
      <c r="B742" s="168" t="s">
        <v>1831</v>
      </c>
      <c r="C742" s="168" t="s">
        <v>1832</v>
      </c>
      <c r="D742" s="168" t="s">
        <v>3154</v>
      </c>
      <c r="E742" s="169" t="s">
        <v>1834</v>
      </c>
      <c r="F742" s="168" t="s">
        <v>1835</v>
      </c>
      <c r="G742" s="168">
        <v>580</v>
      </c>
      <c r="H742" s="168" t="s">
        <v>3155</v>
      </c>
      <c r="I742" s="184"/>
      <c r="J742" s="177" t="s">
        <v>3156</v>
      </c>
      <c r="K742" s="164"/>
    </row>
    <row r="743" s="181" customFormat="1" ht="25.05" customHeight="1" spans="1:11">
      <c r="A743" s="167">
        <v>46146</v>
      </c>
      <c r="B743" s="168" t="s">
        <v>1962</v>
      </c>
      <c r="C743" s="168" t="s">
        <v>1963</v>
      </c>
      <c r="D743" s="168" t="s">
        <v>3157</v>
      </c>
      <c r="E743" s="169" t="s">
        <v>1972</v>
      </c>
      <c r="F743" s="168" t="s">
        <v>1973</v>
      </c>
      <c r="G743" s="168">
        <v>648</v>
      </c>
      <c r="H743" s="168" t="s">
        <v>3089</v>
      </c>
      <c r="I743" s="184"/>
      <c r="J743" s="177" t="s">
        <v>3158</v>
      </c>
      <c r="K743" s="164"/>
    </row>
    <row r="744" s="181" customFormat="1" ht="25.05" customHeight="1" spans="1:11">
      <c r="A744" s="167">
        <v>46146</v>
      </c>
      <c r="B744" s="168" t="s">
        <v>511</v>
      </c>
      <c r="C744" s="168" t="s">
        <v>512</v>
      </c>
      <c r="D744" s="168" t="s">
        <v>3159</v>
      </c>
      <c r="E744" s="169" t="s">
        <v>591</v>
      </c>
      <c r="F744" s="168" t="s">
        <v>1604</v>
      </c>
      <c r="G744" s="168">
        <v>50</v>
      </c>
      <c r="H744" s="168" t="s">
        <v>3160</v>
      </c>
      <c r="I744" s="184"/>
      <c r="J744" s="177" t="s">
        <v>3161</v>
      </c>
      <c r="K744" s="164"/>
    </row>
    <row r="745" s="181" customFormat="1" ht="25.05" customHeight="1" spans="1:11">
      <c r="A745" s="167">
        <v>46146</v>
      </c>
      <c r="B745" s="168" t="s">
        <v>511</v>
      </c>
      <c r="C745" s="168" t="s">
        <v>512</v>
      </c>
      <c r="D745" s="168" t="s">
        <v>3159</v>
      </c>
      <c r="E745" s="169" t="s">
        <v>599</v>
      </c>
      <c r="F745" s="168" t="s">
        <v>1605</v>
      </c>
      <c r="G745" s="168">
        <v>13</v>
      </c>
      <c r="H745" s="168" t="s">
        <v>3160</v>
      </c>
      <c r="I745" s="184"/>
      <c r="J745" s="177" t="s">
        <v>3161</v>
      </c>
      <c r="K745" s="164"/>
    </row>
    <row r="746" s="181" customFormat="1" ht="25.05" customHeight="1" spans="1:11">
      <c r="A746" s="167">
        <v>46146</v>
      </c>
      <c r="B746" s="168" t="s">
        <v>511</v>
      </c>
      <c r="C746" s="168" t="s">
        <v>512</v>
      </c>
      <c r="D746" s="168" t="s">
        <v>3159</v>
      </c>
      <c r="E746" s="169" t="s">
        <v>599</v>
      </c>
      <c r="F746" s="168" t="s">
        <v>1605</v>
      </c>
      <c r="G746" s="168">
        <v>67</v>
      </c>
      <c r="H746" s="168" t="s">
        <v>3160</v>
      </c>
      <c r="I746" s="184"/>
      <c r="J746" s="177" t="s">
        <v>3161</v>
      </c>
      <c r="K746" s="164"/>
    </row>
    <row r="747" s="181" customFormat="1" ht="25.05" customHeight="1" spans="1:11">
      <c r="A747" s="167">
        <v>46146</v>
      </c>
      <c r="B747" s="168" t="s">
        <v>511</v>
      </c>
      <c r="C747" s="168" t="s">
        <v>512</v>
      </c>
      <c r="D747" s="168" t="s">
        <v>3159</v>
      </c>
      <c r="E747" s="169" t="s">
        <v>601</v>
      </c>
      <c r="F747" s="168" t="s">
        <v>1606</v>
      </c>
      <c r="G747" s="168">
        <v>80</v>
      </c>
      <c r="H747" s="168" t="s">
        <v>3160</v>
      </c>
      <c r="I747" s="184"/>
      <c r="J747" s="177" t="s">
        <v>3161</v>
      </c>
      <c r="K747" s="164"/>
    </row>
    <row r="748" s="181" customFormat="1" ht="25.05" customHeight="1" spans="1:11">
      <c r="A748" s="167">
        <v>46146</v>
      </c>
      <c r="B748" s="168" t="s">
        <v>511</v>
      </c>
      <c r="C748" s="168" t="s">
        <v>512</v>
      </c>
      <c r="D748" s="168" t="s">
        <v>3159</v>
      </c>
      <c r="E748" s="169" t="s">
        <v>623</v>
      </c>
      <c r="F748" s="168" t="s">
        <v>1607</v>
      </c>
      <c r="G748" s="168">
        <v>60</v>
      </c>
      <c r="H748" s="168" t="s">
        <v>3160</v>
      </c>
      <c r="I748" s="184"/>
      <c r="J748" s="177" t="s">
        <v>3161</v>
      </c>
      <c r="K748" s="164"/>
    </row>
    <row r="749" s="181" customFormat="1" ht="25.05" customHeight="1" spans="1:11">
      <c r="A749" s="167">
        <v>46146</v>
      </c>
      <c r="B749" s="168" t="s">
        <v>511</v>
      </c>
      <c r="C749" s="168" t="s">
        <v>512</v>
      </c>
      <c r="D749" s="168" t="s">
        <v>3159</v>
      </c>
      <c r="E749" s="169" t="s">
        <v>593</v>
      </c>
      <c r="F749" s="168" t="s">
        <v>1608</v>
      </c>
      <c r="G749" s="168">
        <v>41</v>
      </c>
      <c r="H749" s="168" t="s">
        <v>3160</v>
      </c>
      <c r="I749" s="184"/>
      <c r="J749" s="177" t="s">
        <v>3161</v>
      </c>
      <c r="K749" s="164"/>
    </row>
    <row r="750" s="181" customFormat="1" ht="25.05" customHeight="1" spans="1:11">
      <c r="A750" s="167">
        <v>46146</v>
      </c>
      <c r="B750" s="168" t="s">
        <v>511</v>
      </c>
      <c r="C750" s="168" t="s">
        <v>512</v>
      </c>
      <c r="D750" s="168" t="s">
        <v>3159</v>
      </c>
      <c r="E750" s="169" t="s">
        <v>593</v>
      </c>
      <c r="F750" s="168" t="s">
        <v>1608</v>
      </c>
      <c r="G750" s="168">
        <v>19</v>
      </c>
      <c r="H750" s="168" t="s">
        <v>3160</v>
      </c>
      <c r="I750" s="184"/>
      <c r="J750" s="177" t="s">
        <v>3161</v>
      </c>
      <c r="K750" s="164"/>
    </row>
    <row r="751" s="181" customFormat="1" ht="25.05" customHeight="1" spans="1:11">
      <c r="A751" s="167">
        <v>46146</v>
      </c>
      <c r="B751" s="168" t="s">
        <v>511</v>
      </c>
      <c r="C751" s="168" t="s">
        <v>512</v>
      </c>
      <c r="D751" s="168" t="s">
        <v>3159</v>
      </c>
      <c r="E751" s="169" t="s">
        <v>595</v>
      </c>
      <c r="F751" s="168" t="s">
        <v>1609</v>
      </c>
      <c r="G751" s="168">
        <v>80</v>
      </c>
      <c r="H751" s="168" t="s">
        <v>3160</v>
      </c>
      <c r="I751" s="184"/>
      <c r="J751" s="177" t="s">
        <v>3161</v>
      </c>
      <c r="K751" s="164"/>
    </row>
    <row r="752" s="181" customFormat="1" ht="25.05" customHeight="1" spans="1:11">
      <c r="A752" s="167">
        <v>46146</v>
      </c>
      <c r="B752" s="168" t="s">
        <v>511</v>
      </c>
      <c r="C752" s="168" t="s">
        <v>512</v>
      </c>
      <c r="D752" s="168" t="s">
        <v>3159</v>
      </c>
      <c r="E752" s="169" t="s">
        <v>607</v>
      </c>
      <c r="F752" s="168" t="s">
        <v>1610</v>
      </c>
      <c r="G752" s="168">
        <v>80</v>
      </c>
      <c r="H752" s="168" t="s">
        <v>3160</v>
      </c>
      <c r="I752" s="184"/>
      <c r="J752" s="177" t="s">
        <v>3161</v>
      </c>
      <c r="K752" s="164"/>
    </row>
    <row r="753" s="181" customFormat="1" ht="25.05" customHeight="1" spans="1:11">
      <c r="A753" s="167">
        <v>46146</v>
      </c>
      <c r="B753" s="168" t="s">
        <v>511</v>
      </c>
      <c r="C753" s="168" t="s">
        <v>512</v>
      </c>
      <c r="D753" s="168" t="s">
        <v>3159</v>
      </c>
      <c r="E753" s="169" t="s">
        <v>613</v>
      </c>
      <c r="F753" s="168" t="s">
        <v>1611</v>
      </c>
      <c r="G753" s="168">
        <v>60</v>
      </c>
      <c r="H753" s="168" t="s">
        <v>3160</v>
      </c>
      <c r="I753" s="184"/>
      <c r="J753" s="177" t="s">
        <v>3161</v>
      </c>
      <c r="K753" s="164"/>
    </row>
    <row r="754" s="181" customFormat="1" ht="25.05" customHeight="1" spans="1:11">
      <c r="A754" s="167">
        <v>46146</v>
      </c>
      <c r="B754" s="168" t="s">
        <v>511</v>
      </c>
      <c r="C754" s="168" t="s">
        <v>512</v>
      </c>
      <c r="D754" s="168" t="s">
        <v>3159</v>
      </c>
      <c r="E754" s="169" t="s">
        <v>597</v>
      </c>
      <c r="F754" s="168" t="s">
        <v>1612</v>
      </c>
      <c r="G754" s="168">
        <v>60</v>
      </c>
      <c r="H754" s="168" t="s">
        <v>3160</v>
      </c>
      <c r="I754" s="184"/>
      <c r="J754" s="177" t="s">
        <v>3161</v>
      </c>
      <c r="K754" s="164"/>
    </row>
    <row r="755" s="181" customFormat="1" ht="25.05" customHeight="1" spans="1:11">
      <c r="A755" s="167">
        <v>46146</v>
      </c>
      <c r="B755" s="168" t="s">
        <v>1389</v>
      </c>
      <c r="C755" s="168" t="s">
        <v>1390</v>
      </c>
      <c r="D755" s="168" t="s">
        <v>3162</v>
      </c>
      <c r="E755" s="169" t="s">
        <v>1556</v>
      </c>
      <c r="F755" s="168" t="s">
        <v>1557</v>
      </c>
      <c r="G755" s="168">
        <v>30</v>
      </c>
      <c r="H755" s="168" t="s">
        <v>3163</v>
      </c>
      <c r="I755" s="184"/>
      <c r="J755" s="177" t="s">
        <v>3164</v>
      </c>
      <c r="K755" s="164"/>
    </row>
    <row r="756" s="181" customFormat="1" ht="25.05" customHeight="1" spans="1:11">
      <c r="A756" s="167">
        <v>46146</v>
      </c>
      <c r="B756" s="168" t="s">
        <v>1389</v>
      </c>
      <c r="C756" s="168" t="s">
        <v>1390</v>
      </c>
      <c r="D756" s="168" t="s">
        <v>3162</v>
      </c>
      <c r="E756" s="169" t="s">
        <v>1412</v>
      </c>
      <c r="F756" s="168" t="s">
        <v>1411</v>
      </c>
      <c r="G756" s="168">
        <v>20</v>
      </c>
      <c r="H756" s="168" t="s">
        <v>3163</v>
      </c>
      <c r="I756" s="184"/>
      <c r="J756" s="177" t="s">
        <v>3164</v>
      </c>
      <c r="K756" s="164"/>
    </row>
    <row r="757" s="181" customFormat="1" ht="25.05" customHeight="1" spans="1:11">
      <c r="A757" s="167">
        <v>46146</v>
      </c>
      <c r="B757" s="168" t="s">
        <v>1389</v>
      </c>
      <c r="C757" s="168" t="s">
        <v>1390</v>
      </c>
      <c r="D757" s="168" t="s">
        <v>3165</v>
      </c>
      <c r="E757" s="169" t="s">
        <v>2135</v>
      </c>
      <c r="F757" s="168" t="s">
        <v>1411</v>
      </c>
      <c r="G757" s="168">
        <v>30</v>
      </c>
      <c r="H757" s="168" t="s">
        <v>3166</v>
      </c>
      <c r="I757" s="184"/>
      <c r="J757" s="177" t="s">
        <v>3167</v>
      </c>
      <c r="K757" s="164"/>
    </row>
    <row r="758" s="181" customFormat="1" ht="25.05" customHeight="1" spans="1:11">
      <c r="A758" s="167">
        <v>46146</v>
      </c>
      <c r="B758" s="168" t="s">
        <v>511</v>
      </c>
      <c r="C758" s="168" t="s">
        <v>512</v>
      </c>
      <c r="D758" s="168" t="s">
        <v>3168</v>
      </c>
      <c r="E758" s="169" t="s">
        <v>619</v>
      </c>
      <c r="F758" s="168" t="s">
        <v>620</v>
      </c>
      <c r="G758" s="168">
        <v>40</v>
      </c>
      <c r="H758" s="168" t="s">
        <v>3169</v>
      </c>
      <c r="I758" s="184"/>
      <c r="J758" s="177" t="s">
        <v>3170</v>
      </c>
      <c r="K758" s="164"/>
    </row>
    <row r="759" s="181" customFormat="1" ht="25.05" customHeight="1" spans="1:11">
      <c r="A759" s="167">
        <v>46146</v>
      </c>
      <c r="B759" s="168" t="s">
        <v>511</v>
      </c>
      <c r="C759" s="168" t="s">
        <v>512</v>
      </c>
      <c r="D759" s="168" t="s">
        <v>3168</v>
      </c>
      <c r="E759" s="169" t="s">
        <v>639</v>
      </c>
      <c r="F759" s="168" t="s">
        <v>640</v>
      </c>
      <c r="G759" s="168">
        <v>40</v>
      </c>
      <c r="H759" s="168" t="s">
        <v>3169</v>
      </c>
      <c r="I759" s="184"/>
      <c r="J759" s="177" t="s">
        <v>3170</v>
      </c>
      <c r="K759" s="164"/>
    </row>
    <row r="760" s="181" customFormat="1" ht="25.05" customHeight="1" spans="1:11">
      <c r="A760" s="167">
        <v>46146</v>
      </c>
      <c r="B760" s="168" t="s">
        <v>511</v>
      </c>
      <c r="C760" s="168" t="s">
        <v>512</v>
      </c>
      <c r="D760" s="168" t="s">
        <v>3168</v>
      </c>
      <c r="E760" s="169" t="s">
        <v>641</v>
      </c>
      <c r="F760" s="168" t="s">
        <v>642</v>
      </c>
      <c r="G760" s="168">
        <v>40</v>
      </c>
      <c r="H760" s="168" t="s">
        <v>3169</v>
      </c>
      <c r="I760" s="184"/>
      <c r="J760" s="177" t="s">
        <v>3170</v>
      </c>
      <c r="K760" s="164"/>
    </row>
    <row r="761" s="181" customFormat="1" ht="25.05" customHeight="1" spans="1:11">
      <c r="A761" s="167">
        <v>46146</v>
      </c>
      <c r="B761" s="168" t="s">
        <v>511</v>
      </c>
      <c r="C761" s="168" t="s">
        <v>512</v>
      </c>
      <c r="D761" s="168" t="s">
        <v>3168</v>
      </c>
      <c r="E761" s="169" t="s">
        <v>643</v>
      </c>
      <c r="F761" s="168" t="s">
        <v>644</v>
      </c>
      <c r="G761" s="168">
        <v>40</v>
      </c>
      <c r="H761" s="168" t="s">
        <v>3169</v>
      </c>
      <c r="I761" s="184"/>
      <c r="J761" s="177" t="s">
        <v>3170</v>
      </c>
      <c r="K761" s="164"/>
    </row>
    <row r="762" s="181" customFormat="1" ht="25.05" customHeight="1" spans="1:11">
      <c r="A762" s="167">
        <v>46146</v>
      </c>
      <c r="B762" s="168" t="s">
        <v>511</v>
      </c>
      <c r="C762" s="168" t="s">
        <v>512</v>
      </c>
      <c r="D762" s="168" t="s">
        <v>3168</v>
      </c>
      <c r="E762" s="169" t="s">
        <v>649</v>
      </c>
      <c r="F762" s="168" t="s">
        <v>650</v>
      </c>
      <c r="G762" s="168">
        <v>70</v>
      </c>
      <c r="H762" s="168" t="s">
        <v>3169</v>
      </c>
      <c r="I762" s="184"/>
      <c r="J762" s="177" t="s">
        <v>3170</v>
      </c>
      <c r="K762" s="164"/>
    </row>
    <row r="763" s="181" customFormat="1" ht="25.05" customHeight="1" spans="1:11">
      <c r="A763" s="167">
        <v>46146</v>
      </c>
      <c r="B763" s="168" t="s">
        <v>511</v>
      </c>
      <c r="C763" s="168" t="s">
        <v>512</v>
      </c>
      <c r="D763" s="168" t="s">
        <v>3168</v>
      </c>
      <c r="E763" s="169" t="s">
        <v>651</v>
      </c>
      <c r="F763" s="168" t="s">
        <v>652</v>
      </c>
      <c r="G763" s="168">
        <v>35</v>
      </c>
      <c r="H763" s="168" t="s">
        <v>3169</v>
      </c>
      <c r="I763" s="184"/>
      <c r="J763" s="177" t="s">
        <v>3170</v>
      </c>
      <c r="K763" s="164"/>
    </row>
    <row r="764" s="181" customFormat="1" ht="25.05" customHeight="1" spans="1:11">
      <c r="A764" s="167">
        <v>46146</v>
      </c>
      <c r="B764" s="168" t="s">
        <v>511</v>
      </c>
      <c r="C764" s="168" t="s">
        <v>512</v>
      </c>
      <c r="D764" s="168" t="s">
        <v>3168</v>
      </c>
      <c r="E764" s="169" t="s">
        <v>617</v>
      </c>
      <c r="F764" s="168" t="s">
        <v>618</v>
      </c>
      <c r="G764" s="168">
        <v>65</v>
      </c>
      <c r="H764" s="168" t="s">
        <v>3169</v>
      </c>
      <c r="I764" s="184"/>
      <c r="J764" s="177" t="s">
        <v>3170</v>
      </c>
      <c r="K764" s="164"/>
    </row>
    <row r="765" s="181" customFormat="1" ht="25.05" customHeight="1" spans="1:11">
      <c r="A765" s="167">
        <v>46146</v>
      </c>
      <c r="B765" s="168" t="s">
        <v>511</v>
      </c>
      <c r="C765" s="168" t="s">
        <v>512</v>
      </c>
      <c r="D765" s="168" t="s">
        <v>3168</v>
      </c>
      <c r="E765" s="169" t="s">
        <v>615</v>
      </c>
      <c r="F765" s="168" t="s">
        <v>616</v>
      </c>
      <c r="G765" s="168">
        <v>38</v>
      </c>
      <c r="H765" s="168" t="s">
        <v>3169</v>
      </c>
      <c r="I765" s="184"/>
      <c r="J765" s="177" t="s">
        <v>3170</v>
      </c>
      <c r="K765" s="164"/>
    </row>
    <row r="766" s="181" customFormat="1" ht="25.05" customHeight="1" spans="1:11">
      <c r="A766" s="167">
        <v>46146</v>
      </c>
      <c r="B766" s="168" t="s">
        <v>511</v>
      </c>
      <c r="C766" s="168" t="s">
        <v>512</v>
      </c>
      <c r="D766" s="168" t="s">
        <v>3168</v>
      </c>
      <c r="E766" s="169" t="s">
        <v>615</v>
      </c>
      <c r="F766" s="168" t="s">
        <v>616</v>
      </c>
      <c r="G766" s="168">
        <v>27</v>
      </c>
      <c r="H766" s="168" t="s">
        <v>3169</v>
      </c>
      <c r="I766" s="184"/>
      <c r="J766" s="177" t="s">
        <v>3170</v>
      </c>
      <c r="K766" s="164"/>
    </row>
    <row r="767" s="181" customFormat="1" ht="25.05" customHeight="1" spans="1:11">
      <c r="A767" s="167">
        <v>46146</v>
      </c>
      <c r="B767" s="168" t="s">
        <v>511</v>
      </c>
      <c r="C767" s="168" t="s">
        <v>512</v>
      </c>
      <c r="D767" s="168" t="s">
        <v>3168</v>
      </c>
      <c r="E767" s="169" t="s">
        <v>645</v>
      </c>
      <c r="F767" s="168" t="s">
        <v>646</v>
      </c>
      <c r="G767" s="168">
        <v>40</v>
      </c>
      <c r="H767" s="168" t="s">
        <v>3169</v>
      </c>
      <c r="I767" s="184"/>
      <c r="J767" s="177" t="s">
        <v>3170</v>
      </c>
      <c r="K767" s="164"/>
    </row>
    <row r="768" s="181" customFormat="1" ht="25.05" customHeight="1" spans="1:11">
      <c r="A768" s="167">
        <v>46146</v>
      </c>
      <c r="B768" s="168" t="s">
        <v>511</v>
      </c>
      <c r="C768" s="245" t="s">
        <v>512</v>
      </c>
      <c r="D768" s="168" t="s">
        <v>3168</v>
      </c>
      <c r="E768" s="169" t="s">
        <v>647</v>
      </c>
      <c r="F768" s="168" t="s">
        <v>648</v>
      </c>
      <c r="G768" s="168">
        <v>40</v>
      </c>
      <c r="H768" s="168" t="s">
        <v>3169</v>
      </c>
      <c r="I768" s="184"/>
      <c r="J768" s="177" t="s">
        <v>3170</v>
      </c>
      <c r="K768" s="164"/>
    </row>
    <row r="769" s="181" customFormat="1" ht="25.05" customHeight="1" spans="1:11">
      <c r="A769" s="167">
        <v>46146</v>
      </c>
      <c r="B769" s="168" t="s">
        <v>511</v>
      </c>
      <c r="C769" s="245" t="s">
        <v>512</v>
      </c>
      <c r="D769" s="168" t="s">
        <v>3168</v>
      </c>
      <c r="E769" s="169" t="s">
        <v>653</v>
      </c>
      <c r="F769" s="168" t="s">
        <v>654</v>
      </c>
      <c r="G769" s="168">
        <v>96</v>
      </c>
      <c r="H769" s="168" t="s">
        <v>3169</v>
      </c>
      <c r="I769" s="184"/>
      <c r="J769" s="177" t="s">
        <v>3170</v>
      </c>
      <c r="K769" s="164"/>
    </row>
    <row r="770" s="181" customFormat="1" ht="25.05" customHeight="1" spans="1:11">
      <c r="A770" s="167">
        <v>46146</v>
      </c>
      <c r="B770" s="168" t="s">
        <v>511</v>
      </c>
      <c r="C770" s="168" t="s">
        <v>512</v>
      </c>
      <c r="D770" s="168" t="s">
        <v>3168</v>
      </c>
      <c r="E770" s="169" t="s">
        <v>655</v>
      </c>
      <c r="F770" s="168" t="s">
        <v>656</v>
      </c>
      <c r="G770" s="168">
        <v>96</v>
      </c>
      <c r="H770" s="168" t="s">
        <v>3169</v>
      </c>
      <c r="I770" s="184"/>
      <c r="J770" s="177" t="s">
        <v>3170</v>
      </c>
      <c r="K770" s="164"/>
    </row>
    <row r="771" s="181" customFormat="1" ht="25.05" customHeight="1" spans="1:11">
      <c r="A771" s="167">
        <v>46146</v>
      </c>
      <c r="B771" s="168" t="s">
        <v>1676</v>
      </c>
      <c r="C771" s="168" t="s">
        <v>1677</v>
      </c>
      <c r="D771" s="168" t="s">
        <v>3171</v>
      </c>
      <c r="E771" s="169" t="s">
        <v>1767</v>
      </c>
      <c r="F771" s="168" t="s">
        <v>1768</v>
      </c>
      <c r="G771" s="168">
        <v>45</v>
      </c>
      <c r="H771" s="168" t="s">
        <v>3172</v>
      </c>
      <c r="I771" s="184"/>
      <c r="J771" s="177" t="s">
        <v>3173</v>
      </c>
      <c r="K771" s="164"/>
    </row>
    <row r="772" s="181" customFormat="1" ht="25.05" customHeight="1" spans="1:11">
      <c r="A772" s="167">
        <v>46146</v>
      </c>
      <c r="B772" s="168" t="s">
        <v>1389</v>
      </c>
      <c r="C772" s="168" t="s">
        <v>1390</v>
      </c>
      <c r="D772" s="168" t="s">
        <v>3174</v>
      </c>
      <c r="E772" s="169" t="s">
        <v>1414</v>
      </c>
      <c r="F772" s="168" t="s">
        <v>1415</v>
      </c>
      <c r="G772" s="168">
        <v>50</v>
      </c>
      <c r="H772" s="168" t="s">
        <v>3175</v>
      </c>
      <c r="I772" s="184"/>
      <c r="J772" s="177" t="s">
        <v>3176</v>
      </c>
      <c r="K772" s="164"/>
    </row>
    <row r="773" s="181" customFormat="1" ht="25.05" customHeight="1" spans="1:11">
      <c r="A773" s="167">
        <v>46146</v>
      </c>
      <c r="B773" s="168" t="s">
        <v>1389</v>
      </c>
      <c r="C773" s="168" t="s">
        <v>1390</v>
      </c>
      <c r="D773" s="168" t="s">
        <v>3177</v>
      </c>
      <c r="E773" s="169" t="s">
        <v>1417</v>
      </c>
      <c r="F773" s="168" t="s">
        <v>1396</v>
      </c>
      <c r="G773" s="168">
        <v>50</v>
      </c>
      <c r="H773" s="168" t="s">
        <v>3178</v>
      </c>
      <c r="I773" s="184"/>
      <c r="J773" s="177" t="s">
        <v>3179</v>
      </c>
      <c r="K773" s="164"/>
    </row>
    <row r="774" s="181" customFormat="1" ht="25.05" customHeight="1" spans="1:11">
      <c r="A774" s="167">
        <v>46146</v>
      </c>
      <c r="B774" s="168" t="s">
        <v>511</v>
      </c>
      <c r="C774" s="168" t="s">
        <v>512</v>
      </c>
      <c r="D774" s="168" t="s">
        <v>3180</v>
      </c>
      <c r="E774" s="169" t="s">
        <v>603</v>
      </c>
      <c r="F774" s="168" t="s">
        <v>604</v>
      </c>
      <c r="G774" s="168">
        <v>80</v>
      </c>
      <c r="H774" s="168" t="s">
        <v>3181</v>
      </c>
      <c r="I774" s="184"/>
      <c r="J774" s="177" t="s">
        <v>3182</v>
      </c>
      <c r="K774" s="164"/>
    </row>
    <row r="775" s="181" customFormat="1" ht="25.05" customHeight="1" spans="1:11">
      <c r="A775" s="167">
        <v>46146</v>
      </c>
      <c r="B775" s="168" t="s">
        <v>511</v>
      </c>
      <c r="C775" s="168" t="s">
        <v>512</v>
      </c>
      <c r="D775" s="168" t="s">
        <v>3180</v>
      </c>
      <c r="E775" s="169" t="s">
        <v>605</v>
      </c>
      <c r="F775" s="168" t="s">
        <v>606</v>
      </c>
      <c r="G775" s="168">
        <v>80</v>
      </c>
      <c r="H775" s="168" t="s">
        <v>3181</v>
      </c>
      <c r="I775" s="184"/>
      <c r="J775" s="177" t="s">
        <v>3182</v>
      </c>
      <c r="K775" s="164"/>
    </row>
    <row r="776" s="181" customFormat="1" ht="25.05" customHeight="1" spans="1:11">
      <c r="A776" s="167">
        <v>46146</v>
      </c>
      <c r="B776" s="168" t="s">
        <v>511</v>
      </c>
      <c r="C776" s="168" t="s">
        <v>512</v>
      </c>
      <c r="D776" s="168" t="s">
        <v>3180</v>
      </c>
      <c r="E776" s="169" t="s">
        <v>609</v>
      </c>
      <c r="F776" s="168" t="s">
        <v>610</v>
      </c>
      <c r="G776" s="168">
        <v>48</v>
      </c>
      <c r="H776" s="168" t="s">
        <v>3181</v>
      </c>
      <c r="I776" s="184"/>
      <c r="J776" s="177" t="s">
        <v>3182</v>
      </c>
      <c r="K776" s="164"/>
    </row>
    <row r="777" s="181" customFormat="1" ht="25.05" customHeight="1" spans="1:11">
      <c r="A777" s="167">
        <v>46146</v>
      </c>
      <c r="B777" s="168" t="s">
        <v>511</v>
      </c>
      <c r="C777" s="168" t="s">
        <v>512</v>
      </c>
      <c r="D777" s="168" t="s">
        <v>3180</v>
      </c>
      <c r="E777" s="169" t="s">
        <v>611</v>
      </c>
      <c r="F777" s="168" t="s">
        <v>612</v>
      </c>
      <c r="G777" s="168">
        <v>48</v>
      </c>
      <c r="H777" s="168" t="s">
        <v>3181</v>
      </c>
      <c r="I777" s="184"/>
      <c r="J777" s="177" t="s">
        <v>3182</v>
      </c>
      <c r="K777" s="164"/>
    </row>
    <row r="778" s="181" customFormat="1" ht="25.05" customHeight="1" spans="1:11">
      <c r="A778" s="167">
        <v>46146</v>
      </c>
      <c r="B778" s="168" t="s">
        <v>692</v>
      </c>
      <c r="C778" s="168" t="s">
        <v>693</v>
      </c>
      <c r="D778" s="168" t="s">
        <v>3183</v>
      </c>
      <c r="E778" s="169" t="s">
        <v>702</v>
      </c>
      <c r="F778" s="168" t="s">
        <v>695</v>
      </c>
      <c r="G778" s="168">
        <v>13</v>
      </c>
      <c r="H778" s="168" t="s">
        <v>3184</v>
      </c>
      <c r="I778" s="184"/>
      <c r="J778" s="177" t="s">
        <v>3185</v>
      </c>
      <c r="K778" s="164"/>
    </row>
    <row r="779" s="181" customFormat="1" ht="25.05" customHeight="1" spans="1:11">
      <c r="A779" s="167">
        <v>46146</v>
      </c>
      <c r="B779" s="168" t="s">
        <v>692</v>
      </c>
      <c r="C779" s="168" t="s">
        <v>693</v>
      </c>
      <c r="D779" s="168" t="s">
        <v>3183</v>
      </c>
      <c r="E779" s="169" t="s">
        <v>694</v>
      </c>
      <c r="F779" s="168" t="s">
        <v>695</v>
      </c>
      <c r="G779" s="168">
        <v>26</v>
      </c>
      <c r="H779" s="168" t="s">
        <v>3184</v>
      </c>
      <c r="I779" s="184"/>
      <c r="J779" s="177" t="s">
        <v>3185</v>
      </c>
      <c r="K779" s="164"/>
    </row>
    <row r="780" s="181" customFormat="1" ht="25.05" customHeight="1" spans="1:11">
      <c r="A780" s="167">
        <v>46146</v>
      </c>
      <c r="B780" s="168" t="s">
        <v>692</v>
      </c>
      <c r="C780" s="168" t="s">
        <v>693</v>
      </c>
      <c r="D780" s="168" t="s">
        <v>3183</v>
      </c>
      <c r="E780" s="169" t="s">
        <v>694</v>
      </c>
      <c r="F780" s="168" t="s">
        <v>695</v>
      </c>
      <c r="G780" s="168">
        <v>78</v>
      </c>
      <c r="H780" s="168" t="s">
        <v>3184</v>
      </c>
      <c r="I780" s="184"/>
      <c r="J780" s="177" t="s">
        <v>3185</v>
      </c>
      <c r="K780" s="164"/>
    </row>
    <row r="781" s="181" customFormat="1" ht="25.05" customHeight="1" spans="1:11">
      <c r="A781" s="167">
        <v>46146</v>
      </c>
      <c r="B781" s="168" t="s">
        <v>1459</v>
      </c>
      <c r="C781" s="168" t="s">
        <v>1460</v>
      </c>
      <c r="D781" s="168" t="s">
        <v>3186</v>
      </c>
      <c r="E781" s="169" t="s">
        <v>1462</v>
      </c>
      <c r="F781" s="168" t="s">
        <v>1463</v>
      </c>
      <c r="G781" s="168">
        <v>22</v>
      </c>
      <c r="H781" s="168" t="s">
        <v>3187</v>
      </c>
      <c r="I781" s="184"/>
      <c r="J781" s="177" t="s">
        <v>3188</v>
      </c>
      <c r="K781" s="164"/>
    </row>
    <row r="782" s="181" customFormat="1" ht="25.05" customHeight="1" spans="1:11">
      <c r="A782" s="167">
        <v>46146</v>
      </c>
      <c r="B782" s="168" t="s">
        <v>1459</v>
      </c>
      <c r="C782" s="168" t="s">
        <v>1460</v>
      </c>
      <c r="D782" s="168" t="s">
        <v>3186</v>
      </c>
      <c r="E782" s="169" t="s">
        <v>1462</v>
      </c>
      <c r="F782" s="168" t="s">
        <v>1463</v>
      </c>
      <c r="G782" s="168">
        <v>38</v>
      </c>
      <c r="H782" s="168" t="s">
        <v>3187</v>
      </c>
      <c r="I782" s="184"/>
      <c r="J782" s="177" t="s">
        <v>3188</v>
      </c>
      <c r="K782" s="164"/>
    </row>
    <row r="783" s="181" customFormat="1" ht="25.05" customHeight="1" spans="1:11">
      <c r="A783" s="167">
        <v>46146</v>
      </c>
      <c r="B783" s="168" t="s">
        <v>1434</v>
      </c>
      <c r="C783" s="168" t="s">
        <v>1435</v>
      </c>
      <c r="D783" s="168" t="s">
        <v>3189</v>
      </c>
      <c r="E783" s="169" t="s">
        <v>1437</v>
      </c>
      <c r="F783" s="168" t="s">
        <v>1438</v>
      </c>
      <c r="G783" s="168">
        <v>720</v>
      </c>
      <c r="H783" s="168" t="s">
        <v>3190</v>
      </c>
      <c r="I783" s="184"/>
      <c r="J783" s="177" t="s">
        <v>3191</v>
      </c>
      <c r="K783" s="164"/>
    </row>
    <row r="784" s="181" customFormat="1" ht="25.05" customHeight="1" spans="1:11">
      <c r="A784" s="167">
        <v>46146</v>
      </c>
      <c r="B784" s="168" t="s">
        <v>1681</v>
      </c>
      <c r="C784" s="168" t="s">
        <v>1682</v>
      </c>
      <c r="D784" s="168" t="s">
        <v>3192</v>
      </c>
      <c r="E784" s="169" t="s">
        <v>1684</v>
      </c>
      <c r="F784" s="168" t="s">
        <v>1685</v>
      </c>
      <c r="G784" s="168">
        <v>90</v>
      </c>
      <c r="H784" s="168" t="s">
        <v>3193</v>
      </c>
      <c r="I784" s="184"/>
      <c r="J784" s="177" t="s">
        <v>3194</v>
      </c>
      <c r="K784" s="164"/>
    </row>
    <row r="785" s="181" customFormat="1" ht="25.05" customHeight="1" spans="1:11">
      <c r="A785" s="167">
        <v>46146</v>
      </c>
      <c r="B785" s="168" t="s">
        <v>1000</v>
      </c>
      <c r="C785" s="168" t="s">
        <v>1001</v>
      </c>
      <c r="D785" s="168" t="s">
        <v>3195</v>
      </c>
      <c r="E785" s="169" t="s">
        <v>1010</v>
      </c>
      <c r="F785" s="168" t="s">
        <v>1003</v>
      </c>
      <c r="G785" s="168">
        <v>180</v>
      </c>
      <c r="H785" s="168" t="s">
        <v>3196</v>
      </c>
      <c r="I785" s="184"/>
      <c r="J785" s="177" t="s">
        <v>3197</v>
      </c>
      <c r="K785" s="164"/>
    </row>
    <row r="786" s="181" customFormat="1" ht="25.05" customHeight="1" spans="1:11">
      <c r="A786" s="167">
        <v>46146</v>
      </c>
      <c r="B786" s="168" t="s">
        <v>1389</v>
      </c>
      <c r="C786" s="168" t="s">
        <v>1390</v>
      </c>
      <c r="D786" s="168" t="s">
        <v>3198</v>
      </c>
      <c r="E786" s="169" t="s">
        <v>1556</v>
      </c>
      <c r="F786" s="168" t="s">
        <v>1557</v>
      </c>
      <c r="G786" s="168">
        <v>60</v>
      </c>
      <c r="H786" s="168" t="s">
        <v>3199</v>
      </c>
      <c r="I786" s="184"/>
      <c r="J786" s="177" t="s">
        <v>3200</v>
      </c>
      <c r="K786" s="164"/>
    </row>
    <row r="787" s="181" customFormat="1" ht="25.05" customHeight="1" spans="1:11">
      <c r="A787" s="167">
        <v>46146</v>
      </c>
      <c r="B787" s="168" t="s">
        <v>1389</v>
      </c>
      <c r="C787" s="168" t="s">
        <v>1390</v>
      </c>
      <c r="D787" s="168" t="s">
        <v>3198</v>
      </c>
      <c r="E787" s="169" t="s">
        <v>1410</v>
      </c>
      <c r="F787" s="168" t="s">
        <v>1411</v>
      </c>
      <c r="G787" s="168">
        <v>20</v>
      </c>
      <c r="H787" s="168" t="s">
        <v>3199</v>
      </c>
      <c r="I787" s="184"/>
      <c r="J787" s="177" t="s">
        <v>3200</v>
      </c>
      <c r="K787" s="164"/>
    </row>
    <row r="788" s="181" customFormat="1" ht="25.05" customHeight="1" spans="1:11">
      <c r="A788" s="167">
        <v>46146</v>
      </c>
      <c r="B788" s="168" t="s">
        <v>1389</v>
      </c>
      <c r="C788" s="168" t="s">
        <v>1390</v>
      </c>
      <c r="D788" s="168" t="s">
        <v>3198</v>
      </c>
      <c r="E788" s="169" t="s">
        <v>1412</v>
      </c>
      <c r="F788" s="168" t="s">
        <v>1411</v>
      </c>
      <c r="G788" s="168">
        <v>40</v>
      </c>
      <c r="H788" s="168" t="s">
        <v>3199</v>
      </c>
      <c r="I788" s="184"/>
      <c r="J788" s="177" t="s">
        <v>3200</v>
      </c>
      <c r="K788" s="164"/>
    </row>
    <row r="789" s="181" customFormat="1" ht="25.05" customHeight="1" spans="1:11">
      <c r="A789" s="167">
        <v>46146</v>
      </c>
      <c r="B789" s="168" t="s">
        <v>1389</v>
      </c>
      <c r="C789" s="168" t="s">
        <v>1390</v>
      </c>
      <c r="D789" s="168" t="s">
        <v>3198</v>
      </c>
      <c r="E789" s="169" t="s">
        <v>2706</v>
      </c>
      <c r="F789" s="168" t="s">
        <v>2707</v>
      </c>
      <c r="G789" s="168">
        <v>15</v>
      </c>
      <c r="H789" s="168" t="s">
        <v>3199</v>
      </c>
      <c r="I789" s="184"/>
      <c r="J789" s="177" t="s">
        <v>3200</v>
      </c>
      <c r="K789" s="164"/>
    </row>
    <row r="790" s="181" customFormat="1" ht="25.05" customHeight="1" spans="1:11">
      <c r="A790" s="167">
        <v>46146</v>
      </c>
      <c r="B790" s="168" t="s">
        <v>511</v>
      </c>
      <c r="C790" s="168" t="s">
        <v>512</v>
      </c>
      <c r="D790" s="168" t="s">
        <v>3201</v>
      </c>
      <c r="E790" s="169" t="s">
        <v>619</v>
      </c>
      <c r="F790" s="168" t="s">
        <v>620</v>
      </c>
      <c r="G790" s="168">
        <v>40</v>
      </c>
      <c r="H790" s="168" t="s">
        <v>3202</v>
      </c>
      <c r="I790" s="184"/>
      <c r="J790" s="177" t="s">
        <v>3203</v>
      </c>
      <c r="K790" s="164"/>
    </row>
    <row r="791" s="181" customFormat="1" ht="25.05" customHeight="1" spans="1:11">
      <c r="A791" s="167">
        <v>46146</v>
      </c>
      <c r="B791" s="168" t="s">
        <v>511</v>
      </c>
      <c r="C791" s="168" t="s">
        <v>512</v>
      </c>
      <c r="D791" s="168" t="s">
        <v>3201</v>
      </c>
      <c r="E791" s="169" t="s">
        <v>639</v>
      </c>
      <c r="F791" s="168" t="s">
        <v>640</v>
      </c>
      <c r="G791" s="168">
        <v>40</v>
      </c>
      <c r="H791" s="168" t="s">
        <v>3202</v>
      </c>
      <c r="I791" s="184"/>
      <c r="J791" s="177" t="s">
        <v>3203</v>
      </c>
      <c r="K791" s="164"/>
    </row>
    <row r="792" s="181" customFormat="1" ht="25.05" customHeight="1" spans="1:11">
      <c r="A792" s="167">
        <v>46146</v>
      </c>
      <c r="B792" s="168" t="s">
        <v>511</v>
      </c>
      <c r="C792" s="168" t="s">
        <v>512</v>
      </c>
      <c r="D792" s="168" t="s">
        <v>3201</v>
      </c>
      <c r="E792" s="169" t="s">
        <v>641</v>
      </c>
      <c r="F792" s="168" t="s">
        <v>642</v>
      </c>
      <c r="G792" s="168">
        <v>40</v>
      </c>
      <c r="H792" s="168" t="s">
        <v>3202</v>
      </c>
      <c r="I792" s="184"/>
      <c r="J792" s="177" t="s">
        <v>3203</v>
      </c>
      <c r="K792" s="164"/>
    </row>
    <row r="793" s="181" customFormat="1" ht="25.05" customHeight="1" spans="1:11">
      <c r="A793" s="167">
        <v>46146</v>
      </c>
      <c r="B793" s="168" t="s">
        <v>511</v>
      </c>
      <c r="C793" s="168" t="s">
        <v>512</v>
      </c>
      <c r="D793" s="168" t="s">
        <v>3201</v>
      </c>
      <c r="E793" s="169" t="s">
        <v>643</v>
      </c>
      <c r="F793" s="168" t="s">
        <v>644</v>
      </c>
      <c r="G793" s="168">
        <v>40</v>
      </c>
      <c r="H793" s="168" t="s">
        <v>3202</v>
      </c>
      <c r="I793" s="184"/>
      <c r="J793" s="177" t="s">
        <v>3203</v>
      </c>
      <c r="K793" s="164"/>
    </row>
    <row r="794" s="181" customFormat="1" ht="25.05" customHeight="1" spans="1:11">
      <c r="A794" s="167">
        <v>46146</v>
      </c>
      <c r="B794" s="168" t="s">
        <v>511</v>
      </c>
      <c r="C794" s="168" t="s">
        <v>512</v>
      </c>
      <c r="D794" s="168" t="s">
        <v>3201</v>
      </c>
      <c r="E794" s="169" t="s">
        <v>649</v>
      </c>
      <c r="F794" s="168" t="s">
        <v>650</v>
      </c>
      <c r="G794" s="168">
        <v>35</v>
      </c>
      <c r="H794" s="168" t="s">
        <v>3202</v>
      </c>
      <c r="I794" s="184"/>
      <c r="J794" s="177" t="s">
        <v>3203</v>
      </c>
      <c r="K794" s="164"/>
    </row>
    <row r="795" s="181" customFormat="1" ht="25.05" customHeight="1" spans="1:11">
      <c r="A795" s="167">
        <v>46146</v>
      </c>
      <c r="B795" s="168" t="s">
        <v>511</v>
      </c>
      <c r="C795" s="168" t="s">
        <v>512</v>
      </c>
      <c r="D795" s="168" t="s">
        <v>3201</v>
      </c>
      <c r="E795" s="169" t="s">
        <v>651</v>
      </c>
      <c r="F795" s="168" t="s">
        <v>652</v>
      </c>
      <c r="G795" s="168">
        <v>70</v>
      </c>
      <c r="H795" s="168" t="s">
        <v>3202</v>
      </c>
      <c r="I795" s="184"/>
      <c r="J795" s="177" t="s">
        <v>3203</v>
      </c>
      <c r="K795" s="164"/>
    </row>
    <row r="796" s="181" customFormat="1" ht="25.05" customHeight="1" spans="1:11">
      <c r="A796" s="167">
        <v>46146</v>
      </c>
      <c r="B796" s="168" t="s">
        <v>511</v>
      </c>
      <c r="C796" s="168" t="s">
        <v>512</v>
      </c>
      <c r="D796" s="168" t="s">
        <v>3201</v>
      </c>
      <c r="E796" s="169" t="s">
        <v>617</v>
      </c>
      <c r="F796" s="168" t="s">
        <v>618</v>
      </c>
      <c r="G796" s="168">
        <v>65</v>
      </c>
      <c r="H796" s="168" t="s">
        <v>3202</v>
      </c>
      <c r="I796" s="184"/>
      <c r="J796" s="177" t="s">
        <v>3203</v>
      </c>
      <c r="K796" s="164"/>
    </row>
    <row r="797" s="181" customFormat="1" ht="25.05" customHeight="1" spans="1:11">
      <c r="A797" s="167">
        <v>46146</v>
      </c>
      <c r="B797" s="168" t="s">
        <v>511</v>
      </c>
      <c r="C797" s="168" t="s">
        <v>512</v>
      </c>
      <c r="D797" s="168" t="s">
        <v>3201</v>
      </c>
      <c r="E797" s="169" t="s">
        <v>615</v>
      </c>
      <c r="F797" s="168" t="s">
        <v>616</v>
      </c>
      <c r="G797" s="168">
        <v>65</v>
      </c>
      <c r="H797" s="168" t="s">
        <v>3202</v>
      </c>
      <c r="I797" s="184"/>
      <c r="J797" s="177" t="s">
        <v>3203</v>
      </c>
      <c r="K797" s="164"/>
    </row>
    <row r="798" s="181" customFormat="1" ht="25.05" customHeight="1" spans="1:11">
      <c r="A798" s="167">
        <v>46146</v>
      </c>
      <c r="B798" s="168" t="s">
        <v>511</v>
      </c>
      <c r="C798" s="168" t="s">
        <v>512</v>
      </c>
      <c r="D798" s="168" t="s">
        <v>3201</v>
      </c>
      <c r="E798" s="169" t="s">
        <v>645</v>
      </c>
      <c r="F798" s="168" t="s">
        <v>646</v>
      </c>
      <c r="G798" s="168">
        <v>40</v>
      </c>
      <c r="H798" s="168" t="s">
        <v>3202</v>
      </c>
      <c r="I798" s="184"/>
      <c r="J798" s="177" t="s">
        <v>3203</v>
      </c>
      <c r="K798" s="164"/>
    </row>
    <row r="799" s="181" customFormat="1" ht="25.05" customHeight="1" spans="1:11">
      <c r="A799" s="167">
        <v>46146</v>
      </c>
      <c r="B799" s="168" t="s">
        <v>511</v>
      </c>
      <c r="C799" s="168" t="s">
        <v>512</v>
      </c>
      <c r="D799" s="168" t="s">
        <v>3201</v>
      </c>
      <c r="E799" s="169" t="s">
        <v>647</v>
      </c>
      <c r="F799" s="168" t="s">
        <v>648</v>
      </c>
      <c r="G799" s="168">
        <v>40</v>
      </c>
      <c r="H799" s="168" t="s">
        <v>3202</v>
      </c>
      <c r="I799" s="184"/>
      <c r="J799" s="177" t="s">
        <v>3203</v>
      </c>
      <c r="K799" s="164"/>
    </row>
    <row r="800" s="181" customFormat="1" ht="25.05" customHeight="1" spans="1:11">
      <c r="A800" s="167">
        <v>46146</v>
      </c>
      <c r="B800" s="168" t="s">
        <v>511</v>
      </c>
      <c r="C800" s="168" t="s">
        <v>512</v>
      </c>
      <c r="D800" s="168" t="s">
        <v>3201</v>
      </c>
      <c r="E800" s="169" t="s">
        <v>653</v>
      </c>
      <c r="F800" s="168" t="s">
        <v>654</v>
      </c>
      <c r="G800" s="168">
        <v>48</v>
      </c>
      <c r="H800" s="168" t="s">
        <v>3202</v>
      </c>
      <c r="I800" s="184"/>
      <c r="J800" s="177" t="s">
        <v>3203</v>
      </c>
      <c r="K800" s="164"/>
    </row>
    <row r="801" s="181" customFormat="1" ht="25.05" customHeight="1" spans="1:11">
      <c r="A801" s="167">
        <v>46146</v>
      </c>
      <c r="B801" s="168" t="s">
        <v>511</v>
      </c>
      <c r="C801" s="168" t="s">
        <v>512</v>
      </c>
      <c r="D801" s="168" t="s">
        <v>3201</v>
      </c>
      <c r="E801" s="169" t="s">
        <v>655</v>
      </c>
      <c r="F801" s="168" t="s">
        <v>656</v>
      </c>
      <c r="G801" s="168">
        <v>48</v>
      </c>
      <c r="H801" s="168" t="s">
        <v>3202</v>
      </c>
      <c r="I801" s="184"/>
      <c r="J801" s="177" t="s">
        <v>3203</v>
      </c>
      <c r="K801" s="164"/>
    </row>
    <row r="802" s="181" customFormat="1" ht="25.05" customHeight="1" spans="1:11">
      <c r="A802" s="167">
        <v>46146</v>
      </c>
      <c r="B802" s="168" t="s">
        <v>511</v>
      </c>
      <c r="C802" s="168" t="s">
        <v>512</v>
      </c>
      <c r="D802" s="168" t="s">
        <v>3204</v>
      </c>
      <c r="E802" s="169" t="s">
        <v>591</v>
      </c>
      <c r="F802" s="168" t="s">
        <v>1604</v>
      </c>
      <c r="G802" s="168">
        <v>50</v>
      </c>
      <c r="H802" s="168" t="s">
        <v>3205</v>
      </c>
      <c r="I802" s="184"/>
      <c r="J802" s="177" t="s">
        <v>3206</v>
      </c>
      <c r="K802" s="164"/>
    </row>
    <row r="803" s="181" customFormat="1" ht="25.05" customHeight="1" spans="1:11">
      <c r="A803" s="167">
        <v>46146</v>
      </c>
      <c r="B803" s="168" t="s">
        <v>511</v>
      </c>
      <c r="C803" s="168" t="s">
        <v>512</v>
      </c>
      <c r="D803" s="168" t="s">
        <v>3204</v>
      </c>
      <c r="E803" s="169" t="s">
        <v>623</v>
      </c>
      <c r="F803" s="168" t="s">
        <v>1607</v>
      </c>
      <c r="G803" s="168">
        <v>60</v>
      </c>
      <c r="H803" s="168" t="s">
        <v>3205</v>
      </c>
      <c r="I803" s="184"/>
      <c r="J803" s="177" t="s">
        <v>3206</v>
      </c>
      <c r="K803" s="164"/>
    </row>
    <row r="804" s="181" customFormat="1" ht="25.05" customHeight="1" spans="1:11">
      <c r="A804" s="167">
        <v>46146</v>
      </c>
      <c r="B804" s="168" t="s">
        <v>511</v>
      </c>
      <c r="C804" s="168" t="s">
        <v>512</v>
      </c>
      <c r="D804" s="168" t="s">
        <v>3204</v>
      </c>
      <c r="E804" s="169" t="s">
        <v>593</v>
      </c>
      <c r="F804" s="168" t="s">
        <v>1608</v>
      </c>
      <c r="G804" s="168">
        <v>41</v>
      </c>
      <c r="H804" s="168" t="s">
        <v>3205</v>
      </c>
      <c r="I804" s="184"/>
      <c r="J804" s="177" t="s">
        <v>3206</v>
      </c>
      <c r="K804" s="164"/>
    </row>
    <row r="805" s="181" customFormat="1" ht="25.05" customHeight="1" spans="1:11">
      <c r="A805" s="167">
        <v>46146</v>
      </c>
      <c r="B805" s="168" t="s">
        <v>511</v>
      </c>
      <c r="C805" s="168" t="s">
        <v>512</v>
      </c>
      <c r="D805" s="168" t="s">
        <v>3204</v>
      </c>
      <c r="E805" s="169" t="s">
        <v>593</v>
      </c>
      <c r="F805" s="168" t="s">
        <v>1608</v>
      </c>
      <c r="G805" s="168">
        <v>19</v>
      </c>
      <c r="H805" s="168" t="s">
        <v>3205</v>
      </c>
      <c r="I805" s="184"/>
      <c r="J805" s="177" t="s">
        <v>3206</v>
      </c>
      <c r="K805" s="164"/>
    </row>
    <row r="806" s="181" customFormat="1" ht="25.05" customHeight="1" spans="1:11">
      <c r="A806" s="167">
        <v>46146</v>
      </c>
      <c r="B806" s="168" t="s">
        <v>511</v>
      </c>
      <c r="C806" s="168" t="s">
        <v>512</v>
      </c>
      <c r="D806" s="168" t="s">
        <v>3204</v>
      </c>
      <c r="E806" s="169" t="s">
        <v>613</v>
      </c>
      <c r="F806" s="168" t="s">
        <v>1611</v>
      </c>
      <c r="G806" s="168">
        <v>60</v>
      </c>
      <c r="H806" s="168" t="s">
        <v>3205</v>
      </c>
      <c r="I806" s="184"/>
      <c r="J806" s="177" t="s">
        <v>3206</v>
      </c>
      <c r="K806" s="164"/>
    </row>
    <row r="807" s="181" customFormat="1" ht="25.05" customHeight="1" spans="1:11">
      <c r="A807" s="167">
        <v>46146</v>
      </c>
      <c r="B807" s="168" t="s">
        <v>511</v>
      </c>
      <c r="C807" s="168" t="s">
        <v>512</v>
      </c>
      <c r="D807" s="168" t="s">
        <v>3204</v>
      </c>
      <c r="E807" s="169" t="s">
        <v>597</v>
      </c>
      <c r="F807" s="168" t="s">
        <v>1612</v>
      </c>
      <c r="G807" s="168">
        <v>60</v>
      </c>
      <c r="H807" s="168" t="s">
        <v>3205</v>
      </c>
      <c r="I807" s="184"/>
      <c r="J807" s="177" t="s">
        <v>3206</v>
      </c>
      <c r="K807" s="164"/>
    </row>
    <row r="808" s="181" customFormat="1" ht="25.05" customHeight="1" spans="1:11">
      <c r="A808" s="167">
        <v>46146</v>
      </c>
      <c r="B808" s="168" t="s">
        <v>511</v>
      </c>
      <c r="C808" s="168" t="s">
        <v>512</v>
      </c>
      <c r="D808" s="168" t="s">
        <v>3207</v>
      </c>
      <c r="E808" s="169" t="s">
        <v>619</v>
      </c>
      <c r="F808" s="168" t="s">
        <v>620</v>
      </c>
      <c r="G808" s="168">
        <v>80</v>
      </c>
      <c r="H808" s="168" t="s">
        <v>3208</v>
      </c>
      <c r="I808" s="184"/>
      <c r="J808" s="177" t="s">
        <v>3209</v>
      </c>
      <c r="K808" s="164"/>
    </row>
    <row r="809" s="181" customFormat="1" ht="25.05" customHeight="1" spans="1:11">
      <c r="A809" s="167">
        <v>46146</v>
      </c>
      <c r="B809" s="168" t="s">
        <v>511</v>
      </c>
      <c r="C809" s="168" t="s">
        <v>512</v>
      </c>
      <c r="D809" s="168" t="s">
        <v>3207</v>
      </c>
      <c r="E809" s="169" t="s">
        <v>639</v>
      </c>
      <c r="F809" s="168" t="s">
        <v>640</v>
      </c>
      <c r="G809" s="168">
        <v>80</v>
      </c>
      <c r="H809" s="168" t="s">
        <v>3208</v>
      </c>
      <c r="I809" s="184"/>
      <c r="J809" s="177" t="s">
        <v>3209</v>
      </c>
      <c r="K809" s="164"/>
    </row>
    <row r="810" s="181" customFormat="1" ht="25.05" customHeight="1" spans="1:11">
      <c r="A810" s="167">
        <v>46146</v>
      </c>
      <c r="B810" s="168" t="s">
        <v>511</v>
      </c>
      <c r="C810" s="168" t="s">
        <v>512</v>
      </c>
      <c r="D810" s="168" t="s">
        <v>3207</v>
      </c>
      <c r="E810" s="169" t="s">
        <v>641</v>
      </c>
      <c r="F810" s="168" t="s">
        <v>642</v>
      </c>
      <c r="G810" s="168">
        <v>80</v>
      </c>
      <c r="H810" s="168" t="s">
        <v>3208</v>
      </c>
      <c r="I810" s="184"/>
      <c r="J810" s="177" t="s">
        <v>3209</v>
      </c>
      <c r="K810" s="164"/>
    </row>
    <row r="811" s="181" customFormat="1" ht="25.05" customHeight="1" spans="1:11">
      <c r="A811" s="167">
        <v>46146</v>
      </c>
      <c r="B811" s="168" t="s">
        <v>511</v>
      </c>
      <c r="C811" s="168" t="s">
        <v>512</v>
      </c>
      <c r="D811" s="168" t="s">
        <v>3207</v>
      </c>
      <c r="E811" s="169" t="s">
        <v>643</v>
      </c>
      <c r="F811" s="168" t="s">
        <v>644</v>
      </c>
      <c r="G811" s="168">
        <v>80</v>
      </c>
      <c r="H811" s="168" t="s">
        <v>3208</v>
      </c>
      <c r="I811" s="184"/>
      <c r="J811" s="177" t="s">
        <v>3209</v>
      </c>
      <c r="K811" s="164"/>
    </row>
    <row r="812" s="181" customFormat="1" ht="25.05" customHeight="1" spans="1:11">
      <c r="A812" s="167">
        <v>46146</v>
      </c>
      <c r="B812" s="168" t="s">
        <v>511</v>
      </c>
      <c r="C812" s="168" t="s">
        <v>512</v>
      </c>
      <c r="D812" s="168" t="s">
        <v>3207</v>
      </c>
      <c r="E812" s="169" t="s">
        <v>649</v>
      </c>
      <c r="F812" s="168" t="s">
        <v>650</v>
      </c>
      <c r="G812" s="168">
        <v>70</v>
      </c>
      <c r="H812" s="168" t="s">
        <v>3208</v>
      </c>
      <c r="I812" s="184"/>
      <c r="J812" s="177" t="s">
        <v>3209</v>
      </c>
      <c r="K812" s="164"/>
    </row>
    <row r="813" s="181" customFormat="1" ht="25.05" customHeight="1" spans="1:11">
      <c r="A813" s="167">
        <v>46146</v>
      </c>
      <c r="B813" s="168" t="s">
        <v>511</v>
      </c>
      <c r="C813" s="168" t="s">
        <v>512</v>
      </c>
      <c r="D813" s="168" t="s">
        <v>3207</v>
      </c>
      <c r="E813" s="169" t="s">
        <v>651</v>
      </c>
      <c r="F813" s="168" t="s">
        <v>652</v>
      </c>
      <c r="G813" s="168">
        <v>70</v>
      </c>
      <c r="H813" s="168" t="s">
        <v>3208</v>
      </c>
      <c r="I813" s="184"/>
      <c r="J813" s="177" t="s">
        <v>3209</v>
      </c>
      <c r="K813" s="164"/>
    </row>
    <row r="814" s="181" customFormat="1" ht="25.05" customHeight="1" spans="1:11">
      <c r="A814" s="167">
        <v>46146</v>
      </c>
      <c r="B814" s="168" t="s">
        <v>511</v>
      </c>
      <c r="C814" s="168" t="s">
        <v>512</v>
      </c>
      <c r="D814" s="168" t="s">
        <v>3207</v>
      </c>
      <c r="E814" s="169" t="s">
        <v>617</v>
      </c>
      <c r="F814" s="168" t="s">
        <v>618</v>
      </c>
      <c r="G814" s="168">
        <v>65</v>
      </c>
      <c r="H814" s="168" t="s">
        <v>3208</v>
      </c>
      <c r="I814" s="184"/>
      <c r="J814" s="177" t="s">
        <v>3209</v>
      </c>
      <c r="K814" s="164"/>
    </row>
    <row r="815" s="181" customFormat="1" ht="25.05" customHeight="1" spans="1:11">
      <c r="A815" s="167">
        <v>46146</v>
      </c>
      <c r="B815" s="168" t="s">
        <v>511</v>
      </c>
      <c r="C815" s="168" t="s">
        <v>512</v>
      </c>
      <c r="D815" s="168" t="s">
        <v>3207</v>
      </c>
      <c r="E815" s="169" t="s">
        <v>615</v>
      </c>
      <c r="F815" s="168" t="s">
        <v>616</v>
      </c>
      <c r="G815" s="168">
        <v>65</v>
      </c>
      <c r="H815" s="168" t="s">
        <v>3208</v>
      </c>
      <c r="I815" s="184"/>
      <c r="J815" s="177" t="s">
        <v>3209</v>
      </c>
      <c r="K815" s="164"/>
    </row>
    <row r="816" s="181" customFormat="1" ht="25.05" customHeight="1" spans="1:11">
      <c r="A816" s="167">
        <v>46146</v>
      </c>
      <c r="B816" s="168" t="s">
        <v>511</v>
      </c>
      <c r="C816" s="168" t="s">
        <v>512</v>
      </c>
      <c r="D816" s="168" t="s">
        <v>3207</v>
      </c>
      <c r="E816" s="169" t="s">
        <v>645</v>
      </c>
      <c r="F816" s="168" t="s">
        <v>646</v>
      </c>
      <c r="G816" s="168">
        <v>80</v>
      </c>
      <c r="H816" s="168" t="s">
        <v>3208</v>
      </c>
      <c r="I816" s="184"/>
      <c r="J816" s="177" t="s">
        <v>3209</v>
      </c>
      <c r="K816" s="164"/>
    </row>
    <row r="817" s="181" customFormat="1" ht="25.05" customHeight="1" spans="1:11">
      <c r="A817" s="167">
        <v>46146</v>
      </c>
      <c r="B817" s="168" t="s">
        <v>511</v>
      </c>
      <c r="C817" s="168" t="s">
        <v>512</v>
      </c>
      <c r="D817" s="168" t="s">
        <v>3207</v>
      </c>
      <c r="E817" s="169" t="s">
        <v>647</v>
      </c>
      <c r="F817" s="168" t="s">
        <v>648</v>
      </c>
      <c r="G817" s="168">
        <v>80</v>
      </c>
      <c r="H817" s="168" t="s">
        <v>3208</v>
      </c>
      <c r="I817" s="184"/>
      <c r="J817" s="177" t="s">
        <v>3209</v>
      </c>
      <c r="K817" s="164"/>
    </row>
    <row r="818" s="181" customFormat="1" ht="25.05" customHeight="1" spans="1:11">
      <c r="A818" s="167">
        <v>46146</v>
      </c>
      <c r="B818" s="168" t="s">
        <v>511</v>
      </c>
      <c r="C818" s="168" t="s">
        <v>512</v>
      </c>
      <c r="D818" s="168" t="s">
        <v>3207</v>
      </c>
      <c r="E818" s="169" t="s">
        <v>653</v>
      </c>
      <c r="F818" s="168" t="s">
        <v>654</v>
      </c>
      <c r="G818" s="168">
        <v>48</v>
      </c>
      <c r="H818" s="168" t="s">
        <v>3208</v>
      </c>
      <c r="I818" s="184"/>
      <c r="J818" s="177" t="s">
        <v>3209</v>
      </c>
      <c r="K818" s="164"/>
    </row>
    <row r="819" s="181" customFormat="1" ht="25.05" customHeight="1" spans="1:11">
      <c r="A819" s="167">
        <v>46146</v>
      </c>
      <c r="B819" s="168" t="s">
        <v>511</v>
      </c>
      <c r="C819" s="168" t="s">
        <v>512</v>
      </c>
      <c r="D819" s="168" t="s">
        <v>3207</v>
      </c>
      <c r="E819" s="169" t="s">
        <v>655</v>
      </c>
      <c r="F819" s="168" t="s">
        <v>656</v>
      </c>
      <c r="G819" s="168">
        <v>48</v>
      </c>
      <c r="H819" s="168" t="s">
        <v>3208</v>
      </c>
      <c r="I819" s="184"/>
      <c r="J819" s="177" t="s">
        <v>3209</v>
      </c>
      <c r="K819" s="164"/>
    </row>
    <row r="820" s="181" customFormat="1" ht="25.05" customHeight="1" spans="1:11">
      <c r="A820" s="167">
        <v>46146</v>
      </c>
      <c r="B820" s="168" t="s">
        <v>992</v>
      </c>
      <c r="C820" s="168" t="s">
        <v>993</v>
      </c>
      <c r="D820" s="168" t="s">
        <v>3210</v>
      </c>
      <c r="E820" s="169" t="s">
        <v>996</v>
      </c>
      <c r="F820" s="168" t="s">
        <v>997</v>
      </c>
      <c r="G820" s="168">
        <v>60</v>
      </c>
      <c r="H820" s="168" t="s">
        <v>3211</v>
      </c>
      <c r="I820" s="184"/>
      <c r="J820" s="177" t="s">
        <v>3212</v>
      </c>
      <c r="K820" s="164"/>
    </row>
    <row r="821" s="181" customFormat="1" ht="25.05" customHeight="1" spans="1:11">
      <c r="A821" s="167">
        <v>46146</v>
      </c>
      <c r="B821" s="168" t="s">
        <v>1389</v>
      </c>
      <c r="C821" s="168" t="s">
        <v>1390</v>
      </c>
      <c r="D821" s="168" t="s">
        <v>3213</v>
      </c>
      <c r="E821" s="169" t="s">
        <v>2135</v>
      </c>
      <c r="F821" s="168" t="s">
        <v>1411</v>
      </c>
      <c r="G821" s="168">
        <v>15</v>
      </c>
      <c r="H821" s="168" t="s">
        <v>3214</v>
      </c>
      <c r="I821" s="184"/>
      <c r="J821" s="177" t="s">
        <v>3215</v>
      </c>
      <c r="K821" s="164"/>
    </row>
    <row r="822" s="181" customFormat="1" ht="25.05" customHeight="1" spans="1:11">
      <c r="A822" s="167">
        <v>46146</v>
      </c>
      <c r="B822" s="168" t="s">
        <v>1389</v>
      </c>
      <c r="C822" s="168" t="s">
        <v>1390</v>
      </c>
      <c r="D822" s="168" t="s">
        <v>3216</v>
      </c>
      <c r="E822" s="169" t="s">
        <v>1556</v>
      </c>
      <c r="F822" s="168" t="s">
        <v>1557</v>
      </c>
      <c r="G822" s="168">
        <v>3</v>
      </c>
      <c r="H822" s="168" t="s">
        <v>3217</v>
      </c>
      <c r="I822" s="184"/>
      <c r="J822" s="177" t="s">
        <v>3218</v>
      </c>
      <c r="K822" s="164"/>
    </row>
    <row r="823" s="181" customFormat="1" ht="25.05" customHeight="1" spans="1:11">
      <c r="A823" s="167">
        <v>46146</v>
      </c>
      <c r="B823" s="168" t="s">
        <v>1389</v>
      </c>
      <c r="C823" s="168" t="s">
        <v>1390</v>
      </c>
      <c r="D823" s="168" t="s">
        <v>3216</v>
      </c>
      <c r="E823" s="169" t="s">
        <v>1556</v>
      </c>
      <c r="F823" s="168" t="s">
        <v>1557</v>
      </c>
      <c r="G823" s="168">
        <v>27</v>
      </c>
      <c r="H823" s="168" t="s">
        <v>3217</v>
      </c>
      <c r="I823" s="184"/>
      <c r="J823" s="177" t="s">
        <v>3218</v>
      </c>
      <c r="K823" s="164"/>
    </row>
    <row r="824" s="181" customFormat="1" ht="25.05" customHeight="1" spans="1:11">
      <c r="A824" s="167">
        <v>46146</v>
      </c>
      <c r="B824" s="168" t="s">
        <v>1389</v>
      </c>
      <c r="C824" s="168" t="s">
        <v>1390</v>
      </c>
      <c r="D824" s="168" t="s">
        <v>3216</v>
      </c>
      <c r="E824" s="169" t="s">
        <v>1412</v>
      </c>
      <c r="F824" s="168" t="s">
        <v>1411</v>
      </c>
      <c r="G824" s="168">
        <v>40</v>
      </c>
      <c r="H824" s="168" t="s">
        <v>3217</v>
      </c>
      <c r="I824" s="184"/>
      <c r="J824" s="177" t="s">
        <v>3218</v>
      </c>
      <c r="K824" s="164"/>
    </row>
    <row r="825" s="181" customFormat="1" ht="25.05" customHeight="1" spans="1:11">
      <c r="A825" s="167">
        <v>46146</v>
      </c>
      <c r="B825" s="168" t="s">
        <v>1962</v>
      </c>
      <c r="C825" s="168" t="s">
        <v>1963</v>
      </c>
      <c r="D825" s="168" t="s">
        <v>3219</v>
      </c>
      <c r="E825" s="169" t="s">
        <v>1965</v>
      </c>
      <c r="F825" s="168" t="s">
        <v>1966</v>
      </c>
      <c r="G825" s="168">
        <v>740</v>
      </c>
      <c r="H825" s="168" t="s">
        <v>2795</v>
      </c>
      <c r="I825" s="184"/>
      <c r="J825" s="177" t="s">
        <v>3220</v>
      </c>
      <c r="K825" s="164"/>
    </row>
    <row r="826" s="181" customFormat="1" ht="25.05" customHeight="1" spans="1:11">
      <c r="A826" s="167">
        <v>46146</v>
      </c>
      <c r="B826" s="168" t="s">
        <v>413</v>
      </c>
      <c r="C826" s="168" t="s">
        <v>414</v>
      </c>
      <c r="D826" s="168" t="s">
        <v>3221</v>
      </c>
      <c r="E826" s="169" t="s">
        <v>427</v>
      </c>
      <c r="F826" s="168" t="s">
        <v>428</v>
      </c>
      <c r="G826" s="168">
        <v>496</v>
      </c>
      <c r="H826" s="168" t="s">
        <v>3222</v>
      </c>
      <c r="I826" s="184"/>
      <c r="J826" s="177" t="s">
        <v>3223</v>
      </c>
      <c r="K826" s="164"/>
    </row>
    <row r="827" s="181" customFormat="1" ht="25.05" customHeight="1" spans="1:11">
      <c r="A827" s="167">
        <v>46146</v>
      </c>
      <c r="B827" s="168" t="s">
        <v>413</v>
      </c>
      <c r="C827" s="168" t="s">
        <v>414</v>
      </c>
      <c r="D827" s="168" t="s">
        <v>3221</v>
      </c>
      <c r="E827" s="169" t="s">
        <v>427</v>
      </c>
      <c r="F827" s="168" t="s">
        <v>428</v>
      </c>
      <c r="G827" s="168">
        <v>260</v>
      </c>
      <c r="H827" s="168" t="s">
        <v>3222</v>
      </c>
      <c r="I827" s="184"/>
      <c r="J827" s="177" t="s">
        <v>3223</v>
      </c>
      <c r="K827" s="164"/>
    </row>
    <row r="828" s="181" customFormat="1" ht="25.05" customHeight="1" spans="1:11">
      <c r="A828" s="167">
        <v>46146</v>
      </c>
      <c r="B828" s="168" t="s">
        <v>1676</v>
      </c>
      <c r="C828" s="168" t="s">
        <v>1677</v>
      </c>
      <c r="D828" s="168" t="s">
        <v>3224</v>
      </c>
      <c r="E828" s="169" t="s">
        <v>1767</v>
      </c>
      <c r="F828" s="168" t="s">
        <v>1768</v>
      </c>
      <c r="G828" s="168">
        <v>30</v>
      </c>
      <c r="H828" s="168" t="s">
        <v>3225</v>
      </c>
      <c r="I828" s="184"/>
      <c r="J828" s="177" t="s">
        <v>3226</v>
      </c>
      <c r="K828" s="164"/>
    </row>
    <row r="829" s="181" customFormat="1" ht="25.05" customHeight="1" spans="1:11">
      <c r="A829" s="167">
        <v>46146</v>
      </c>
      <c r="B829" s="168" t="s">
        <v>1389</v>
      </c>
      <c r="C829" s="168" t="s">
        <v>1390</v>
      </c>
      <c r="D829" s="168" t="s">
        <v>3227</v>
      </c>
      <c r="E829" s="169" t="s">
        <v>3109</v>
      </c>
      <c r="F829" s="168" t="s">
        <v>3110</v>
      </c>
      <c r="G829" s="168">
        <v>3</v>
      </c>
      <c r="H829" s="168" t="s">
        <v>3228</v>
      </c>
      <c r="I829" s="184"/>
      <c r="J829" s="177" t="s">
        <v>3229</v>
      </c>
      <c r="K829" s="164"/>
    </row>
    <row r="830" s="181" customFormat="1" ht="25.05" customHeight="1" spans="1:11">
      <c r="A830" s="167">
        <v>46146</v>
      </c>
      <c r="B830" s="168" t="s">
        <v>1389</v>
      </c>
      <c r="C830" s="168" t="s">
        <v>1390</v>
      </c>
      <c r="D830" s="168" t="s">
        <v>3227</v>
      </c>
      <c r="E830" s="169" t="s">
        <v>3109</v>
      </c>
      <c r="F830" s="168" t="s">
        <v>3110</v>
      </c>
      <c r="G830" s="168">
        <v>22</v>
      </c>
      <c r="H830" s="168" t="s">
        <v>3228</v>
      </c>
      <c r="I830" s="184"/>
      <c r="J830" s="177" t="s">
        <v>3229</v>
      </c>
      <c r="K830" s="164"/>
    </row>
    <row r="831" s="181" customFormat="1" ht="25.05" customHeight="1" spans="1:11">
      <c r="A831" s="167">
        <v>46146</v>
      </c>
      <c r="B831" s="168" t="s">
        <v>1389</v>
      </c>
      <c r="C831" s="168" t="s">
        <v>1390</v>
      </c>
      <c r="D831" s="168" t="s">
        <v>3227</v>
      </c>
      <c r="E831" s="169" t="s">
        <v>1417</v>
      </c>
      <c r="F831" s="168" t="s">
        <v>1396</v>
      </c>
      <c r="G831" s="168">
        <v>25</v>
      </c>
      <c r="H831" s="168" t="s">
        <v>3228</v>
      </c>
      <c r="I831" s="184"/>
      <c r="J831" s="177" t="s">
        <v>3229</v>
      </c>
      <c r="K831" s="164"/>
    </row>
    <row r="832" s="181" customFormat="1" ht="25.05" customHeight="1" spans="1:11">
      <c r="A832" s="167">
        <v>46146</v>
      </c>
      <c r="B832" s="168" t="s">
        <v>1389</v>
      </c>
      <c r="C832" s="168" t="s">
        <v>1390</v>
      </c>
      <c r="D832" s="168" t="s">
        <v>3230</v>
      </c>
      <c r="E832" s="169" t="s">
        <v>1937</v>
      </c>
      <c r="F832" s="168" t="s">
        <v>1396</v>
      </c>
      <c r="G832" s="168">
        <v>25</v>
      </c>
      <c r="H832" s="168" t="s">
        <v>3231</v>
      </c>
      <c r="I832" s="184"/>
      <c r="J832" s="177" t="s">
        <v>3232</v>
      </c>
      <c r="K832" s="164"/>
    </row>
    <row r="833" s="181" customFormat="1" ht="25.05" customHeight="1" spans="1:11">
      <c r="A833" s="167">
        <v>46146</v>
      </c>
      <c r="B833" s="168" t="s">
        <v>1389</v>
      </c>
      <c r="C833" s="168" t="s">
        <v>1390</v>
      </c>
      <c r="D833" s="168" t="s">
        <v>3233</v>
      </c>
      <c r="E833" s="169" t="s">
        <v>1417</v>
      </c>
      <c r="F833" s="168" t="s">
        <v>1396</v>
      </c>
      <c r="G833" s="168">
        <v>50</v>
      </c>
      <c r="H833" s="168" t="s">
        <v>3234</v>
      </c>
      <c r="I833" s="184"/>
      <c r="J833" s="177" t="s">
        <v>3235</v>
      </c>
      <c r="K833" s="164"/>
    </row>
    <row r="834" s="181" customFormat="1" ht="25.05" customHeight="1" spans="1:11">
      <c r="A834" s="167">
        <v>46146</v>
      </c>
      <c r="B834" s="168" t="s">
        <v>511</v>
      </c>
      <c r="C834" s="168" t="s">
        <v>512</v>
      </c>
      <c r="D834" s="168" t="s">
        <v>3236</v>
      </c>
      <c r="E834" s="169" t="s">
        <v>603</v>
      </c>
      <c r="F834" s="168" t="s">
        <v>604</v>
      </c>
      <c r="G834" s="168">
        <v>80</v>
      </c>
      <c r="H834" s="168" t="s">
        <v>3237</v>
      </c>
      <c r="I834" s="184"/>
      <c r="J834" s="177" t="s">
        <v>3238</v>
      </c>
      <c r="K834" s="164"/>
    </row>
    <row r="835" s="181" customFormat="1" ht="25.05" customHeight="1" spans="1:11">
      <c r="A835" s="167">
        <v>46146</v>
      </c>
      <c r="B835" s="168" t="s">
        <v>511</v>
      </c>
      <c r="C835" s="168" t="s">
        <v>512</v>
      </c>
      <c r="D835" s="168" t="s">
        <v>3236</v>
      </c>
      <c r="E835" s="169" t="s">
        <v>605</v>
      </c>
      <c r="F835" s="168" t="s">
        <v>606</v>
      </c>
      <c r="G835" s="168">
        <v>80</v>
      </c>
      <c r="H835" s="168" t="s">
        <v>3237</v>
      </c>
      <c r="I835" s="184"/>
      <c r="J835" s="177" t="s">
        <v>3238</v>
      </c>
      <c r="K835" s="164"/>
    </row>
    <row r="836" s="181" customFormat="1" ht="25.05" customHeight="1" spans="1:11">
      <c r="A836" s="167">
        <v>46146</v>
      </c>
      <c r="B836" s="168" t="s">
        <v>511</v>
      </c>
      <c r="C836" s="168" t="s">
        <v>512</v>
      </c>
      <c r="D836" s="168" t="s">
        <v>3236</v>
      </c>
      <c r="E836" s="169" t="s">
        <v>609</v>
      </c>
      <c r="F836" s="168" t="s">
        <v>610</v>
      </c>
      <c r="G836" s="168">
        <v>48</v>
      </c>
      <c r="H836" s="168" t="s">
        <v>3237</v>
      </c>
      <c r="I836" s="184"/>
      <c r="J836" s="177" t="s">
        <v>3238</v>
      </c>
      <c r="K836" s="164"/>
    </row>
    <row r="837" s="181" customFormat="1" ht="25.05" customHeight="1" spans="1:11">
      <c r="A837" s="167">
        <v>46146</v>
      </c>
      <c r="B837" s="168" t="s">
        <v>511</v>
      </c>
      <c r="C837" s="168" t="s">
        <v>512</v>
      </c>
      <c r="D837" s="168" t="s">
        <v>3236</v>
      </c>
      <c r="E837" s="169" t="s">
        <v>611</v>
      </c>
      <c r="F837" s="168" t="s">
        <v>612</v>
      </c>
      <c r="G837" s="168">
        <v>48</v>
      </c>
      <c r="H837" s="168" t="s">
        <v>3237</v>
      </c>
      <c r="I837" s="184"/>
      <c r="J837" s="177" t="s">
        <v>3238</v>
      </c>
      <c r="K837" s="164"/>
    </row>
    <row r="838" s="181" customFormat="1" ht="25.05" customHeight="1" spans="1:11">
      <c r="A838" s="167">
        <v>46146</v>
      </c>
      <c r="B838" s="168" t="s">
        <v>511</v>
      </c>
      <c r="C838" s="168" t="s">
        <v>512</v>
      </c>
      <c r="D838" s="168" t="s">
        <v>3239</v>
      </c>
      <c r="E838" s="169" t="s">
        <v>591</v>
      </c>
      <c r="F838" s="168" t="s">
        <v>1604</v>
      </c>
      <c r="G838" s="168">
        <v>50</v>
      </c>
      <c r="H838" s="168" t="s">
        <v>3240</v>
      </c>
      <c r="I838" s="184"/>
      <c r="J838" s="177" t="s">
        <v>3241</v>
      </c>
      <c r="K838" s="164"/>
    </row>
    <row r="839" s="181" customFormat="1" ht="25.05" customHeight="1" spans="1:11">
      <c r="A839" s="167">
        <v>46146</v>
      </c>
      <c r="B839" s="168" t="s">
        <v>511</v>
      </c>
      <c r="C839" s="168" t="s">
        <v>512</v>
      </c>
      <c r="D839" s="168" t="s">
        <v>3239</v>
      </c>
      <c r="E839" s="169" t="s">
        <v>599</v>
      </c>
      <c r="F839" s="168" t="s">
        <v>1605</v>
      </c>
      <c r="G839" s="168">
        <v>13</v>
      </c>
      <c r="H839" s="168" t="s">
        <v>3240</v>
      </c>
      <c r="I839" s="184"/>
      <c r="J839" s="177" t="s">
        <v>3241</v>
      </c>
      <c r="K839" s="164"/>
    </row>
    <row r="840" s="181" customFormat="1" ht="25.05" customHeight="1" spans="1:11">
      <c r="A840" s="167">
        <v>46146</v>
      </c>
      <c r="B840" s="168" t="s">
        <v>511</v>
      </c>
      <c r="C840" s="168" t="s">
        <v>512</v>
      </c>
      <c r="D840" s="168" t="s">
        <v>3239</v>
      </c>
      <c r="E840" s="169" t="s">
        <v>599</v>
      </c>
      <c r="F840" s="168" t="s">
        <v>1605</v>
      </c>
      <c r="G840" s="168">
        <v>67</v>
      </c>
      <c r="H840" s="168" t="s">
        <v>3240</v>
      </c>
      <c r="I840" s="184"/>
      <c r="J840" s="177" t="s">
        <v>3241</v>
      </c>
      <c r="K840" s="164"/>
    </row>
    <row r="841" s="181" customFormat="1" ht="25.05" customHeight="1" spans="1:11">
      <c r="A841" s="167">
        <v>46146</v>
      </c>
      <c r="B841" s="168" t="s">
        <v>511</v>
      </c>
      <c r="C841" s="168" t="s">
        <v>512</v>
      </c>
      <c r="D841" s="168" t="s">
        <v>3239</v>
      </c>
      <c r="E841" s="169" t="s">
        <v>601</v>
      </c>
      <c r="F841" s="168" t="s">
        <v>1606</v>
      </c>
      <c r="G841" s="168">
        <v>80</v>
      </c>
      <c r="H841" s="168" t="s">
        <v>3240</v>
      </c>
      <c r="I841" s="184"/>
      <c r="J841" s="177" t="s">
        <v>3241</v>
      </c>
      <c r="K841" s="164"/>
    </row>
    <row r="842" s="181" customFormat="1" ht="25.05" customHeight="1" spans="1:11">
      <c r="A842" s="167">
        <v>46146</v>
      </c>
      <c r="B842" s="168" t="s">
        <v>511</v>
      </c>
      <c r="C842" s="168" t="s">
        <v>512</v>
      </c>
      <c r="D842" s="168" t="s">
        <v>3239</v>
      </c>
      <c r="E842" s="169" t="s">
        <v>623</v>
      </c>
      <c r="F842" s="168" t="s">
        <v>1607</v>
      </c>
      <c r="G842" s="168">
        <v>60</v>
      </c>
      <c r="H842" s="168" t="s">
        <v>3240</v>
      </c>
      <c r="I842" s="184"/>
      <c r="J842" s="177" t="s">
        <v>3241</v>
      </c>
      <c r="K842" s="164"/>
    </row>
    <row r="843" s="181" customFormat="1" ht="25.05" customHeight="1" spans="1:11">
      <c r="A843" s="167">
        <v>46146</v>
      </c>
      <c r="B843" s="168" t="s">
        <v>511</v>
      </c>
      <c r="C843" s="168" t="s">
        <v>512</v>
      </c>
      <c r="D843" s="168" t="s">
        <v>3239</v>
      </c>
      <c r="E843" s="169" t="s">
        <v>593</v>
      </c>
      <c r="F843" s="168" t="s">
        <v>1608</v>
      </c>
      <c r="G843" s="168">
        <v>41</v>
      </c>
      <c r="H843" s="168" t="s">
        <v>3240</v>
      </c>
      <c r="I843" s="184"/>
      <c r="J843" s="177" t="s">
        <v>3241</v>
      </c>
      <c r="K843" s="164"/>
    </row>
    <row r="844" s="181" customFormat="1" ht="25.05" customHeight="1" spans="1:11">
      <c r="A844" s="167">
        <v>46146</v>
      </c>
      <c r="B844" s="168" t="s">
        <v>511</v>
      </c>
      <c r="C844" s="168" t="s">
        <v>512</v>
      </c>
      <c r="D844" s="168" t="s">
        <v>3239</v>
      </c>
      <c r="E844" s="169" t="s">
        <v>593</v>
      </c>
      <c r="F844" s="168" t="s">
        <v>1608</v>
      </c>
      <c r="G844" s="168">
        <v>19</v>
      </c>
      <c r="H844" s="168" t="s">
        <v>3240</v>
      </c>
      <c r="I844" s="184"/>
      <c r="J844" s="177" t="s">
        <v>3241</v>
      </c>
      <c r="K844" s="164"/>
    </row>
    <row r="845" s="181" customFormat="1" ht="25.05" customHeight="1" spans="1:11">
      <c r="A845" s="167">
        <v>46146</v>
      </c>
      <c r="B845" s="168" t="s">
        <v>1676</v>
      </c>
      <c r="C845" s="168" t="s">
        <v>1677</v>
      </c>
      <c r="D845" s="168" t="s">
        <v>3242</v>
      </c>
      <c r="E845" s="169" t="s">
        <v>1767</v>
      </c>
      <c r="F845" s="168" t="s">
        <v>1768</v>
      </c>
      <c r="G845" s="168">
        <v>60</v>
      </c>
      <c r="H845" s="168" t="s">
        <v>3243</v>
      </c>
      <c r="I845" s="184"/>
      <c r="J845" s="177" t="s">
        <v>3244</v>
      </c>
      <c r="K845" s="164"/>
    </row>
    <row r="846" s="181" customFormat="1" ht="25.05" customHeight="1" spans="1:11">
      <c r="A846" s="167">
        <v>46146</v>
      </c>
      <c r="B846" s="168" t="s">
        <v>511</v>
      </c>
      <c r="C846" s="168" t="s">
        <v>512</v>
      </c>
      <c r="D846" s="168" t="s">
        <v>3239</v>
      </c>
      <c r="E846" s="169" t="s">
        <v>595</v>
      </c>
      <c r="F846" s="168" t="s">
        <v>1609</v>
      </c>
      <c r="G846" s="168">
        <v>80</v>
      </c>
      <c r="H846" s="168" t="s">
        <v>3240</v>
      </c>
      <c r="I846" s="184"/>
      <c r="J846" s="177" t="s">
        <v>3241</v>
      </c>
      <c r="K846" s="164"/>
    </row>
    <row r="847" s="181" customFormat="1" ht="25.05" customHeight="1" spans="1:11">
      <c r="A847" s="167">
        <v>46146</v>
      </c>
      <c r="B847" s="168" t="s">
        <v>511</v>
      </c>
      <c r="C847" s="168" t="s">
        <v>512</v>
      </c>
      <c r="D847" s="168" t="s">
        <v>3239</v>
      </c>
      <c r="E847" s="169" t="s">
        <v>607</v>
      </c>
      <c r="F847" s="168" t="s">
        <v>1610</v>
      </c>
      <c r="G847" s="168">
        <v>80</v>
      </c>
      <c r="H847" s="168" t="s">
        <v>3240</v>
      </c>
      <c r="I847" s="184"/>
      <c r="J847" s="177" t="s">
        <v>3241</v>
      </c>
      <c r="K847" s="164"/>
    </row>
    <row r="848" s="181" customFormat="1" ht="25.05" customHeight="1" spans="1:11">
      <c r="A848" s="167">
        <v>46146</v>
      </c>
      <c r="B848" s="168" t="s">
        <v>511</v>
      </c>
      <c r="C848" s="168" t="s">
        <v>512</v>
      </c>
      <c r="D848" s="168" t="s">
        <v>3239</v>
      </c>
      <c r="E848" s="169" t="s">
        <v>613</v>
      </c>
      <c r="F848" s="168" t="s">
        <v>1611</v>
      </c>
      <c r="G848" s="168">
        <v>60</v>
      </c>
      <c r="H848" s="168" t="s">
        <v>3240</v>
      </c>
      <c r="I848" s="184"/>
      <c r="J848" s="177" t="s">
        <v>3241</v>
      </c>
      <c r="K848" s="164"/>
    </row>
    <row r="849" s="181" customFormat="1" ht="25.05" customHeight="1" spans="1:11">
      <c r="A849" s="167">
        <v>46146</v>
      </c>
      <c r="B849" s="168" t="s">
        <v>511</v>
      </c>
      <c r="C849" s="168" t="s">
        <v>512</v>
      </c>
      <c r="D849" s="168" t="s">
        <v>3239</v>
      </c>
      <c r="E849" s="169" t="s">
        <v>597</v>
      </c>
      <c r="F849" s="168" t="s">
        <v>1612</v>
      </c>
      <c r="G849" s="168">
        <v>60</v>
      </c>
      <c r="H849" s="168" t="s">
        <v>3240</v>
      </c>
      <c r="I849" s="184"/>
      <c r="J849" s="177" t="s">
        <v>3241</v>
      </c>
      <c r="K849" s="164"/>
    </row>
    <row r="850" s="181" customFormat="1" ht="25.05" customHeight="1" spans="1:11">
      <c r="A850" s="167">
        <v>46146</v>
      </c>
      <c r="B850" s="168" t="s">
        <v>511</v>
      </c>
      <c r="C850" s="168" t="s">
        <v>512</v>
      </c>
      <c r="D850" s="168" t="s">
        <v>3245</v>
      </c>
      <c r="E850" s="169" t="s">
        <v>603</v>
      </c>
      <c r="F850" s="168" t="s">
        <v>604</v>
      </c>
      <c r="G850" s="168">
        <v>40</v>
      </c>
      <c r="H850" s="168" t="s">
        <v>3246</v>
      </c>
      <c r="I850" s="184"/>
      <c r="J850" s="177" t="s">
        <v>3247</v>
      </c>
      <c r="K850" s="164"/>
    </row>
    <row r="851" s="181" customFormat="1" ht="25.05" customHeight="1" spans="1:11">
      <c r="A851" s="167">
        <v>46146</v>
      </c>
      <c r="B851" s="168" t="s">
        <v>511</v>
      </c>
      <c r="C851" s="168" t="s">
        <v>512</v>
      </c>
      <c r="D851" s="168" t="s">
        <v>3245</v>
      </c>
      <c r="E851" s="169" t="s">
        <v>605</v>
      </c>
      <c r="F851" s="168" t="s">
        <v>606</v>
      </c>
      <c r="G851" s="168">
        <v>40</v>
      </c>
      <c r="H851" s="168" t="s">
        <v>3246</v>
      </c>
      <c r="I851" s="184"/>
      <c r="J851" s="177" t="s">
        <v>3247</v>
      </c>
      <c r="K851" s="164"/>
    </row>
    <row r="852" s="181" customFormat="1" ht="25.05" customHeight="1" spans="1:11">
      <c r="A852" s="167">
        <v>46146</v>
      </c>
      <c r="B852" s="168" t="s">
        <v>511</v>
      </c>
      <c r="C852" s="168" t="s">
        <v>512</v>
      </c>
      <c r="D852" s="168" t="s">
        <v>3245</v>
      </c>
      <c r="E852" s="169" t="s">
        <v>609</v>
      </c>
      <c r="F852" s="168" t="s">
        <v>610</v>
      </c>
      <c r="G852" s="168">
        <v>48</v>
      </c>
      <c r="H852" s="168" t="s">
        <v>3246</v>
      </c>
      <c r="I852" s="184"/>
      <c r="J852" s="177" t="s">
        <v>3247</v>
      </c>
      <c r="K852" s="164"/>
    </row>
    <row r="853" s="181" customFormat="1" ht="25.05" customHeight="1" spans="1:11">
      <c r="A853" s="167">
        <v>46146</v>
      </c>
      <c r="B853" s="168" t="s">
        <v>511</v>
      </c>
      <c r="C853" s="168" t="s">
        <v>512</v>
      </c>
      <c r="D853" s="168" t="s">
        <v>3245</v>
      </c>
      <c r="E853" s="169" t="s">
        <v>611</v>
      </c>
      <c r="F853" s="168" t="s">
        <v>612</v>
      </c>
      <c r="G853" s="168">
        <v>48</v>
      </c>
      <c r="H853" s="168" t="s">
        <v>3246</v>
      </c>
      <c r="I853" s="184"/>
      <c r="J853" s="177" t="s">
        <v>3247</v>
      </c>
      <c r="K853" s="164"/>
    </row>
    <row r="854" s="181" customFormat="1" ht="25.05" customHeight="1" spans="1:11">
      <c r="A854" s="167">
        <v>46146</v>
      </c>
      <c r="B854" s="168" t="s">
        <v>1389</v>
      </c>
      <c r="C854" s="168" t="s">
        <v>1390</v>
      </c>
      <c r="D854" s="168" t="s">
        <v>3248</v>
      </c>
      <c r="E854" s="169" t="s">
        <v>2135</v>
      </c>
      <c r="F854" s="168" t="s">
        <v>1411</v>
      </c>
      <c r="G854" s="168">
        <v>15</v>
      </c>
      <c r="H854" s="168" t="s">
        <v>3249</v>
      </c>
      <c r="I854" s="184"/>
      <c r="J854" s="177" t="s">
        <v>3250</v>
      </c>
      <c r="K854" s="164"/>
    </row>
    <row r="855" s="181" customFormat="1" ht="25.05" customHeight="1" spans="1:11">
      <c r="A855" s="167">
        <v>46146</v>
      </c>
      <c r="B855" s="168" t="s">
        <v>511</v>
      </c>
      <c r="C855" s="168" t="s">
        <v>512</v>
      </c>
      <c r="D855" s="168" t="s">
        <v>3251</v>
      </c>
      <c r="E855" s="169" t="s">
        <v>619</v>
      </c>
      <c r="F855" s="168" t="s">
        <v>620</v>
      </c>
      <c r="G855" s="168">
        <v>80</v>
      </c>
      <c r="H855" s="168" t="s">
        <v>3252</v>
      </c>
      <c r="I855" s="184"/>
      <c r="J855" s="177" t="s">
        <v>3253</v>
      </c>
      <c r="K855" s="164"/>
    </row>
    <row r="856" s="181" customFormat="1" ht="25.05" customHeight="1" spans="1:11">
      <c r="A856" s="167">
        <v>46146</v>
      </c>
      <c r="B856" s="168" t="s">
        <v>511</v>
      </c>
      <c r="C856" s="168" t="s">
        <v>512</v>
      </c>
      <c r="D856" s="168" t="s">
        <v>3251</v>
      </c>
      <c r="E856" s="169" t="s">
        <v>639</v>
      </c>
      <c r="F856" s="168" t="s">
        <v>640</v>
      </c>
      <c r="G856" s="168">
        <v>80</v>
      </c>
      <c r="H856" s="168" t="s">
        <v>3252</v>
      </c>
      <c r="I856" s="184"/>
      <c r="J856" s="177" t="s">
        <v>3253</v>
      </c>
      <c r="K856" s="164"/>
    </row>
    <row r="857" s="181" customFormat="1" ht="25.05" customHeight="1" spans="1:11">
      <c r="A857" s="167">
        <v>46146</v>
      </c>
      <c r="B857" s="168" t="s">
        <v>511</v>
      </c>
      <c r="C857" s="168" t="s">
        <v>512</v>
      </c>
      <c r="D857" s="168" t="s">
        <v>3251</v>
      </c>
      <c r="E857" s="169" t="s">
        <v>641</v>
      </c>
      <c r="F857" s="168" t="s">
        <v>642</v>
      </c>
      <c r="G857" s="168">
        <v>80</v>
      </c>
      <c r="H857" s="168" t="s">
        <v>3252</v>
      </c>
      <c r="I857" s="184"/>
      <c r="J857" s="177" t="s">
        <v>3253</v>
      </c>
      <c r="K857" s="164"/>
    </row>
    <row r="858" s="181" customFormat="1" ht="25.05" customHeight="1" spans="1:11">
      <c r="A858" s="167">
        <v>46146</v>
      </c>
      <c r="B858" s="168" t="s">
        <v>511</v>
      </c>
      <c r="C858" s="168" t="s">
        <v>512</v>
      </c>
      <c r="D858" s="168" t="s">
        <v>3251</v>
      </c>
      <c r="E858" s="169" t="s">
        <v>643</v>
      </c>
      <c r="F858" s="168" t="s">
        <v>644</v>
      </c>
      <c r="G858" s="168">
        <v>80</v>
      </c>
      <c r="H858" s="168" t="s">
        <v>3252</v>
      </c>
      <c r="I858" s="184"/>
      <c r="J858" s="177" t="s">
        <v>3253</v>
      </c>
      <c r="K858" s="164"/>
    </row>
    <row r="859" s="181" customFormat="1" ht="25.05" customHeight="1" spans="1:11">
      <c r="A859" s="167">
        <v>46146</v>
      </c>
      <c r="B859" s="168" t="s">
        <v>511</v>
      </c>
      <c r="C859" s="168" t="s">
        <v>512</v>
      </c>
      <c r="D859" s="168" t="s">
        <v>3251</v>
      </c>
      <c r="E859" s="169" t="s">
        <v>649</v>
      </c>
      <c r="F859" s="168" t="s">
        <v>650</v>
      </c>
      <c r="G859" s="168">
        <v>70</v>
      </c>
      <c r="H859" s="168" t="s">
        <v>3252</v>
      </c>
      <c r="I859" s="184"/>
      <c r="J859" s="177" t="s">
        <v>3253</v>
      </c>
      <c r="K859" s="164"/>
    </row>
    <row r="860" s="181" customFormat="1" ht="25.05" customHeight="1" spans="1:11">
      <c r="A860" s="167">
        <v>46146</v>
      </c>
      <c r="B860" s="168" t="s">
        <v>511</v>
      </c>
      <c r="C860" s="168" t="s">
        <v>512</v>
      </c>
      <c r="D860" s="168" t="s">
        <v>3251</v>
      </c>
      <c r="E860" s="169" t="s">
        <v>651</v>
      </c>
      <c r="F860" s="168" t="s">
        <v>652</v>
      </c>
      <c r="G860" s="168">
        <v>70</v>
      </c>
      <c r="H860" s="168" t="s">
        <v>3252</v>
      </c>
      <c r="I860" s="184"/>
      <c r="J860" s="177" t="s">
        <v>3253</v>
      </c>
      <c r="K860" s="164"/>
    </row>
    <row r="861" s="181" customFormat="1" ht="25.05" customHeight="1" spans="1:11">
      <c r="A861" s="167">
        <v>46146</v>
      </c>
      <c r="B861" s="168" t="s">
        <v>511</v>
      </c>
      <c r="C861" s="168" t="s">
        <v>512</v>
      </c>
      <c r="D861" s="168" t="s">
        <v>3251</v>
      </c>
      <c r="E861" s="169" t="s">
        <v>617</v>
      </c>
      <c r="F861" s="168" t="s">
        <v>618</v>
      </c>
      <c r="G861" s="168">
        <v>65</v>
      </c>
      <c r="H861" s="168" t="s">
        <v>3252</v>
      </c>
      <c r="I861" s="184"/>
      <c r="J861" s="177" t="s">
        <v>3253</v>
      </c>
      <c r="K861" s="164"/>
    </row>
    <row r="862" s="181" customFormat="1" ht="25.05" customHeight="1" spans="1:11">
      <c r="A862" s="167">
        <v>46146</v>
      </c>
      <c r="B862" s="168" t="s">
        <v>511</v>
      </c>
      <c r="C862" s="168" t="s">
        <v>512</v>
      </c>
      <c r="D862" s="168" t="s">
        <v>3251</v>
      </c>
      <c r="E862" s="169" t="s">
        <v>615</v>
      </c>
      <c r="F862" s="168" t="s">
        <v>616</v>
      </c>
      <c r="G862" s="168">
        <v>65</v>
      </c>
      <c r="H862" s="168" t="s">
        <v>3252</v>
      </c>
      <c r="I862" s="184"/>
      <c r="J862" s="177" t="s">
        <v>3253</v>
      </c>
      <c r="K862" s="164"/>
    </row>
    <row r="863" s="181" customFormat="1" ht="25.05" customHeight="1" spans="1:11">
      <c r="A863" s="167">
        <v>46146</v>
      </c>
      <c r="B863" s="168" t="s">
        <v>511</v>
      </c>
      <c r="C863" s="168" t="s">
        <v>512</v>
      </c>
      <c r="D863" s="168" t="s">
        <v>3251</v>
      </c>
      <c r="E863" s="169" t="s">
        <v>645</v>
      </c>
      <c r="F863" s="168" t="s">
        <v>646</v>
      </c>
      <c r="G863" s="168">
        <v>80</v>
      </c>
      <c r="H863" s="168" t="s">
        <v>3252</v>
      </c>
      <c r="I863" s="184"/>
      <c r="J863" s="177" t="s">
        <v>3253</v>
      </c>
      <c r="K863" s="164"/>
    </row>
    <row r="864" s="181" customFormat="1" ht="25.05" customHeight="1" spans="1:11">
      <c r="A864" s="167">
        <v>46146</v>
      </c>
      <c r="B864" s="168" t="s">
        <v>511</v>
      </c>
      <c r="C864" s="168" t="s">
        <v>512</v>
      </c>
      <c r="D864" s="168" t="s">
        <v>3251</v>
      </c>
      <c r="E864" s="169" t="s">
        <v>647</v>
      </c>
      <c r="F864" s="168" t="s">
        <v>648</v>
      </c>
      <c r="G864" s="168">
        <v>80</v>
      </c>
      <c r="H864" s="168" t="s">
        <v>3252</v>
      </c>
      <c r="I864" s="184"/>
      <c r="J864" s="177" t="s">
        <v>3253</v>
      </c>
      <c r="K864" s="164"/>
    </row>
    <row r="865" s="181" customFormat="1" ht="25.05" customHeight="1" spans="1:11">
      <c r="A865" s="167">
        <v>46146</v>
      </c>
      <c r="B865" s="168" t="s">
        <v>511</v>
      </c>
      <c r="C865" s="168" t="s">
        <v>512</v>
      </c>
      <c r="D865" s="168" t="s">
        <v>3251</v>
      </c>
      <c r="E865" s="169" t="s">
        <v>653</v>
      </c>
      <c r="F865" s="168" t="s">
        <v>654</v>
      </c>
      <c r="G865" s="168">
        <v>48</v>
      </c>
      <c r="H865" s="168" t="s">
        <v>3252</v>
      </c>
      <c r="I865" s="184"/>
      <c r="J865" s="177" t="s">
        <v>3253</v>
      </c>
      <c r="K865" s="164"/>
    </row>
    <row r="866" s="181" customFormat="1" ht="25.05" customHeight="1" spans="1:11">
      <c r="A866" s="167">
        <v>46146</v>
      </c>
      <c r="B866" s="168" t="s">
        <v>511</v>
      </c>
      <c r="C866" s="168" t="s">
        <v>512</v>
      </c>
      <c r="D866" s="168" t="s">
        <v>3251</v>
      </c>
      <c r="E866" s="169" t="s">
        <v>655</v>
      </c>
      <c r="F866" s="168" t="s">
        <v>656</v>
      </c>
      <c r="G866" s="168">
        <v>48</v>
      </c>
      <c r="H866" s="168" t="s">
        <v>3252</v>
      </c>
      <c r="I866" s="184"/>
      <c r="J866" s="177" t="s">
        <v>3253</v>
      </c>
      <c r="K866" s="164"/>
    </row>
    <row r="867" s="181" customFormat="1" ht="25.05" customHeight="1" spans="1:11">
      <c r="A867" s="167">
        <v>46146</v>
      </c>
      <c r="B867" s="168" t="s">
        <v>511</v>
      </c>
      <c r="C867" s="168" t="s">
        <v>512</v>
      </c>
      <c r="D867" s="168" t="s">
        <v>3254</v>
      </c>
      <c r="E867" s="169" t="s">
        <v>637</v>
      </c>
      <c r="F867" s="168" t="s">
        <v>638</v>
      </c>
      <c r="G867" s="168">
        <v>200</v>
      </c>
      <c r="H867" s="168" t="s">
        <v>3255</v>
      </c>
      <c r="I867" s="184"/>
      <c r="J867" s="177" t="s">
        <v>3256</v>
      </c>
      <c r="K867" s="164"/>
    </row>
    <row r="868" s="181" customFormat="1" ht="25.05" customHeight="1" spans="1:11">
      <c r="A868" s="167">
        <v>46146</v>
      </c>
      <c r="B868" s="168" t="s">
        <v>511</v>
      </c>
      <c r="C868" s="168" t="s">
        <v>512</v>
      </c>
      <c r="D868" s="168" t="s">
        <v>3254</v>
      </c>
      <c r="E868" s="169" t="s">
        <v>621</v>
      </c>
      <c r="F868" s="168" t="s">
        <v>622</v>
      </c>
      <c r="G868" s="168">
        <v>200</v>
      </c>
      <c r="H868" s="168" t="s">
        <v>3255</v>
      </c>
      <c r="I868" s="184"/>
      <c r="J868" s="177" t="s">
        <v>3256</v>
      </c>
      <c r="K868" s="164"/>
    </row>
    <row r="869" s="181" customFormat="1" ht="25.05" customHeight="1" spans="1:11">
      <c r="A869" s="167">
        <v>46146</v>
      </c>
      <c r="B869" s="168" t="s">
        <v>1389</v>
      </c>
      <c r="C869" s="168" t="s">
        <v>1390</v>
      </c>
      <c r="D869" s="168" t="s">
        <v>3257</v>
      </c>
      <c r="E869" s="169" t="s">
        <v>1556</v>
      </c>
      <c r="F869" s="168" t="s">
        <v>1557</v>
      </c>
      <c r="G869" s="168">
        <v>30</v>
      </c>
      <c r="H869" s="168" t="s">
        <v>3258</v>
      </c>
      <c r="I869" s="184"/>
      <c r="J869" s="177" t="s">
        <v>3259</v>
      </c>
      <c r="K869" s="164"/>
    </row>
    <row r="870" s="181" customFormat="1" ht="25.05" customHeight="1" spans="1:11">
      <c r="A870" s="167">
        <v>46146</v>
      </c>
      <c r="B870" s="168" t="s">
        <v>1389</v>
      </c>
      <c r="C870" s="168" t="s">
        <v>1390</v>
      </c>
      <c r="D870" s="168" t="s">
        <v>3257</v>
      </c>
      <c r="E870" s="169" t="s">
        <v>1410</v>
      </c>
      <c r="F870" s="168" t="s">
        <v>1411</v>
      </c>
      <c r="G870" s="168">
        <v>20</v>
      </c>
      <c r="H870" s="168" t="s">
        <v>3258</v>
      </c>
      <c r="I870" s="184"/>
      <c r="J870" s="177" t="s">
        <v>3259</v>
      </c>
      <c r="K870" s="164"/>
    </row>
    <row r="871" s="181" customFormat="1" ht="25.05" customHeight="1" spans="1:11">
      <c r="A871" s="167">
        <v>46146</v>
      </c>
      <c r="B871" s="168" t="s">
        <v>1389</v>
      </c>
      <c r="C871" s="168" t="s">
        <v>1390</v>
      </c>
      <c r="D871" s="168" t="s">
        <v>3257</v>
      </c>
      <c r="E871" s="169" t="s">
        <v>1412</v>
      </c>
      <c r="F871" s="168" t="s">
        <v>1411</v>
      </c>
      <c r="G871" s="168">
        <v>19</v>
      </c>
      <c r="H871" s="168" t="s">
        <v>3258</v>
      </c>
      <c r="I871" s="184"/>
      <c r="J871" s="177" t="s">
        <v>3259</v>
      </c>
      <c r="K871" s="164"/>
    </row>
    <row r="872" s="181" customFormat="1" ht="25.05" customHeight="1" spans="1:11">
      <c r="A872" s="167">
        <v>46146</v>
      </c>
      <c r="B872" s="168" t="s">
        <v>1389</v>
      </c>
      <c r="C872" s="168" t="s">
        <v>1390</v>
      </c>
      <c r="D872" s="168" t="s">
        <v>3257</v>
      </c>
      <c r="E872" s="169" t="s">
        <v>1412</v>
      </c>
      <c r="F872" s="168" t="s">
        <v>1411</v>
      </c>
      <c r="G872" s="168">
        <v>1</v>
      </c>
      <c r="H872" s="168" t="s">
        <v>3258</v>
      </c>
      <c r="I872" s="184"/>
      <c r="J872" s="177" t="s">
        <v>3259</v>
      </c>
      <c r="K872" s="164"/>
    </row>
    <row r="873" s="181" customFormat="1" ht="25.05" customHeight="1" spans="1:11">
      <c r="A873" s="167">
        <v>46146</v>
      </c>
      <c r="B873" s="168" t="s">
        <v>1389</v>
      </c>
      <c r="C873" s="168" t="s">
        <v>1390</v>
      </c>
      <c r="D873" s="168" t="s">
        <v>3257</v>
      </c>
      <c r="E873" s="169" t="s">
        <v>2706</v>
      </c>
      <c r="F873" s="168" t="s">
        <v>2707</v>
      </c>
      <c r="G873" s="168">
        <v>30</v>
      </c>
      <c r="H873" s="168" t="s">
        <v>3258</v>
      </c>
      <c r="I873" s="184"/>
      <c r="J873" s="177" t="s">
        <v>3259</v>
      </c>
      <c r="K873" s="164"/>
    </row>
    <row r="874" s="181" customFormat="1" ht="25.05" customHeight="1" spans="1:11">
      <c r="A874" s="167">
        <v>46146</v>
      </c>
      <c r="B874" s="168" t="s">
        <v>692</v>
      </c>
      <c r="C874" s="168" t="s">
        <v>693</v>
      </c>
      <c r="D874" s="168" t="s">
        <v>3260</v>
      </c>
      <c r="E874" s="169" t="s">
        <v>702</v>
      </c>
      <c r="F874" s="168" t="s">
        <v>695</v>
      </c>
      <c r="G874" s="168">
        <v>26</v>
      </c>
      <c r="H874" s="168" t="s">
        <v>3261</v>
      </c>
      <c r="I874" s="184"/>
      <c r="J874" s="177" t="s">
        <v>3262</v>
      </c>
      <c r="K874" s="164"/>
    </row>
    <row r="875" s="181" customFormat="1" ht="25.05" customHeight="1" spans="1:11">
      <c r="A875" s="167">
        <v>46146</v>
      </c>
      <c r="B875" s="168" t="s">
        <v>692</v>
      </c>
      <c r="C875" s="168" t="s">
        <v>693</v>
      </c>
      <c r="D875" s="168" t="s">
        <v>3260</v>
      </c>
      <c r="E875" s="169" t="s">
        <v>694</v>
      </c>
      <c r="F875" s="168" t="s">
        <v>695</v>
      </c>
      <c r="G875" s="168">
        <v>52</v>
      </c>
      <c r="H875" s="168" t="s">
        <v>3261</v>
      </c>
      <c r="I875" s="184"/>
      <c r="J875" s="177" t="s">
        <v>3262</v>
      </c>
      <c r="K875" s="164"/>
    </row>
    <row r="876" s="181" customFormat="1" ht="25.05" customHeight="1" spans="1:11">
      <c r="A876" s="167">
        <v>46146</v>
      </c>
      <c r="B876" s="168" t="s">
        <v>692</v>
      </c>
      <c r="C876" s="168" t="s">
        <v>693</v>
      </c>
      <c r="D876" s="168" t="s">
        <v>3260</v>
      </c>
      <c r="E876" s="169" t="s">
        <v>694</v>
      </c>
      <c r="F876" s="168" t="s">
        <v>695</v>
      </c>
      <c r="G876" s="168">
        <v>39</v>
      </c>
      <c r="H876" s="168" t="s">
        <v>3261</v>
      </c>
      <c r="I876" s="184"/>
      <c r="J876" s="177" t="s">
        <v>3262</v>
      </c>
      <c r="K876" s="164"/>
    </row>
    <row r="877" s="181" customFormat="1" ht="25.05" customHeight="1" spans="1:11">
      <c r="A877" s="167">
        <v>46146</v>
      </c>
      <c r="B877" s="168" t="s">
        <v>1389</v>
      </c>
      <c r="C877" s="168" t="s">
        <v>1390</v>
      </c>
      <c r="D877" s="168" t="s">
        <v>3263</v>
      </c>
      <c r="E877" s="169" t="s">
        <v>1406</v>
      </c>
      <c r="F877" s="168" t="s">
        <v>1404</v>
      </c>
      <c r="G877" s="168">
        <v>112</v>
      </c>
      <c r="H877" s="168" t="s">
        <v>3264</v>
      </c>
      <c r="I877" s="184"/>
      <c r="J877" s="177" t="s">
        <v>3265</v>
      </c>
      <c r="K877" s="164"/>
    </row>
    <row r="878" s="181" customFormat="1" ht="25.05" customHeight="1" spans="1:11">
      <c r="A878" s="167">
        <v>46146</v>
      </c>
      <c r="B878" s="168" t="s">
        <v>992</v>
      </c>
      <c r="C878" s="168" t="s">
        <v>993</v>
      </c>
      <c r="D878" s="168" t="s">
        <v>3266</v>
      </c>
      <c r="E878" s="169" t="s">
        <v>1499</v>
      </c>
      <c r="F878" s="168" t="s">
        <v>995</v>
      </c>
      <c r="G878" s="168">
        <v>137</v>
      </c>
      <c r="H878" s="168" t="s">
        <v>3267</v>
      </c>
      <c r="I878" s="184"/>
      <c r="J878" s="177" t="s">
        <v>3268</v>
      </c>
      <c r="K878" s="164"/>
    </row>
    <row r="879" s="181" customFormat="1" ht="25.05" customHeight="1" spans="1:11">
      <c r="A879" s="167">
        <v>46146</v>
      </c>
      <c r="B879" s="168" t="s">
        <v>1389</v>
      </c>
      <c r="C879" s="168" t="s">
        <v>1390</v>
      </c>
      <c r="D879" s="168" t="s">
        <v>3269</v>
      </c>
      <c r="E879" s="169" t="s">
        <v>1403</v>
      </c>
      <c r="F879" s="168" t="s">
        <v>1404</v>
      </c>
      <c r="G879" s="168">
        <v>34</v>
      </c>
      <c r="H879" s="168" t="s">
        <v>3270</v>
      </c>
      <c r="I879" s="184"/>
      <c r="J879" s="177" t="s">
        <v>3271</v>
      </c>
      <c r="K879" s="164"/>
    </row>
    <row r="880" s="181" customFormat="1" ht="25.05" customHeight="1" spans="1:11">
      <c r="A880" s="167">
        <v>46145</v>
      </c>
      <c r="B880" s="168" t="s">
        <v>473</v>
      </c>
      <c r="C880" s="168" t="s">
        <v>474</v>
      </c>
      <c r="D880" s="168" t="s">
        <v>3272</v>
      </c>
      <c r="E880" s="169" t="s">
        <v>1652</v>
      </c>
      <c r="F880" s="168" t="s">
        <v>1653</v>
      </c>
      <c r="G880" s="168">
        <v>-10</v>
      </c>
      <c r="H880" s="168"/>
      <c r="I880" s="184"/>
      <c r="J880" s="177" t="s">
        <v>3273</v>
      </c>
      <c r="K880" s="164"/>
    </row>
    <row r="881" s="181" customFormat="1" ht="25.05" customHeight="1" spans="1:11">
      <c r="A881" s="167">
        <v>46145</v>
      </c>
      <c r="B881" s="168" t="s">
        <v>473</v>
      </c>
      <c r="C881" s="168" t="s">
        <v>474</v>
      </c>
      <c r="D881" s="168" t="s">
        <v>3272</v>
      </c>
      <c r="E881" s="169" t="s">
        <v>1654</v>
      </c>
      <c r="F881" s="168" t="s">
        <v>1655</v>
      </c>
      <c r="G881" s="168">
        <v>-10</v>
      </c>
      <c r="H881" s="168"/>
      <c r="I881" s="184"/>
      <c r="J881" s="177" t="s">
        <v>3273</v>
      </c>
      <c r="K881" s="164"/>
    </row>
    <row r="882" s="181" customFormat="1" ht="25.05" customHeight="1" spans="1:11">
      <c r="A882" s="167">
        <v>46145</v>
      </c>
      <c r="B882" s="168" t="s">
        <v>1188</v>
      </c>
      <c r="C882" s="168" t="s">
        <v>1189</v>
      </c>
      <c r="D882" s="168" t="s">
        <v>3274</v>
      </c>
      <c r="E882" s="169" t="s">
        <v>1213</v>
      </c>
      <c r="F882" s="168" t="s">
        <v>1214</v>
      </c>
      <c r="G882" s="168">
        <v>576</v>
      </c>
      <c r="H882" s="168"/>
      <c r="I882" s="184"/>
      <c r="J882" s="177" t="s">
        <v>3275</v>
      </c>
      <c r="K882" s="164"/>
    </row>
    <row r="883" s="181" customFormat="1" ht="25.05" customHeight="1" spans="1:11">
      <c r="A883" s="167">
        <v>46145</v>
      </c>
      <c r="B883" s="168" t="s">
        <v>1188</v>
      </c>
      <c r="C883" s="168" t="s">
        <v>1189</v>
      </c>
      <c r="D883" s="168" t="s">
        <v>3274</v>
      </c>
      <c r="E883" s="169" t="s">
        <v>1458</v>
      </c>
      <c r="F883" s="168" t="s">
        <v>1355</v>
      </c>
      <c r="G883" s="168">
        <v>480</v>
      </c>
      <c r="H883" s="168"/>
      <c r="I883" s="184"/>
      <c r="J883" s="177" t="s">
        <v>3275</v>
      </c>
      <c r="K883" s="164"/>
    </row>
    <row r="884" s="181" customFormat="1" ht="25.05" customHeight="1" spans="1:11">
      <c r="A884" s="167">
        <v>46145</v>
      </c>
      <c r="B884" s="168" t="s">
        <v>1577</v>
      </c>
      <c r="C884" s="168" t="s">
        <v>1578</v>
      </c>
      <c r="D884" s="168" t="s">
        <v>3274</v>
      </c>
      <c r="E884" s="169" t="s">
        <v>1878</v>
      </c>
      <c r="F884" s="168" t="s">
        <v>1879</v>
      </c>
      <c r="G884" s="168">
        <v>588</v>
      </c>
      <c r="H884" s="168"/>
      <c r="I884" s="184"/>
      <c r="J884" s="177" t="s">
        <v>3275</v>
      </c>
      <c r="K884" s="164"/>
    </row>
    <row r="885" s="181" customFormat="1" ht="25.05" customHeight="1" spans="1:11">
      <c r="A885" s="167">
        <v>46145</v>
      </c>
      <c r="B885" s="168" t="s">
        <v>1831</v>
      </c>
      <c r="C885" s="168" t="s">
        <v>1832</v>
      </c>
      <c r="D885" s="168" t="s">
        <v>3274</v>
      </c>
      <c r="E885" s="169" t="s">
        <v>1834</v>
      </c>
      <c r="F885" s="168" t="s">
        <v>1835</v>
      </c>
      <c r="G885" s="168">
        <v>582</v>
      </c>
      <c r="H885" s="168"/>
      <c r="I885" s="184"/>
      <c r="J885" s="177" t="s">
        <v>3275</v>
      </c>
      <c r="K885" s="164"/>
    </row>
    <row r="886" s="181" customFormat="1" ht="25.05" customHeight="1" spans="1:11">
      <c r="A886" s="167">
        <v>46145</v>
      </c>
      <c r="B886" s="168" t="s">
        <v>47</v>
      </c>
      <c r="C886" s="168" t="s">
        <v>48</v>
      </c>
      <c r="D886" s="168" t="s">
        <v>3274</v>
      </c>
      <c r="E886" s="169" t="s">
        <v>1106</v>
      </c>
      <c r="F886" s="168" t="s">
        <v>1102</v>
      </c>
      <c r="G886" s="168">
        <v>210</v>
      </c>
      <c r="H886" s="168"/>
      <c r="I886" s="184"/>
      <c r="J886" s="177" t="s">
        <v>3275</v>
      </c>
      <c r="K886" s="164"/>
    </row>
    <row r="887" s="181" customFormat="1" ht="25.05" customHeight="1" spans="1:11">
      <c r="A887" s="167">
        <v>46145</v>
      </c>
      <c r="B887" s="168" t="s">
        <v>47</v>
      </c>
      <c r="C887" s="168" t="s">
        <v>48</v>
      </c>
      <c r="D887" s="168" t="s">
        <v>3274</v>
      </c>
      <c r="E887" s="169" t="s">
        <v>3276</v>
      </c>
      <c r="F887" s="168" t="s">
        <v>1102</v>
      </c>
      <c r="G887" s="168">
        <v>167</v>
      </c>
      <c r="H887" s="168"/>
      <c r="I887" s="184"/>
      <c r="J887" s="177" t="s">
        <v>3275</v>
      </c>
      <c r="K887" s="164"/>
    </row>
    <row r="888" s="181" customFormat="1" ht="25.05" customHeight="1" spans="1:11">
      <c r="A888" s="167">
        <v>46145</v>
      </c>
      <c r="B888" s="168" t="s">
        <v>47</v>
      </c>
      <c r="C888" s="168" t="s">
        <v>48</v>
      </c>
      <c r="D888" s="168" t="s">
        <v>3274</v>
      </c>
      <c r="E888" s="169" t="s">
        <v>3276</v>
      </c>
      <c r="F888" s="168" t="s">
        <v>1102</v>
      </c>
      <c r="G888" s="168">
        <v>43</v>
      </c>
      <c r="H888" s="168"/>
      <c r="I888" s="184"/>
      <c r="J888" s="177" t="s">
        <v>3275</v>
      </c>
      <c r="K888" s="164"/>
    </row>
    <row r="889" s="181" customFormat="1" ht="25.05" customHeight="1" spans="1:11">
      <c r="A889" s="167">
        <v>46145</v>
      </c>
      <c r="B889" s="168" t="s">
        <v>47</v>
      </c>
      <c r="C889" s="168" t="s">
        <v>48</v>
      </c>
      <c r="D889" s="168" t="s">
        <v>3274</v>
      </c>
      <c r="E889" s="169" t="s">
        <v>3277</v>
      </c>
      <c r="F889" s="168" t="s">
        <v>1102</v>
      </c>
      <c r="G889" s="168">
        <v>70</v>
      </c>
      <c r="H889" s="168"/>
      <c r="I889" s="184"/>
      <c r="J889" s="177" t="s">
        <v>3275</v>
      </c>
      <c r="K889" s="164"/>
    </row>
    <row r="890" s="181" customFormat="1" ht="25.05" customHeight="1" spans="1:11">
      <c r="A890" s="167">
        <v>46145</v>
      </c>
      <c r="B890" s="168" t="s">
        <v>47</v>
      </c>
      <c r="C890" s="168" t="s">
        <v>48</v>
      </c>
      <c r="D890" s="168" t="s">
        <v>3274</v>
      </c>
      <c r="E890" s="169" t="s">
        <v>3277</v>
      </c>
      <c r="F890" s="168" t="s">
        <v>1102</v>
      </c>
      <c r="G890" s="168">
        <v>210</v>
      </c>
      <c r="H890" s="168"/>
      <c r="I890" s="184"/>
      <c r="J890" s="177" t="s">
        <v>3275</v>
      </c>
      <c r="K890" s="164"/>
    </row>
    <row r="891" s="181" customFormat="1" ht="25.05" customHeight="1" spans="1:11">
      <c r="A891" s="167">
        <v>46145</v>
      </c>
      <c r="B891" s="168" t="s">
        <v>47</v>
      </c>
      <c r="C891" s="168" t="s">
        <v>48</v>
      </c>
      <c r="D891" s="168" t="s">
        <v>3274</v>
      </c>
      <c r="E891" s="169" t="s">
        <v>1349</v>
      </c>
      <c r="F891" s="168" t="s">
        <v>1102</v>
      </c>
      <c r="G891" s="168">
        <v>200</v>
      </c>
      <c r="H891" s="168"/>
      <c r="I891" s="184"/>
      <c r="J891" s="177" t="s">
        <v>3275</v>
      </c>
      <c r="K891" s="164"/>
    </row>
    <row r="892" s="181" customFormat="1" ht="25.05" customHeight="1" spans="1:11">
      <c r="A892" s="167">
        <v>46145</v>
      </c>
      <c r="B892" s="168" t="s">
        <v>1577</v>
      </c>
      <c r="C892" s="168" t="s">
        <v>1578</v>
      </c>
      <c r="D892" s="168" t="s">
        <v>3278</v>
      </c>
      <c r="E892" s="169" t="s">
        <v>3279</v>
      </c>
      <c r="F892" s="168" t="s">
        <v>3280</v>
      </c>
      <c r="G892" s="168">
        <v>324</v>
      </c>
      <c r="H892" s="168"/>
      <c r="I892" s="184"/>
      <c r="J892" s="177" t="s">
        <v>3281</v>
      </c>
      <c r="K892" s="164"/>
    </row>
    <row r="893" s="181" customFormat="1" ht="25.05" customHeight="1" spans="1:11">
      <c r="A893" s="167">
        <v>46145</v>
      </c>
      <c r="B893" s="168" t="s">
        <v>1962</v>
      </c>
      <c r="C893" s="168" t="s">
        <v>1963</v>
      </c>
      <c r="D893" s="168" t="s">
        <v>3278</v>
      </c>
      <c r="E893" s="169" t="s">
        <v>1967</v>
      </c>
      <c r="F893" s="168" t="s">
        <v>1968</v>
      </c>
      <c r="G893" s="168">
        <v>320</v>
      </c>
      <c r="H893" s="168"/>
      <c r="I893" s="184"/>
      <c r="J893" s="177" t="s">
        <v>3281</v>
      </c>
      <c r="K893" s="164"/>
    </row>
    <row r="894" s="181" customFormat="1" ht="25.05" customHeight="1" spans="1:11">
      <c r="A894" s="167">
        <v>46145</v>
      </c>
      <c r="B894" s="168" t="s">
        <v>103</v>
      </c>
      <c r="C894" s="168" t="s">
        <v>104</v>
      </c>
      <c r="D894" s="168" t="s">
        <v>3278</v>
      </c>
      <c r="E894" s="169" t="s">
        <v>201</v>
      </c>
      <c r="F894" s="168" t="s">
        <v>202</v>
      </c>
      <c r="G894" s="168">
        <v>44</v>
      </c>
      <c r="H894" s="168"/>
      <c r="I894" s="184"/>
      <c r="J894" s="177" t="s">
        <v>3281</v>
      </c>
      <c r="K894" s="164"/>
    </row>
    <row r="895" s="181" customFormat="1" ht="25.05" customHeight="1" spans="1:11">
      <c r="A895" s="167">
        <v>46145</v>
      </c>
      <c r="B895" s="168" t="s">
        <v>103</v>
      </c>
      <c r="C895" s="168" t="s">
        <v>104</v>
      </c>
      <c r="D895" s="168" t="s">
        <v>3278</v>
      </c>
      <c r="E895" s="169" t="s">
        <v>201</v>
      </c>
      <c r="F895" s="168" t="s">
        <v>202</v>
      </c>
      <c r="G895" s="168">
        <v>586</v>
      </c>
      <c r="H895" s="168"/>
      <c r="I895" s="184"/>
      <c r="J895" s="177" t="s">
        <v>3281</v>
      </c>
      <c r="K895" s="164"/>
    </row>
    <row r="896" s="181" customFormat="1" ht="25.05" customHeight="1" spans="1:11">
      <c r="A896" s="167">
        <v>46145</v>
      </c>
      <c r="B896" s="168" t="s">
        <v>103</v>
      </c>
      <c r="C896" s="168" t="s">
        <v>104</v>
      </c>
      <c r="D896" s="168" t="s">
        <v>3278</v>
      </c>
      <c r="E896" s="169" t="s">
        <v>1321</v>
      </c>
      <c r="F896" s="168" t="s">
        <v>1322</v>
      </c>
      <c r="G896" s="168">
        <v>200</v>
      </c>
      <c r="H896" s="168"/>
      <c r="I896" s="184"/>
      <c r="J896" s="177" t="s">
        <v>3281</v>
      </c>
      <c r="K896" s="164"/>
    </row>
    <row r="897" s="181" customFormat="1" ht="25.05" customHeight="1" spans="1:11">
      <c r="A897" s="167">
        <v>46145</v>
      </c>
      <c r="B897" s="168" t="s">
        <v>103</v>
      </c>
      <c r="C897" s="168" t="s">
        <v>104</v>
      </c>
      <c r="D897" s="168" t="s">
        <v>3278</v>
      </c>
      <c r="E897" s="169" t="s">
        <v>1321</v>
      </c>
      <c r="F897" s="168" t="s">
        <v>1322</v>
      </c>
      <c r="G897" s="168">
        <v>88</v>
      </c>
      <c r="H897" s="168"/>
      <c r="I897" s="184"/>
      <c r="J897" s="177" t="s">
        <v>3281</v>
      </c>
      <c r="K897" s="164"/>
    </row>
    <row r="898" s="181" customFormat="1" ht="25.05" customHeight="1" spans="1:11">
      <c r="A898" s="167">
        <v>46145</v>
      </c>
      <c r="B898" s="168" t="s">
        <v>47</v>
      </c>
      <c r="C898" s="168" t="s">
        <v>48</v>
      </c>
      <c r="D898" s="168" t="s">
        <v>3278</v>
      </c>
      <c r="E898" s="169" t="s">
        <v>1350</v>
      </c>
      <c r="F898" s="168" t="s">
        <v>1102</v>
      </c>
      <c r="G898" s="168">
        <v>110</v>
      </c>
      <c r="H898" s="168"/>
      <c r="I898" s="184"/>
      <c r="J898" s="177" t="s">
        <v>3281</v>
      </c>
      <c r="K898" s="164"/>
    </row>
    <row r="899" s="181" customFormat="1" ht="25.05" customHeight="1" spans="1:11">
      <c r="A899" s="167">
        <v>46145</v>
      </c>
      <c r="B899" s="168" t="s">
        <v>47</v>
      </c>
      <c r="C899" s="168" t="s">
        <v>48</v>
      </c>
      <c r="D899" s="168" t="s">
        <v>3278</v>
      </c>
      <c r="E899" s="169" t="s">
        <v>1432</v>
      </c>
      <c r="F899" s="168" t="s">
        <v>1102</v>
      </c>
      <c r="G899" s="168">
        <v>200</v>
      </c>
      <c r="H899" s="168"/>
      <c r="I899" s="184"/>
      <c r="J899" s="177" t="s">
        <v>3281</v>
      </c>
      <c r="K899" s="164"/>
    </row>
    <row r="900" s="181" customFormat="1" ht="25.05" customHeight="1" spans="1:11">
      <c r="A900" s="167">
        <v>46145</v>
      </c>
      <c r="B900" s="168" t="s">
        <v>47</v>
      </c>
      <c r="C900" s="168" t="s">
        <v>48</v>
      </c>
      <c r="D900" s="168" t="s">
        <v>3282</v>
      </c>
      <c r="E900" s="169" t="s">
        <v>1427</v>
      </c>
      <c r="F900" s="168" t="s">
        <v>1428</v>
      </c>
      <c r="G900" s="168">
        <v>100</v>
      </c>
      <c r="H900" s="168"/>
      <c r="I900" s="184"/>
      <c r="J900" s="177" t="s">
        <v>3283</v>
      </c>
      <c r="K900" s="164"/>
    </row>
    <row r="901" s="181" customFormat="1" ht="25.05" customHeight="1" spans="1:11">
      <c r="A901" s="167">
        <v>46145</v>
      </c>
      <c r="B901" s="168" t="s">
        <v>1504</v>
      </c>
      <c r="C901" s="168" t="s">
        <v>1505</v>
      </c>
      <c r="D901" s="168" t="s">
        <v>3282</v>
      </c>
      <c r="E901" s="169" t="s">
        <v>3284</v>
      </c>
      <c r="F901" s="168" t="s">
        <v>3285</v>
      </c>
      <c r="G901" s="168">
        <v>440</v>
      </c>
      <c r="H901" s="168"/>
      <c r="I901" s="184"/>
      <c r="J901" s="177" t="s">
        <v>3283</v>
      </c>
      <c r="K901" s="164"/>
    </row>
    <row r="902" s="181" customFormat="1" ht="25.05" customHeight="1" spans="1:11">
      <c r="A902" s="167">
        <v>46145</v>
      </c>
      <c r="B902" s="168" t="s">
        <v>47</v>
      </c>
      <c r="C902" s="168" t="s">
        <v>48</v>
      </c>
      <c r="D902" s="168" t="s">
        <v>3282</v>
      </c>
      <c r="E902" s="169" t="s">
        <v>3286</v>
      </c>
      <c r="F902" s="168" t="s">
        <v>1102</v>
      </c>
      <c r="G902" s="168">
        <v>120</v>
      </c>
      <c r="H902" s="168"/>
      <c r="I902" s="184"/>
      <c r="J902" s="177" t="s">
        <v>3283</v>
      </c>
      <c r="K902" s="164"/>
    </row>
    <row r="903" s="181" customFormat="1" ht="25.05" customHeight="1" spans="1:11">
      <c r="A903" s="167">
        <v>46145</v>
      </c>
      <c r="B903" s="168" t="s">
        <v>225</v>
      </c>
      <c r="C903" s="168" t="s">
        <v>226</v>
      </c>
      <c r="D903" s="168" t="s">
        <v>3287</v>
      </c>
      <c r="E903" s="169" t="s">
        <v>1924</v>
      </c>
      <c r="F903" s="168" t="s">
        <v>1925</v>
      </c>
      <c r="G903" s="168">
        <v>32</v>
      </c>
      <c r="H903" s="168"/>
      <c r="I903" s="184"/>
      <c r="J903" s="177" t="s">
        <v>3288</v>
      </c>
      <c r="K903" s="164"/>
    </row>
    <row r="904" s="181" customFormat="1" ht="25.05" customHeight="1" spans="1:11">
      <c r="A904" s="167">
        <v>46145</v>
      </c>
      <c r="B904" s="168" t="s">
        <v>1962</v>
      </c>
      <c r="C904" s="168" t="s">
        <v>1963</v>
      </c>
      <c r="D904" s="168" t="s">
        <v>3287</v>
      </c>
      <c r="E904" s="169" t="s">
        <v>3289</v>
      </c>
      <c r="F904" s="168" t="s">
        <v>3290</v>
      </c>
      <c r="G904" s="168">
        <v>68</v>
      </c>
      <c r="H904" s="168"/>
      <c r="I904" s="184"/>
      <c r="J904" s="177" t="s">
        <v>3288</v>
      </c>
      <c r="K904" s="164"/>
    </row>
    <row r="905" s="181" customFormat="1" ht="25.05" customHeight="1" spans="1:11">
      <c r="A905" s="167">
        <v>46145</v>
      </c>
      <c r="B905" s="168" t="s">
        <v>47</v>
      </c>
      <c r="C905" s="168" t="s">
        <v>48</v>
      </c>
      <c r="D905" s="168" t="s">
        <v>3287</v>
      </c>
      <c r="E905" s="169" t="s">
        <v>3291</v>
      </c>
      <c r="F905" s="168" t="s">
        <v>1102</v>
      </c>
      <c r="G905" s="168">
        <v>60</v>
      </c>
      <c r="H905" s="168"/>
      <c r="I905" s="184"/>
      <c r="J905" s="177" t="s">
        <v>3288</v>
      </c>
      <c r="K905" s="164"/>
    </row>
    <row r="906" s="181" customFormat="1" ht="25.05" customHeight="1" spans="1:11">
      <c r="A906" s="167">
        <v>46145</v>
      </c>
      <c r="B906" s="168" t="s">
        <v>1962</v>
      </c>
      <c r="C906" s="168" t="s">
        <v>1963</v>
      </c>
      <c r="D906" s="168" t="s">
        <v>3287</v>
      </c>
      <c r="E906" s="169" t="s">
        <v>3292</v>
      </c>
      <c r="F906" s="168" t="s">
        <v>3293</v>
      </c>
      <c r="G906" s="168">
        <v>56</v>
      </c>
      <c r="H906" s="168"/>
      <c r="I906" s="184"/>
      <c r="J906" s="177" t="s">
        <v>3288</v>
      </c>
      <c r="K906" s="164"/>
    </row>
    <row r="907" s="181" customFormat="1" ht="25.05" customHeight="1" spans="1:11">
      <c r="A907" s="167">
        <v>46145</v>
      </c>
      <c r="B907" s="168" t="s">
        <v>1577</v>
      </c>
      <c r="C907" s="168" t="s">
        <v>1578</v>
      </c>
      <c r="D907" s="168" t="s">
        <v>3294</v>
      </c>
      <c r="E907" s="169" t="s">
        <v>2122</v>
      </c>
      <c r="F907" s="168" t="s">
        <v>2123</v>
      </c>
      <c r="G907" s="168">
        <v>504</v>
      </c>
      <c r="H907" s="168"/>
      <c r="I907" s="184"/>
      <c r="J907" s="177" t="s">
        <v>3295</v>
      </c>
      <c r="K907" s="164"/>
    </row>
    <row r="908" s="181" customFormat="1" ht="25.05" customHeight="1" spans="1:11">
      <c r="A908" s="167">
        <v>46145</v>
      </c>
      <c r="B908" s="168" t="s">
        <v>1831</v>
      </c>
      <c r="C908" s="168" t="s">
        <v>1832</v>
      </c>
      <c r="D908" s="168" t="s">
        <v>3294</v>
      </c>
      <c r="E908" s="169" t="s">
        <v>1836</v>
      </c>
      <c r="F908" s="168" t="s">
        <v>1837</v>
      </c>
      <c r="G908" s="168">
        <v>648</v>
      </c>
      <c r="H908" s="168"/>
      <c r="I908" s="184"/>
      <c r="J908" s="177" t="s">
        <v>3295</v>
      </c>
      <c r="K908" s="164"/>
    </row>
    <row r="909" s="181" customFormat="1" ht="25.05" customHeight="1" spans="1:11">
      <c r="A909" s="167">
        <v>46146</v>
      </c>
      <c r="B909" s="168" t="s">
        <v>1188</v>
      </c>
      <c r="C909" s="168" t="s">
        <v>1189</v>
      </c>
      <c r="D909" s="168" t="s">
        <v>3296</v>
      </c>
      <c r="E909" s="169" t="s">
        <v>1367</v>
      </c>
      <c r="F909" s="168" t="s">
        <v>1368</v>
      </c>
      <c r="G909" s="168">
        <v>101</v>
      </c>
      <c r="H909" s="168"/>
      <c r="I909" s="184"/>
      <c r="J909" s="177" t="s">
        <v>3297</v>
      </c>
      <c r="K909" s="164"/>
    </row>
    <row r="910" s="181" customFormat="1" ht="25.05" customHeight="1" spans="1:11">
      <c r="A910" s="167">
        <v>46146</v>
      </c>
      <c r="B910" s="168" t="s">
        <v>1188</v>
      </c>
      <c r="C910" s="168" t="s">
        <v>1189</v>
      </c>
      <c r="D910" s="168" t="s">
        <v>3296</v>
      </c>
      <c r="E910" s="169" t="s">
        <v>1367</v>
      </c>
      <c r="F910" s="168" t="s">
        <v>1368</v>
      </c>
      <c r="G910" s="168">
        <v>259</v>
      </c>
      <c r="H910" s="168"/>
      <c r="I910" s="184"/>
      <c r="J910" s="177" t="s">
        <v>3297</v>
      </c>
      <c r="K910" s="164"/>
    </row>
    <row r="911" s="181" customFormat="1" ht="25.05" customHeight="1" spans="1:11">
      <c r="A911" s="167">
        <v>46146</v>
      </c>
      <c r="B911" s="168" t="s">
        <v>2143</v>
      </c>
      <c r="C911" s="168" t="s">
        <v>2144</v>
      </c>
      <c r="D911" s="168" t="s">
        <v>3296</v>
      </c>
      <c r="E911" s="169" t="s">
        <v>2148</v>
      </c>
      <c r="F911" s="168" t="s">
        <v>2149</v>
      </c>
      <c r="G911" s="168">
        <v>2000</v>
      </c>
      <c r="H911" s="168"/>
      <c r="I911" s="184"/>
      <c r="J911" s="177" t="s">
        <v>3297</v>
      </c>
      <c r="K911" s="164"/>
    </row>
    <row r="912" s="181" customFormat="1" ht="25.05" customHeight="1" spans="1:11">
      <c r="A912" s="167">
        <v>46146</v>
      </c>
      <c r="B912" s="168" t="s">
        <v>1962</v>
      </c>
      <c r="C912" s="168" t="s">
        <v>1963</v>
      </c>
      <c r="D912" s="168" t="s">
        <v>3296</v>
      </c>
      <c r="E912" s="169" t="s">
        <v>3292</v>
      </c>
      <c r="F912" s="168" t="s">
        <v>3293</v>
      </c>
      <c r="G912" s="168">
        <v>56</v>
      </c>
      <c r="H912" s="168"/>
      <c r="I912" s="184"/>
      <c r="J912" s="177" t="s">
        <v>3297</v>
      </c>
      <c r="K912" s="164"/>
    </row>
    <row r="913" s="181" customFormat="1" ht="25.05" customHeight="1" spans="1:11">
      <c r="A913" s="167">
        <v>46146</v>
      </c>
      <c r="B913" s="168" t="s">
        <v>47</v>
      </c>
      <c r="C913" s="168" t="s">
        <v>48</v>
      </c>
      <c r="D913" s="168" t="s">
        <v>3296</v>
      </c>
      <c r="E913" s="169" t="s">
        <v>65</v>
      </c>
      <c r="F913" s="168" t="s">
        <v>66</v>
      </c>
      <c r="G913" s="168">
        <v>140</v>
      </c>
      <c r="H913" s="168"/>
      <c r="I913" s="184"/>
      <c r="J913" s="177" t="s">
        <v>3297</v>
      </c>
      <c r="K913" s="164"/>
    </row>
    <row r="914" s="181" customFormat="1" ht="25.05" customHeight="1" spans="1:11">
      <c r="A914" s="167">
        <v>46146</v>
      </c>
      <c r="B914" s="168" t="s">
        <v>225</v>
      </c>
      <c r="C914" s="168" t="s">
        <v>226</v>
      </c>
      <c r="D914" s="168" t="s">
        <v>3298</v>
      </c>
      <c r="E914" s="169" t="s">
        <v>1924</v>
      </c>
      <c r="F914" s="168" t="s">
        <v>1925</v>
      </c>
      <c r="G914" s="168">
        <v>32</v>
      </c>
      <c r="H914" s="168"/>
      <c r="I914" s="184"/>
      <c r="J914" s="177" t="s">
        <v>3299</v>
      </c>
      <c r="K914" s="164"/>
    </row>
    <row r="915" s="181" customFormat="1" ht="25.05" customHeight="1" spans="1:11">
      <c r="A915" s="167">
        <v>46146</v>
      </c>
      <c r="B915" s="168" t="s">
        <v>1962</v>
      </c>
      <c r="C915" s="168" t="s">
        <v>1963</v>
      </c>
      <c r="D915" s="168" t="s">
        <v>3300</v>
      </c>
      <c r="E915" s="169" t="s">
        <v>3301</v>
      </c>
      <c r="F915" s="168" t="s">
        <v>3302</v>
      </c>
      <c r="G915" s="168">
        <v>9993</v>
      </c>
      <c r="H915" s="168"/>
      <c r="I915" s="184"/>
      <c r="J915" s="177" t="s">
        <v>3303</v>
      </c>
      <c r="K915" s="164"/>
    </row>
    <row r="916" s="181" customFormat="1" ht="25.05" customHeight="1" spans="1:11">
      <c r="A916" s="167">
        <v>46146</v>
      </c>
      <c r="B916" s="168" t="s">
        <v>1962</v>
      </c>
      <c r="C916" s="168" t="s">
        <v>1963</v>
      </c>
      <c r="D916" s="168" t="s">
        <v>3300</v>
      </c>
      <c r="E916" s="169" t="s">
        <v>3301</v>
      </c>
      <c r="F916" s="168" t="s">
        <v>3302</v>
      </c>
      <c r="G916" s="168">
        <v>9999</v>
      </c>
      <c r="H916" s="168"/>
      <c r="I916" s="184"/>
      <c r="J916" s="177" t="s">
        <v>3303</v>
      </c>
      <c r="K916" s="164"/>
    </row>
    <row r="917" s="181" customFormat="1" ht="25.05" customHeight="1" spans="1:11">
      <c r="A917" s="167">
        <v>46146</v>
      </c>
      <c r="B917" s="168" t="s">
        <v>1962</v>
      </c>
      <c r="C917" s="168" t="s">
        <v>1963</v>
      </c>
      <c r="D917" s="168" t="s">
        <v>3300</v>
      </c>
      <c r="E917" s="169" t="s">
        <v>3301</v>
      </c>
      <c r="F917" s="168" t="s">
        <v>3302</v>
      </c>
      <c r="G917" s="168">
        <v>10008</v>
      </c>
      <c r="H917" s="168"/>
      <c r="I917" s="184"/>
      <c r="J917" s="177" t="s">
        <v>3303</v>
      </c>
      <c r="K917" s="164"/>
    </row>
    <row r="918" s="181" customFormat="1" ht="25.05" customHeight="1" spans="1:11">
      <c r="A918" s="167">
        <v>46146</v>
      </c>
      <c r="B918" s="168" t="s">
        <v>1831</v>
      </c>
      <c r="C918" s="168" t="s">
        <v>1832</v>
      </c>
      <c r="D918" s="168" t="s">
        <v>3300</v>
      </c>
      <c r="E918" s="169" t="s">
        <v>1836</v>
      </c>
      <c r="F918" s="168" t="s">
        <v>1837</v>
      </c>
      <c r="G918" s="168">
        <v>288</v>
      </c>
      <c r="H918" s="168"/>
      <c r="I918" s="184"/>
      <c r="J918" s="177" t="s">
        <v>3303</v>
      </c>
      <c r="K918" s="164"/>
    </row>
    <row r="919" s="181" customFormat="1" ht="25.05" customHeight="1" spans="1:11">
      <c r="A919" s="167">
        <v>46146</v>
      </c>
      <c r="B919" s="168" t="s">
        <v>1831</v>
      </c>
      <c r="C919" s="168" t="s">
        <v>1832</v>
      </c>
      <c r="D919" s="168" t="s">
        <v>3300</v>
      </c>
      <c r="E919" s="169" t="s">
        <v>1836</v>
      </c>
      <c r="F919" s="168" t="s">
        <v>1837</v>
      </c>
      <c r="G919" s="168">
        <v>360</v>
      </c>
      <c r="H919" s="168"/>
      <c r="I919" s="184"/>
      <c r="J919" s="177" t="s">
        <v>3303</v>
      </c>
      <c r="K919" s="164"/>
    </row>
    <row r="920" s="181" customFormat="1" ht="25.05" customHeight="1" spans="1:11">
      <c r="A920" s="167">
        <v>46146</v>
      </c>
      <c r="B920" s="168" t="s">
        <v>47</v>
      </c>
      <c r="C920" s="168" t="s">
        <v>48</v>
      </c>
      <c r="D920" s="168" t="s">
        <v>3300</v>
      </c>
      <c r="E920" s="169" t="s">
        <v>82</v>
      </c>
      <c r="F920" s="168" t="s">
        <v>60</v>
      </c>
      <c r="G920" s="168">
        <v>2000</v>
      </c>
      <c r="H920" s="168"/>
      <c r="I920" s="184"/>
      <c r="J920" s="177" t="s">
        <v>3303</v>
      </c>
      <c r="K920" s="164"/>
    </row>
    <row r="921" s="181" customFormat="1" ht="25.05" customHeight="1" spans="1:11">
      <c r="A921" s="167">
        <v>46146</v>
      </c>
      <c r="B921" s="168" t="s">
        <v>1188</v>
      </c>
      <c r="C921" s="168" t="s">
        <v>1189</v>
      </c>
      <c r="D921" s="168" t="s">
        <v>3304</v>
      </c>
      <c r="E921" s="169" t="s">
        <v>1289</v>
      </c>
      <c r="F921" s="168" t="s">
        <v>1290</v>
      </c>
      <c r="G921" s="168">
        <v>195</v>
      </c>
      <c r="H921" s="168"/>
      <c r="I921" s="184"/>
      <c r="J921" s="177" t="s">
        <v>3305</v>
      </c>
      <c r="K921" s="164"/>
    </row>
    <row r="922" s="181" customFormat="1" ht="25.05" customHeight="1" spans="1:11">
      <c r="A922" s="167">
        <v>46146</v>
      </c>
      <c r="B922" s="168" t="s">
        <v>1188</v>
      </c>
      <c r="C922" s="168" t="s">
        <v>1189</v>
      </c>
      <c r="D922" s="168" t="s">
        <v>3304</v>
      </c>
      <c r="E922" s="169" t="s">
        <v>1289</v>
      </c>
      <c r="F922" s="168" t="s">
        <v>1290</v>
      </c>
      <c r="G922" s="168">
        <v>780</v>
      </c>
      <c r="H922" s="168"/>
      <c r="I922" s="184"/>
      <c r="J922" s="177" t="s">
        <v>3305</v>
      </c>
      <c r="K922" s="164"/>
    </row>
    <row r="923" s="181" customFormat="1" ht="25.05" customHeight="1" spans="1:11">
      <c r="A923" s="167">
        <v>46146</v>
      </c>
      <c r="B923" s="168" t="s">
        <v>1188</v>
      </c>
      <c r="C923" s="168" t="s">
        <v>1189</v>
      </c>
      <c r="D923" s="168" t="s">
        <v>3304</v>
      </c>
      <c r="E923" s="169" t="s">
        <v>1289</v>
      </c>
      <c r="F923" s="168" t="s">
        <v>1290</v>
      </c>
      <c r="G923" s="168">
        <v>225</v>
      </c>
      <c r="H923" s="168"/>
      <c r="I923" s="184"/>
      <c r="J923" s="177" t="s">
        <v>3305</v>
      </c>
      <c r="K923" s="164"/>
    </row>
    <row r="924" s="181" customFormat="1" ht="25.05" customHeight="1" spans="1:11">
      <c r="A924" s="167">
        <v>46146</v>
      </c>
      <c r="B924" s="168" t="s">
        <v>1577</v>
      </c>
      <c r="C924" s="168" t="s">
        <v>1578</v>
      </c>
      <c r="D924" s="168" t="s">
        <v>3304</v>
      </c>
      <c r="E924" s="169" t="s">
        <v>1876</v>
      </c>
      <c r="F924" s="168" t="s">
        <v>1877</v>
      </c>
      <c r="G924" s="168">
        <v>588</v>
      </c>
      <c r="H924" s="168"/>
      <c r="I924" s="184"/>
      <c r="J924" s="177" t="s">
        <v>3305</v>
      </c>
      <c r="K924" s="164"/>
    </row>
    <row r="925" s="181" customFormat="1" ht="25.05" customHeight="1" spans="1:11">
      <c r="A925" s="167">
        <v>46146</v>
      </c>
      <c r="B925" s="168" t="s">
        <v>1577</v>
      </c>
      <c r="C925" s="168" t="s">
        <v>1578</v>
      </c>
      <c r="D925" s="168" t="s">
        <v>3304</v>
      </c>
      <c r="E925" s="169" t="s">
        <v>1582</v>
      </c>
      <c r="F925" s="168" t="s">
        <v>1583</v>
      </c>
      <c r="G925" s="168">
        <v>240</v>
      </c>
      <c r="H925" s="168"/>
      <c r="I925" s="184"/>
      <c r="J925" s="177" t="s">
        <v>3305</v>
      </c>
      <c r="K925" s="164"/>
    </row>
    <row r="926" s="181" customFormat="1" ht="25.05" customHeight="1" spans="1:11">
      <c r="A926" s="167">
        <v>46146</v>
      </c>
      <c r="B926" s="168" t="s">
        <v>1577</v>
      </c>
      <c r="C926" s="168" t="s">
        <v>1578</v>
      </c>
      <c r="D926" s="168" t="s">
        <v>3304</v>
      </c>
      <c r="E926" s="169" t="s">
        <v>3306</v>
      </c>
      <c r="F926" s="168" t="s">
        <v>3307</v>
      </c>
      <c r="G926" s="168">
        <v>200</v>
      </c>
      <c r="H926" s="168"/>
      <c r="I926" s="184"/>
      <c r="J926" s="177" t="s">
        <v>3305</v>
      </c>
      <c r="K926" s="164"/>
    </row>
    <row r="927" s="181" customFormat="1" ht="25.05" customHeight="1" spans="1:11">
      <c r="A927" s="167">
        <v>46146</v>
      </c>
      <c r="B927" s="168" t="s">
        <v>2143</v>
      </c>
      <c r="C927" s="168" t="s">
        <v>2144</v>
      </c>
      <c r="D927" s="168" t="s">
        <v>3304</v>
      </c>
      <c r="E927" s="169" t="s">
        <v>2146</v>
      </c>
      <c r="F927" s="168" t="s">
        <v>2147</v>
      </c>
      <c r="G927" s="168">
        <v>2400</v>
      </c>
      <c r="H927" s="168"/>
      <c r="I927" s="184"/>
      <c r="J927" s="177" t="s">
        <v>3305</v>
      </c>
      <c r="K927" s="164"/>
    </row>
    <row r="928" s="181" customFormat="1" ht="25.05" customHeight="1" spans="1:11">
      <c r="A928" s="167">
        <v>46146</v>
      </c>
      <c r="B928" s="168" t="s">
        <v>1577</v>
      </c>
      <c r="C928" s="168" t="s">
        <v>1578</v>
      </c>
      <c r="D928" s="168" t="s">
        <v>3304</v>
      </c>
      <c r="E928" s="169" t="s">
        <v>1880</v>
      </c>
      <c r="F928" s="168" t="s">
        <v>1881</v>
      </c>
      <c r="G928" s="168">
        <v>1200</v>
      </c>
      <c r="H928" s="168"/>
      <c r="I928" s="184"/>
      <c r="J928" s="177" t="s">
        <v>3305</v>
      </c>
      <c r="K928" s="164"/>
    </row>
    <row r="929" s="181" customFormat="1" ht="25.05" customHeight="1" spans="1:11">
      <c r="A929" s="167">
        <v>46146</v>
      </c>
      <c r="B929" s="168" t="s">
        <v>1962</v>
      </c>
      <c r="C929" s="168" t="s">
        <v>1963</v>
      </c>
      <c r="D929" s="168" t="s">
        <v>3304</v>
      </c>
      <c r="E929" s="169" t="s">
        <v>1965</v>
      </c>
      <c r="F929" s="168" t="s">
        <v>1966</v>
      </c>
      <c r="G929" s="168">
        <v>1776</v>
      </c>
      <c r="H929" s="168"/>
      <c r="I929" s="184"/>
      <c r="J929" s="177" t="s">
        <v>3305</v>
      </c>
      <c r="K929" s="164"/>
    </row>
    <row r="930" s="181" customFormat="1" ht="25.05" customHeight="1" spans="1:11">
      <c r="A930" s="167">
        <v>46146</v>
      </c>
      <c r="B930" s="168" t="s">
        <v>103</v>
      </c>
      <c r="C930" s="168" t="s">
        <v>104</v>
      </c>
      <c r="D930" s="168" t="s">
        <v>3304</v>
      </c>
      <c r="E930" s="169" t="s">
        <v>1321</v>
      </c>
      <c r="F930" s="168" t="s">
        <v>1322</v>
      </c>
      <c r="G930" s="168">
        <v>32</v>
      </c>
      <c r="H930" s="168"/>
      <c r="I930" s="184"/>
      <c r="J930" s="177" t="s">
        <v>3305</v>
      </c>
      <c r="K930" s="164"/>
    </row>
    <row r="931" s="181" customFormat="1" ht="25.05" customHeight="1" spans="1:11">
      <c r="A931" s="167">
        <v>46146</v>
      </c>
      <c r="B931" s="168" t="s">
        <v>103</v>
      </c>
      <c r="C931" s="168" t="s">
        <v>104</v>
      </c>
      <c r="D931" s="168" t="s">
        <v>3304</v>
      </c>
      <c r="E931" s="169" t="s">
        <v>1321</v>
      </c>
      <c r="F931" s="168" t="s">
        <v>1322</v>
      </c>
      <c r="G931" s="168">
        <v>256</v>
      </c>
      <c r="H931" s="168"/>
      <c r="I931" s="184"/>
      <c r="J931" s="177" t="s">
        <v>3305</v>
      </c>
      <c r="K931" s="164"/>
    </row>
    <row r="932" s="181" customFormat="1" ht="25.05" customHeight="1" spans="1:11">
      <c r="A932" s="167">
        <v>46146</v>
      </c>
      <c r="B932" s="168" t="s">
        <v>103</v>
      </c>
      <c r="C932" s="168" t="s">
        <v>104</v>
      </c>
      <c r="D932" s="168" t="s">
        <v>3304</v>
      </c>
      <c r="E932" s="169" t="s">
        <v>1319</v>
      </c>
      <c r="F932" s="168" t="s">
        <v>1320</v>
      </c>
      <c r="G932" s="168">
        <v>285</v>
      </c>
      <c r="H932" s="168"/>
      <c r="I932" s="184"/>
      <c r="J932" s="177" t="s">
        <v>3305</v>
      </c>
      <c r="K932" s="164"/>
    </row>
    <row r="933" s="181" customFormat="1" ht="25.05" customHeight="1" spans="1:11">
      <c r="A933" s="167">
        <v>46146</v>
      </c>
      <c r="B933" s="168" t="s">
        <v>103</v>
      </c>
      <c r="C933" s="168" t="s">
        <v>104</v>
      </c>
      <c r="D933" s="168" t="s">
        <v>3304</v>
      </c>
      <c r="E933" s="169" t="s">
        <v>1319</v>
      </c>
      <c r="F933" s="168" t="s">
        <v>1320</v>
      </c>
      <c r="G933" s="168">
        <v>120</v>
      </c>
      <c r="H933" s="168"/>
      <c r="I933" s="184"/>
      <c r="J933" s="177" t="s">
        <v>3305</v>
      </c>
      <c r="K933" s="164"/>
    </row>
    <row r="934" s="181" customFormat="1" ht="25.05" customHeight="1" spans="1:11">
      <c r="A934" s="167">
        <v>46146</v>
      </c>
      <c r="B934" s="168" t="s">
        <v>103</v>
      </c>
      <c r="C934" s="168" t="s">
        <v>104</v>
      </c>
      <c r="D934" s="168" t="s">
        <v>3304</v>
      </c>
      <c r="E934" s="169" t="s">
        <v>1309</v>
      </c>
      <c r="F934" s="168" t="s">
        <v>1310</v>
      </c>
      <c r="G934" s="168">
        <v>960</v>
      </c>
      <c r="H934" s="168"/>
      <c r="I934" s="184"/>
      <c r="J934" s="177" t="s">
        <v>3305</v>
      </c>
      <c r="K934" s="164"/>
    </row>
    <row r="935" s="181" customFormat="1" ht="25.05" customHeight="1" spans="1:11">
      <c r="A935" s="167">
        <v>46146</v>
      </c>
      <c r="B935" s="168" t="s">
        <v>1504</v>
      </c>
      <c r="C935" s="168" t="s">
        <v>1505</v>
      </c>
      <c r="D935" s="168" t="s">
        <v>3304</v>
      </c>
      <c r="E935" s="169" t="s">
        <v>1507</v>
      </c>
      <c r="F935" s="168" t="s">
        <v>1508</v>
      </c>
      <c r="G935" s="168">
        <v>232</v>
      </c>
      <c r="H935" s="168"/>
      <c r="I935" s="184"/>
      <c r="J935" s="177" t="s">
        <v>3305</v>
      </c>
      <c r="K935" s="164"/>
    </row>
    <row r="936" s="181" customFormat="1" ht="25.05" customHeight="1" spans="1:11">
      <c r="A936" s="167">
        <v>46146</v>
      </c>
      <c r="B936" s="168" t="s">
        <v>1504</v>
      </c>
      <c r="C936" s="168" t="s">
        <v>1505</v>
      </c>
      <c r="D936" s="168" t="s">
        <v>3304</v>
      </c>
      <c r="E936" s="169" t="s">
        <v>1507</v>
      </c>
      <c r="F936" s="168" t="s">
        <v>1508</v>
      </c>
      <c r="G936" s="168">
        <v>536</v>
      </c>
      <c r="H936" s="168"/>
      <c r="I936" s="184"/>
      <c r="J936" s="177" t="s">
        <v>3305</v>
      </c>
      <c r="K936" s="164"/>
    </row>
    <row r="937" s="181" customFormat="1" ht="25.05" customHeight="1" spans="1:11">
      <c r="A937" s="167">
        <v>46146</v>
      </c>
      <c r="B937" s="168" t="s">
        <v>47</v>
      </c>
      <c r="C937" s="168" t="s">
        <v>48</v>
      </c>
      <c r="D937" s="168" t="s">
        <v>3304</v>
      </c>
      <c r="E937" s="169" t="s">
        <v>65</v>
      </c>
      <c r="F937" s="168" t="s">
        <v>66</v>
      </c>
      <c r="G937" s="168">
        <v>350</v>
      </c>
      <c r="H937" s="168"/>
      <c r="I937" s="184"/>
      <c r="J937" s="177" t="s">
        <v>3305</v>
      </c>
      <c r="K937" s="164"/>
    </row>
    <row r="938" s="181" customFormat="1" ht="25.05" customHeight="1" spans="1:11">
      <c r="A938" s="167">
        <v>46146</v>
      </c>
      <c r="B938" s="168" t="s">
        <v>47</v>
      </c>
      <c r="C938" s="168" t="s">
        <v>48</v>
      </c>
      <c r="D938" s="168" t="s">
        <v>3304</v>
      </c>
      <c r="E938" s="169" t="s">
        <v>71</v>
      </c>
      <c r="F938" s="168" t="s">
        <v>62</v>
      </c>
      <c r="G938" s="168">
        <v>280</v>
      </c>
      <c r="H938" s="168"/>
      <c r="I938" s="184"/>
      <c r="J938" s="177" t="s">
        <v>3305</v>
      </c>
      <c r="K938" s="164"/>
    </row>
    <row r="939" s="181" customFormat="1" ht="25.05" customHeight="1" spans="1:11">
      <c r="A939" s="167">
        <v>46146</v>
      </c>
      <c r="B939" s="168" t="s">
        <v>47</v>
      </c>
      <c r="C939" s="168" t="s">
        <v>48</v>
      </c>
      <c r="D939" s="168" t="s">
        <v>3304</v>
      </c>
      <c r="E939" s="169" t="s">
        <v>71</v>
      </c>
      <c r="F939" s="168" t="s">
        <v>62</v>
      </c>
      <c r="G939" s="168">
        <v>20</v>
      </c>
      <c r="H939" s="168"/>
      <c r="I939" s="184"/>
      <c r="J939" s="177" t="s">
        <v>3305</v>
      </c>
      <c r="K939" s="164"/>
    </row>
    <row r="940" s="181" customFormat="1" ht="25.05" customHeight="1" spans="1:11">
      <c r="A940" s="167">
        <v>46146</v>
      </c>
      <c r="B940" s="168" t="s">
        <v>47</v>
      </c>
      <c r="C940" s="168" t="s">
        <v>48</v>
      </c>
      <c r="D940" s="168" t="s">
        <v>3304</v>
      </c>
      <c r="E940" s="169" t="s">
        <v>51</v>
      </c>
      <c r="F940" s="168" t="s">
        <v>52</v>
      </c>
      <c r="G940" s="168">
        <v>560</v>
      </c>
      <c r="H940" s="168"/>
      <c r="I940" s="184"/>
      <c r="J940" s="177" t="s">
        <v>3305</v>
      </c>
      <c r="K940" s="164"/>
    </row>
    <row r="941" s="181" customFormat="1" ht="25.05" customHeight="1" spans="1:11">
      <c r="A941" s="167">
        <v>46146</v>
      </c>
      <c r="B941" s="168" t="s">
        <v>47</v>
      </c>
      <c r="C941" s="168" t="s">
        <v>48</v>
      </c>
      <c r="D941" s="168" t="s">
        <v>3304</v>
      </c>
      <c r="E941" s="169" t="s">
        <v>53</v>
      </c>
      <c r="F941" s="168" t="s">
        <v>54</v>
      </c>
      <c r="G941" s="168">
        <v>384</v>
      </c>
      <c r="H941" s="168"/>
      <c r="I941" s="184"/>
      <c r="J941" s="177" t="s">
        <v>3305</v>
      </c>
      <c r="K941" s="164"/>
    </row>
    <row r="942" s="181" customFormat="1" ht="25.05" customHeight="1" spans="1:11">
      <c r="A942" s="167">
        <v>46146</v>
      </c>
      <c r="B942" s="168" t="s">
        <v>47</v>
      </c>
      <c r="C942" s="168" t="s">
        <v>48</v>
      </c>
      <c r="D942" s="168" t="s">
        <v>3304</v>
      </c>
      <c r="E942" s="169" t="s">
        <v>79</v>
      </c>
      <c r="F942" s="168" t="s">
        <v>80</v>
      </c>
      <c r="G942" s="168">
        <v>220</v>
      </c>
      <c r="H942" s="168"/>
      <c r="I942" s="184"/>
      <c r="J942" s="177" t="s">
        <v>3305</v>
      </c>
      <c r="K942" s="164"/>
    </row>
    <row r="943" s="181" customFormat="1" ht="25.05" customHeight="1" spans="1:11">
      <c r="A943" s="167">
        <v>46146</v>
      </c>
      <c r="B943" s="168" t="s">
        <v>47</v>
      </c>
      <c r="C943" s="168" t="s">
        <v>48</v>
      </c>
      <c r="D943" s="168" t="s">
        <v>3304</v>
      </c>
      <c r="E943" s="169" t="s">
        <v>3308</v>
      </c>
      <c r="F943" s="168" t="s">
        <v>1102</v>
      </c>
      <c r="G943" s="168">
        <v>120</v>
      </c>
      <c r="H943" s="168"/>
      <c r="I943" s="184"/>
      <c r="J943" s="177" t="s">
        <v>3305</v>
      </c>
      <c r="K943" s="164"/>
    </row>
    <row r="944" s="181" customFormat="1" ht="25.05" customHeight="1" spans="1:11">
      <c r="A944" s="167">
        <v>46146</v>
      </c>
      <c r="B944" s="168" t="s">
        <v>47</v>
      </c>
      <c r="C944" s="168" t="s">
        <v>48</v>
      </c>
      <c r="D944" s="168" t="s">
        <v>3304</v>
      </c>
      <c r="E944" s="169" t="s">
        <v>3309</v>
      </c>
      <c r="F944" s="168" t="s">
        <v>1102</v>
      </c>
      <c r="G944" s="168">
        <v>120</v>
      </c>
      <c r="H944" s="168"/>
      <c r="I944" s="184"/>
      <c r="J944" s="177" t="s">
        <v>3305</v>
      </c>
      <c r="K944" s="164"/>
    </row>
    <row r="945" s="181" customFormat="1" ht="25.05" customHeight="1" spans="1:11">
      <c r="A945" s="167">
        <v>46146</v>
      </c>
      <c r="B945" s="168" t="s">
        <v>47</v>
      </c>
      <c r="C945" s="168" t="s">
        <v>48</v>
      </c>
      <c r="D945" s="168" t="s">
        <v>3304</v>
      </c>
      <c r="E945" s="169" t="s">
        <v>1427</v>
      </c>
      <c r="F945" s="168" t="s">
        <v>1428</v>
      </c>
      <c r="G945" s="168">
        <v>100</v>
      </c>
      <c r="H945" s="168"/>
      <c r="I945" s="184"/>
      <c r="J945" s="177" t="s">
        <v>3305</v>
      </c>
      <c r="K945" s="164"/>
    </row>
    <row r="946" s="181" customFormat="1" ht="25.05" customHeight="1" spans="1:11">
      <c r="A946" s="167">
        <v>46146</v>
      </c>
      <c r="B946" s="168" t="s">
        <v>47</v>
      </c>
      <c r="C946" s="168" t="s">
        <v>48</v>
      </c>
      <c r="D946" s="168" t="s">
        <v>3304</v>
      </c>
      <c r="E946" s="169" t="s">
        <v>3286</v>
      </c>
      <c r="F946" s="168" t="s">
        <v>1102</v>
      </c>
      <c r="G946" s="168">
        <v>120</v>
      </c>
      <c r="H946" s="168"/>
      <c r="I946" s="184"/>
      <c r="J946" s="177" t="s">
        <v>3305</v>
      </c>
      <c r="K946" s="164"/>
    </row>
    <row r="947" s="181" customFormat="1" ht="25.05" customHeight="1" spans="1:11">
      <c r="A947" s="167">
        <v>46146</v>
      </c>
      <c r="B947" s="168" t="s">
        <v>47</v>
      </c>
      <c r="C947" s="168" t="s">
        <v>48</v>
      </c>
      <c r="D947" s="168" t="s">
        <v>3304</v>
      </c>
      <c r="E947" s="169" t="s">
        <v>1106</v>
      </c>
      <c r="F947" s="168" t="s">
        <v>1102</v>
      </c>
      <c r="G947" s="168">
        <v>210</v>
      </c>
      <c r="H947" s="168"/>
      <c r="I947" s="184"/>
      <c r="J947" s="177" t="s">
        <v>3305</v>
      </c>
      <c r="K947" s="164"/>
    </row>
    <row r="948" s="181" customFormat="1" ht="25.05" customHeight="1" spans="1:11">
      <c r="A948" s="167">
        <v>46146</v>
      </c>
      <c r="B948" s="168" t="s">
        <v>47</v>
      </c>
      <c r="C948" s="168" t="s">
        <v>48</v>
      </c>
      <c r="D948" s="168" t="s">
        <v>3304</v>
      </c>
      <c r="E948" s="169" t="s">
        <v>3276</v>
      </c>
      <c r="F948" s="168" t="s">
        <v>1102</v>
      </c>
      <c r="G948" s="168">
        <v>210</v>
      </c>
      <c r="H948" s="168"/>
      <c r="I948" s="184"/>
      <c r="J948" s="177" t="s">
        <v>3305</v>
      </c>
      <c r="K948" s="164"/>
    </row>
    <row r="949" s="181" customFormat="1" ht="25.05" customHeight="1" spans="1:11">
      <c r="A949" s="167">
        <v>46146</v>
      </c>
      <c r="B949" s="168" t="s">
        <v>47</v>
      </c>
      <c r="C949" s="168" t="s">
        <v>48</v>
      </c>
      <c r="D949" s="168" t="s">
        <v>3304</v>
      </c>
      <c r="E949" s="169" t="s">
        <v>1349</v>
      </c>
      <c r="F949" s="168" t="s">
        <v>1102</v>
      </c>
      <c r="G949" s="168">
        <v>200</v>
      </c>
      <c r="H949" s="168"/>
      <c r="I949" s="184"/>
      <c r="J949" s="177" t="s">
        <v>3305</v>
      </c>
      <c r="K949" s="164"/>
    </row>
    <row r="950" s="181" customFormat="1" ht="25.05" customHeight="1" spans="1:11">
      <c r="A950" s="167">
        <v>46146</v>
      </c>
      <c r="B950" s="168" t="s">
        <v>47</v>
      </c>
      <c r="C950" s="168" t="s">
        <v>48</v>
      </c>
      <c r="D950" s="168" t="s">
        <v>3304</v>
      </c>
      <c r="E950" s="169" t="s">
        <v>1433</v>
      </c>
      <c r="F950" s="168" t="s">
        <v>1102</v>
      </c>
      <c r="G950" s="168">
        <v>240</v>
      </c>
      <c r="H950" s="168"/>
      <c r="I950" s="184"/>
      <c r="J950" s="177" t="s">
        <v>3305</v>
      </c>
      <c r="K950" s="164"/>
    </row>
    <row r="951" s="181" customFormat="1" ht="25.05" customHeight="1" spans="1:11">
      <c r="A951" s="167">
        <v>46146</v>
      </c>
      <c r="B951" s="168" t="s">
        <v>1188</v>
      </c>
      <c r="C951" s="168" t="s">
        <v>1189</v>
      </c>
      <c r="D951" s="168" t="s">
        <v>3310</v>
      </c>
      <c r="E951" s="169" t="s">
        <v>1213</v>
      </c>
      <c r="F951" s="168" t="s">
        <v>1214</v>
      </c>
      <c r="G951" s="168">
        <v>576</v>
      </c>
      <c r="H951" s="168"/>
      <c r="I951" s="184"/>
      <c r="J951" s="177" t="s">
        <v>3311</v>
      </c>
      <c r="K951" s="164"/>
    </row>
    <row r="952" s="181" customFormat="1" ht="25.05" customHeight="1" spans="1:11">
      <c r="A952" s="167">
        <v>46146</v>
      </c>
      <c r="B952" s="168" t="s">
        <v>1188</v>
      </c>
      <c r="C952" s="168" t="s">
        <v>1189</v>
      </c>
      <c r="D952" s="168" t="s">
        <v>3310</v>
      </c>
      <c r="E952" s="169" t="s">
        <v>1458</v>
      </c>
      <c r="F952" s="168" t="s">
        <v>1355</v>
      </c>
      <c r="G952" s="168">
        <v>286</v>
      </c>
      <c r="H952" s="168"/>
      <c r="I952" s="184"/>
      <c r="J952" s="177" t="s">
        <v>3311</v>
      </c>
      <c r="K952" s="164"/>
    </row>
    <row r="953" s="181" customFormat="1" ht="25.05" customHeight="1" spans="1:11">
      <c r="A953" s="167">
        <v>46146</v>
      </c>
      <c r="B953" s="168" t="s">
        <v>1188</v>
      </c>
      <c r="C953" s="168" t="s">
        <v>1189</v>
      </c>
      <c r="D953" s="168" t="s">
        <v>3310</v>
      </c>
      <c r="E953" s="169" t="s">
        <v>1458</v>
      </c>
      <c r="F953" s="168" t="s">
        <v>1355</v>
      </c>
      <c r="G953" s="168">
        <v>194</v>
      </c>
      <c r="H953" s="168"/>
      <c r="I953" s="184"/>
      <c r="J953" s="177" t="s">
        <v>3311</v>
      </c>
      <c r="K953" s="164"/>
    </row>
    <row r="954" s="181" customFormat="1" ht="25.05" customHeight="1" spans="1:11">
      <c r="A954" s="167">
        <v>46146</v>
      </c>
      <c r="B954" s="168" t="s">
        <v>1577</v>
      </c>
      <c r="C954" s="168" t="s">
        <v>1578</v>
      </c>
      <c r="D954" s="168" t="s">
        <v>3310</v>
      </c>
      <c r="E954" s="169" t="s">
        <v>1878</v>
      </c>
      <c r="F954" s="168" t="s">
        <v>1879</v>
      </c>
      <c r="G954" s="168">
        <v>588</v>
      </c>
      <c r="H954" s="168"/>
      <c r="I954" s="184"/>
      <c r="J954" s="177" t="s">
        <v>3311</v>
      </c>
      <c r="K954" s="164"/>
    </row>
    <row r="955" s="181" customFormat="1" ht="25.05" customHeight="1" spans="1:11">
      <c r="A955" s="167">
        <v>46146</v>
      </c>
      <c r="B955" s="168" t="s">
        <v>1962</v>
      </c>
      <c r="C955" s="168" t="s">
        <v>1963</v>
      </c>
      <c r="D955" s="168" t="s">
        <v>3310</v>
      </c>
      <c r="E955" s="169" t="s">
        <v>1967</v>
      </c>
      <c r="F955" s="168" t="s">
        <v>1968</v>
      </c>
      <c r="G955" s="168">
        <v>320</v>
      </c>
      <c r="H955" s="168"/>
      <c r="I955" s="184"/>
      <c r="J955" s="177" t="s">
        <v>3311</v>
      </c>
      <c r="K955" s="164"/>
    </row>
    <row r="956" s="181" customFormat="1" ht="25.05" customHeight="1" spans="1:11">
      <c r="A956" s="167">
        <v>46146</v>
      </c>
      <c r="B956" s="168" t="s">
        <v>1962</v>
      </c>
      <c r="C956" s="168" t="s">
        <v>1963</v>
      </c>
      <c r="D956" s="168" t="s">
        <v>3310</v>
      </c>
      <c r="E956" s="169" t="s">
        <v>1976</v>
      </c>
      <c r="F956" s="168" t="s">
        <v>1977</v>
      </c>
      <c r="G956" s="168">
        <v>864</v>
      </c>
      <c r="H956" s="168"/>
      <c r="I956" s="184"/>
      <c r="J956" s="177" t="s">
        <v>3311</v>
      </c>
      <c r="K956" s="164"/>
    </row>
    <row r="957" s="181" customFormat="1" ht="25.05" customHeight="1" spans="1:11">
      <c r="A957" s="167">
        <v>46146</v>
      </c>
      <c r="B957" s="168" t="s">
        <v>1831</v>
      </c>
      <c r="C957" s="168" t="s">
        <v>1832</v>
      </c>
      <c r="D957" s="168" t="s">
        <v>3310</v>
      </c>
      <c r="E957" s="169" t="s">
        <v>1834</v>
      </c>
      <c r="F957" s="168" t="s">
        <v>1835</v>
      </c>
      <c r="G957" s="168">
        <v>221</v>
      </c>
      <c r="H957" s="168"/>
      <c r="I957" s="184"/>
      <c r="J957" s="177" t="s">
        <v>3311</v>
      </c>
      <c r="K957" s="164"/>
    </row>
    <row r="958" s="181" customFormat="1" ht="25.05" customHeight="1" spans="1:11">
      <c r="A958" s="167">
        <v>46146</v>
      </c>
      <c r="B958" s="168" t="s">
        <v>1831</v>
      </c>
      <c r="C958" s="168" t="s">
        <v>1832</v>
      </c>
      <c r="D958" s="168" t="s">
        <v>3310</v>
      </c>
      <c r="E958" s="169" t="s">
        <v>1834</v>
      </c>
      <c r="F958" s="168" t="s">
        <v>1835</v>
      </c>
      <c r="G958" s="168">
        <v>355</v>
      </c>
      <c r="H958" s="168"/>
      <c r="I958" s="184"/>
      <c r="J958" s="177" t="s">
        <v>3311</v>
      </c>
      <c r="K958" s="164"/>
    </row>
    <row r="959" s="181" customFormat="1" ht="25.05" customHeight="1" spans="1:11">
      <c r="A959" s="167">
        <v>46146</v>
      </c>
      <c r="B959" s="168" t="s">
        <v>47</v>
      </c>
      <c r="C959" s="168" t="s">
        <v>48</v>
      </c>
      <c r="D959" s="168" t="s">
        <v>3310</v>
      </c>
      <c r="E959" s="169" t="s">
        <v>72</v>
      </c>
      <c r="F959" s="168" t="s">
        <v>64</v>
      </c>
      <c r="G959" s="168">
        <v>1500</v>
      </c>
      <c r="H959" s="168"/>
      <c r="I959" s="184"/>
      <c r="J959" s="177" t="s">
        <v>3311</v>
      </c>
      <c r="K959" s="164"/>
    </row>
    <row r="960" s="181" customFormat="1" ht="25.05" customHeight="1" spans="1:11">
      <c r="A960" s="167">
        <v>46146</v>
      </c>
      <c r="B960" s="168" t="s">
        <v>47</v>
      </c>
      <c r="C960" s="168" t="s">
        <v>48</v>
      </c>
      <c r="D960" s="168" t="s">
        <v>3310</v>
      </c>
      <c r="E960" s="169" t="s">
        <v>1432</v>
      </c>
      <c r="F960" s="168" t="s">
        <v>1102</v>
      </c>
      <c r="G960" s="168">
        <v>20</v>
      </c>
      <c r="H960" s="168"/>
      <c r="I960" s="184"/>
      <c r="J960" s="177" t="s">
        <v>3311</v>
      </c>
      <c r="K960" s="164"/>
    </row>
    <row r="961" s="181" customFormat="1" ht="25.05" customHeight="1" spans="1:11">
      <c r="A961" s="167">
        <v>46146</v>
      </c>
      <c r="B961" s="168" t="s">
        <v>47</v>
      </c>
      <c r="C961" s="168" t="s">
        <v>48</v>
      </c>
      <c r="D961" s="168" t="s">
        <v>3310</v>
      </c>
      <c r="E961" s="169" t="s">
        <v>1432</v>
      </c>
      <c r="F961" s="168" t="s">
        <v>1102</v>
      </c>
      <c r="G961" s="168">
        <v>180</v>
      </c>
      <c r="H961" s="168"/>
      <c r="I961" s="184"/>
      <c r="J961" s="177" t="s">
        <v>3311</v>
      </c>
      <c r="K961" s="164"/>
    </row>
    <row r="962" s="181" customFormat="1" ht="25.05" customHeight="1" spans="1:11">
      <c r="A962" s="167">
        <v>46145</v>
      </c>
      <c r="B962" s="168" t="s">
        <v>1577</v>
      </c>
      <c r="C962" s="168" t="s">
        <v>1578</v>
      </c>
      <c r="D962" s="168" t="s">
        <v>3312</v>
      </c>
      <c r="E962" s="169" t="s">
        <v>1878</v>
      </c>
      <c r="F962" s="168" t="s">
        <v>1879</v>
      </c>
      <c r="G962" s="168">
        <v>77</v>
      </c>
      <c r="H962" s="168"/>
      <c r="I962" s="184"/>
      <c r="J962" s="177" t="s">
        <v>3313</v>
      </c>
      <c r="K962" s="164"/>
    </row>
    <row r="963" s="181" customFormat="1" ht="25.05" customHeight="1" spans="1:11">
      <c r="A963" s="167">
        <v>46145</v>
      </c>
      <c r="B963" s="168" t="s">
        <v>1577</v>
      </c>
      <c r="C963" s="168" t="s">
        <v>1578</v>
      </c>
      <c r="D963" s="168" t="s">
        <v>3312</v>
      </c>
      <c r="E963" s="169" t="s">
        <v>3314</v>
      </c>
      <c r="F963" s="168" t="s">
        <v>3315</v>
      </c>
      <c r="G963" s="168">
        <v>711</v>
      </c>
      <c r="H963" s="168"/>
      <c r="I963" s="184"/>
      <c r="J963" s="177" t="s">
        <v>3313</v>
      </c>
      <c r="K963" s="164"/>
    </row>
    <row r="964" s="181" customFormat="1" ht="25.05" customHeight="1" spans="1:11">
      <c r="A964" s="167">
        <v>46145</v>
      </c>
      <c r="B964" s="168" t="s">
        <v>1577</v>
      </c>
      <c r="C964" s="168" t="s">
        <v>1578</v>
      </c>
      <c r="D964" s="168" t="s">
        <v>3312</v>
      </c>
      <c r="E964" s="169" t="s">
        <v>3314</v>
      </c>
      <c r="F964" s="168" t="s">
        <v>3315</v>
      </c>
      <c r="G964" s="168">
        <v>289</v>
      </c>
      <c r="H964" s="168"/>
      <c r="I964" s="184"/>
      <c r="J964" s="177" t="s">
        <v>3313</v>
      </c>
      <c r="K964" s="164"/>
    </row>
    <row r="965" s="181" customFormat="1" ht="25.05" customHeight="1" spans="1:11">
      <c r="A965" s="167">
        <v>46146</v>
      </c>
      <c r="B965" s="168" t="s">
        <v>1188</v>
      </c>
      <c r="C965" s="168" t="s">
        <v>1189</v>
      </c>
      <c r="D965" s="168" t="s">
        <v>3316</v>
      </c>
      <c r="E965" s="169" t="s">
        <v>1384</v>
      </c>
      <c r="F965" s="168" t="s">
        <v>1355</v>
      </c>
      <c r="G965" s="168">
        <v>348</v>
      </c>
      <c r="H965" s="168" t="s">
        <v>2568</v>
      </c>
      <c r="I965" s="184"/>
      <c r="J965" s="177" t="s">
        <v>3317</v>
      </c>
      <c r="K965" s="164"/>
    </row>
    <row r="966" s="181" customFormat="1" ht="25.05" customHeight="1" spans="1:11">
      <c r="A966" s="167">
        <v>46146</v>
      </c>
      <c r="B966" s="168" t="s">
        <v>1188</v>
      </c>
      <c r="C966" s="168" t="s">
        <v>1189</v>
      </c>
      <c r="D966" s="168" t="s">
        <v>3316</v>
      </c>
      <c r="E966" s="169" t="s">
        <v>1384</v>
      </c>
      <c r="F966" s="168" t="s">
        <v>1355</v>
      </c>
      <c r="G966" s="168">
        <v>288</v>
      </c>
      <c r="H966" s="168" t="s">
        <v>2568</v>
      </c>
      <c r="I966" s="184"/>
      <c r="J966" s="177" t="s">
        <v>3317</v>
      </c>
      <c r="K966" s="164"/>
    </row>
    <row r="967" s="181" customFormat="1" ht="25.05" customHeight="1" spans="1:11">
      <c r="A967" s="167">
        <v>46146</v>
      </c>
      <c r="B967" s="168" t="s">
        <v>1188</v>
      </c>
      <c r="C967" s="168" t="s">
        <v>1189</v>
      </c>
      <c r="D967" s="168" t="s">
        <v>3316</v>
      </c>
      <c r="E967" s="169" t="s">
        <v>1384</v>
      </c>
      <c r="F967" s="168" t="s">
        <v>1355</v>
      </c>
      <c r="G967" s="168">
        <v>84</v>
      </c>
      <c r="H967" s="168" t="s">
        <v>2568</v>
      </c>
      <c r="I967" s="184"/>
      <c r="J967" s="177" t="s">
        <v>3317</v>
      </c>
      <c r="K967" s="164"/>
    </row>
    <row r="968" s="181" customFormat="1" ht="25.05" customHeight="1" spans="1:11">
      <c r="A968" s="167">
        <v>46146</v>
      </c>
      <c r="B968" s="168" t="s">
        <v>1389</v>
      </c>
      <c r="C968" s="168" t="s">
        <v>1390</v>
      </c>
      <c r="D968" s="168" t="s">
        <v>3318</v>
      </c>
      <c r="E968" s="169" t="s">
        <v>1392</v>
      </c>
      <c r="F968" s="168" t="s">
        <v>1393</v>
      </c>
      <c r="G968" s="168">
        <v>420</v>
      </c>
      <c r="H968" s="168" t="s">
        <v>3319</v>
      </c>
      <c r="I968" s="184"/>
      <c r="J968" s="177" t="s">
        <v>3320</v>
      </c>
      <c r="K968" s="164"/>
    </row>
    <row r="969" s="181" customFormat="1" ht="25.05" customHeight="1" spans="1:11">
      <c r="A969" s="167">
        <v>46146</v>
      </c>
      <c r="B969" s="168" t="s">
        <v>1389</v>
      </c>
      <c r="C969" s="168" t="s">
        <v>1390</v>
      </c>
      <c r="D969" s="168" t="s">
        <v>3318</v>
      </c>
      <c r="E969" s="169" t="s">
        <v>1394</v>
      </c>
      <c r="F969" s="168" t="s">
        <v>1393</v>
      </c>
      <c r="G969" s="168">
        <v>300</v>
      </c>
      <c r="H969" s="168" t="s">
        <v>3319</v>
      </c>
      <c r="I969" s="184"/>
      <c r="J969" s="177" t="s">
        <v>3320</v>
      </c>
      <c r="K969" s="164"/>
    </row>
    <row r="970" s="181" customFormat="1" ht="25.05" customHeight="1" spans="1:11">
      <c r="A970" s="167">
        <v>46146</v>
      </c>
      <c r="B970" s="168" t="s">
        <v>1389</v>
      </c>
      <c r="C970" s="168" t="s">
        <v>1390</v>
      </c>
      <c r="D970" s="168" t="s">
        <v>3318</v>
      </c>
      <c r="E970" s="169" t="s">
        <v>1395</v>
      </c>
      <c r="F970" s="168" t="s">
        <v>1396</v>
      </c>
      <c r="G970" s="168">
        <v>96</v>
      </c>
      <c r="H970" s="168" t="s">
        <v>3319</v>
      </c>
      <c r="I970" s="184"/>
      <c r="J970" s="177" t="s">
        <v>3320</v>
      </c>
      <c r="K970" s="164"/>
    </row>
    <row r="971" s="181" customFormat="1" ht="25.05" customHeight="1" spans="1:11">
      <c r="A971" s="167">
        <v>46146</v>
      </c>
      <c r="B971" s="168" t="s">
        <v>1389</v>
      </c>
      <c r="C971" s="168" t="s">
        <v>1390</v>
      </c>
      <c r="D971" s="168" t="s">
        <v>3318</v>
      </c>
      <c r="E971" s="169" t="s">
        <v>1397</v>
      </c>
      <c r="F971" s="168" t="s">
        <v>1396</v>
      </c>
      <c r="G971" s="168">
        <v>225</v>
      </c>
      <c r="H971" s="168" t="s">
        <v>3319</v>
      </c>
      <c r="I971" s="184"/>
      <c r="J971" s="177" t="s">
        <v>3320</v>
      </c>
      <c r="K971" s="164"/>
    </row>
    <row r="972" s="181" customFormat="1" ht="25.05" customHeight="1" spans="1:11">
      <c r="A972" s="167">
        <v>46146</v>
      </c>
      <c r="B972" s="168" t="s">
        <v>1389</v>
      </c>
      <c r="C972" s="168" t="s">
        <v>1390</v>
      </c>
      <c r="D972" s="168" t="s">
        <v>3318</v>
      </c>
      <c r="E972" s="169" t="s">
        <v>1398</v>
      </c>
      <c r="F972" s="168" t="s">
        <v>1399</v>
      </c>
      <c r="G972" s="168">
        <v>200</v>
      </c>
      <c r="H972" s="168" t="s">
        <v>3319</v>
      </c>
      <c r="I972" s="184"/>
      <c r="J972" s="177" t="s">
        <v>3320</v>
      </c>
      <c r="K972" s="164"/>
    </row>
    <row r="973" s="181" customFormat="1" ht="25.05" customHeight="1" spans="1:11">
      <c r="A973" s="167">
        <v>46146</v>
      </c>
      <c r="B973" s="168" t="s">
        <v>1389</v>
      </c>
      <c r="C973" s="168" t="s">
        <v>1390</v>
      </c>
      <c r="D973" s="168" t="s">
        <v>3318</v>
      </c>
      <c r="E973" s="169" t="s">
        <v>1400</v>
      </c>
      <c r="F973" s="168" t="s">
        <v>1401</v>
      </c>
      <c r="G973" s="168">
        <v>480</v>
      </c>
      <c r="H973" s="168" t="s">
        <v>3319</v>
      </c>
      <c r="I973" s="184"/>
      <c r="J973" s="177" t="s">
        <v>3320</v>
      </c>
      <c r="K973" s="164"/>
    </row>
    <row r="974" s="181" customFormat="1" ht="25.05" customHeight="1" spans="1:11">
      <c r="A974" s="167">
        <v>46146</v>
      </c>
      <c r="B974" s="168" t="s">
        <v>103</v>
      </c>
      <c r="C974" s="168" t="s">
        <v>104</v>
      </c>
      <c r="D974" s="168" t="s">
        <v>3321</v>
      </c>
      <c r="E974" s="169" t="s">
        <v>1518</v>
      </c>
      <c r="F974" s="168" t="s">
        <v>1519</v>
      </c>
      <c r="G974" s="168">
        <v>144</v>
      </c>
      <c r="H974" s="168" t="s">
        <v>3322</v>
      </c>
      <c r="I974" s="184"/>
      <c r="J974" s="177" t="s">
        <v>2228</v>
      </c>
      <c r="K974" s="164"/>
    </row>
    <row r="975" s="181" customFormat="1" ht="25.05" customHeight="1" spans="1:11">
      <c r="A975" s="167">
        <v>46146</v>
      </c>
      <c r="B975" s="168" t="s">
        <v>103</v>
      </c>
      <c r="C975" s="168" t="s">
        <v>104</v>
      </c>
      <c r="D975" s="168" t="s">
        <v>3321</v>
      </c>
      <c r="E975" s="169" t="s">
        <v>1518</v>
      </c>
      <c r="F975" s="168" t="s">
        <v>1519</v>
      </c>
      <c r="G975" s="168">
        <v>432</v>
      </c>
      <c r="H975" s="168" t="s">
        <v>3322</v>
      </c>
      <c r="I975" s="184"/>
      <c r="J975" s="177" t="s">
        <v>2228</v>
      </c>
      <c r="K975" s="164"/>
    </row>
    <row r="976" s="181" customFormat="1" ht="25.05" customHeight="1" spans="1:11">
      <c r="A976" s="167">
        <v>46146</v>
      </c>
      <c r="B976" s="168" t="s">
        <v>103</v>
      </c>
      <c r="C976" s="168" t="s">
        <v>104</v>
      </c>
      <c r="D976" s="168" t="s">
        <v>3321</v>
      </c>
      <c r="E976" s="169" t="s">
        <v>1518</v>
      </c>
      <c r="F976" s="168" t="s">
        <v>1519</v>
      </c>
      <c r="G976" s="168">
        <v>288</v>
      </c>
      <c r="H976" s="168" t="s">
        <v>3322</v>
      </c>
      <c r="I976" s="184"/>
      <c r="J976" s="177" t="s">
        <v>2228</v>
      </c>
      <c r="K976" s="164"/>
    </row>
    <row r="977" s="181" customFormat="1" ht="25.05" customHeight="1" spans="1:11">
      <c r="A977" s="167">
        <v>46146</v>
      </c>
      <c r="B977" s="168" t="s">
        <v>103</v>
      </c>
      <c r="C977" s="168" t="s">
        <v>104</v>
      </c>
      <c r="D977" s="168" t="s">
        <v>3321</v>
      </c>
      <c r="E977" s="169" t="s">
        <v>1518</v>
      </c>
      <c r="F977" s="168" t="s">
        <v>1519</v>
      </c>
      <c r="G977" s="168">
        <v>144</v>
      </c>
      <c r="H977" s="168" t="s">
        <v>3322</v>
      </c>
      <c r="I977" s="184"/>
      <c r="J977" s="177" t="s">
        <v>2228</v>
      </c>
      <c r="K977" s="164"/>
    </row>
    <row r="978" s="181" customFormat="1" ht="25.05" customHeight="1" spans="1:11">
      <c r="A978" s="167">
        <v>46146</v>
      </c>
      <c r="B978" s="168" t="s">
        <v>103</v>
      </c>
      <c r="C978" s="168" t="s">
        <v>104</v>
      </c>
      <c r="D978" s="168" t="s">
        <v>3321</v>
      </c>
      <c r="E978" s="169" t="s">
        <v>1521</v>
      </c>
      <c r="F978" s="168" t="s">
        <v>1522</v>
      </c>
      <c r="G978" s="168">
        <v>576</v>
      </c>
      <c r="H978" s="168" t="s">
        <v>3322</v>
      </c>
      <c r="I978" s="184"/>
      <c r="J978" s="177" t="s">
        <v>2228</v>
      </c>
      <c r="K978" s="164"/>
    </row>
    <row r="979" s="181" customFormat="1" ht="25.05" customHeight="1" spans="1:11">
      <c r="A979" s="167">
        <v>46146</v>
      </c>
      <c r="B979" s="168" t="s">
        <v>103</v>
      </c>
      <c r="C979" s="168" t="s">
        <v>104</v>
      </c>
      <c r="D979" s="168" t="s">
        <v>3321</v>
      </c>
      <c r="E979" s="169" t="s">
        <v>1521</v>
      </c>
      <c r="F979" s="168" t="s">
        <v>1522</v>
      </c>
      <c r="G979" s="168">
        <v>288</v>
      </c>
      <c r="H979" s="168" t="s">
        <v>3322</v>
      </c>
      <c r="I979" s="184"/>
      <c r="J979" s="177" t="s">
        <v>2228</v>
      </c>
      <c r="K979" s="164"/>
    </row>
    <row r="980" s="181" customFormat="1" ht="25.05" customHeight="1" spans="1:11">
      <c r="A980" s="167">
        <v>46146</v>
      </c>
      <c r="B980" s="168" t="s">
        <v>103</v>
      </c>
      <c r="C980" s="168" t="s">
        <v>104</v>
      </c>
      <c r="D980" s="168" t="s">
        <v>3321</v>
      </c>
      <c r="E980" s="169" t="s">
        <v>1521</v>
      </c>
      <c r="F980" s="168" t="s">
        <v>1522</v>
      </c>
      <c r="G980" s="168">
        <v>144</v>
      </c>
      <c r="H980" s="168" t="s">
        <v>3322</v>
      </c>
      <c r="I980" s="184"/>
      <c r="J980" s="177" t="s">
        <v>2228</v>
      </c>
      <c r="K980" s="164"/>
    </row>
    <row r="981" s="181" customFormat="1" ht="25.05" customHeight="1" spans="1:11">
      <c r="A981" s="167">
        <v>46146</v>
      </c>
      <c r="B981" s="168" t="s">
        <v>1523</v>
      </c>
      <c r="C981" s="168" t="s">
        <v>1524</v>
      </c>
      <c r="D981" s="168" t="s">
        <v>3323</v>
      </c>
      <c r="E981" s="169" t="s">
        <v>1530</v>
      </c>
      <c r="F981" s="168" t="s">
        <v>1531</v>
      </c>
      <c r="G981" s="168">
        <v>1440</v>
      </c>
      <c r="H981" s="168" t="s">
        <v>3324</v>
      </c>
      <c r="I981" s="184"/>
      <c r="J981" s="177" t="s">
        <v>3325</v>
      </c>
      <c r="K981" s="164"/>
    </row>
    <row r="982" s="181" customFormat="1" ht="25.05" customHeight="1" spans="1:11">
      <c r="A982" s="167">
        <v>46146</v>
      </c>
      <c r="B982" s="168" t="s">
        <v>1523</v>
      </c>
      <c r="C982" s="168" t="s">
        <v>1524</v>
      </c>
      <c r="D982" s="168" t="s">
        <v>3323</v>
      </c>
      <c r="E982" s="169" t="s">
        <v>1530</v>
      </c>
      <c r="F982" s="168" t="s">
        <v>1531</v>
      </c>
      <c r="G982" s="168">
        <v>1440</v>
      </c>
      <c r="H982" s="168" t="s">
        <v>3324</v>
      </c>
      <c r="I982" s="184"/>
      <c r="J982" s="177" t="s">
        <v>3325</v>
      </c>
      <c r="K982" s="164"/>
    </row>
    <row r="983" s="181" customFormat="1" ht="25.05" customHeight="1" spans="1:11">
      <c r="A983" s="167">
        <v>46146</v>
      </c>
      <c r="B983" s="168" t="s">
        <v>473</v>
      </c>
      <c r="C983" s="168" t="s">
        <v>474</v>
      </c>
      <c r="D983" s="168" t="s">
        <v>3326</v>
      </c>
      <c r="E983" s="169" t="s">
        <v>475</v>
      </c>
      <c r="F983" s="168" t="s">
        <v>476</v>
      </c>
      <c r="G983" s="168">
        <v>15</v>
      </c>
      <c r="H983" s="168" t="s">
        <v>3327</v>
      </c>
      <c r="I983" s="184"/>
      <c r="J983" s="177" t="s">
        <v>3328</v>
      </c>
      <c r="K983" s="164"/>
    </row>
    <row r="984" s="181" customFormat="1" ht="25.05" customHeight="1" spans="1:11">
      <c r="A984" s="167">
        <v>46146</v>
      </c>
      <c r="B984" s="168" t="s">
        <v>473</v>
      </c>
      <c r="C984" s="168" t="s">
        <v>474</v>
      </c>
      <c r="D984" s="168" t="s">
        <v>3326</v>
      </c>
      <c r="E984" s="169" t="s">
        <v>482</v>
      </c>
      <c r="F984" s="168" t="s">
        <v>483</v>
      </c>
      <c r="G984" s="168">
        <v>15</v>
      </c>
      <c r="H984" s="168" t="s">
        <v>3327</v>
      </c>
      <c r="I984" s="184"/>
      <c r="J984" s="177" t="s">
        <v>3328</v>
      </c>
      <c r="K984" s="164"/>
    </row>
    <row r="985" s="181" customFormat="1" ht="25.05" customHeight="1" spans="1:11">
      <c r="A985" s="167">
        <v>46146</v>
      </c>
      <c r="B985" s="168" t="s">
        <v>473</v>
      </c>
      <c r="C985" s="168" t="s">
        <v>474</v>
      </c>
      <c r="D985" s="168" t="s">
        <v>3329</v>
      </c>
      <c r="E985" s="169" t="s">
        <v>475</v>
      </c>
      <c r="F985" s="168" t="s">
        <v>476</v>
      </c>
      <c r="G985" s="168">
        <v>15</v>
      </c>
      <c r="H985" s="168" t="s">
        <v>3330</v>
      </c>
      <c r="I985" s="184"/>
      <c r="J985" s="177" t="s">
        <v>3331</v>
      </c>
      <c r="K985" s="164"/>
    </row>
    <row r="986" s="181" customFormat="1" ht="25.05" customHeight="1" spans="1:11">
      <c r="A986" s="167">
        <v>46146</v>
      </c>
      <c r="B986" s="168" t="s">
        <v>473</v>
      </c>
      <c r="C986" s="168" t="s">
        <v>474</v>
      </c>
      <c r="D986" s="168" t="s">
        <v>3329</v>
      </c>
      <c r="E986" s="169" t="s">
        <v>482</v>
      </c>
      <c r="F986" s="168" t="s">
        <v>483</v>
      </c>
      <c r="G986" s="168">
        <v>15</v>
      </c>
      <c r="H986" s="168" t="s">
        <v>3330</v>
      </c>
      <c r="I986" s="184"/>
      <c r="J986" s="177" t="s">
        <v>3331</v>
      </c>
      <c r="K986" s="164"/>
    </row>
    <row r="987" s="181" customFormat="1" ht="25.05" customHeight="1" spans="1:11">
      <c r="A987" s="167">
        <v>46146</v>
      </c>
      <c r="B987" s="168" t="s">
        <v>473</v>
      </c>
      <c r="C987" s="168" t="s">
        <v>474</v>
      </c>
      <c r="D987" s="168" t="s">
        <v>3332</v>
      </c>
      <c r="E987" s="169" t="s">
        <v>475</v>
      </c>
      <c r="F987" s="168" t="s">
        <v>476</v>
      </c>
      <c r="G987" s="168">
        <v>15</v>
      </c>
      <c r="H987" s="168" t="s">
        <v>3333</v>
      </c>
      <c r="I987" s="184"/>
      <c r="J987" s="177" t="s">
        <v>3334</v>
      </c>
      <c r="K987" s="164"/>
    </row>
    <row r="988" s="181" customFormat="1" ht="25.05" customHeight="1" spans="1:11">
      <c r="A988" s="167">
        <v>46146</v>
      </c>
      <c r="B988" s="168" t="s">
        <v>473</v>
      </c>
      <c r="C988" s="168" t="s">
        <v>474</v>
      </c>
      <c r="D988" s="168" t="s">
        <v>3332</v>
      </c>
      <c r="E988" s="169" t="s">
        <v>482</v>
      </c>
      <c r="F988" s="168" t="s">
        <v>483</v>
      </c>
      <c r="G988" s="168">
        <v>15</v>
      </c>
      <c r="H988" s="168" t="s">
        <v>3333</v>
      </c>
      <c r="I988" s="184"/>
      <c r="J988" s="177" t="s">
        <v>3334</v>
      </c>
      <c r="K988" s="164"/>
    </row>
    <row r="989" s="181" customFormat="1" ht="25.05" customHeight="1" spans="1:11">
      <c r="A989" s="167">
        <v>46146</v>
      </c>
      <c r="B989" s="168" t="s">
        <v>473</v>
      </c>
      <c r="C989" s="168" t="s">
        <v>474</v>
      </c>
      <c r="D989" s="168" t="s">
        <v>3335</v>
      </c>
      <c r="E989" s="169" t="s">
        <v>1654</v>
      </c>
      <c r="F989" s="168" t="s">
        <v>1655</v>
      </c>
      <c r="G989" s="168">
        <v>3</v>
      </c>
      <c r="H989" s="168" t="s">
        <v>3336</v>
      </c>
      <c r="I989" s="184"/>
      <c r="J989" s="177" t="s">
        <v>3337</v>
      </c>
      <c r="K989" s="164"/>
    </row>
    <row r="990" s="181" customFormat="1" ht="25.05" customHeight="1" spans="1:11">
      <c r="A990" s="167">
        <v>46146</v>
      </c>
      <c r="B990" s="168" t="s">
        <v>473</v>
      </c>
      <c r="C990" s="168" t="s">
        <v>474</v>
      </c>
      <c r="D990" s="168" t="s">
        <v>3335</v>
      </c>
      <c r="E990" s="169" t="s">
        <v>1654</v>
      </c>
      <c r="F990" s="168" t="s">
        <v>1655</v>
      </c>
      <c r="G990" s="168">
        <v>9</v>
      </c>
      <c r="H990" s="168" t="s">
        <v>3336</v>
      </c>
      <c r="I990" s="184"/>
      <c r="J990" s="177" t="s">
        <v>3337</v>
      </c>
      <c r="K990" s="164"/>
    </row>
    <row r="991" s="181" customFormat="1" ht="25.05" customHeight="1" spans="1:11">
      <c r="A991" s="167">
        <v>46146</v>
      </c>
      <c r="B991" s="168" t="s">
        <v>473</v>
      </c>
      <c r="C991" s="168" t="s">
        <v>474</v>
      </c>
      <c r="D991" s="168" t="s">
        <v>3338</v>
      </c>
      <c r="E991" s="169" t="s">
        <v>1652</v>
      </c>
      <c r="F991" s="168" t="s">
        <v>1653</v>
      </c>
      <c r="G991" s="168">
        <v>12</v>
      </c>
      <c r="H991" s="168" t="s">
        <v>3339</v>
      </c>
      <c r="I991" s="184"/>
      <c r="J991" s="177" t="s">
        <v>3340</v>
      </c>
      <c r="K991" s="164"/>
    </row>
    <row r="992" s="181" customFormat="1" ht="25.05" customHeight="1" spans="1:11">
      <c r="A992" s="167">
        <v>46146</v>
      </c>
      <c r="B992" s="168" t="s">
        <v>473</v>
      </c>
      <c r="C992" s="168" t="s">
        <v>474</v>
      </c>
      <c r="D992" s="168" t="s">
        <v>3341</v>
      </c>
      <c r="E992" s="169" t="s">
        <v>1654</v>
      </c>
      <c r="F992" s="168" t="s">
        <v>1655</v>
      </c>
      <c r="G992" s="168">
        <v>12</v>
      </c>
      <c r="H992" s="168" t="s">
        <v>3342</v>
      </c>
      <c r="I992" s="184"/>
      <c r="J992" s="177" t="s">
        <v>3343</v>
      </c>
      <c r="K992" s="164"/>
    </row>
    <row r="993" s="181" customFormat="1" ht="25.05" customHeight="1" spans="1:11">
      <c r="A993" s="167">
        <v>46146</v>
      </c>
      <c r="B993" s="168" t="s">
        <v>473</v>
      </c>
      <c r="C993" s="168" t="s">
        <v>474</v>
      </c>
      <c r="D993" s="168" t="s">
        <v>3344</v>
      </c>
      <c r="E993" s="169" t="s">
        <v>1652</v>
      </c>
      <c r="F993" s="168" t="s">
        <v>1653</v>
      </c>
      <c r="G993" s="168">
        <v>12</v>
      </c>
      <c r="H993" s="168" t="s">
        <v>3345</v>
      </c>
      <c r="I993" s="184"/>
      <c r="J993" s="177" t="s">
        <v>3346</v>
      </c>
      <c r="K993" s="164"/>
    </row>
    <row r="994" s="181" customFormat="1" ht="25.05" customHeight="1" spans="1:11">
      <c r="A994" s="167">
        <v>46146</v>
      </c>
      <c r="B994" s="168" t="s">
        <v>473</v>
      </c>
      <c r="C994" s="168" t="s">
        <v>474</v>
      </c>
      <c r="D994" s="168" t="s">
        <v>3347</v>
      </c>
      <c r="E994" s="169" t="s">
        <v>1654</v>
      </c>
      <c r="F994" s="168" t="s">
        <v>1655</v>
      </c>
      <c r="G994" s="168">
        <v>12</v>
      </c>
      <c r="H994" s="168" t="s">
        <v>3348</v>
      </c>
      <c r="I994" s="184"/>
      <c r="J994" s="177" t="s">
        <v>3349</v>
      </c>
      <c r="K994" s="164"/>
    </row>
    <row r="995" s="181" customFormat="1" ht="25.05" customHeight="1" spans="1:11">
      <c r="A995" s="167">
        <v>46146</v>
      </c>
      <c r="B995" s="168" t="s">
        <v>473</v>
      </c>
      <c r="C995" s="168" t="s">
        <v>474</v>
      </c>
      <c r="D995" s="168" t="s">
        <v>3350</v>
      </c>
      <c r="E995" s="169" t="s">
        <v>1652</v>
      </c>
      <c r="F995" s="168" t="s">
        <v>1653</v>
      </c>
      <c r="G995" s="168">
        <v>12</v>
      </c>
      <c r="H995" s="168" t="s">
        <v>3351</v>
      </c>
      <c r="I995" s="184"/>
      <c r="J995" s="177" t="s">
        <v>3352</v>
      </c>
      <c r="K995" s="164"/>
    </row>
    <row r="996" s="181" customFormat="1" ht="25.05" customHeight="1" spans="1:11">
      <c r="A996" s="167">
        <v>46146</v>
      </c>
      <c r="B996" s="168" t="s">
        <v>473</v>
      </c>
      <c r="C996" s="168" t="s">
        <v>474</v>
      </c>
      <c r="D996" s="168" t="s">
        <v>3353</v>
      </c>
      <c r="E996" s="169" t="s">
        <v>1654</v>
      </c>
      <c r="F996" s="168" t="s">
        <v>1655</v>
      </c>
      <c r="G996" s="168">
        <v>9</v>
      </c>
      <c r="H996" s="168" t="s">
        <v>3354</v>
      </c>
      <c r="I996" s="184"/>
      <c r="J996" s="177" t="s">
        <v>3355</v>
      </c>
      <c r="K996" s="164"/>
    </row>
    <row r="997" s="181" customFormat="1" ht="25.05" customHeight="1" spans="1:11">
      <c r="A997" s="167">
        <v>46146</v>
      </c>
      <c r="B997" s="168" t="s">
        <v>473</v>
      </c>
      <c r="C997" s="168" t="s">
        <v>474</v>
      </c>
      <c r="D997" s="168" t="s">
        <v>3356</v>
      </c>
      <c r="E997" s="169" t="s">
        <v>1652</v>
      </c>
      <c r="F997" s="168" t="s">
        <v>1653</v>
      </c>
      <c r="G997" s="168">
        <v>9</v>
      </c>
      <c r="H997" s="168" t="s">
        <v>3357</v>
      </c>
      <c r="I997" s="184"/>
      <c r="J997" s="177" t="s">
        <v>3358</v>
      </c>
      <c r="K997" s="164"/>
    </row>
    <row r="998" s="181" customFormat="1" ht="25.05" customHeight="1" spans="1:11">
      <c r="A998" s="167">
        <v>46146</v>
      </c>
      <c r="B998" s="168" t="s">
        <v>473</v>
      </c>
      <c r="C998" s="168" t="s">
        <v>474</v>
      </c>
      <c r="D998" s="168" t="s">
        <v>3359</v>
      </c>
      <c r="E998" s="169" t="s">
        <v>1652</v>
      </c>
      <c r="F998" s="168" t="s">
        <v>1653</v>
      </c>
      <c r="G998" s="168">
        <v>12</v>
      </c>
      <c r="H998" s="168" t="s">
        <v>3360</v>
      </c>
      <c r="I998" s="184"/>
      <c r="J998" s="177" t="s">
        <v>3361</v>
      </c>
      <c r="K998" s="164"/>
    </row>
    <row r="999" s="181" customFormat="1" ht="25.05" customHeight="1" spans="1:11">
      <c r="A999" s="167">
        <v>46146</v>
      </c>
      <c r="B999" s="168" t="s">
        <v>473</v>
      </c>
      <c r="C999" s="168" t="s">
        <v>474</v>
      </c>
      <c r="D999" s="168" t="s">
        <v>3362</v>
      </c>
      <c r="E999" s="169" t="s">
        <v>1654</v>
      </c>
      <c r="F999" s="168" t="s">
        <v>1655</v>
      </c>
      <c r="G999" s="168">
        <v>12</v>
      </c>
      <c r="H999" s="168" t="s">
        <v>3363</v>
      </c>
      <c r="I999" s="184"/>
      <c r="J999" s="177" t="s">
        <v>3364</v>
      </c>
      <c r="K999" s="164"/>
    </row>
    <row r="1000" s="181" customFormat="1" ht="25.05" customHeight="1" spans="1:11">
      <c r="A1000" s="167">
        <v>46146</v>
      </c>
      <c r="B1000" s="168" t="s">
        <v>771</v>
      </c>
      <c r="C1000" s="168" t="s">
        <v>772</v>
      </c>
      <c r="D1000" s="168" t="s">
        <v>3365</v>
      </c>
      <c r="E1000" s="169" t="s">
        <v>1931</v>
      </c>
      <c r="F1000" s="168" t="s">
        <v>842</v>
      </c>
      <c r="G1000" s="168">
        <v>210</v>
      </c>
      <c r="H1000" s="168" t="s">
        <v>3366</v>
      </c>
      <c r="I1000" s="184"/>
      <c r="J1000" s="177" t="s">
        <v>3367</v>
      </c>
      <c r="K1000" s="164"/>
    </row>
    <row r="1001" s="181" customFormat="1" ht="25.05" customHeight="1" spans="1:11">
      <c r="A1001" s="167">
        <v>46146</v>
      </c>
      <c r="B1001" s="168" t="s">
        <v>771</v>
      </c>
      <c r="C1001" s="168" t="s">
        <v>772</v>
      </c>
      <c r="D1001" s="168" t="s">
        <v>3365</v>
      </c>
      <c r="E1001" s="169" t="s">
        <v>1931</v>
      </c>
      <c r="F1001" s="168" t="s">
        <v>842</v>
      </c>
      <c r="G1001" s="168">
        <v>105</v>
      </c>
      <c r="H1001" s="168" t="s">
        <v>3366</v>
      </c>
      <c r="I1001" s="184"/>
      <c r="J1001" s="177" t="s">
        <v>3367</v>
      </c>
      <c r="K1001" s="164"/>
    </row>
    <row r="1002" s="181" customFormat="1" ht="25.05" customHeight="1" spans="1:11">
      <c r="A1002" s="167">
        <v>46146</v>
      </c>
      <c r="B1002" s="168" t="s">
        <v>1761</v>
      </c>
      <c r="C1002" s="168" t="s">
        <v>1762</v>
      </c>
      <c r="D1002" s="168" t="s">
        <v>3368</v>
      </c>
      <c r="E1002" s="169" t="s">
        <v>2049</v>
      </c>
      <c r="F1002" s="168" t="s">
        <v>1809</v>
      </c>
      <c r="G1002" s="168">
        <v>120</v>
      </c>
      <c r="H1002" s="168" t="s">
        <v>3369</v>
      </c>
      <c r="I1002" s="184"/>
      <c r="J1002" s="177" t="s">
        <v>3370</v>
      </c>
      <c r="K1002" s="164"/>
    </row>
    <row r="1003" s="181" customFormat="1" ht="25.05" customHeight="1" spans="1:11">
      <c r="A1003" s="167">
        <v>46146</v>
      </c>
      <c r="B1003" s="168" t="s">
        <v>1113</v>
      </c>
      <c r="C1003" s="245" t="s">
        <v>1114</v>
      </c>
      <c r="D1003" s="168" t="s">
        <v>3371</v>
      </c>
      <c r="E1003" s="169" t="s">
        <v>1738</v>
      </c>
      <c r="F1003" s="168" t="s">
        <v>792</v>
      </c>
      <c r="G1003" s="168">
        <v>160</v>
      </c>
      <c r="H1003" s="168" t="s">
        <v>3372</v>
      </c>
      <c r="I1003" s="184"/>
      <c r="J1003" s="177" t="s">
        <v>3373</v>
      </c>
      <c r="K1003" s="164"/>
    </row>
    <row r="1004" s="181" customFormat="1" ht="25.05" customHeight="1" spans="1:11">
      <c r="A1004" s="167">
        <v>46146</v>
      </c>
      <c r="B1004" s="168" t="s">
        <v>1113</v>
      </c>
      <c r="C1004" s="168" t="s">
        <v>1114</v>
      </c>
      <c r="D1004" s="168" t="s">
        <v>3374</v>
      </c>
      <c r="E1004" s="169" t="s">
        <v>1739</v>
      </c>
      <c r="F1004" s="168" t="s">
        <v>811</v>
      </c>
      <c r="G1004" s="168">
        <v>160</v>
      </c>
      <c r="H1004" s="168" t="s">
        <v>3375</v>
      </c>
      <c r="I1004" s="184"/>
      <c r="J1004" s="177" t="s">
        <v>3376</v>
      </c>
      <c r="K1004" s="164"/>
    </row>
    <row r="1005" s="181" customFormat="1" ht="25.05" customHeight="1" spans="1:11">
      <c r="A1005" s="167">
        <v>46146</v>
      </c>
      <c r="B1005" s="168" t="s">
        <v>992</v>
      </c>
      <c r="C1005" s="168" t="s">
        <v>993</v>
      </c>
      <c r="D1005" s="168" t="s">
        <v>3377</v>
      </c>
      <c r="E1005" s="169" t="s">
        <v>1497</v>
      </c>
      <c r="F1005" s="168" t="s">
        <v>1498</v>
      </c>
      <c r="G1005" s="168">
        <v>383</v>
      </c>
      <c r="H1005" s="168" t="s">
        <v>3378</v>
      </c>
      <c r="I1005" s="184"/>
      <c r="J1005" s="177" t="s">
        <v>3379</v>
      </c>
      <c r="K1005" s="164"/>
    </row>
    <row r="1006" s="181" customFormat="1" ht="25.05" customHeight="1" spans="1:11">
      <c r="A1006" s="167">
        <v>46146</v>
      </c>
      <c r="B1006" s="168" t="s">
        <v>992</v>
      </c>
      <c r="C1006" s="168" t="s">
        <v>993</v>
      </c>
      <c r="D1006" s="168" t="s">
        <v>3377</v>
      </c>
      <c r="E1006" s="169" t="s">
        <v>1497</v>
      </c>
      <c r="F1006" s="168" t="s">
        <v>1498</v>
      </c>
      <c r="G1006" s="168">
        <v>577</v>
      </c>
      <c r="H1006" s="168" t="s">
        <v>3378</v>
      </c>
      <c r="I1006" s="184"/>
      <c r="J1006" s="177" t="s">
        <v>3379</v>
      </c>
      <c r="K1006" s="164"/>
    </row>
    <row r="1007" s="181" customFormat="1" ht="25.05" customHeight="1" spans="1:11">
      <c r="A1007" s="167">
        <v>46146</v>
      </c>
      <c r="B1007" s="168" t="s">
        <v>1122</v>
      </c>
      <c r="C1007" s="168" t="s">
        <v>1123</v>
      </c>
      <c r="D1007" s="168" t="s">
        <v>3380</v>
      </c>
      <c r="E1007" s="169" t="s">
        <v>1332</v>
      </c>
      <c r="F1007" s="168" t="s">
        <v>1333</v>
      </c>
      <c r="G1007" s="168">
        <v>120</v>
      </c>
      <c r="H1007" s="168" t="s">
        <v>3381</v>
      </c>
      <c r="I1007" s="184"/>
      <c r="J1007" s="177" t="s">
        <v>3382</v>
      </c>
      <c r="K1007" s="164"/>
    </row>
    <row r="1008" s="181" customFormat="1" ht="25.05" customHeight="1" spans="1:11">
      <c r="A1008" s="167">
        <v>46146</v>
      </c>
      <c r="B1008" s="168" t="s">
        <v>1459</v>
      </c>
      <c r="C1008" s="168" t="s">
        <v>1460</v>
      </c>
      <c r="D1008" s="168" t="s">
        <v>3383</v>
      </c>
      <c r="E1008" s="169" t="s">
        <v>1462</v>
      </c>
      <c r="F1008" s="168" t="s">
        <v>1463</v>
      </c>
      <c r="G1008" s="168">
        <v>60</v>
      </c>
      <c r="H1008" s="168" t="s">
        <v>3384</v>
      </c>
      <c r="I1008" s="184"/>
      <c r="J1008" s="177" t="s">
        <v>3385</v>
      </c>
      <c r="K1008" s="164"/>
    </row>
    <row r="1009" s="181" customFormat="1" ht="25.05" customHeight="1" spans="1:11">
      <c r="A1009" s="167">
        <v>46146</v>
      </c>
      <c r="B1009" s="168" t="s">
        <v>1681</v>
      </c>
      <c r="C1009" s="168" t="s">
        <v>1682</v>
      </c>
      <c r="D1009" s="168" t="s">
        <v>3386</v>
      </c>
      <c r="E1009" s="169" t="s">
        <v>1684</v>
      </c>
      <c r="F1009" s="168" t="s">
        <v>1685</v>
      </c>
      <c r="G1009" s="168">
        <v>80</v>
      </c>
      <c r="H1009" s="168" t="s">
        <v>3387</v>
      </c>
      <c r="I1009" s="184"/>
      <c r="J1009" s="177" t="s">
        <v>3388</v>
      </c>
      <c r="K1009" s="164"/>
    </row>
    <row r="1010" s="181" customFormat="1" ht="25.05" customHeight="1" spans="1:11">
      <c r="A1010" s="167">
        <v>46146</v>
      </c>
      <c r="B1010" s="168" t="s">
        <v>1681</v>
      </c>
      <c r="C1010" s="168" t="s">
        <v>1682</v>
      </c>
      <c r="D1010" s="168" t="s">
        <v>3386</v>
      </c>
      <c r="E1010" s="169" t="s">
        <v>1684</v>
      </c>
      <c r="F1010" s="168" t="s">
        <v>1685</v>
      </c>
      <c r="G1010" s="168">
        <v>85</v>
      </c>
      <c r="H1010" s="168" t="s">
        <v>3387</v>
      </c>
      <c r="I1010" s="184"/>
      <c r="J1010" s="177" t="s">
        <v>3388</v>
      </c>
      <c r="K1010" s="164"/>
    </row>
    <row r="1011" s="181" customFormat="1" ht="25.05" customHeight="1" spans="1:11">
      <c r="A1011" s="167">
        <v>46146</v>
      </c>
      <c r="B1011" s="168" t="s">
        <v>473</v>
      </c>
      <c r="C1011" s="168" t="s">
        <v>474</v>
      </c>
      <c r="D1011" s="168" t="s">
        <v>3389</v>
      </c>
      <c r="E1011" s="169" t="s">
        <v>475</v>
      </c>
      <c r="F1011" s="168" t="s">
        <v>476</v>
      </c>
      <c r="G1011" s="168">
        <v>15</v>
      </c>
      <c r="H1011" s="168" t="s">
        <v>3390</v>
      </c>
      <c r="I1011" s="184"/>
      <c r="J1011" s="177" t="s">
        <v>3391</v>
      </c>
      <c r="K1011" s="164"/>
    </row>
    <row r="1012" s="181" customFormat="1" ht="25.05" customHeight="1" spans="1:11">
      <c r="A1012" s="167">
        <v>46146</v>
      </c>
      <c r="B1012" s="168" t="s">
        <v>473</v>
      </c>
      <c r="C1012" s="168" t="s">
        <v>474</v>
      </c>
      <c r="D1012" s="168" t="s">
        <v>3389</v>
      </c>
      <c r="E1012" s="169" t="s">
        <v>482</v>
      </c>
      <c r="F1012" s="168" t="s">
        <v>483</v>
      </c>
      <c r="G1012" s="168">
        <v>15</v>
      </c>
      <c r="H1012" s="168" t="s">
        <v>3390</v>
      </c>
      <c r="I1012" s="184"/>
      <c r="J1012" s="177" t="s">
        <v>3391</v>
      </c>
      <c r="K1012" s="164"/>
    </row>
    <row r="1013" s="181" customFormat="1" ht="25.05" customHeight="1" spans="1:11">
      <c r="A1013" s="167">
        <v>46146</v>
      </c>
      <c r="B1013" s="168" t="s">
        <v>473</v>
      </c>
      <c r="C1013" s="168" t="s">
        <v>474</v>
      </c>
      <c r="D1013" s="168" t="s">
        <v>3392</v>
      </c>
      <c r="E1013" s="169" t="s">
        <v>475</v>
      </c>
      <c r="F1013" s="168" t="s">
        <v>476</v>
      </c>
      <c r="G1013" s="168">
        <v>5</v>
      </c>
      <c r="H1013" s="168" t="s">
        <v>3393</v>
      </c>
      <c r="I1013" s="184"/>
      <c r="J1013" s="177" t="s">
        <v>3394</v>
      </c>
      <c r="K1013" s="164"/>
    </row>
    <row r="1014" s="181" customFormat="1" ht="25.05" customHeight="1" spans="1:11">
      <c r="A1014" s="167">
        <v>46146</v>
      </c>
      <c r="B1014" s="168" t="s">
        <v>473</v>
      </c>
      <c r="C1014" s="168" t="s">
        <v>474</v>
      </c>
      <c r="D1014" s="168" t="s">
        <v>3392</v>
      </c>
      <c r="E1014" s="169" t="s">
        <v>482</v>
      </c>
      <c r="F1014" s="168" t="s">
        <v>483</v>
      </c>
      <c r="G1014" s="168">
        <v>5</v>
      </c>
      <c r="H1014" s="168" t="s">
        <v>3393</v>
      </c>
      <c r="I1014" s="184"/>
      <c r="J1014" s="177" t="s">
        <v>3394</v>
      </c>
      <c r="K1014" s="164"/>
    </row>
    <row r="1015" s="181" customFormat="1" ht="25.05" customHeight="1" spans="1:11">
      <c r="A1015" s="167">
        <v>46146</v>
      </c>
      <c r="B1015" s="168" t="s">
        <v>473</v>
      </c>
      <c r="C1015" s="168" t="s">
        <v>474</v>
      </c>
      <c r="D1015" s="168" t="s">
        <v>3395</v>
      </c>
      <c r="E1015" s="169" t="s">
        <v>1652</v>
      </c>
      <c r="F1015" s="168" t="s">
        <v>1653</v>
      </c>
      <c r="G1015" s="168">
        <v>12</v>
      </c>
      <c r="H1015" s="168" t="s">
        <v>3396</v>
      </c>
      <c r="I1015" s="184"/>
      <c r="J1015" s="177" t="s">
        <v>3397</v>
      </c>
      <c r="K1015" s="164"/>
    </row>
    <row r="1016" s="181" customFormat="1" ht="25.05" customHeight="1" spans="1:11">
      <c r="A1016" s="167">
        <v>46146</v>
      </c>
      <c r="B1016" s="168" t="s">
        <v>473</v>
      </c>
      <c r="C1016" s="168" t="s">
        <v>474</v>
      </c>
      <c r="D1016" s="168" t="s">
        <v>3398</v>
      </c>
      <c r="E1016" s="169" t="s">
        <v>1654</v>
      </c>
      <c r="F1016" s="168" t="s">
        <v>1655</v>
      </c>
      <c r="G1016" s="168">
        <v>12</v>
      </c>
      <c r="H1016" s="168" t="s">
        <v>3399</v>
      </c>
      <c r="I1016" s="184"/>
      <c r="J1016" s="177" t="s">
        <v>3400</v>
      </c>
      <c r="K1016" s="164"/>
    </row>
    <row r="1017" s="181" customFormat="1" ht="25.05" customHeight="1" spans="1:11">
      <c r="A1017" s="167">
        <v>46146</v>
      </c>
      <c r="B1017" s="168" t="s">
        <v>473</v>
      </c>
      <c r="C1017" s="168" t="s">
        <v>474</v>
      </c>
      <c r="D1017" s="168" t="s">
        <v>3401</v>
      </c>
      <c r="E1017" s="169" t="s">
        <v>1652</v>
      </c>
      <c r="F1017" s="168" t="s">
        <v>1653</v>
      </c>
      <c r="G1017" s="168">
        <v>12</v>
      </c>
      <c r="H1017" s="168" t="s">
        <v>3402</v>
      </c>
      <c r="I1017" s="184"/>
      <c r="J1017" s="177" t="s">
        <v>3403</v>
      </c>
      <c r="K1017" s="164"/>
    </row>
    <row r="1018" s="181" customFormat="1" ht="25.05" customHeight="1" spans="1:11">
      <c r="A1018" s="167">
        <v>46146</v>
      </c>
      <c r="B1018" s="168" t="s">
        <v>473</v>
      </c>
      <c r="C1018" s="168" t="s">
        <v>474</v>
      </c>
      <c r="D1018" s="168" t="s">
        <v>3404</v>
      </c>
      <c r="E1018" s="169" t="s">
        <v>1654</v>
      </c>
      <c r="F1018" s="168" t="s">
        <v>1655</v>
      </c>
      <c r="G1018" s="168">
        <v>12</v>
      </c>
      <c r="H1018" s="168" t="s">
        <v>3405</v>
      </c>
      <c r="I1018" s="184"/>
      <c r="J1018" s="177" t="s">
        <v>3406</v>
      </c>
      <c r="K1018" s="164"/>
    </row>
    <row r="1019" s="181" customFormat="1" ht="25.05" customHeight="1" spans="1:11">
      <c r="A1019" s="167">
        <v>46146</v>
      </c>
      <c r="B1019" s="168" t="s">
        <v>1511</v>
      </c>
      <c r="C1019" s="168" t="s">
        <v>1512</v>
      </c>
      <c r="D1019" s="168" t="s">
        <v>3407</v>
      </c>
      <c r="E1019" s="169" t="s">
        <v>1702</v>
      </c>
      <c r="F1019" s="168" t="s">
        <v>1515</v>
      </c>
      <c r="G1019" s="168">
        <v>180</v>
      </c>
      <c r="H1019" s="168" t="s">
        <v>3408</v>
      </c>
      <c r="I1019" s="184"/>
      <c r="J1019" s="177" t="s">
        <v>3409</v>
      </c>
      <c r="K1019" s="164"/>
    </row>
    <row r="1020" s="181" customFormat="1" ht="25.05" customHeight="1" spans="1:11">
      <c r="A1020" s="167">
        <v>46146</v>
      </c>
      <c r="B1020" s="168" t="s">
        <v>1511</v>
      </c>
      <c r="C1020" s="168" t="s">
        <v>1512</v>
      </c>
      <c r="D1020" s="168" t="s">
        <v>3407</v>
      </c>
      <c r="E1020" s="169" t="s">
        <v>1702</v>
      </c>
      <c r="F1020" s="168" t="s">
        <v>1515</v>
      </c>
      <c r="G1020" s="168">
        <v>180</v>
      </c>
      <c r="H1020" s="168" t="s">
        <v>3408</v>
      </c>
      <c r="I1020" s="184"/>
      <c r="J1020" s="177" t="s">
        <v>3409</v>
      </c>
      <c r="K1020" s="164"/>
    </row>
    <row r="1021" s="181" customFormat="1" ht="25.05" customHeight="1" spans="1:11">
      <c r="A1021" s="167">
        <v>46146</v>
      </c>
      <c r="B1021" s="168" t="s">
        <v>992</v>
      </c>
      <c r="C1021" s="168" t="s">
        <v>993</v>
      </c>
      <c r="D1021" s="168" t="s">
        <v>3410</v>
      </c>
      <c r="E1021" s="169" t="s">
        <v>1499</v>
      </c>
      <c r="F1021" s="168" t="s">
        <v>995</v>
      </c>
      <c r="G1021" s="168">
        <v>1260</v>
      </c>
      <c r="H1021" s="168" t="s">
        <v>3411</v>
      </c>
      <c r="I1021" s="184"/>
      <c r="J1021" s="177" t="s">
        <v>3412</v>
      </c>
      <c r="K1021" s="164"/>
    </row>
    <row r="1022" s="181" customFormat="1" ht="25.05" customHeight="1" spans="1:11">
      <c r="A1022" s="167">
        <v>46146</v>
      </c>
      <c r="B1022" s="168" t="s">
        <v>1747</v>
      </c>
      <c r="C1022" s="168" t="s">
        <v>1748</v>
      </c>
      <c r="D1022" s="168" t="s">
        <v>3413</v>
      </c>
      <c r="E1022" s="169" t="s">
        <v>1750</v>
      </c>
      <c r="F1022" s="168" t="s">
        <v>1751</v>
      </c>
      <c r="G1022" s="168">
        <v>100</v>
      </c>
      <c r="H1022" s="168" t="s">
        <v>3414</v>
      </c>
      <c r="I1022" s="184"/>
      <c r="J1022" s="177" t="s">
        <v>3415</v>
      </c>
      <c r="K1022" s="164"/>
    </row>
    <row r="1023" s="181" customFormat="1" ht="25.05" customHeight="1" spans="1:11">
      <c r="A1023" s="167">
        <v>46146</v>
      </c>
      <c r="B1023" s="168" t="s">
        <v>1761</v>
      </c>
      <c r="C1023" s="168" t="s">
        <v>1762</v>
      </c>
      <c r="D1023" s="168" t="s">
        <v>3416</v>
      </c>
      <c r="E1023" s="169" t="s">
        <v>1808</v>
      </c>
      <c r="F1023" s="168" t="s">
        <v>1809</v>
      </c>
      <c r="G1023" s="168">
        <v>336</v>
      </c>
      <c r="H1023" s="168" t="s">
        <v>3417</v>
      </c>
      <c r="I1023" s="184"/>
      <c r="J1023" s="177" t="s">
        <v>3418</v>
      </c>
      <c r="K1023" s="164"/>
    </row>
    <row r="1024" s="181" customFormat="1" ht="25.05" customHeight="1" spans="1:11">
      <c r="A1024" s="167">
        <v>46146</v>
      </c>
      <c r="B1024" s="168" t="s">
        <v>1761</v>
      </c>
      <c r="C1024" s="168" t="s">
        <v>1762</v>
      </c>
      <c r="D1024" s="168" t="s">
        <v>3416</v>
      </c>
      <c r="E1024" s="169" t="s">
        <v>1810</v>
      </c>
      <c r="F1024" s="168" t="s">
        <v>1811</v>
      </c>
      <c r="G1024" s="168">
        <v>324</v>
      </c>
      <c r="H1024" s="168" t="s">
        <v>3417</v>
      </c>
      <c r="I1024" s="184"/>
      <c r="J1024" s="177" t="s">
        <v>3418</v>
      </c>
      <c r="K1024" s="164"/>
    </row>
    <row r="1025" s="181" customFormat="1" ht="25.05" customHeight="1" spans="1:11">
      <c r="A1025" s="167">
        <v>46146</v>
      </c>
      <c r="B1025" s="168" t="s">
        <v>1761</v>
      </c>
      <c r="C1025" s="168" t="s">
        <v>1762</v>
      </c>
      <c r="D1025" s="168" t="s">
        <v>3416</v>
      </c>
      <c r="E1025" s="169" t="s">
        <v>1812</v>
      </c>
      <c r="F1025" s="168" t="s">
        <v>1813</v>
      </c>
      <c r="G1025" s="168">
        <v>113</v>
      </c>
      <c r="H1025" s="168" t="s">
        <v>3417</v>
      </c>
      <c r="I1025" s="184"/>
      <c r="J1025" s="177" t="s">
        <v>3418</v>
      </c>
      <c r="K1025" s="164"/>
    </row>
    <row r="1026" s="181" customFormat="1" ht="25.05" customHeight="1" spans="1:11">
      <c r="A1026" s="167">
        <v>46146</v>
      </c>
      <c r="B1026" s="168" t="s">
        <v>1761</v>
      </c>
      <c r="C1026" s="168" t="s">
        <v>1762</v>
      </c>
      <c r="D1026" s="168" t="s">
        <v>3416</v>
      </c>
      <c r="E1026" s="169" t="s">
        <v>1812</v>
      </c>
      <c r="F1026" s="168" t="s">
        <v>1813</v>
      </c>
      <c r="G1026" s="168">
        <v>211</v>
      </c>
      <c r="H1026" s="168" t="s">
        <v>3417</v>
      </c>
      <c r="I1026" s="184"/>
      <c r="J1026" s="177" t="s">
        <v>3418</v>
      </c>
      <c r="K1026" s="164"/>
    </row>
    <row r="1027" s="181" customFormat="1" ht="25.05" customHeight="1" spans="1:11">
      <c r="A1027" s="167">
        <v>46146</v>
      </c>
      <c r="B1027" s="168" t="s">
        <v>473</v>
      </c>
      <c r="C1027" s="168" t="s">
        <v>474</v>
      </c>
      <c r="D1027" s="168" t="s">
        <v>3419</v>
      </c>
      <c r="E1027" s="169" t="s">
        <v>1652</v>
      </c>
      <c r="F1027" s="168" t="s">
        <v>1653</v>
      </c>
      <c r="G1027" s="168">
        <v>5</v>
      </c>
      <c r="H1027" s="168" t="s">
        <v>3420</v>
      </c>
      <c r="I1027" s="184"/>
      <c r="J1027" s="177" t="s">
        <v>3421</v>
      </c>
      <c r="K1027" s="164"/>
    </row>
    <row r="1028" s="181" customFormat="1" ht="25.05" customHeight="1" spans="1:11">
      <c r="A1028" s="167">
        <v>46146</v>
      </c>
      <c r="B1028" s="168" t="s">
        <v>473</v>
      </c>
      <c r="C1028" s="168" t="s">
        <v>474</v>
      </c>
      <c r="D1028" s="168" t="s">
        <v>3422</v>
      </c>
      <c r="E1028" s="169" t="s">
        <v>1654</v>
      </c>
      <c r="F1028" s="168" t="s">
        <v>1655</v>
      </c>
      <c r="G1028" s="168">
        <v>5</v>
      </c>
      <c r="H1028" s="168" t="s">
        <v>3423</v>
      </c>
      <c r="I1028" s="184"/>
      <c r="J1028" s="177" t="s">
        <v>3424</v>
      </c>
      <c r="K1028" s="164"/>
    </row>
    <row r="1029" s="181" customFormat="1" ht="25.05" customHeight="1" spans="1:11">
      <c r="A1029" s="167">
        <v>46146</v>
      </c>
      <c r="B1029" s="168" t="s">
        <v>473</v>
      </c>
      <c r="C1029" s="168" t="s">
        <v>474</v>
      </c>
      <c r="D1029" s="168" t="s">
        <v>3425</v>
      </c>
      <c r="E1029" s="169" t="s">
        <v>1654</v>
      </c>
      <c r="F1029" s="168" t="s">
        <v>1655</v>
      </c>
      <c r="G1029" s="168">
        <v>3</v>
      </c>
      <c r="H1029" s="168" t="s">
        <v>3426</v>
      </c>
      <c r="I1029" s="184"/>
      <c r="J1029" s="177" t="s">
        <v>3427</v>
      </c>
      <c r="K1029" s="164"/>
    </row>
    <row r="1030" s="181" customFormat="1" ht="25.05" customHeight="1" spans="1:11">
      <c r="A1030" s="167">
        <v>46146</v>
      </c>
      <c r="B1030" s="168" t="s">
        <v>473</v>
      </c>
      <c r="C1030" s="168" t="s">
        <v>474</v>
      </c>
      <c r="D1030" s="168" t="s">
        <v>3428</v>
      </c>
      <c r="E1030" s="169" t="s">
        <v>1652</v>
      </c>
      <c r="F1030" s="168" t="s">
        <v>1653</v>
      </c>
      <c r="G1030" s="168">
        <v>3</v>
      </c>
      <c r="H1030" s="168" t="s">
        <v>3429</v>
      </c>
      <c r="I1030" s="184"/>
      <c r="J1030" s="177" t="s">
        <v>3430</v>
      </c>
      <c r="K1030" s="164"/>
    </row>
    <row r="1031" s="181" customFormat="1" ht="25.05" customHeight="1" spans="1:11">
      <c r="A1031" s="167">
        <v>46146</v>
      </c>
      <c r="B1031" s="168" t="s">
        <v>473</v>
      </c>
      <c r="C1031" s="168" t="s">
        <v>474</v>
      </c>
      <c r="D1031" s="168" t="s">
        <v>3431</v>
      </c>
      <c r="E1031" s="169" t="s">
        <v>475</v>
      </c>
      <c r="F1031" s="168" t="s">
        <v>476</v>
      </c>
      <c r="G1031" s="168">
        <v>5</v>
      </c>
      <c r="H1031" s="168" t="s">
        <v>3432</v>
      </c>
      <c r="I1031" s="184"/>
      <c r="J1031" s="177" t="s">
        <v>3433</v>
      </c>
      <c r="K1031" s="164"/>
    </row>
    <row r="1032" s="181" customFormat="1" ht="25.05" customHeight="1" spans="1:11">
      <c r="A1032" s="167">
        <v>46146</v>
      </c>
      <c r="B1032" s="168" t="s">
        <v>473</v>
      </c>
      <c r="C1032" s="168" t="s">
        <v>474</v>
      </c>
      <c r="D1032" s="168" t="s">
        <v>3431</v>
      </c>
      <c r="E1032" s="169" t="s">
        <v>482</v>
      </c>
      <c r="F1032" s="168" t="s">
        <v>483</v>
      </c>
      <c r="G1032" s="168">
        <v>5</v>
      </c>
      <c r="H1032" s="168" t="s">
        <v>3432</v>
      </c>
      <c r="I1032" s="184"/>
      <c r="J1032" s="177" t="s">
        <v>3433</v>
      </c>
      <c r="K1032" s="164"/>
    </row>
    <row r="1033" s="181" customFormat="1" ht="25.05" customHeight="1" spans="1:11">
      <c r="A1033" s="167">
        <v>46146</v>
      </c>
      <c r="B1033" s="168" t="s">
        <v>473</v>
      </c>
      <c r="C1033" s="168" t="s">
        <v>474</v>
      </c>
      <c r="D1033" s="168" t="s">
        <v>3434</v>
      </c>
      <c r="E1033" s="169" t="s">
        <v>475</v>
      </c>
      <c r="F1033" s="168" t="s">
        <v>476</v>
      </c>
      <c r="G1033" s="168">
        <v>13</v>
      </c>
      <c r="H1033" s="168" t="s">
        <v>3435</v>
      </c>
      <c r="I1033" s="184"/>
      <c r="J1033" s="177" t="s">
        <v>3436</v>
      </c>
      <c r="K1033" s="164"/>
    </row>
    <row r="1034" s="181" customFormat="1" ht="25.05" customHeight="1" spans="1:11">
      <c r="A1034" s="167">
        <v>46146</v>
      </c>
      <c r="B1034" s="168" t="s">
        <v>473</v>
      </c>
      <c r="C1034" s="168" t="s">
        <v>474</v>
      </c>
      <c r="D1034" s="168" t="s">
        <v>3434</v>
      </c>
      <c r="E1034" s="169" t="s">
        <v>482</v>
      </c>
      <c r="F1034" s="168" t="s">
        <v>483</v>
      </c>
      <c r="G1034" s="168">
        <v>13</v>
      </c>
      <c r="H1034" s="168" t="s">
        <v>3435</v>
      </c>
      <c r="I1034" s="184"/>
      <c r="J1034" s="177" t="s">
        <v>3436</v>
      </c>
      <c r="K1034" s="164"/>
    </row>
    <row r="1035" s="181" customFormat="1" ht="25.05" customHeight="1" spans="1:11">
      <c r="A1035" s="167">
        <v>46146</v>
      </c>
      <c r="B1035" s="168" t="s">
        <v>771</v>
      </c>
      <c r="C1035" s="168" t="s">
        <v>772</v>
      </c>
      <c r="D1035" s="168" t="s">
        <v>3437</v>
      </c>
      <c r="E1035" s="169" t="s">
        <v>1356</v>
      </c>
      <c r="F1035" s="168" t="s">
        <v>890</v>
      </c>
      <c r="G1035" s="168">
        <v>216</v>
      </c>
      <c r="H1035" s="168" t="s">
        <v>3438</v>
      </c>
      <c r="I1035" s="184"/>
      <c r="J1035" s="177" t="s">
        <v>3439</v>
      </c>
      <c r="K1035" s="164"/>
    </row>
    <row r="1036" s="181" customFormat="1" ht="25.05" customHeight="1" spans="1:11">
      <c r="A1036" s="167">
        <v>46146</v>
      </c>
      <c r="B1036" s="168" t="s">
        <v>771</v>
      </c>
      <c r="C1036" s="168" t="s">
        <v>772</v>
      </c>
      <c r="D1036" s="168" t="s">
        <v>3437</v>
      </c>
      <c r="E1036" s="169" t="s">
        <v>832</v>
      </c>
      <c r="F1036" s="168" t="s">
        <v>833</v>
      </c>
      <c r="G1036" s="168">
        <v>360</v>
      </c>
      <c r="H1036" s="168" t="s">
        <v>3438</v>
      </c>
      <c r="I1036" s="184"/>
      <c r="J1036" s="177" t="s">
        <v>3439</v>
      </c>
      <c r="K1036" s="164"/>
    </row>
    <row r="1037" s="181" customFormat="1" ht="25.05" customHeight="1" spans="1:11">
      <c r="A1037" s="167">
        <v>46146</v>
      </c>
      <c r="B1037" s="168" t="s">
        <v>771</v>
      </c>
      <c r="C1037" s="168" t="s">
        <v>772</v>
      </c>
      <c r="D1037" s="168" t="s">
        <v>3437</v>
      </c>
      <c r="E1037" s="169" t="s">
        <v>830</v>
      </c>
      <c r="F1037" s="168" t="s">
        <v>831</v>
      </c>
      <c r="G1037" s="168">
        <v>126</v>
      </c>
      <c r="H1037" s="168" t="s">
        <v>3438</v>
      </c>
      <c r="I1037" s="184"/>
      <c r="J1037" s="177" t="s">
        <v>3439</v>
      </c>
      <c r="K1037" s="164"/>
    </row>
    <row r="1038" s="181" customFormat="1" ht="25.05" customHeight="1" spans="1:11">
      <c r="A1038" s="167">
        <v>46146</v>
      </c>
      <c r="B1038" s="168" t="s">
        <v>771</v>
      </c>
      <c r="C1038" s="168" t="s">
        <v>772</v>
      </c>
      <c r="D1038" s="168" t="s">
        <v>3437</v>
      </c>
      <c r="E1038" s="169" t="s">
        <v>830</v>
      </c>
      <c r="F1038" s="168" t="s">
        <v>831</v>
      </c>
      <c r="G1038" s="168">
        <v>210</v>
      </c>
      <c r="H1038" s="168" t="s">
        <v>3438</v>
      </c>
      <c r="I1038" s="184"/>
      <c r="J1038" s="177" t="s">
        <v>3439</v>
      </c>
      <c r="K1038" s="164"/>
    </row>
    <row r="1039" s="181" customFormat="1" ht="25.05" customHeight="1" spans="1:11">
      <c r="A1039" s="167">
        <v>46146</v>
      </c>
      <c r="B1039" s="168" t="s">
        <v>771</v>
      </c>
      <c r="C1039" s="168" t="s">
        <v>772</v>
      </c>
      <c r="D1039" s="168" t="s">
        <v>3437</v>
      </c>
      <c r="E1039" s="169" t="s">
        <v>834</v>
      </c>
      <c r="F1039" s="168" t="s">
        <v>835</v>
      </c>
      <c r="G1039" s="168">
        <v>320</v>
      </c>
      <c r="H1039" s="168" t="s">
        <v>3438</v>
      </c>
      <c r="I1039" s="184"/>
      <c r="J1039" s="177" t="s">
        <v>3439</v>
      </c>
      <c r="K1039" s="164"/>
    </row>
    <row r="1040" s="181" customFormat="1" ht="25.05" customHeight="1" spans="1:11">
      <c r="A1040" s="167">
        <v>46146</v>
      </c>
      <c r="B1040" s="168" t="s">
        <v>992</v>
      </c>
      <c r="C1040" s="168" t="s">
        <v>993</v>
      </c>
      <c r="D1040" s="168" t="s">
        <v>3440</v>
      </c>
      <c r="E1040" s="169" t="s">
        <v>994</v>
      </c>
      <c r="F1040" s="168" t="s">
        <v>995</v>
      </c>
      <c r="G1040" s="168">
        <v>1432</v>
      </c>
      <c r="H1040" s="168" t="s">
        <v>3441</v>
      </c>
      <c r="I1040" s="184"/>
      <c r="J1040" s="177" t="s">
        <v>3442</v>
      </c>
      <c r="K1040" s="164"/>
    </row>
    <row r="1041" s="181" customFormat="1" ht="25.05" customHeight="1" spans="1:11">
      <c r="A1041" s="167">
        <v>46146</v>
      </c>
      <c r="B1041" s="168" t="s">
        <v>992</v>
      </c>
      <c r="C1041" s="168" t="s">
        <v>993</v>
      </c>
      <c r="D1041" s="168" t="s">
        <v>3440</v>
      </c>
      <c r="E1041" s="169" t="s">
        <v>994</v>
      </c>
      <c r="F1041" s="168" t="s">
        <v>995</v>
      </c>
      <c r="G1041" s="168">
        <v>8</v>
      </c>
      <c r="H1041" s="168" t="s">
        <v>3441</v>
      </c>
      <c r="I1041" s="184"/>
      <c r="J1041" s="177" t="s">
        <v>3442</v>
      </c>
      <c r="K1041" s="164"/>
    </row>
    <row r="1042" s="181" customFormat="1" ht="25.05" customHeight="1" spans="1:11">
      <c r="A1042" s="167">
        <v>46146</v>
      </c>
      <c r="B1042" s="168" t="s">
        <v>705</v>
      </c>
      <c r="C1042" s="168" t="s">
        <v>706</v>
      </c>
      <c r="D1042" s="168" t="s">
        <v>3443</v>
      </c>
      <c r="E1042" s="169" t="s">
        <v>1345</v>
      </c>
      <c r="F1042" s="168" t="s">
        <v>1340</v>
      </c>
      <c r="G1042" s="168">
        <v>160</v>
      </c>
      <c r="H1042" s="168" t="s">
        <v>3444</v>
      </c>
      <c r="I1042" s="184"/>
      <c r="J1042" s="177" t="s">
        <v>3445</v>
      </c>
      <c r="K1042" s="164"/>
    </row>
    <row r="1043" s="181" customFormat="1" ht="25.05" customHeight="1" spans="1:11">
      <c r="A1043" s="167">
        <v>46146</v>
      </c>
      <c r="B1043" s="168" t="s">
        <v>705</v>
      </c>
      <c r="C1043" s="168" t="s">
        <v>706</v>
      </c>
      <c r="D1043" s="168" t="s">
        <v>3443</v>
      </c>
      <c r="E1043" s="169" t="s">
        <v>1345</v>
      </c>
      <c r="F1043" s="168" t="s">
        <v>1340</v>
      </c>
      <c r="G1043" s="168">
        <v>3040</v>
      </c>
      <c r="H1043" s="168" t="s">
        <v>3444</v>
      </c>
      <c r="I1043" s="184"/>
      <c r="J1043" s="177" t="s">
        <v>3445</v>
      </c>
      <c r="K1043" s="164"/>
    </row>
    <row r="1044" s="181" customFormat="1" ht="25.05" customHeight="1" spans="1:11">
      <c r="A1044" s="167">
        <v>46146</v>
      </c>
      <c r="B1044" s="168" t="s">
        <v>705</v>
      </c>
      <c r="C1044" s="168" t="s">
        <v>706</v>
      </c>
      <c r="D1044" s="168" t="s">
        <v>3446</v>
      </c>
      <c r="E1044" s="169" t="s">
        <v>1342</v>
      </c>
      <c r="F1044" s="168" t="s">
        <v>1340</v>
      </c>
      <c r="G1044" s="168">
        <v>640</v>
      </c>
      <c r="H1044" s="168" t="s">
        <v>3447</v>
      </c>
      <c r="I1044" s="184"/>
      <c r="J1044" s="177" t="s">
        <v>3448</v>
      </c>
      <c r="K1044" s="164"/>
    </row>
    <row r="1045" s="181" customFormat="1" ht="25.05" customHeight="1" spans="1:11">
      <c r="A1045" s="167">
        <v>46146</v>
      </c>
      <c r="B1045" s="168" t="s">
        <v>473</v>
      </c>
      <c r="C1045" s="168" t="s">
        <v>474</v>
      </c>
      <c r="D1045" s="168" t="s">
        <v>3449</v>
      </c>
      <c r="E1045" s="169" t="s">
        <v>1654</v>
      </c>
      <c r="F1045" s="168" t="s">
        <v>1655</v>
      </c>
      <c r="G1045" s="168">
        <v>12</v>
      </c>
      <c r="H1045" s="168" t="s">
        <v>3450</v>
      </c>
      <c r="I1045" s="184"/>
      <c r="J1045" s="177" t="s">
        <v>3451</v>
      </c>
      <c r="K1045" s="164"/>
    </row>
    <row r="1046" s="181" customFormat="1" ht="25.05" customHeight="1" spans="1:11">
      <c r="A1046" s="167">
        <v>46146</v>
      </c>
      <c r="B1046" s="168" t="s">
        <v>473</v>
      </c>
      <c r="C1046" s="168" t="s">
        <v>474</v>
      </c>
      <c r="D1046" s="168" t="s">
        <v>3452</v>
      </c>
      <c r="E1046" s="169" t="s">
        <v>1652</v>
      </c>
      <c r="F1046" s="168" t="s">
        <v>1653</v>
      </c>
      <c r="G1046" s="168">
        <v>12</v>
      </c>
      <c r="H1046" s="168" t="s">
        <v>3453</v>
      </c>
      <c r="I1046" s="184"/>
      <c r="J1046" s="177" t="s">
        <v>3454</v>
      </c>
      <c r="K1046" s="164"/>
    </row>
    <row r="1047" s="181" customFormat="1" ht="25.05" customHeight="1" spans="1:11">
      <c r="A1047" s="167">
        <v>46146</v>
      </c>
      <c r="B1047" s="168" t="s">
        <v>473</v>
      </c>
      <c r="C1047" s="168" t="s">
        <v>474</v>
      </c>
      <c r="D1047" s="168" t="s">
        <v>3455</v>
      </c>
      <c r="E1047" s="169" t="s">
        <v>475</v>
      </c>
      <c r="F1047" s="168" t="s">
        <v>476</v>
      </c>
      <c r="G1047" s="168">
        <v>15</v>
      </c>
      <c r="H1047" s="168" t="s">
        <v>3456</v>
      </c>
      <c r="I1047" s="184"/>
      <c r="J1047" s="177" t="s">
        <v>3457</v>
      </c>
      <c r="K1047" s="164"/>
    </row>
    <row r="1048" s="181" customFormat="1" ht="25.05" customHeight="1" spans="1:11">
      <c r="A1048" s="167">
        <v>46146</v>
      </c>
      <c r="B1048" s="168" t="s">
        <v>473</v>
      </c>
      <c r="C1048" s="168" t="s">
        <v>474</v>
      </c>
      <c r="D1048" s="168" t="s">
        <v>3455</v>
      </c>
      <c r="E1048" s="169" t="s">
        <v>482</v>
      </c>
      <c r="F1048" s="168" t="s">
        <v>483</v>
      </c>
      <c r="G1048" s="168">
        <v>15</v>
      </c>
      <c r="H1048" s="168" t="s">
        <v>3456</v>
      </c>
      <c r="I1048" s="184"/>
      <c r="J1048" s="177" t="s">
        <v>3457</v>
      </c>
      <c r="K1048" s="164"/>
    </row>
    <row r="1049" s="181" customFormat="1" ht="25.05" customHeight="1" spans="1:11">
      <c r="A1049" s="167">
        <v>46146</v>
      </c>
      <c r="B1049" s="168" t="s">
        <v>971</v>
      </c>
      <c r="C1049" s="168" t="s">
        <v>972</v>
      </c>
      <c r="D1049" s="168" t="s">
        <v>3458</v>
      </c>
      <c r="E1049" s="169" t="s">
        <v>3459</v>
      </c>
      <c r="F1049" s="168" t="s">
        <v>974</v>
      </c>
      <c r="G1049" s="168">
        <v>240</v>
      </c>
      <c r="H1049" s="168" t="s">
        <v>2187</v>
      </c>
      <c r="I1049" s="184"/>
      <c r="J1049" s="177" t="s">
        <v>3460</v>
      </c>
      <c r="K1049" s="164"/>
    </row>
    <row r="1050" s="181" customFormat="1" ht="25.05" customHeight="1" spans="1:11">
      <c r="A1050" s="167">
        <v>46146</v>
      </c>
      <c r="B1050" s="168" t="s">
        <v>473</v>
      </c>
      <c r="C1050" s="168" t="s">
        <v>474</v>
      </c>
      <c r="D1050" s="168" t="s">
        <v>3461</v>
      </c>
      <c r="E1050" s="169" t="s">
        <v>475</v>
      </c>
      <c r="F1050" s="168" t="s">
        <v>476</v>
      </c>
      <c r="G1050" s="168">
        <v>15</v>
      </c>
      <c r="H1050" s="168" t="s">
        <v>3462</v>
      </c>
      <c r="I1050" s="184"/>
      <c r="J1050" s="177" t="s">
        <v>3463</v>
      </c>
      <c r="K1050" s="164"/>
    </row>
    <row r="1051" s="181" customFormat="1" ht="25.05" customHeight="1" spans="1:11">
      <c r="A1051" s="167">
        <v>46146</v>
      </c>
      <c r="B1051" s="168" t="s">
        <v>473</v>
      </c>
      <c r="C1051" s="168" t="s">
        <v>474</v>
      </c>
      <c r="D1051" s="168" t="s">
        <v>3461</v>
      </c>
      <c r="E1051" s="169" t="s">
        <v>482</v>
      </c>
      <c r="F1051" s="168" t="s">
        <v>483</v>
      </c>
      <c r="G1051" s="168">
        <v>15</v>
      </c>
      <c r="H1051" s="168" t="s">
        <v>3462</v>
      </c>
      <c r="I1051" s="184"/>
      <c r="J1051" s="177" t="s">
        <v>3463</v>
      </c>
      <c r="K1051" s="164"/>
    </row>
    <row r="1052" s="181" customFormat="1" ht="25.05" customHeight="1" spans="1:11">
      <c r="A1052" s="167">
        <v>46146</v>
      </c>
      <c r="B1052" s="168" t="s">
        <v>473</v>
      </c>
      <c r="C1052" s="168" t="s">
        <v>474</v>
      </c>
      <c r="D1052" s="168" t="s">
        <v>3464</v>
      </c>
      <c r="E1052" s="169" t="s">
        <v>1652</v>
      </c>
      <c r="F1052" s="168" t="s">
        <v>1653</v>
      </c>
      <c r="G1052" s="168">
        <v>12</v>
      </c>
      <c r="H1052" s="168" t="s">
        <v>3465</v>
      </c>
      <c r="I1052" s="184"/>
      <c r="J1052" s="177" t="s">
        <v>3466</v>
      </c>
      <c r="K1052" s="164"/>
    </row>
    <row r="1053" s="181" customFormat="1" ht="25.05" customHeight="1" spans="1:11">
      <c r="A1053" s="167">
        <v>46146</v>
      </c>
      <c r="B1053" s="168" t="s">
        <v>473</v>
      </c>
      <c r="C1053" s="168" t="s">
        <v>474</v>
      </c>
      <c r="D1053" s="168" t="s">
        <v>3467</v>
      </c>
      <c r="E1053" s="169" t="s">
        <v>1654</v>
      </c>
      <c r="F1053" s="168" t="s">
        <v>1655</v>
      </c>
      <c r="G1053" s="168">
        <v>12</v>
      </c>
      <c r="H1053" s="168" t="s">
        <v>3468</v>
      </c>
      <c r="I1053" s="184"/>
      <c r="J1053" s="177" t="s">
        <v>3469</v>
      </c>
      <c r="K1053" s="164"/>
    </row>
    <row r="1054" s="181" customFormat="1" ht="25.05" customHeight="1" spans="1:11">
      <c r="A1054" s="167">
        <v>46146</v>
      </c>
      <c r="B1054" s="168" t="s">
        <v>473</v>
      </c>
      <c r="C1054" s="168" t="s">
        <v>474</v>
      </c>
      <c r="D1054" s="168" t="s">
        <v>3470</v>
      </c>
      <c r="E1054" s="169" t="s">
        <v>1654</v>
      </c>
      <c r="F1054" s="168" t="s">
        <v>1655</v>
      </c>
      <c r="G1054" s="168">
        <v>12</v>
      </c>
      <c r="H1054" s="168" t="s">
        <v>3471</v>
      </c>
      <c r="I1054" s="184"/>
      <c r="J1054" s="177" t="s">
        <v>3472</v>
      </c>
      <c r="K1054" s="164"/>
    </row>
    <row r="1055" s="181" customFormat="1" ht="25.05" customHeight="1" spans="1:11">
      <c r="A1055" s="167">
        <v>46146</v>
      </c>
      <c r="B1055" s="168" t="s">
        <v>473</v>
      </c>
      <c r="C1055" s="168" t="s">
        <v>474</v>
      </c>
      <c r="D1055" s="168" t="s">
        <v>3473</v>
      </c>
      <c r="E1055" s="169" t="s">
        <v>1652</v>
      </c>
      <c r="F1055" s="168" t="s">
        <v>1653</v>
      </c>
      <c r="G1055" s="168">
        <v>12</v>
      </c>
      <c r="H1055" s="168" t="s">
        <v>3474</v>
      </c>
      <c r="I1055" s="184"/>
      <c r="J1055" s="177" t="s">
        <v>3475</v>
      </c>
      <c r="K1055" s="164"/>
    </row>
    <row r="1056" s="181" customFormat="1" ht="25.05" customHeight="1" spans="1:11">
      <c r="A1056" s="167">
        <v>46146</v>
      </c>
      <c r="B1056" s="168" t="s">
        <v>1014</v>
      </c>
      <c r="C1056" s="168" t="s">
        <v>1015</v>
      </c>
      <c r="D1056" s="168" t="s">
        <v>3476</v>
      </c>
      <c r="E1056" s="169" t="s">
        <v>1016</v>
      </c>
      <c r="F1056" s="168" t="s">
        <v>1017</v>
      </c>
      <c r="G1056" s="168">
        <v>500</v>
      </c>
      <c r="H1056" s="168" t="s">
        <v>3477</v>
      </c>
      <c r="I1056" s="184"/>
      <c r="J1056" s="177" t="s">
        <v>3478</v>
      </c>
      <c r="K1056" s="164"/>
    </row>
    <row r="1057" s="181" customFormat="1" ht="25.05" customHeight="1" spans="1:11">
      <c r="A1057" s="167">
        <v>46146</v>
      </c>
      <c r="B1057" s="168" t="s">
        <v>1014</v>
      </c>
      <c r="C1057" s="168" t="s">
        <v>1015</v>
      </c>
      <c r="D1057" s="168" t="s">
        <v>3476</v>
      </c>
      <c r="E1057" s="169" t="s">
        <v>1018</v>
      </c>
      <c r="F1057" s="168" t="s">
        <v>1019</v>
      </c>
      <c r="G1057" s="168">
        <v>93</v>
      </c>
      <c r="H1057" s="168" t="s">
        <v>3477</v>
      </c>
      <c r="I1057" s="184"/>
      <c r="J1057" s="177" t="s">
        <v>3478</v>
      </c>
      <c r="K1057" s="164"/>
    </row>
    <row r="1058" s="181" customFormat="1" ht="25.05" customHeight="1" spans="1:11">
      <c r="A1058" s="167">
        <v>46146</v>
      </c>
      <c r="B1058" s="168" t="s">
        <v>1014</v>
      </c>
      <c r="C1058" s="168" t="s">
        <v>1015</v>
      </c>
      <c r="D1058" s="168" t="s">
        <v>3476</v>
      </c>
      <c r="E1058" s="169" t="s">
        <v>1018</v>
      </c>
      <c r="F1058" s="168" t="s">
        <v>1019</v>
      </c>
      <c r="G1058" s="168">
        <v>407</v>
      </c>
      <c r="H1058" s="168" t="s">
        <v>3477</v>
      </c>
      <c r="I1058" s="184"/>
      <c r="J1058" s="177" t="s">
        <v>3478</v>
      </c>
      <c r="K1058" s="164"/>
    </row>
    <row r="1059" s="181" customFormat="1" ht="25.05" customHeight="1" spans="1:11">
      <c r="A1059" s="167">
        <v>46146</v>
      </c>
      <c r="B1059" s="168" t="s">
        <v>1613</v>
      </c>
      <c r="C1059" s="168" t="s">
        <v>1614</v>
      </c>
      <c r="D1059" s="168" t="s">
        <v>3479</v>
      </c>
      <c r="E1059" s="169" t="s">
        <v>1618</v>
      </c>
      <c r="F1059" s="168" t="s">
        <v>1619</v>
      </c>
      <c r="G1059" s="168">
        <v>800</v>
      </c>
      <c r="H1059" s="168" t="s">
        <v>3080</v>
      </c>
      <c r="I1059" s="184"/>
      <c r="J1059" s="177" t="s">
        <v>3480</v>
      </c>
      <c r="K1059" s="164"/>
    </row>
    <row r="1060" s="181" customFormat="1" ht="25.05" customHeight="1" spans="1:11">
      <c r="A1060" s="167">
        <v>46146</v>
      </c>
      <c r="B1060" s="168" t="s">
        <v>1389</v>
      </c>
      <c r="C1060" s="168" t="s">
        <v>1390</v>
      </c>
      <c r="D1060" s="168" t="s">
        <v>3481</v>
      </c>
      <c r="E1060" s="169" t="s">
        <v>1405</v>
      </c>
      <c r="F1060" s="168" t="s">
        <v>1404</v>
      </c>
      <c r="G1060" s="168">
        <v>451</v>
      </c>
      <c r="H1060" s="168" t="s">
        <v>3482</v>
      </c>
      <c r="I1060" s="184"/>
      <c r="J1060" s="177" t="s">
        <v>3483</v>
      </c>
      <c r="K1060" s="164"/>
    </row>
    <row r="1061" s="181" customFormat="1" ht="25.05" customHeight="1" spans="1:11">
      <c r="A1061" s="167">
        <v>46146</v>
      </c>
      <c r="B1061" s="168" t="s">
        <v>1389</v>
      </c>
      <c r="C1061" s="168" t="s">
        <v>1390</v>
      </c>
      <c r="D1061" s="168" t="s">
        <v>3481</v>
      </c>
      <c r="E1061" s="169" t="s">
        <v>1405</v>
      </c>
      <c r="F1061" s="168" t="s">
        <v>1404</v>
      </c>
      <c r="G1061" s="168">
        <v>392</v>
      </c>
      <c r="H1061" s="168" t="s">
        <v>3482</v>
      </c>
      <c r="I1061" s="184"/>
      <c r="J1061" s="177" t="s">
        <v>3483</v>
      </c>
      <c r="K1061" s="164"/>
    </row>
    <row r="1062" s="181" customFormat="1" ht="25.05" customHeight="1" spans="1:11">
      <c r="A1062" s="167">
        <v>46146</v>
      </c>
      <c r="B1062" s="168" t="s">
        <v>1533</v>
      </c>
      <c r="C1062" s="168" t="s">
        <v>1534</v>
      </c>
      <c r="D1062" s="168" t="s">
        <v>3484</v>
      </c>
      <c r="E1062" s="169" t="s">
        <v>1536</v>
      </c>
      <c r="F1062" s="168" t="s">
        <v>1092</v>
      </c>
      <c r="G1062" s="168">
        <v>50</v>
      </c>
      <c r="H1062" s="168" t="s">
        <v>3485</v>
      </c>
      <c r="I1062" s="184"/>
      <c r="J1062" s="177" t="s">
        <v>3486</v>
      </c>
      <c r="K1062" s="164"/>
    </row>
    <row r="1063" s="181" customFormat="1" ht="25.05" customHeight="1" spans="1:11">
      <c r="A1063" s="167">
        <v>46146</v>
      </c>
      <c r="B1063" s="168" t="s">
        <v>1533</v>
      </c>
      <c r="C1063" s="168" t="s">
        <v>1534</v>
      </c>
      <c r="D1063" s="168" t="s">
        <v>3487</v>
      </c>
      <c r="E1063" s="169" t="s">
        <v>1536</v>
      </c>
      <c r="F1063" s="168" t="s">
        <v>1092</v>
      </c>
      <c r="G1063" s="168">
        <v>250</v>
      </c>
      <c r="H1063" s="168" t="s">
        <v>3488</v>
      </c>
      <c r="I1063" s="184"/>
      <c r="J1063" s="177" t="s">
        <v>3489</v>
      </c>
      <c r="K1063" s="164"/>
    </row>
    <row r="1064" s="181" customFormat="1" ht="25.05" customHeight="1" spans="1:11">
      <c r="A1064" s="167">
        <v>46146</v>
      </c>
      <c r="B1064" s="168" t="s">
        <v>1560</v>
      </c>
      <c r="C1064" s="168" t="s">
        <v>1561</v>
      </c>
      <c r="D1064" s="168" t="s">
        <v>3490</v>
      </c>
      <c r="E1064" s="169" t="s">
        <v>1693</v>
      </c>
      <c r="F1064" s="168" t="s">
        <v>1564</v>
      </c>
      <c r="G1064" s="168">
        <v>112</v>
      </c>
      <c r="H1064" s="168" t="s">
        <v>3491</v>
      </c>
      <c r="I1064" s="184"/>
      <c r="J1064" s="177" t="s">
        <v>3492</v>
      </c>
      <c r="K1064" s="164"/>
    </row>
    <row r="1065" s="181" customFormat="1" ht="25.05" customHeight="1" spans="1:11">
      <c r="A1065" s="167">
        <v>46146</v>
      </c>
      <c r="B1065" s="168" t="s">
        <v>1560</v>
      </c>
      <c r="C1065" s="168" t="s">
        <v>1561</v>
      </c>
      <c r="D1065" s="168" t="s">
        <v>3490</v>
      </c>
      <c r="E1065" s="169" t="s">
        <v>1693</v>
      </c>
      <c r="F1065" s="168" t="s">
        <v>1564</v>
      </c>
      <c r="G1065" s="168">
        <v>88</v>
      </c>
      <c r="H1065" s="168" t="s">
        <v>3491</v>
      </c>
      <c r="I1065" s="184"/>
      <c r="J1065" s="177" t="s">
        <v>3492</v>
      </c>
      <c r="K1065" s="164"/>
    </row>
    <row r="1066" s="181" customFormat="1" ht="25.05" customHeight="1" spans="1:11">
      <c r="A1066" s="167">
        <v>46146</v>
      </c>
      <c r="B1066" s="168" t="s">
        <v>1560</v>
      </c>
      <c r="C1066" s="168" t="s">
        <v>1561</v>
      </c>
      <c r="D1066" s="168" t="s">
        <v>3490</v>
      </c>
      <c r="E1066" s="169" t="s">
        <v>1693</v>
      </c>
      <c r="F1066" s="168" t="s">
        <v>1564</v>
      </c>
      <c r="G1066" s="168">
        <v>136</v>
      </c>
      <c r="H1066" s="168" t="s">
        <v>3491</v>
      </c>
      <c r="I1066" s="184"/>
      <c r="J1066" s="177" t="s">
        <v>3492</v>
      </c>
      <c r="K1066" s="164"/>
    </row>
    <row r="1067" s="181" customFormat="1" ht="25.05" customHeight="1" spans="1:11">
      <c r="A1067" s="167">
        <v>46146</v>
      </c>
      <c r="B1067" s="168" t="s">
        <v>1560</v>
      </c>
      <c r="C1067" s="168" t="s">
        <v>1561</v>
      </c>
      <c r="D1067" s="168" t="s">
        <v>3490</v>
      </c>
      <c r="E1067" s="169" t="s">
        <v>1693</v>
      </c>
      <c r="F1067" s="168" t="s">
        <v>1564</v>
      </c>
      <c r="G1067" s="168">
        <v>480</v>
      </c>
      <c r="H1067" s="168" t="s">
        <v>3491</v>
      </c>
      <c r="I1067" s="184"/>
      <c r="J1067" s="177" t="s">
        <v>3492</v>
      </c>
      <c r="K1067" s="164"/>
    </row>
    <row r="1068" s="181" customFormat="1" ht="25.05" customHeight="1" spans="1:11">
      <c r="A1068" s="167">
        <v>46146</v>
      </c>
      <c r="B1068" s="168" t="s">
        <v>1560</v>
      </c>
      <c r="C1068" s="168" t="s">
        <v>1561</v>
      </c>
      <c r="D1068" s="168" t="s">
        <v>3490</v>
      </c>
      <c r="E1068" s="169" t="s">
        <v>1693</v>
      </c>
      <c r="F1068" s="168" t="s">
        <v>1564</v>
      </c>
      <c r="G1068" s="168">
        <v>384</v>
      </c>
      <c r="H1068" s="168" t="s">
        <v>3491</v>
      </c>
      <c r="I1068" s="184"/>
      <c r="J1068" s="177" t="s">
        <v>3492</v>
      </c>
      <c r="K1068" s="164"/>
    </row>
    <row r="1069" s="181" customFormat="1" ht="25.05" customHeight="1" spans="1:11">
      <c r="A1069" s="167">
        <v>46146</v>
      </c>
      <c r="B1069" s="168" t="s">
        <v>1761</v>
      </c>
      <c r="C1069" s="168" t="s">
        <v>1762</v>
      </c>
      <c r="D1069" s="168" t="s">
        <v>3493</v>
      </c>
      <c r="E1069" s="169" t="s">
        <v>1764</v>
      </c>
      <c r="F1069" s="168" t="s">
        <v>1765</v>
      </c>
      <c r="G1069" s="168">
        <v>448</v>
      </c>
      <c r="H1069" s="168" t="s">
        <v>3494</v>
      </c>
      <c r="I1069" s="184"/>
      <c r="J1069" s="177" t="s">
        <v>3495</v>
      </c>
      <c r="K1069" s="164"/>
    </row>
    <row r="1070" s="181" customFormat="1" ht="25.05" customHeight="1" spans="1:11">
      <c r="A1070" s="167">
        <v>46146</v>
      </c>
      <c r="B1070" s="168" t="s">
        <v>1113</v>
      </c>
      <c r="C1070" s="168" t="s">
        <v>1114</v>
      </c>
      <c r="D1070" s="168" t="s">
        <v>3496</v>
      </c>
      <c r="E1070" s="169" t="s">
        <v>1738</v>
      </c>
      <c r="F1070" s="168" t="s">
        <v>792</v>
      </c>
      <c r="G1070" s="168">
        <v>4</v>
      </c>
      <c r="H1070" s="168" t="s">
        <v>3497</v>
      </c>
      <c r="I1070" s="184"/>
      <c r="J1070" s="177" t="s">
        <v>3498</v>
      </c>
      <c r="K1070" s="164"/>
    </row>
    <row r="1071" s="181" customFormat="1" ht="25.05" customHeight="1" spans="1:11">
      <c r="A1071" s="167">
        <v>46146</v>
      </c>
      <c r="B1071" s="168" t="s">
        <v>1113</v>
      </c>
      <c r="C1071" s="168" t="s">
        <v>1114</v>
      </c>
      <c r="D1071" s="168" t="s">
        <v>3496</v>
      </c>
      <c r="E1071" s="169" t="s">
        <v>1738</v>
      </c>
      <c r="F1071" s="168" t="s">
        <v>792</v>
      </c>
      <c r="G1071" s="168">
        <v>396</v>
      </c>
      <c r="H1071" s="168" t="s">
        <v>3497</v>
      </c>
      <c r="I1071" s="184"/>
      <c r="J1071" s="177" t="s">
        <v>3498</v>
      </c>
      <c r="K1071" s="164"/>
    </row>
    <row r="1072" s="181" customFormat="1" ht="25.05" customHeight="1" spans="1:11">
      <c r="A1072" s="167">
        <v>46146</v>
      </c>
      <c r="B1072" s="168" t="s">
        <v>1573</v>
      </c>
      <c r="C1072" s="168" t="s">
        <v>1574</v>
      </c>
      <c r="D1072" s="168" t="s">
        <v>3499</v>
      </c>
      <c r="E1072" s="169" t="s">
        <v>1576</v>
      </c>
      <c r="F1072" s="168" t="s">
        <v>447</v>
      </c>
      <c r="G1072" s="168">
        <v>128</v>
      </c>
      <c r="H1072" s="168" t="s">
        <v>3500</v>
      </c>
      <c r="I1072" s="184"/>
      <c r="J1072" s="177" t="s">
        <v>3501</v>
      </c>
      <c r="K1072" s="164"/>
    </row>
    <row r="1073" s="181" customFormat="1" ht="25.05" customHeight="1" spans="1:11">
      <c r="A1073" s="167">
        <v>46146</v>
      </c>
      <c r="B1073" s="168" t="s">
        <v>1573</v>
      </c>
      <c r="C1073" s="168" t="s">
        <v>1574</v>
      </c>
      <c r="D1073" s="168" t="s">
        <v>3499</v>
      </c>
      <c r="E1073" s="169" t="s">
        <v>1576</v>
      </c>
      <c r="F1073" s="168" t="s">
        <v>447</v>
      </c>
      <c r="G1073" s="168">
        <v>61</v>
      </c>
      <c r="H1073" s="168" t="s">
        <v>3500</v>
      </c>
      <c r="I1073" s="184"/>
      <c r="J1073" s="177" t="s">
        <v>3501</v>
      </c>
      <c r="K1073" s="164"/>
    </row>
    <row r="1074" s="181" customFormat="1" ht="25.05" customHeight="1" spans="1:11">
      <c r="A1074" s="167">
        <v>46146</v>
      </c>
      <c r="B1074" s="168" t="s">
        <v>1511</v>
      </c>
      <c r="C1074" s="168" t="s">
        <v>1512</v>
      </c>
      <c r="D1074" s="168" t="s">
        <v>3502</v>
      </c>
      <c r="E1074" s="169" t="s">
        <v>1703</v>
      </c>
      <c r="F1074" s="168" t="s">
        <v>1704</v>
      </c>
      <c r="G1074" s="168">
        <v>210</v>
      </c>
      <c r="H1074" s="168" t="s">
        <v>3503</v>
      </c>
      <c r="I1074" s="184"/>
      <c r="J1074" s="177" t="s">
        <v>3504</v>
      </c>
      <c r="K1074" s="164"/>
    </row>
    <row r="1075" s="181" customFormat="1" ht="25.05" customHeight="1" spans="1:11">
      <c r="A1075" s="167">
        <v>46146</v>
      </c>
      <c r="B1075" s="168" t="s">
        <v>1511</v>
      </c>
      <c r="C1075" s="168" t="s">
        <v>1512</v>
      </c>
      <c r="D1075" s="168" t="s">
        <v>3502</v>
      </c>
      <c r="E1075" s="169" t="s">
        <v>1703</v>
      </c>
      <c r="F1075" s="168" t="s">
        <v>1704</v>
      </c>
      <c r="G1075" s="168">
        <v>210</v>
      </c>
      <c r="H1075" s="168" t="s">
        <v>3503</v>
      </c>
      <c r="I1075" s="184"/>
      <c r="J1075" s="177" t="s">
        <v>3504</v>
      </c>
      <c r="K1075" s="164"/>
    </row>
    <row r="1076" s="181" customFormat="1" ht="25.05" customHeight="1" spans="1:11">
      <c r="A1076" s="167">
        <v>46146</v>
      </c>
      <c r="B1076" s="168" t="s">
        <v>1511</v>
      </c>
      <c r="C1076" s="168" t="s">
        <v>1512</v>
      </c>
      <c r="D1076" s="168" t="s">
        <v>3505</v>
      </c>
      <c r="E1076" s="169" t="s">
        <v>1705</v>
      </c>
      <c r="F1076" s="168" t="s">
        <v>1706</v>
      </c>
      <c r="G1076" s="168">
        <v>260</v>
      </c>
      <c r="H1076" s="168" t="s">
        <v>3506</v>
      </c>
      <c r="I1076" s="184"/>
      <c r="J1076" s="177" t="s">
        <v>3507</v>
      </c>
      <c r="K1076" s="164"/>
    </row>
    <row r="1077" s="181" customFormat="1" ht="25.05" customHeight="1" spans="1:11">
      <c r="A1077" s="167">
        <v>46146</v>
      </c>
      <c r="B1077" s="168" t="s">
        <v>383</v>
      </c>
      <c r="C1077" s="168" t="s">
        <v>384</v>
      </c>
      <c r="D1077" s="168" t="s">
        <v>3508</v>
      </c>
      <c r="E1077" s="169" t="s">
        <v>391</v>
      </c>
      <c r="F1077" s="168" t="s">
        <v>392</v>
      </c>
      <c r="G1077" s="168">
        <v>242</v>
      </c>
      <c r="H1077" s="168" t="s">
        <v>3509</v>
      </c>
      <c r="I1077" s="184"/>
      <c r="J1077" s="177" t="s">
        <v>3510</v>
      </c>
      <c r="K1077" s="164"/>
    </row>
    <row r="1078" s="181" customFormat="1" ht="25.05" customHeight="1" spans="1:11">
      <c r="A1078" s="167">
        <v>46146</v>
      </c>
      <c r="B1078" s="168" t="s">
        <v>383</v>
      </c>
      <c r="C1078" s="168" t="s">
        <v>384</v>
      </c>
      <c r="D1078" s="168" t="s">
        <v>3508</v>
      </c>
      <c r="E1078" s="169" t="s">
        <v>391</v>
      </c>
      <c r="F1078" s="168" t="s">
        <v>392</v>
      </c>
      <c r="G1078" s="168">
        <v>28</v>
      </c>
      <c r="H1078" s="168" t="s">
        <v>3509</v>
      </c>
      <c r="I1078" s="184"/>
      <c r="J1078" s="177" t="s">
        <v>3510</v>
      </c>
      <c r="K1078" s="164"/>
    </row>
    <row r="1079" s="181" customFormat="1" ht="25.05" customHeight="1" spans="1:11">
      <c r="A1079" s="167">
        <v>46146</v>
      </c>
      <c r="B1079" s="168" t="s">
        <v>409</v>
      </c>
      <c r="C1079" s="168" t="s">
        <v>410</v>
      </c>
      <c r="D1079" s="168" t="s">
        <v>3511</v>
      </c>
      <c r="E1079" s="169" t="s">
        <v>411</v>
      </c>
      <c r="F1079" s="168" t="s">
        <v>412</v>
      </c>
      <c r="G1079" s="168">
        <v>12</v>
      </c>
      <c r="H1079" s="168" t="s">
        <v>3193</v>
      </c>
      <c r="I1079" s="184"/>
      <c r="J1079" s="177" t="s">
        <v>3512</v>
      </c>
      <c r="K1079" s="164"/>
    </row>
    <row r="1080" s="181" customFormat="1" ht="25.05" customHeight="1" spans="1:11">
      <c r="A1080" s="167">
        <v>46146</v>
      </c>
      <c r="B1080" s="168" t="s">
        <v>409</v>
      </c>
      <c r="C1080" s="168" t="s">
        <v>410</v>
      </c>
      <c r="D1080" s="168" t="s">
        <v>3511</v>
      </c>
      <c r="E1080" s="169" t="s">
        <v>411</v>
      </c>
      <c r="F1080" s="168" t="s">
        <v>412</v>
      </c>
      <c r="G1080" s="168">
        <v>708</v>
      </c>
      <c r="H1080" s="168" t="s">
        <v>3193</v>
      </c>
      <c r="I1080" s="184"/>
      <c r="J1080" s="177" t="s">
        <v>3512</v>
      </c>
      <c r="K1080" s="164"/>
    </row>
    <row r="1081" s="181" customFormat="1" ht="25.05" customHeight="1" spans="1:11">
      <c r="A1081" s="167">
        <v>46146</v>
      </c>
      <c r="B1081" s="168" t="s">
        <v>1297</v>
      </c>
      <c r="C1081" s="168" t="s">
        <v>1298</v>
      </c>
      <c r="D1081" s="168" t="s">
        <v>3513</v>
      </c>
      <c r="E1081" s="169" t="s">
        <v>1634</v>
      </c>
      <c r="F1081" s="168" t="s">
        <v>1635</v>
      </c>
      <c r="G1081" s="168">
        <v>600</v>
      </c>
      <c r="H1081" s="168" t="s">
        <v>3054</v>
      </c>
      <c r="I1081" s="184"/>
      <c r="J1081" s="177" t="s">
        <v>3514</v>
      </c>
      <c r="K1081" s="164"/>
    </row>
    <row r="1082" s="181" customFormat="1" ht="25.05" customHeight="1" spans="1:11">
      <c r="A1082" s="167">
        <v>46146</v>
      </c>
      <c r="B1082" s="168" t="s">
        <v>1504</v>
      </c>
      <c r="C1082" s="168" t="s">
        <v>1505</v>
      </c>
      <c r="D1082" s="168" t="s">
        <v>3515</v>
      </c>
      <c r="E1082" s="169" t="s">
        <v>1547</v>
      </c>
      <c r="F1082" s="168" t="s">
        <v>1548</v>
      </c>
      <c r="G1082" s="168">
        <v>160</v>
      </c>
      <c r="H1082" s="168" t="s">
        <v>3155</v>
      </c>
      <c r="I1082" s="184"/>
      <c r="J1082" s="177" t="s">
        <v>3516</v>
      </c>
      <c r="K1082" s="164"/>
    </row>
    <row r="1083" s="181" customFormat="1" ht="25.05" customHeight="1" spans="1:11">
      <c r="A1083" s="167">
        <v>46146</v>
      </c>
      <c r="B1083" s="168" t="s">
        <v>103</v>
      </c>
      <c r="C1083" s="168" t="s">
        <v>104</v>
      </c>
      <c r="D1083" s="168" t="s">
        <v>3517</v>
      </c>
      <c r="E1083" s="169" t="s">
        <v>191</v>
      </c>
      <c r="F1083" s="168" t="s">
        <v>192</v>
      </c>
      <c r="G1083" s="168">
        <v>1</v>
      </c>
      <c r="H1083" s="168" t="s">
        <v>3518</v>
      </c>
      <c r="I1083" s="184"/>
      <c r="J1083" s="177" t="s">
        <v>3519</v>
      </c>
      <c r="K1083" s="164"/>
    </row>
    <row r="1084" s="181" customFormat="1" ht="25.05" customHeight="1" spans="1:11">
      <c r="A1084" s="167">
        <v>46146</v>
      </c>
      <c r="B1084" s="168" t="s">
        <v>473</v>
      </c>
      <c r="C1084" s="168" t="s">
        <v>474</v>
      </c>
      <c r="D1084" s="168" t="s">
        <v>3520</v>
      </c>
      <c r="E1084" s="169" t="s">
        <v>1652</v>
      </c>
      <c r="F1084" s="168" t="s">
        <v>1653</v>
      </c>
      <c r="G1084" s="168">
        <v>8</v>
      </c>
      <c r="H1084" s="168" t="s">
        <v>3521</v>
      </c>
      <c r="I1084" s="184"/>
      <c r="J1084" s="177" t="s">
        <v>3522</v>
      </c>
      <c r="K1084" s="164"/>
    </row>
    <row r="1085" s="181" customFormat="1" ht="25.05" customHeight="1" spans="1:11">
      <c r="A1085" s="167">
        <v>46146</v>
      </c>
      <c r="B1085" s="168" t="s">
        <v>473</v>
      </c>
      <c r="C1085" s="168" t="s">
        <v>474</v>
      </c>
      <c r="D1085" s="168" t="s">
        <v>3520</v>
      </c>
      <c r="E1085" s="169" t="s">
        <v>1652</v>
      </c>
      <c r="F1085" s="168" t="s">
        <v>1653</v>
      </c>
      <c r="G1085" s="168">
        <v>4</v>
      </c>
      <c r="H1085" s="168" t="s">
        <v>3521</v>
      </c>
      <c r="I1085" s="184"/>
      <c r="J1085" s="177" t="s">
        <v>3522</v>
      </c>
      <c r="K1085" s="164"/>
    </row>
    <row r="1086" s="181" customFormat="1" ht="25.05" customHeight="1" spans="1:11">
      <c r="A1086" s="167">
        <v>46146</v>
      </c>
      <c r="B1086" s="168" t="s">
        <v>473</v>
      </c>
      <c r="C1086" s="168" t="s">
        <v>474</v>
      </c>
      <c r="D1086" s="168" t="s">
        <v>3523</v>
      </c>
      <c r="E1086" s="169" t="s">
        <v>1654</v>
      </c>
      <c r="F1086" s="168" t="s">
        <v>1655</v>
      </c>
      <c r="G1086" s="168">
        <v>12</v>
      </c>
      <c r="H1086" s="168" t="s">
        <v>3524</v>
      </c>
      <c r="I1086" s="184"/>
      <c r="J1086" s="177" t="s">
        <v>3525</v>
      </c>
      <c r="K1086" s="164"/>
    </row>
    <row r="1087" s="181" customFormat="1" ht="25.05" customHeight="1" spans="1:11">
      <c r="A1087" s="167">
        <v>46146</v>
      </c>
      <c r="B1087" s="168" t="s">
        <v>473</v>
      </c>
      <c r="C1087" s="168" t="s">
        <v>474</v>
      </c>
      <c r="D1087" s="168" t="s">
        <v>3526</v>
      </c>
      <c r="E1087" s="169" t="s">
        <v>1654</v>
      </c>
      <c r="F1087" s="168" t="s">
        <v>1655</v>
      </c>
      <c r="G1087" s="168">
        <v>6</v>
      </c>
      <c r="H1087" s="168" t="s">
        <v>3527</v>
      </c>
      <c r="I1087" s="184"/>
      <c r="J1087" s="177" t="s">
        <v>3528</v>
      </c>
      <c r="K1087" s="164"/>
    </row>
    <row r="1088" s="181" customFormat="1" ht="25.05" customHeight="1" spans="1:11">
      <c r="A1088" s="167">
        <v>46146</v>
      </c>
      <c r="B1088" s="168" t="s">
        <v>473</v>
      </c>
      <c r="C1088" s="168" t="s">
        <v>474</v>
      </c>
      <c r="D1088" s="168" t="s">
        <v>3529</v>
      </c>
      <c r="E1088" s="169" t="s">
        <v>1652</v>
      </c>
      <c r="F1088" s="168" t="s">
        <v>1653</v>
      </c>
      <c r="G1088" s="168">
        <v>6</v>
      </c>
      <c r="H1088" s="168" t="s">
        <v>3530</v>
      </c>
      <c r="I1088" s="184"/>
      <c r="J1088" s="177" t="s">
        <v>3531</v>
      </c>
      <c r="K1088" s="164"/>
    </row>
    <row r="1089" s="181" customFormat="1" ht="25.05" customHeight="1" spans="1:11">
      <c r="A1089" s="167">
        <v>46146</v>
      </c>
      <c r="B1089" s="168" t="s">
        <v>473</v>
      </c>
      <c r="C1089" s="168" t="s">
        <v>474</v>
      </c>
      <c r="D1089" s="168" t="s">
        <v>3532</v>
      </c>
      <c r="E1089" s="169" t="s">
        <v>475</v>
      </c>
      <c r="F1089" s="168" t="s">
        <v>476</v>
      </c>
      <c r="G1089" s="168">
        <v>8</v>
      </c>
      <c r="H1089" s="168" t="s">
        <v>3533</v>
      </c>
      <c r="I1089" s="184"/>
      <c r="J1089" s="177" t="s">
        <v>3534</v>
      </c>
      <c r="K1089" s="164"/>
    </row>
    <row r="1090" s="181" customFormat="1" ht="25.05" customHeight="1" spans="1:11">
      <c r="A1090" s="167">
        <v>46146</v>
      </c>
      <c r="B1090" s="168" t="s">
        <v>473</v>
      </c>
      <c r="C1090" s="168" t="s">
        <v>474</v>
      </c>
      <c r="D1090" s="168" t="s">
        <v>3532</v>
      </c>
      <c r="E1090" s="169" t="s">
        <v>482</v>
      </c>
      <c r="F1090" s="168" t="s">
        <v>483</v>
      </c>
      <c r="G1090" s="168">
        <v>8</v>
      </c>
      <c r="H1090" s="168" t="s">
        <v>3533</v>
      </c>
      <c r="I1090" s="184"/>
      <c r="J1090" s="177" t="s">
        <v>3534</v>
      </c>
      <c r="K1090" s="164"/>
    </row>
    <row r="1091" s="181" customFormat="1" ht="25.05" customHeight="1" spans="1:11">
      <c r="A1091" s="167">
        <v>46146</v>
      </c>
      <c r="B1091" s="168" t="s">
        <v>473</v>
      </c>
      <c r="C1091" s="168" t="s">
        <v>474</v>
      </c>
      <c r="D1091" s="168" t="s">
        <v>3535</v>
      </c>
      <c r="E1091" s="169" t="s">
        <v>475</v>
      </c>
      <c r="F1091" s="168" t="s">
        <v>476</v>
      </c>
      <c r="G1091" s="168">
        <v>15</v>
      </c>
      <c r="H1091" s="168" t="s">
        <v>3536</v>
      </c>
      <c r="I1091" s="184"/>
      <c r="J1091" s="177" t="s">
        <v>3537</v>
      </c>
      <c r="K1091" s="164"/>
    </row>
    <row r="1092" s="181" customFormat="1" ht="25.05" customHeight="1" spans="1:11">
      <c r="A1092" s="167">
        <v>46146</v>
      </c>
      <c r="B1092" s="168" t="s">
        <v>473</v>
      </c>
      <c r="C1092" s="168" t="s">
        <v>474</v>
      </c>
      <c r="D1092" s="168" t="s">
        <v>3535</v>
      </c>
      <c r="E1092" s="169" t="s">
        <v>482</v>
      </c>
      <c r="F1092" s="168" t="s">
        <v>483</v>
      </c>
      <c r="G1092" s="168">
        <v>15</v>
      </c>
      <c r="H1092" s="168" t="s">
        <v>3536</v>
      </c>
      <c r="I1092" s="184"/>
      <c r="J1092" s="177" t="s">
        <v>3537</v>
      </c>
      <c r="K1092" s="164"/>
    </row>
    <row r="1093" s="181" customFormat="1" ht="25.05" customHeight="1" spans="1:11">
      <c r="A1093" s="167">
        <v>46146</v>
      </c>
      <c r="B1093" s="168" t="s">
        <v>511</v>
      </c>
      <c r="C1093" s="168" t="s">
        <v>512</v>
      </c>
      <c r="D1093" s="168" t="s">
        <v>3538</v>
      </c>
      <c r="E1093" s="169" t="s">
        <v>591</v>
      </c>
      <c r="F1093" s="168" t="s">
        <v>1604</v>
      </c>
      <c r="G1093" s="168">
        <v>50</v>
      </c>
      <c r="H1093" s="168" t="s">
        <v>3539</v>
      </c>
      <c r="I1093" s="184"/>
      <c r="J1093" s="177" t="s">
        <v>3540</v>
      </c>
      <c r="K1093" s="164"/>
    </row>
    <row r="1094" s="181" customFormat="1" ht="25.05" customHeight="1" spans="1:11">
      <c r="A1094" s="167">
        <v>46146</v>
      </c>
      <c r="B1094" s="168" t="s">
        <v>511</v>
      </c>
      <c r="C1094" s="168" t="s">
        <v>512</v>
      </c>
      <c r="D1094" s="168" t="s">
        <v>3538</v>
      </c>
      <c r="E1094" s="169" t="s">
        <v>599</v>
      </c>
      <c r="F1094" s="168" t="s">
        <v>1605</v>
      </c>
      <c r="G1094" s="168">
        <v>13</v>
      </c>
      <c r="H1094" s="168" t="s">
        <v>3539</v>
      </c>
      <c r="I1094" s="184"/>
      <c r="J1094" s="177" t="s">
        <v>3540</v>
      </c>
      <c r="K1094" s="164"/>
    </row>
    <row r="1095" s="181" customFormat="1" ht="25.05" customHeight="1" spans="1:11">
      <c r="A1095" s="167">
        <v>46146</v>
      </c>
      <c r="B1095" s="168" t="s">
        <v>511</v>
      </c>
      <c r="C1095" s="168" t="s">
        <v>512</v>
      </c>
      <c r="D1095" s="168" t="s">
        <v>3538</v>
      </c>
      <c r="E1095" s="169" t="s">
        <v>599</v>
      </c>
      <c r="F1095" s="168" t="s">
        <v>1605</v>
      </c>
      <c r="G1095" s="168">
        <v>67</v>
      </c>
      <c r="H1095" s="168" t="s">
        <v>3539</v>
      </c>
      <c r="I1095" s="184"/>
      <c r="J1095" s="177" t="s">
        <v>3540</v>
      </c>
      <c r="K1095" s="164"/>
    </row>
    <row r="1096" s="181" customFormat="1" ht="25.05" customHeight="1" spans="1:11">
      <c r="A1096" s="167">
        <v>46146</v>
      </c>
      <c r="B1096" s="168" t="s">
        <v>511</v>
      </c>
      <c r="C1096" s="168" t="s">
        <v>512</v>
      </c>
      <c r="D1096" s="168" t="s">
        <v>3538</v>
      </c>
      <c r="E1096" s="169" t="s">
        <v>601</v>
      </c>
      <c r="F1096" s="168" t="s">
        <v>1606</v>
      </c>
      <c r="G1096" s="168">
        <v>80</v>
      </c>
      <c r="H1096" s="168" t="s">
        <v>3539</v>
      </c>
      <c r="I1096" s="184"/>
      <c r="J1096" s="177" t="s">
        <v>3540</v>
      </c>
      <c r="K1096" s="164"/>
    </row>
    <row r="1097" s="181" customFormat="1" ht="25.05" customHeight="1" spans="1:11">
      <c r="A1097" s="167">
        <v>46146</v>
      </c>
      <c r="B1097" s="168" t="s">
        <v>511</v>
      </c>
      <c r="C1097" s="168" t="s">
        <v>512</v>
      </c>
      <c r="D1097" s="168" t="s">
        <v>3538</v>
      </c>
      <c r="E1097" s="169" t="s">
        <v>623</v>
      </c>
      <c r="F1097" s="168" t="s">
        <v>1607</v>
      </c>
      <c r="G1097" s="168">
        <v>60</v>
      </c>
      <c r="H1097" s="168" t="s">
        <v>3539</v>
      </c>
      <c r="I1097" s="184"/>
      <c r="J1097" s="177" t="s">
        <v>3540</v>
      </c>
      <c r="K1097" s="164"/>
    </row>
    <row r="1098" s="181" customFormat="1" ht="25.05" customHeight="1" spans="1:11">
      <c r="A1098" s="167">
        <v>46146</v>
      </c>
      <c r="B1098" s="168" t="s">
        <v>511</v>
      </c>
      <c r="C1098" s="168" t="s">
        <v>512</v>
      </c>
      <c r="D1098" s="168" t="s">
        <v>3538</v>
      </c>
      <c r="E1098" s="169" t="s">
        <v>593</v>
      </c>
      <c r="F1098" s="168" t="s">
        <v>1608</v>
      </c>
      <c r="G1098" s="168">
        <v>41</v>
      </c>
      <c r="H1098" s="168" t="s">
        <v>3539</v>
      </c>
      <c r="I1098" s="184"/>
      <c r="J1098" s="177" t="s">
        <v>3540</v>
      </c>
      <c r="K1098" s="164"/>
    </row>
    <row r="1099" s="181" customFormat="1" ht="25.05" customHeight="1" spans="1:11">
      <c r="A1099" s="167">
        <v>46146</v>
      </c>
      <c r="B1099" s="168" t="s">
        <v>511</v>
      </c>
      <c r="C1099" s="168" t="s">
        <v>512</v>
      </c>
      <c r="D1099" s="168" t="s">
        <v>3538</v>
      </c>
      <c r="E1099" s="169" t="s">
        <v>593</v>
      </c>
      <c r="F1099" s="168" t="s">
        <v>1608</v>
      </c>
      <c r="G1099" s="168">
        <v>19</v>
      </c>
      <c r="H1099" s="168" t="s">
        <v>3539</v>
      </c>
      <c r="I1099" s="184"/>
      <c r="J1099" s="177" t="s">
        <v>3540</v>
      </c>
      <c r="K1099" s="164"/>
    </row>
    <row r="1100" s="181" customFormat="1" ht="25.05" customHeight="1" spans="1:11">
      <c r="A1100" s="167">
        <v>46146</v>
      </c>
      <c r="B1100" s="168" t="s">
        <v>511</v>
      </c>
      <c r="C1100" s="168" t="s">
        <v>512</v>
      </c>
      <c r="D1100" s="168" t="s">
        <v>3538</v>
      </c>
      <c r="E1100" s="169" t="s">
        <v>595</v>
      </c>
      <c r="F1100" s="168" t="s">
        <v>1609</v>
      </c>
      <c r="G1100" s="168">
        <v>80</v>
      </c>
      <c r="H1100" s="168" t="s">
        <v>3539</v>
      </c>
      <c r="I1100" s="184"/>
      <c r="J1100" s="177" t="s">
        <v>3540</v>
      </c>
      <c r="K1100" s="164"/>
    </row>
    <row r="1101" s="181" customFormat="1" ht="25.05" customHeight="1" spans="1:11">
      <c r="A1101" s="167">
        <v>46146</v>
      </c>
      <c r="B1101" s="168" t="s">
        <v>511</v>
      </c>
      <c r="C1101" s="168" t="s">
        <v>512</v>
      </c>
      <c r="D1101" s="168" t="s">
        <v>3538</v>
      </c>
      <c r="E1101" s="169" t="s">
        <v>607</v>
      </c>
      <c r="F1101" s="168" t="s">
        <v>1610</v>
      </c>
      <c r="G1101" s="168">
        <v>80</v>
      </c>
      <c r="H1101" s="168" t="s">
        <v>3539</v>
      </c>
      <c r="I1101" s="184"/>
      <c r="J1101" s="177" t="s">
        <v>3540</v>
      </c>
      <c r="K1101" s="164"/>
    </row>
    <row r="1102" s="181" customFormat="1" ht="25.05" customHeight="1" spans="1:11">
      <c r="A1102" s="167">
        <v>46146</v>
      </c>
      <c r="B1102" s="168" t="s">
        <v>511</v>
      </c>
      <c r="C1102" s="168" t="s">
        <v>512</v>
      </c>
      <c r="D1102" s="168" t="s">
        <v>3538</v>
      </c>
      <c r="E1102" s="169" t="s">
        <v>613</v>
      </c>
      <c r="F1102" s="168" t="s">
        <v>1611</v>
      </c>
      <c r="G1102" s="168">
        <v>60</v>
      </c>
      <c r="H1102" s="168" t="s">
        <v>3539</v>
      </c>
      <c r="I1102" s="184"/>
      <c r="J1102" s="177" t="s">
        <v>3540</v>
      </c>
      <c r="K1102" s="164"/>
    </row>
    <row r="1103" s="181" customFormat="1" ht="25.05" customHeight="1" spans="1:11">
      <c r="A1103" s="167">
        <v>46146</v>
      </c>
      <c r="B1103" s="168" t="s">
        <v>511</v>
      </c>
      <c r="C1103" s="168" t="s">
        <v>512</v>
      </c>
      <c r="D1103" s="168" t="s">
        <v>3538</v>
      </c>
      <c r="E1103" s="169" t="s">
        <v>597</v>
      </c>
      <c r="F1103" s="168" t="s">
        <v>1612</v>
      </c>
      <c r="G1103" s="168">
        <v>60</v>
      </c>
      <c r="H1103" s="168" t="s">
        <v>3539</v>
      </c>
      <c r="I1103" s="184"/>
      <c r="J1103" s="177" t="s">
        <v>3540</v>
      </c>
      <c r="K1103" s="164"/>
    </row>
    <row r="1104" s="181" customFormat="1" ht="25.05" customHeight="1" spans="1:11">
      <c r="A1104" s="167">
        <v>46146</v>
      </c>
      <c r="B1104" s="168" t="s">
        <v>1676</v>
      </c>
      <c r="C1104" s="168" t="s">
        <v>1677</v>
      </c>
      <c r="D1104" s="168" t="s">
        <v>3541</v>
      </c>
      <c r="E1104" s="169" t="s">
        <v>1767</v>
      </c>
      <c r="F1104" s="168" t="s">
        <v>1768</v>
      </c>
      <c r="G1104" s="168">
        <v>45</v>
      </c>
      <c r="H1104" s="168" t="s">
        <v>3542</v>
      </c>
      <c r="I1104" s="184"/>
      <c r="J1104" s="177" t="s">
        <v>3543</v>
      </c>
      <c r="K1104" s="164"/>
    </row>
    <row r="1105" s="181" customFormat="1" ht="25.05" customHeight="1" spans="1:11">
      <c r="A1105" s="167">
        <v>46146</v>
      </c>
      <c r="B1105" s="168" t="s">
        <v>1389</v>
      </c>
      <c r="C1105" s="168" t="s">
        <v>1390</v>
      </c>
      <c r="D1105" s="168" t="s">
        <v>3544</v>
      </c>
      <c r="E1105" s="169" t="s">
        <v>1417</v>
      </c>
      <c r="F1105" s="168" t="s">
        <v>1396</v>
      </c>
      <c r="G1105" s="168">
        <v>50</v>
      </c>
      <c r="H1105" s="168" t="s">
        <v>3545</v>
      </c>
      <c r="I1105" s="184"/>
      <c r="J1105" s="177" t="s">
        <v>3546</v>
      </c>
      <c r="K1105" s="164"/>
    </row>
    <row r="1106" s="181" customFormat="1" ht="25.05" customHeight="1" spans="1:11">
      <c r="A1106" s="167">
        <v>46146</v>
      </c>
      <c r="B1106" s="168" t="s">
        <v>1389</v>
      </c>
      <c r="C1106" s="168" t="s">
        <v>1390</v>
      </c>
      <c r="D1106" s="168" t="s">
        <v>3547</v>
      </c>
      <c r="E1106" s="169" t="s">
        <v>2135</v>
      </c>
      <c r="F1106" s="168" t="s">
        <v>1411</v>
      </c>
      <c r="G1106" s="168">
        <v>15</v>
      </c>
      <c r="H1106" s="168" t="s">
        <v>3548</v>
      </c>
      <c r="I1106" s="184"/>
      <c r="J1106" s="177" t="s">
        <v>3549</v>
      </c>
      <c r="K1106" s="164"/>
    </row>
    <row r="1107" s="181" customFormat="1" ht="25.05" customHeight="1" spans="1:11">
      <c r="A1107" s="167">
        <v>46146</v>
      </c>
      <c r="B1107" s="168" t="s">
        <v>1389</v>
      </c>
      <c r="C1107" s="168" t="s">
        <v>1390</v>
      </c>
      <c r="D1107" s="168" t="s">
        <v>3550</v>
      </c>
      <c r="E1107" s="169" t="s">
        <v>1556</v>
      </c>
      <c r="F1107" s="168" t="s">
        <v>1557</v>
      </c>
      <c r="G1107" s="168">
        <v>30</v>
      </c>
      <c r="H1107" s="168" t="s">
        <v>3551</v>
      </c>
      <c r="I1107" s="184"/>
      <c r="J1107" s="177" t="s">
        <v>3552</v>
      </c>
      <c r="K1107" s="164"/>
    </row>
    <row r="1108" s="181" customFormat="1" ht="25.05" customHeight="1" spans="1:11">
      <c r="A1108" s="167">
        <v>46146</v>
      </c>
      <c r="B1108" s="168" t="s">
        <v>1389</v>
      </c>
      <c r="C1108" s="168" t="s">
        <v>1390</v>
      </c>
      <c r="D1108" s="168" t="s">
        <v>3550</v>
      </c>
      <c r="E1108" s="169" t="s">
        <v>1412</v>
      </c>
      <c r="F1108" s="168" t="s">
        <v>1411</v>
      </c>
      <c r="G1108" s="168">
        <v>60</v>
      </c>
      <c r="H1108" s="168" t="s">
        <v>3551</v>
      </c>
      <c r="I1108" s="184"/>
      <c r="J1108" s="177" t="s">
        <v>3552</v>
      </c>
      <c r="K1108" s="164"/>
    </row>
    <row r="1109" s="181" customFormat="1" ht="25.05" customHeight="1" spans="1:11">
      <c r="A1109" s="167">
        <v>46146</v>
      </c>
      <c r="B1109" s="168" t="s">
        <v>511</v>
      </c>
      <c r="C1109" s="168" t="s">
        <v>512</v>
      </c>
      <c r="D1109" s="168" t="s">
        <v>3553</v>
      </c>
      <c r="E1109" s="169" t="s">
        <v>619</v>
      </c>
      <c r="F1109" s="168" t="s">
        <v>620</v>
      </c>
      <c r="G1109" s="168">
        <v>40</v>
      </c>
      <c r="H1109" s="168" t="s">
        <v>3554</v>
      </c>
      <c r="I1109" s="184"/>
      <c r="J1109" s="177" t="s">
        <v>3555</v>
      </c>
      <c r="K1109" s="164"/>
    </row>
    <row r="1110" s="181" customFormat="1" ht="25.05" customHeight="1" spans="1:11">
      <c r="A1110" s="167">
        <v>46146</v>
      </c>
      <c r="B1110" s="168" t="s">
        <v>511</v>
      </c>
      <c r="C1110" s="168" t="s">
        <v>512</v>
      </c>
      <c r="D1110" s="168" t="s">
        <v>3553</v>
      </c>
      <c r="E1110" s="169" t="s">
        <v>639</v>
      </c>
      <c r="F1110" s="168" t="s">
        <v>640</v>
      </c>
      <c r="G1110" s="168">
        <v>40</v>
      </c>
      <c r="H1110" s="168" t="s">
        <v>3554</v>
      </c>
      <c r="I1110" s="184"/>
      <c r="J1110" s="177" t="s">
        <v>3555</v>
      </c>
      <c r="K1110" s="164"/>
    </row>
    <row r="1111" s="181" customFormat="1" ht="25.05" customHeight="1" spans="1:11">
      <c r="A1111" s="167">
        <v>46146</v>
      </c>
      <c r="B1111" s="168" t="s">
        <v>511</v>
      </c>
      <c r="C1111" s="168" t="s">
        <v>512</v>
      </c>
      <c r="D1111" s="168" t="s">
        <v>3553</v>
      </c>
      <c r="E1111" s="169" t="s">
        <v>641</v>
      </c>
      <c r="F1111" s="168" t="s">
        <v>642</v>
      </c>
      <c r="G1111" s="168">
        <v>40</v>
      </c>
      <c r="H1111" s="168" t="s">
        <v>3554</v>
      </c>
      <c r="I1111" s="184"/>
      <c r="J1111" s="177" t="s">
        <v>3555</v>
      </c>
      <c r="K1111" s="164"/>
    </row>
    <row r="1112" s="181" customFormat="1" ht="25.05" customHeight="1" spans="1:11">
      <c r="A1112" s="167">
        <v>46146</v>
      </c>
      <c r="B1112" s="168" t="s">
        <v>511</v>
      </c>
      <c r="C1112" s="168" t="s">
        <v>512</v>
      </c>
      <c r="D1112" s="168" t="s">
        <v>3553</v>
      </c>
      <c r="E1112" s="169" t="s">
        <v>643</v>
      </c>
      <c r="F1112" s="168" t="s">
        <v>644</v>
      </c>
      <c r="G1112" s="168">
        <v>40</v>
      </c>
      <c r="H1112" s="168" t="s">
        <v>3554</v>
      </c>
      <c r="I1112" s="184"/>
      <c r="J1112" s="177" t="s">
        <v>3555</v>
      </c>
      <c r="K1112" s="164"/>
    </row>
    <row r="1113" s="181" customFormat="1" ht="25.05" customHeight="1" spans="1:11">
      <c r="A1113" s="167">
        <v>46146</v>
      </c>
      <c r="B1113" s="168" t="s">
        <v>511</v>
      </c>
      <c r="C1113" s="168" t="s">
        <v>512</v>
      </c>
      <c r="D1113" s="168" t="s">
        <v>3553</v>
      </c>
      <c r="E1113" s="169" t="s">
        <v>649</v>
      </c>
      <c r="F1113" s="168" t="s">
        <v>650</v>
      </c>
      <c r="G1113" s="168">
        <v>70</v>
      </c>
      <c r="H1113" s="168" t="s">
        <v>3554</v>
      </c>
      <c r="I1113" s="184"/>
      <c r="J1113" s="177" t="s">
        <v>3555</v>
      </c>
      <c r="K1113" s="164"/>
    </row>
    <row r="1114" s="181" customFormat="1" ht="25.05" customHeight="1" spans="1:11">
      <c r="A1114" s="167">
        <v>46146</v>
      </c>
      <c r="B1114" s="168" t="s">
        <v>511</v>
      </c>
      <c r="C1114" s="168" t="s">
        <v>512</v>
      </c>
      <c r="D1114" s="168" t="s">
        <v>3553</v>
      </c>
      <c r="E1114" s="169" t="s">
        <v>651</v>
      </c>
      <c r="F1114" s="168" t="s">
        <v>652</v>
      </c>
      <c r="G1114" s="168">
        <v>35</v>
      </c>
      <c r="H1114" s="168" t="s">
        <v>3554</v>
      </c>
      <c r="I1114" s="184"/>
      <c r="J1114" s="177" t="s">
        <v>3555</v>
      </c>
      <c r="K1114" s="164"/>
    </row>
    <row r="1115" s="181" customFormat="1" ht="25.05" customHeight="1" spans="1:11">
      <c r="A1115" s="167">
        <v>46146</v>
      </c>
      <c r="B1115" s="168" t="s">
        <v>511</v>
      </c>
      <c r="C1115" s="168" t="s">
        <v>512</v>
      </c>
      <c r="D1115" s="168" t="s">
        <v>3553</v>
      </c>
      <c r="E1115" s="169" t="s">
        <v>617</v>
      </c>
      <c r="F1115" s="168" t="s">
        <v>618</v>
      </c>
      <c r="G1115" s="168">
        <v>65</v>
      </c>
      <c r="H1115" s="168" t="s">
        <v>3554</v>
      </c>
      <c r="I1115" s="184"/>
      <c r="J1115" s="177" t="s">
        <v>3555</v>
      </c>
      <c r="K1115" s="164"/>
    </row>
    <row r="1116" s="181" customFormat="1" ht="25.05" customHeight="1" spans="1:11">
      <c r="A1116" s="167">
        <v>46146</v>
      </c>
      <c r="B1116" s="168" t="s">
        <v>511</v>
      </c>
      <c r="C1116" s="168" t="s">
        <v>512</v>
      </c>
      <c r="D1116" s="168" t="s">
        <v>3553</v>
      </c>
      <c r="E1116" s="169" t="s">
        <v>615</v>
      </c>
      <c r="F1116" s="168" t="s">
        <v>616</v>
      </c>
      <c r="G1116" s="168">
        <v>65</v>
      </c>
      <c r="H1116" s="168" t="s">
        <v>3554</v>
      </c>
      <c r="I1116" s="184"/>
      <c r="J1116" s="177" t="s">
        <v>3555</v>
      </c>
      <c r="K1116" s="164"/>
    </row>
    <row r="1117" s="181" customFormat="1" ht="25.05" customHeight="1" spans="1:11">
      <c r="A1117" s="167">
        <v>46146</v>
      </c>
      <c r="B1117" s="168" t="s">
        <v>511</v>
      </c>
      <c r="C1117" s="168" t="s">
        <v>512</v>
      </c>
      <c r="D1117" s="168" t="s">
        <v>3553</v>
      </c>
      <c r="E1117" s="169" t="s">
        <v>645</v>
      </c>
      <c r="F1117" s="168" t="s">
        <v>646</v>
      </c>
      <c r="G1117" s="168">
        <v>40</v>
      </c>
      <c r="H1117" s="168" t="s">
        <v>3554</v>
      </c>
      <c r="I1117" s="184"/>
      <c r="J1117" s="177" t="s">
        <v>3555</v>
      </c>
      <c r="K1117" s="164"/>
    </row>
    <row r="1118" s="181" customFormat="1" ht="25.05" customHeight="1" spans="1:11">
      <c r="A1118" s="167">
        <v>46146</v>
      </c>
      <c r="B1118" s="168" t="s">
        <v>511</v>
      </c>
      <c r="C1118" s="168" t="s">
        <v>512</v>
      </c>
      <c r="D1118" s="168" t="s">
        <v>3553</v>
      </c>
      <c r="E1118" s="169" t="s">
        <v>647</v>
      </c>
      <c r="F1118" s="168" t="s">
        <v>648</v>
      </c>
      <c r="G1118" s="168">
        <v>40</v>
      </c>
      <c r="H1118" s="168" t="s">
        <v>3554</v>
      </c>
      <c r="I1118" s="184"/>
      <c r="J1118" s="177" t="s">
        <v>3555</v>
      </c>
      <c r="K1118" s="164"/>
    </row>
    <row r="1119" s="181" customFormat="1" ht="25.05" customHeight="1" spans="1:11">
      <c r="A1119" s="167">
        <v>46146</v>
      </c>
      <c r="B1119" s="168" t="s">
        <v>511</v>
      </c>
      <c r="C1119" s="168" t="s">
        <v>512</v>
      </c>
      <c r="D1119" s="168" t="s">
        <v>3553</v>
      </c>
      <c r="E1119" s="169" t="s">
        <v>653</v>
      </c>
      <c r="F1119" s="168" t="s">
        <v>654</v>
      </c>
      <c r="G1119" s="168">
        <v>96</v>
      </c>
      <c r="H1119" s="168" t="s">
        <v>3554</v>
      </c>
      <c r="I1119" s="184"/>
      <c r="J1119" s="177" t="s">
        <v>3555</v>
      </c>
      <c r="K1119" s="164"/>
    </row>
    <row r="1120" s="181" customFormat="1" ht="25.05" customHeight="1" spans="1:11">
      <c r="A1120" s="167">
        <v>46146</v>
      </c>
      <c r="B1120" s="168" t="s">
        <v>511</v>
      </c>
      <c r="C1120" s="168" t="s">
        <v>512</v>
      </c>
      <c r="D1120" s="168" t="s">
        <v>3553</v>
      </c>
      <c r="E1120" s="169" t="s">
        <v>655</v>
      </c>
      <c r="F1120" s="168" t="s">
        <v>656</v>
      </c>
      <c r="G1120" s="168">
        <v>96</v>
      </c>
      <c r="H1120" s="168" t="s">
        <v>3554</v>
      </c>
      <c r="I1120" s="184"/>
      <c r="J1120" s="177" t="s">
        <v>3555</v>
      </c>
      <c r="K1120" s="164"/>
    </row>
    <row r="1121" s="181" customFormat="1" ht="25.05" customHeight="1" spans="1:11">
      <c r="A1121" s="167">
        <v>46146</v>
      </c>
      <c r="B1121" s="168" t="s">
        <v>511</v>
      </c>
      <c r="C1121" s="168" t="s">
        <v>512</v>
      </c>
      <c r="D1121" s="168" t="s">
        <v>3556</v>
      </c>
      <c r="E1121" s="169" t="s">
        <v>603</v>
      </c>
      <c r="F1121" s="168" t="s">
        <v>604</v>
      </c>
      <c r="G1121" s="168">
        <v>40</v>
      </c>
      <c r="H1121" s="168" t="s">
        <v>3557</v>
      </c>
      <c r="I1121" s="184"/>
      <c r="J1121" s="177" t="s">
        <v>3558</v>
      </c>
      <c r="K1121" s="164"/>
    </row>
    <row r="1122" s="181" customFormat="1" ht="25.05" customHeight="1" spans="1:11">
      <c r="A1122" s="167">
        <v>46146</v>
      </c>
      <c r="B1122" s="168" t="s">
        <v>511</v>
      </c>
      <c r="C1122" s="168" t="s">
        <v>512</v>
      </c>
      <c r="D1122" s="168" t="s">
        <v>3556</v>
      </c>
      <c r="E1122" s="169" t="s">
        <v>605</v>
      </c>
      <c r="F1122" s="168" t="s">
        <v>606</v>
      </c>
      <c r="G1122" s="168">
        <v>40</v>
      </c>
      <c r="H1122" s="168" t="s">
        <v>3557</v>
      </c>
      <c r="I1122" s="184"/>
      <c r="J1122" s="177" t="s">
        <v>3558</v>
      </c>
      <c r="K1122" s="164"/>
    </row>
    <row r="1123" s="181" customFormat="1" ht="25.05" customHeight="1" spans="1:11">
      <c r="A1123" s="167">
        <v>46146</v>
      </c>
      <c r="B1123" s="168" t="s">
        <v>511</v>
      </c>
      <c r="C1123" s="168" t="s">
        <v>512</v>
      </c>
      <c r="D1123" s="168" t="s">
        <v>3556</v>
      </c>
      <c r="E1123" s="169" t="s">
        <v>609</v>
      </c>
      <c r="F1123" s="168" t="s">
        <v>610</v>
      </c>
      <c r="G1123" s="168">
        <v>96</v>
      </c>
      <c r="H1123" s="168" t="s">
        <v>3557</v>
      </c>
      <c r="I1123" s="184"/>
      <c r="J1123" s="177" t="s">
        <v>3558</v>
      </c>
      <c r="K1123" s="164"/>
    </row>
    <row r="1124" s="181" customFormat="1" ht="25.05" customHeight="1" spans="1:11">
      <c r="A1124" s="167">
        <v>46146</v>
      </c>
      <c r="B1124" s="168" t="s">
        <v>511</v>
      </c>
      <c r="C1124" s="168" t="s">
        <v>512</v>
      </c>
      <c r="D1124" s="168" t="s">
        <v>3556</v>
      </c>
      <c r="E1124" s="169" t="s">
        <v>611</v>
      </c>
      <c r="F1124" s="168" t="s">
        <v>612</v>
      </c>
      <c r="G1124" s="168">
        <v>34</v>
      </c>
      <c r="H1124" s="168" t="s">
        <v>3557</v>
      </c>
      <c r="I1124" s="184"/>
      <c r="J1124" s="177" t="s">
        <v>3558</v>
      </c>
      <c r="K1124" s="164"/>
    </row>
    <row r="1125" s="181" customFormat="1" ht="25.05" customHeight="1" spans="1:11">
      <c r="A1125" s="167">
        <v>46146</v>
      </c>
      <c r="B1125" s="168" t="s">
        <v>511</v>
      </c>
      <c r="C1125" s="168" t="s">
        <v>512</v>
      </c>
      <c r="D1125" s="168" t="s">
        <v>3556</v>
      </c>
      <c r="E1125" s="169" t="s">
        <v>611</v>
      </c>
      <c r="F1125" s="168" t="s">
        <v>612</v>
      </c>
      <c r="G1125" s="168">
        <v>62</v>
      </c>
      <c r="H1125" s="168" t="s">
        <v>3557</v>
      </c>
      <c r="I1125" s="184"/>
      <c r="J1125" s="177" t="s">
        <v>3558</v>
      </c>
      <c r="K1125" s="164"/>
    </row>
    <row r="1126" s="181" customFormat="1" ht="25.05" customHeight="1" spans="1:11">
      <c r="A1126" s="167">
        <v>46146</v>
      </c>
      <c r="B1126" s="168" t="s">
        <v>1389</v>
      </c>
      <c r="C1126" s="245" t="s">
        <v>1390</v>
      </c>
      <c r="D1126" s="168" t="s">
        <v>3559</v>
      </c>
      <c r="E1126" s="169" t="s">
        <v>1413</v>
      </c>
      <c r="F1126" s="168" t="s">
        <v>1411</v>
      </c>
      <c r="G1126" s="168">
        <v>20</v>
      </c>
      <c r="H1126" s="168" t="s">
        <v>3560</v>
      </c>
      <c r="I1126" s="184"/>
      <c r="J1126" s="177" t="s">
        <v>3561</v>
      </c>
      <c r="K1126" s="164"/>
    </row>
    <row r="1127" s="181" customFormat="1" ht="25.05" customHeight="1" spans="1:11">
      <c r="A1127" s="167">
        <v>46146</v>
      </c>
      <c r="B1127" s="168" t="s">
        <v>1389</v>
      </c>
      <c r="C1127" s="168" t="s">
        <v>1390</v>
      </c>
      <c r="D1127" s="168" t="s">
        <v>3562</v>
      </c>
      <c r="E1127" s="169" t="s">
        <v>1559</v>
      </c>
      <c r="F1127" s="168" t="s">
        <v>1411</v>
      </c>
      <c r="G1127" s="168">
        <v>40</v>
      </c>
      <c r="H1127" s="168" t="s">
        <v>3563</v>
      </c>
      <c r="I1127" s="184"/>
      <c r="J1127" s="177" t="s">
        <v>3564</v>
      </c>
      <c r="K1127" s="164"/>
    </row>
    <row r="1128" s="181" customFormat="1" ht="25.05" customHeight="1" spans="1:11">
      <c r="A1128" s="167">
        <v>46146</v>
      </c>
      <c r="B1128" s="168" t="s">
        <v>1389</v>
      </c>
      <c r="C1128" s="168" t="s">
        <v>1390</v>
      </c>
      <c r="D1128" s="168" t="s">
        <v>3562</v>
      </c>
      <c r="E1128" s="169" t="s">
        <v>1725</v>
      </c>
      <c r="F1128" s="168" t="s">
        <v>1393</v>
      </c>
      <c r="G1128" s="168">
        <v>20</v>
      </c>
      <c r="H1128" s="168" t="s">
        <v>3563</v>
      </c>
      <c r="I1128" s="184"/>
      <c r="J1128" s="177" t="s">
        <v>3564</v>
      </c>
      <c r="K1128" s="164"/>
    </row>
    <row r="1129" s="181" customFormat="1" ht="25.05" customHeight="1" spans="1:11">
      <c r="A1129" s="167">
        <v>46146</v>
      </c>
      <c r="B1129" s="168" t="s">
        <v>1389</v>
      </c>
      <c r="C1129" s="168" t="s">
        <v>1390</v>
      </c>
      <c r="D1129" s="168" t="s">
        <v>3565</v>
      </c>
      <c r="E1129" s="169" t="s">
        <v>1559</v>
      </c>
      <c r="F1129" s="168" t="s">
        <v>1411</v>
      </c>
      <c r="G1129" s="168">
        <v>60</v>
      </c>
      <c r="H1129" s="168" t="s">
        <v>3566</v>
      </c>
      <c r="I1129" s="184"/>
      <c r="J1129" s="177" t="s">
        <v>3567</v>
      </c>
      <c r="K1129" s="164"/>
    </row>
    <row r="1130" s="181" customFormat="1" ht="25.05" customHeight="1" spans="1:11">
      <c r="A1130" s="167">
        <v>46146</v>
      </c>
      <c r="B1130" s="168" t="s">
        <v>1389</v>
      </c>
      <c r="C1130" s="168" t="s">
        <v>1390</v>
      </c>
      <c r="D1130" s="168" t="s">
        <v>3565</v>
      </c>
      <c r="E1130" s="169" t="s">
        <v>1725</v>
      </c>
      <c r="F1130" s="168" t="s">
        <v>1393</v>
      </c>
      <c r="G1130" s="168">
        <v>20</v>
      </c>
      <c r="H1130" s="168" t="s">
        <v>3566</v>
      </c>
      <c r="I1130" s="184"/>
      <c r="J1130" s="177" t="s">
        <v>3567</v>
      </c>
      <c r="K1130" s="164"/>
    </row>
    <row r="1131" s="181" customFormat="1" ht="25.05" customHeight="1" spans="1:11">
      <c r="A1131" s="167">
        <v>46146</v>
      </c>
      <c r="B1131" s="168" t="s">
        <v>1389</v>
      </c>
      <c r="C1131" s="168" t="s">
        <v>1390</v>
      </c>
      <c r="D1131" s="168" t="s">
        <v>3568</v>
      </c>
      <c r="E1131" s="169" t="s">
        <v>1413</v>
      </c>
      <c r="F1131" s="168" t="s">
        <v>1411</v>
      </c>
      <c r="G1131" s="168">
        <v>20</v>
      </c>
      <c r="H1131" s="168" t="s">
        <v>3569</v>
      </c>
      <c r="I1131" s="184"/>
      <c r="J1131" s="177" t="s">
        <v>3570</v>
      </c>
      <c r="K1131" s="164"/>
    </row>
    <row r="1132" s="181" customFormat="1" ht="25.05" customHeight="1" spans="1:11">
      <c r="A1132" s="167">
        <v>46146</v>
      </c>
      <c r="B1132" s="168" t="s">
        <v>1389</v>
      </c>
      <c r="C1132" s="168" t="s">
        <v>1390</v>
      </c>
      <c r="D1132" s="168" t="s">
        <v>3571</v>
      </c>
      <c r="E1132" s="169" t="s">
        <v>1418</v>
      </c>
      <c r="F1132" s="168" t="s">
        <v>1396</v>
      </c>
      <c r="G1132" s="168">
        <v>50</v>
      </c>
      <c r="H1132" s="168" t="s">
        <v>3572</v>
      </c>
      <c r="I1132" s="184"/>
      <c r="J1132" s="177" t="s">
        <v>3573</v>
      </c>
      <c r="K1132" s="164"/>
    </row>
    <row r="1133" s="181" customFormat="1" ht="25.05" customHeight="1" spans="1:11">
      <c r="A1133" s="167">
        <v>46146</v>
      </c>
      <c r="B1133" s="168" t="s">
        <v>1389</v>
      </c>
      <c r="C1133" s="168" t="s">
        <v>1390</v>
      </c>
      <c r="D1133" s="168" t="s">
        <v>3571</v>
      </c>
      <c r="E1133" s="169" t="s">
        <v>1726</v>
      </c>
      <c r="F1133" s="168" t="s">
        <v>1396</v>
      </c>
      <c r="G1133" s="168">
        <v>25</v>
      </c>
      <c r="H1133" s="168" t="s">
        <v>3572</v>
      </c>
      <c r="I1133" s="184"/>
      <c r="J1133" s="177" t="s">
        <v>3573</v>
      </c>
      <c r="K1133" s="164"/>
    </row>
    <row r="1134" s="181" customFormat="1" ht="25.05" customHeight="1" spans="1:11">
      <c r="A1134" s="167">
        <v>46146</v>
      </c>
      <c r="B1134" s="168" t="s">
        <v>511</v>
      </c>
      <c r="C1134" s="168" t="s">
        <v>512</v>
      </c>
      <c r="D1134" s="168" t="s">
        <v>3574</v>
      </c>
      <c r="E1134" s="169" t="s">
        <v>603</v>
      </c>
      <c r="F1134" s="168" t="s">
        <v>604</v>
      </c>
      <c r="G1134" s="168">
        <v>80</v>
      </c>
      <c r="H1134" s="168" t="s">
        <v>3575</v>
      </c>
      <c r="I1134" s="184"/>
      <c r="J1134" s="177" t="s">
        <v>3576</v>
      </c>
      <c r="K1134" s="164"/>
    </row>
    <row r="1135" s="181" customFormat="1" ht="25.05" customHeight="1" spans="1:11">
      <c r="A1135" s="167">
        <v>46146</v>
      </c>
      <c r="B1135" s="168" t="s">
        <v>511</v>
      </c>
      <c r="C1135" s="168" t="s">
        <v>512</v>
      </c>
      <c r="D1135" s="168" t="s">
        <v>3574</v>
      </c>
      <c r="E1135" s="169" t="s">
        <v>605</v>
      </c>
      <c r="F1135" s="168" t="s">
        <v>606</v>
      </c>
      <c r="G1135" s="168">
        <v>80</v>
      </c>
      <c r="H1135" s="168" t="s">
        <v>3575</v>
      </c>
      <c r="I1135" s="184"/>
      <c r="J1135" s="177" t="s">
        <v>3576</v>
      </c>
      <c r="K1135" s="164"/>
    </row>
    <row r="1136" s="181" customFormat="1" ht="25.05" customHeight="1" spans="1:11">
      <c r="A1136" s="167">
        <v>46146</v>
      </c>
      <c r="B1136" s="168" t="s">
        <v>511</v>
      </c>
      <c r="C1136" s="168" t="s">
        <v>512</v>
      </c>
      <c r="D1136" s="168" t="s">
        <v>3574</v>
      </c>
      <c r="E1136" s="169" t="s">
        <v>609</v>
      </c>
      <c r="F1136" s="168" t="s">
        <v>610</v>
      </c>
      <c r="G1136" s="168">
        <v>48</v>
      </c>
      <c r="H1136" s="168" t="s">
        <v>3575</v>
      </c>
      <c r="I1136" s="184"/>
      <c r="J1136" s="177" t="s">
        <v>3576</v>
      </c>
      <c r="K1136" s="164"/>
    </row>
    <row r="1137" s="181" customFormat="1" ht="25.05" customHeight="1" spans="1:11">
      <c r="A1137" s="167">
        <v>46146</v>
      </c>
      <c r="B1137" s="168" t="s">
        <v>511</v>
      </c>
      <c r="C1137" s="168" t="s">
        <v>512</v>
      </c>
      <c r="D1137" s="168" t="s">
        <v>3574</v>
      </c>
      <c r="E1137" s="169" t="s">
        <v>611</v>
      </c>
      <c r="F1137" s="168" t="s">
        <v>612</v>
      </c>
      <c r="G1137" s="168">
        <v>48</v>
      </c>
      <c r="H1137" s="168" t="s">
        <v>3575</v>
      </c>
      <c r="I1137" s="184"/>
      <c r="J1137" s="177" t="s">
        <v>3576</v>
      </c>
      <c r="K1137" s="164"/>
    </row>
    <row r="1138" s="181" customFormat="1" ht="25.05" customHeight="1" spans="1:11">
      <c r="A1138" s="167">
        <v>46146</v>
      </c>
      <c r="B1138" s="168" t="s">
        <v>511</v>
      </c>
      <c r="C1138" s="168" t="s">
        <v>512</v>
      </c>
      <c r="D1138" s="168" t="s">
        <v>3577</v>
      </c>
      <c r="E1138" s="169" t="s">
        <v>619</v>
      </c>
      <c r="F1138" s="168" t="s">
        <v>620</v>
      </c>
      <c r="G1138" s="168">
        <v>80</v>
      </c>
      <c r="H1138" s="168" t="s">
        <v>3578</v>
      </c>
      <c r="I1138" s="184"/>
      <c r="J1138" s="177" t="s">
        <v>3579</v>
      </c>
      <c r="K1138" s="164"/>
    </row>
    <row r="1139" s="181" customFormat="1" ht="25.05" customHeight="1" spans="1:11">
      <c r="A1139" s="167">
        <v>46146</v>
      </c>
      <c r="B1139" s="168" t="s">
        <v>511</v>
      </c>
      <c r="C1139" s="168" t="s">
        <v>512</v>
      </c>
      <c r="D1139" s="168" t="s">
        <v>3577</v>
      </c>
      <c r="E1139" s="169" t="s">
        <v>639</v>
      </c>
      <c r="F1139" s="168" t="s">
        <v>640</v>
      </c>
      <c r="G1139" s="168">
        <v>80</v>
      </c>
      <c r="H1139" s="168" t="s">
        <v>3578</v>
      </c>
      <c r="I1139" s="184"/>
      <c r="J1139" s="177" t="s">
        <v>3579</v>
      </c>
      <c r="K1139" s="164"/>
    </row>
    <row r="1140" s="181" customFormat="1" ht="25.05" customHeight="1" spans="1:11">
      <c r="A1140" s="167">
        <v>46146</v>
      </c>
      <c r="B1140" s="168" t="s">
        <v>511</v>
      </c>
      <c r="C1140" s="168" t="s">
        <v>512</v>
      </c>
      <c r="D1140" s="168" t="s">
        <v>3577</v>
      </c>
      <c r="E1140" s="169" t="s">
        <v>641</v>
      </c>
      <c r="F1140" s="168" t="s">
        <v>642</v>
      </c>
      <c r="G1140" s="168">
        <v>80</v>
      </c>
      <c r="H1140" s="168" t="s">
        <v>3578</v>
      </c>
      <c r="I1140" s="184"/>
      <c r="J1140" s="177" t="s">
        <v>3579</v>
      </c>
      <c r="K1140" s="164"/>
    </row>
    <row r="1141" s="181" customFormat="1" ht="25.05" customHeight="1" spans="1:11">
      <c r="A1141" s="167">
        <v>46146</v>
      </c>
      <c r="B1141" s="168" t="s">
        <v>511</v>
      </c>
      <c r="C1141" s="168" t="s">
        <v>512</v>
      </c>
      <c r="D1141" s="168" t="s">
        <v>3577</v>
      </c>
      <c r="E1141" s="169" t="s">
        <v>643</v>
      </c>
      <c r="F1141" s="168" t="s">
        <v>644</v>
      </c>
      <c r="G1141" s="168">
        <v>80</v>
      </c>
      <c r="H1141" s="168" t="s">
        <v>3578</v>
      </c>
      <c r="I1141" s="184"/>
      <c r="J1141" s="177" t="s">
        <v>3579</v>
      </c>
      <c r="K1141" s="164"/>
    </row>
    <row r="1142" s="181" customFormat="1" ht="25.05" customHeight="1" spans="1:11">
      <c r="A1142" s="167">
        <v>46146</v>
      </c>
      <c r="B1142" s="168" t="s">
        <v>511</v>
      </c>
      <c r="C1142" s="168" t="s">
        <v>512</v>
      </c>
      <c r="D1142" s="168" t="s">
        <v>3577</v>
      </c>
      <c r="E1142" s="169" t="s">
        <v>649</v>
      </c>
      <c r="F1142" s="168" t="s">
        <v>650</v>
      </c>
      <c r="G1142" s="168">
        <v>70</v>
      </c>
      <c r="H1142" s="168" t="s">
        <v>3578</v>
      </c>
      <c r="I1142" s="184"/>
      <c r="J1142" s="177" t="s">
        <v>3579</v>
      </c>
      <c r="K1142" s="164"/>
    </row>
    <row r="1143" s="181" customFormat="1" ht="25.05" customHeight="1" spans="1:11">
      <c r="A1143" s="167">
        <v>46146</v>
      </c>
      <c r="B1143" s="168" t="s">
        <v>511</v>
      </c>
      <c r="C1143" s="168" t="s">
        <v>512</v>
      </c>
      <c r="D1143" s="168" t="s">
        <v>3577</v>
      </c>
      <c r="E1143" s="169" t="s">
        <v>651</v>
      </c>
      <c r="F1143" s="168" t="s">
        <v>652</v>
      </c>
      <c r="G1143" s="168">
        <v>70</v>
      </c>
      <c r="H1143" s="168" t="s">
        <v>3578</v>
      </c>
      <c r="I1143" s="184"/>
      <c r="J1143" s="177" t="s">
        <v>3579</v>
      </c>
      <c r="K1143" s="164"/>
    </row>
    <row r="1144" s="181" customFormat="1" ht="25.05" customHeight="1" spans="1:11">
      <c r="A1144" s="167">
        <v>46146</v>
      </c>
      <c r="B1144" s="168" t="s">
        <v>511</v>
      </c>
      <c r="C1144" s="168" t="s">
        <v>512</v>
      </c>
      <c r="D1144" s="168" t="s">
        <v>3577</v>
      </c>
      <c r="E1144" s="169" t="s">
        <v>617</v>
      </c>
      <c r="F1144" s="168" t="s">
        <v>618</v>
      </c>
      <c r="G1144" s="168">
        <v>65</v>
      </c>
      <c r="H1144" s="168" t="s">
        <v>3578</v>
      </c>
      <c r="I1144" s="184"/>
      <c r="J1144" s="177" t="s">
        <v>3579</v>
      </c>
      <c r="K1144" s="164"/>
    </row>
    <row r="1145" s="181" customFormat="1" ht="25.05" customHeight="1" spans="1:11">
      <c r="A1145" s="167">
        <v>46146</v>
      </c>
      <c r="B1145" s="168" t="s">
        <v>511</v>
      </c>
      <c r="C1145" s="168" t="s">
        <v>512</v>
      </c>
      <c r="D1145" s="168" t="s">
        <v>3577</v>
      </c>
      <c r="E1145" s="169" t="s">
        <v>615</v>
      </c>
      <c r="F1145" s="168" t="s">
        <v>616</v>
      </c>
      <c r="G1145" s="168">
        <v>65</v>
      </c>
      <c r="H1145" s="168" t="s">
        <v>3578</v>
      </c>
      <c r="I1145" s="184"/>
      <c r="J1145" s="177" t="s">
        <v>3579</v>
      </c>
      <c r="K1145" s="164"/>
    </row>
    <row r="1146" s="181" customFormat="1" ht="25.05" customHeight="1" spans="1:11">
      <c r="A1146" s="167">
        <v>46146</v>
      </c>
      <c r="B1146" s="168" t="s">
        <v>511</v>
      </c>
      <c r="C1146" s="168" t="s">
        <v>512</v>
      </c>
      <c r="D1146" s="168" t="s">
        <v>3577</v>
      </c>
      <c r="E1146" s="169" t="s">
        <v>645</v>
      </c>
      <c r="F1146" s="168" t="s">
        <v>646</v>
      </c>
      <c r="G1146" s="168">
        <v>80</v>
      </c>
      <c r="H1146" s="168" t="s">
        <v>3578</v>
      </c>
      <c r="I1146" s="184"/>
      <c r="J1146" s="177" t="s">
        <v>3579</v>
      </c>
      <c r="K1146" s="164"/>
    </row>
    <row r="1147" s="181" customFormat="1" ht="25.05" customHeight="1" spans="1:11">
      <c r="A1147" s="167">
        <v>46146</v>
      </c>
      <c r="B1147" s="168" t="s">
        <v>511</v>
      </c>
      <c r="C1147" s="168" t="s">
        <v>512</v>
      </c>
      <c r="D1147" s="168" t="s">
        <v>3577</v>
      </c>
      <c r="E1147" s="169" t="s">
        <v>647</v>
      </c>
      <c r="F1147" s="168" t="s">
        <v>648</v>
      </c>
      <c r="G1147" s="168">
        <v>80</v>
      </c>
      <c r="H1147" s="168" t="s">
        <v>3578</v>
      </c>
      <c r="I1147" s="184"/>
      <c r="J1147" s="177" t="s">
        <v>3579</v>
      </c>
      <c r="K1147" s="164"/>
    </row>
    <row r="1148" s="181" customFormat="1" ht="25.05" customHeight="1" spans="1:11">
      <c r="A1148" s="167">
        <v>46146</v>
      </c>
      <c r="B1148" s="168" t="s">
        <v>511</v>
      </c>
      <c r="C1148" s="168" t="s">
        <v>512</v>
      </c>
      <c r="D1148" s="168" t="s">
        <v>3577</v>
      </c>
      <c r="E1148" s="169" t="s">
        <v>653</v>
      </c>
      <c r="F1148" s="168" t="s">
        <v>654</v>
      </c>
      <c r="G1148" s="168">
        <v>48</v>
      </c>
      <c r="H1148" s="168" t="s">
        <v>3578</v>
      </c>
      <c r="I1148" s="184"/>
      <c r="J1148" s="177" t="s">
        <v>3579</v>
      </c>
      <c r="K1148" s="164"/>
    </row>
    <row r="1149" s="181" customFormat="1" ht="25.05" customHeight="1" spans="1:11">
      <c r="A1149" s="167">
        <v>46146</v>
      </c>
      <c r="B1149" s="168" t="s">
        <v>511</v>
      </c>
      <c r="C1149" s="168" t="s">
        <v>512</v>
      </c>
      <c r="D1149" s="168" t="s">
        <v>3577</v>
      </c>
      <c r="E1149" s="169" t="s">
        <v>655</v>
      </c>
      <c r="F1149" s="168" t="s">
        <v>656</v>
      </c>
      <c r="G1149" s="168">
        <v>48</v>
      </c>
      <c r="H1149" s="168" t="s">
        <v>3578</v>
      </c>
      <c r="I1149" s="184"/>
      <c r="J1149" s="177" t="s">
        <v>3579</v>
      </c>
      <c r="K1149" s="164"/>
    </row>
    <row r="1150" s="181" customFormat="1" ht="25.05" customHeight="1" spans="1:11">
      <c r="A1150" s="167">
        <v>46146</v>
      </c>
      <c r="B1150" s="168" t="s">
        <v>1389</v>
      </c>
      <c r="C1150" s="168" t="s">
        <v>1390</v>
      </c>
      <c r="D1150" s="168" t="s">
        <v>3580</v>
      </c>
      <c r="E1150" s="169" t="s">
        <v>1417</v>
      </c>
      <c r="F1150" s="168" t="s">
        <v>1396</v>
      </c>
      <c r="G1150" s="168">
        <v>50</v>
      </c>
      <c r="H1150" s="168" t="s">
        <v>3581</v>
      </c>
      <c r="I1150" s="184"/>
      <c r="J1150" s="177" t="s">
        <v>3582</v>
      </c>
      <c r="K1150" s="164"/>
    </row>
    <row r="1151" s="181" customFormat="1" ht="25.05" customHeight="1" spans="1:11">
      <c r="A1151" s="167">
        <v>46146</v>
      </c>
      <c r="B1151" s="168" t="s">
        <v>1676</v>
      </c>
      <c r="C1151" s="168" t="s">
        <v>1677</v>
      </c>
      <c r="D1151" s="168" t="s">
        <v>3583</v>
      </c>
      <c r="E1151" s="169" t="s">
        <v>1767</v>
      </c>
      <c r="F1151" s="168" t="s">
        <v>1768</v>
      </c>
      <c r="G1151" s="168">
        <v>60</v>
      </c>
      <c r="H1151" s="168" t="s">
        <v>3584</v>
      </c>
      <c r="I1151" s="184"/>
      <c r="J1151" s="177" t="s">
        <v>3585</v>
      </c>
      <c r="K1151" s="164"/>
    </row>
    <row r="1152" s="181" customFormat="1" ht="25.05" customHeight="1" spans="1:11">
      <c r="A1152" s="167">
        <v>46146</v>
      </c>
      <c r="B1152" s="168" t="s">
        <v>1389</v>
      </c>
      <c r="C1152" s="168" t="s">
        <v>1390</v>
      </c>
      <c r="D1152" s="168" t="s">
        <v>3586</v>
      </c>
      <c r="E1152" s="169" t="s">
        <v>1556</v>
      </c>
      <c r="F1152" s="168" t="s">
        <v>1557</v>
      </c>
      <c r="G1152" s="168">
        <v>60</v>
      </c>
      <c r="H1152" s="168" t="s">
        <v>3587</v>
      </c>
      <c r="I1152" s="184"/>
      <c r="J1152" s="177" t="s">
        <v>3588</v>
      </c>
      <c r="K1152" s="164"/>
    </row>
    <row r="1153" s="181" customFormat="1" ht="25.05" customHeight="1" spans="1:11">
      <c r="A1153" s="167">
        <v>46146</v>
      </c>
      <c r="B1153" s="168" t="s">
        <v>1389</v>
      </c>
      <c r="C1153" s="168" t="s">
        <v>1390</v>
      </c>
      <c r="D1153" s="168" t="s">
        <v>3586</v>
      </c>
      <c r="E1153" s="169" t="s">
        <v>1412</v>
      </c>
      <c r="F1153" s="168" t="s">
        <v>1411</v>
      </c>
      <c r="G1153" s="168">
        <v>39</v>
      </c>
      <c r="H1153" s="168" t="s">
        <v>3587</v>
      </c>
      <c r="I1153" s="184"/>
      <c r="J1153" s="177" t="s">
        <v>3588</v>
      </c>
      <c r="K1153" s="164"/>
    </row>
    <row r="1154" s="181" customFormat="1" ht="25.05" customHeight="1" spans="1:11">
      <c r="A1154" s="167">
        <v>46146</v>
      </c>
      <c r="B1154" s="168" t="s">
        <v>1389</v>
      </c>
      <c r="C1154" s="168" t="s">
        <v>1390</v>
      </c>
      <c r="D1154" s="168" t="s">
        <v>3586</v>
      </c>
      <c r="E1154" s="169" t="s">
        <v>1412</v>
      </c>
      <c r="F1154" s="168" t="s">
        <v>1411</v>
      </c>
      <c r="G1154" s="168">
        <v>21</v>
      </c>
      <c r="H1154" s="168" t="s">
        <v>3587</v>
      </c>
      <c r="I1154" s="184"/>
      <c r="J1154" s="177" t="s">
        <v>3588</v>
      </c>
      <c r="K1154" s="164"/>
    </row>
    <row r="1155" s="181" customFormat="1" ht="25.05" customHeight="1" spans="1:11">
      <c r="A1155" s="167">
        <v>46146</v>
      </c>
      <c r="B1155" s="168" t="s">
        <v>1389</v>
      </c>
      <c r="C1155" s="168" t="s">
        <v>1390</v>
      </c>
      <c r="D1155" s="168" t="s">
        <v>3589</v>
      </c>
      <c r="E1155" s="169" t="s">
        <v>1412</v>
      </c>
      <c r="F1155" s="168" t="s">
        <v>1411</v>
      </c>
      <c r="G1155" s="168">
        <v>80</v>
      </c>
      <c r="H1155" s="168" t="s">
        <v>3590</v>
      </c>
      <c r="I1155" s="184"/>
      <c r="J1155" s="177" t="s">
        <v>3591</v>
      </c>
      <c r="K1155" s="164"/>
    </row>
    <row r="1156" s="181" customFormat="1" ht="25.05" customHeight="1" spans="1:11">
      <c r="A1156" s="167">
        <v>46146</v>
      </c>
      <c r="B1156" s="168" t="s">
        <v>1389</v>
      </c>
      <c r="C1156" s="168" t="s">
        <v>1390</v>
      </c>
      <c r="D1156" s="168" t="s">
        <v>3592</v>
      </c>
      <c r="E1156" s="169" t="s">
        <v>1559</v>
      </c>
      <c r="F1156" s="168" t="s">
        <v>1411</v>
      </c>
      <c r="G1156" s="168">
        <v>80</v>
      </c>
      <c r="H1156" s="168" t="s">
        <v>3593</v>
      </c>
      <c r="I1156" s="184"/>
      <c r="J1156" s="177" t="s">
        <v>3594</v>
      </c>
      <c r="K1156" s="164"/>
    </row>
    <row r="1157" s="181" customFormat="1" ht="25.05" customHeight="1" spans="1:11">
      <c r="A1157" s="167">
        <v>46146</v>
      </c>
      <c r="B1157" s="168" t="s">
        <v>511</v>
      </c>
      <c r="C1157" s="168" t="s">
        <v>512</v>
      </c>
      <c r="D1157" s="168" t="s">
        <v>3595</v>
      </c>
      <c r="E1157" s="169" t="s">
        <v>591</v>
      </c>
      <c r="F1157" s="168" t="s">
        <v>1604</v>
      </c>
      <c r="G1157" s="168">
        <v>100</v>
      </c>
      <c r="H1157" s="168" t="s">
        <v>3596</v>
      </c>
      <c r="I1157" s="184"/>
      <c r="J1157" s="177" t="s">
        <v>3597</v>
      </c>
      <c r="K1157" s="164"/>
    </row>
    <row r="1158" s="181" customFormat="1" ht="25.05" customHeight="1" spans="1:11">
      <c r="A1158" s="167">
        <v>46146</v>
      </c>
      <c r="B1158" s="168" t="s">
        <v>511</v>
      </c>
      <c r="C1158" s="168" t="s">
        <v>512</v>
      </c>
      <c r="D1158" s="168" t="s">
        <v>3595</v>
      </c>
      <c r="E1158" s="169" t="s">
        <v>599</v>
      </c>
      <c r="F1158" s="168" t="s">
        <v>1605</v>
      </c>
      <c r="G1158" s="168">
        <v>13</v>
      </c>
      <c r="H1158" s="168" t="s">
        <v>3596</v>
      </c>
      <c r="I1158" s="184"/>
      <c r="J1158" s="177" t="s">
        <v>3597</v>
      </c>
      <c r="K1158" s="164"/>
    </row>
    <row r="1159" s="181" customFormat="1" ht="25.05" customHeight="1" spans="1:11">
      <c r="A1159" s="167">
        <v>46146</v>
      </c>
      <c r="B1159" s="168" t="s">
        <v>511</v>
      </c>
      <c r="C1159" s="168" t="s">
        <v>512</v>
      </c>
      <c r="D1159" s="168" t="s">
        <v>3595</v>
      </c>
      <c r="E1159" s="169" t="s">
        <v>599</v>
      </c>
      <c r="F1159" s="168" t="s">
        <v>1605</v>
      </c>
      <c r="G1159" s="168">
        <v>67</v>
      </c>
      <c r="H1159" s="168" t="s">
        <v>3596</v>
      </c>
      <c r="I1159" s="184"/>
      <c r="J1159" s="177" t="s">
        <v>3597</v>
      </c>
      <c r="K1159" s="164"/>
    </row>
    <row r="1160" s="181" customFormat="1" ht="25.05" customHeight="1" spans="1:11">
      <c r="A1160" s="167">
        <v>46146</v>
      </c>
      <c r="B1160" s="168" t="s">
        <v>511</v>
      </c>
      <c r="C1160" s="168" t="s">
        <v>512</v>
      </c>
      <c r="D1160" s="168" t="s">
        <v>3595</v>
      </c>
      <c r="E1160" s="169" t="s">
        <v>601</v>
      </c>
      <c r="F1160" s="168" t="s">
        <v>1606</v>
      </c>
      <c r="G1160" s="168">
        <v>80</v>
      </c>
      <c r="H1160" s="168" t="s">
        <v>3596</v>
      </c>
      <c r="I1160" s="184"/>
      <c r="J1160" s="177" t="s">
        <v>3597</v>
      </c>
      <c r="K1160" s="164"/>
    </row>
    <row r="1161" s="181" customFormat="1" ht="25.05" customHeight="1" spans="1:11">
      <c r="A1161" s="167">
        <v>46146</v>
      </c>
      <c r="B1161" s="168" t="s">
        <v>511</v>
      </c>
      <c r="C1161" s="168" t="s">
        <v>512</v>
      </c>
      <c r="D1161" s="168" t="s">
        <v>3595</v>
      </c>
      <c r="E1161" s="169" t="s">
        <v>623</v>
      </c>
      <c r="F1161" s="168" t="s">
        <v>1607</v>
      </c>
      <c r="G1161" s="168">
        <v>60</v>
      </c>
      <c r="H1161" s="168" t="s">
        <v>3596</v>
      </c>
      <c r="I1161" s="184"/>
      <c r="J1161" s="177" t="s">
        <v>3597</v>
      </c>
      <c r="K1161" s="164"/>
    </row>
    <row r="1162" s="181" customFormat="1" ht="25.05" customHeight="1" spans="1:11">
      <c r="A1162" s="167">
        <v>46146</v>
      </c>
      <c r="B1162" s="168" t="s">
        <v>511</v>
      </c>
      <c r="C1162" s="168" t="s">
        <v>512</v>
      </c>
      <c r="D1162" s="168" t="s">
        <v>3595</v>
      </c>
      <c r="E1162" s="169" t="s">
        <v>593</v>
      </c>
      <c r="F1162" s="168" t="s">
        <v>1608</v>
      </c>
      <c r="G1162" s="168">
        <v>41</v>
      </c>
      <c r="H1162" s="168" t="s">
        <v>3596</v>
      </c>
      <c r="I1162" s="184"/>
      <c r="J1162" s="177" t="s">
        <v>3597</v>
      </c>
      <c r="K1162" s="164"/>
    </row>
    <row r="1163" s="181" customFormat="1" ht="25.05" customHeight="1" spans="1:11">
      <c r="A1163" s="167">
        <v>46146</v>
      </c>
      <c r="B1163" s="168" t="s">
        <v>511</v>
      </c>
      <c r="C1163" s="168" t="s">
        <v>512</v>
      </c>
      <c r="D1163" s="168" t="s">
        <v>3595</v>
      </c>
      <c r="E1163" s="169" t="s">
        <v>593</v>
      </c>
      <c r="F1163" s="168" t="s">
        <v>1608</v>
      </c>
      <c r="G1163" s="168">
        <v>19</v>
      </c>
      <c r="H1163" s="168" t="s">
        <v>3596</v>
      </c>
      <c r="I1163" s="184"/>
      <c r="J1163" s="177" t="s">
        <v>3597</v>
      </c>
      <c r="K1163" s="164"/>
    </row>
    <row r="1164" s="181" customFormat="1" ht="25.05" customHeight="1" spans="1:11">
      <c r="A1164" s="167">
        <v>46146</v>
      </c>
      <c r="B1164" s="168" t="s">
        <v>511</v>
      </c>
      <c r="C1164" s="168" t="s">
        <v>512</v>
      </c>
      <c r="D1164" s="168" t="s">
        <v>3595</v>
      </c>
      <c r="E1164" s="169" t="s">
        <v>595</v>
      </c>
      <c r="F1164" s="168" t="s">
        <v>1609</v>
      </c>
      <c r="G1164" s="168">
        <v>80</v>
      </c>
      <c r="H1164" s="168" t="s">
        <v>3596</v>
      </c>
      <c r="I1164" s="184"/>
      <c r="J1164" s="177" t="s">
        <v>3597</v>
      </c>
      <c r="K1164" s="164"/>
    </row>
    <row r="1165" s="181" customFormat="1" ht="25.05" customHeight="1" spans="1:11">
      <c r="A1165" s="167">
        <v>46146</v>
      </c>
      <c r="B1165" s="168" t="s">
        <v>511</v>
      </c>
      <c r="C1165" s="168" t="s">
        <v>512</v>
      </c>
      <c r="D1165" s="168" t="s">
        <v>3595</v>
      </c>
      <c r="E1165" s="169" t="s">
        <v>607</v>
      </c>
      <c r="F1165" s="168" t="s">
        <v>1610</v>
      </c>
      <c r="G1165" s="168">
        <v>80</v>
      </c>
      <c r="H1165" s="168" t="s">
        <v>3596</v>
      </c>
      <c r="I1165" s="184"/>
      <c r="J1165" s="177" t="s">
        <v>3597</v>
      </c>
      <c r="K1165" s="164"/>
    </row>
    <row r="1166" s="181" customFormat="1" ht="25.05" customHeight="1" spans="1:11">
      <c r="A1166" s="167">
        <v>46146</v>
      </c>
      <c r="B1166" s="168" t="s">
        <v>511</v>
      </c>
      <c r="C1166" s="168" t="s">
        <v>512</v>
      </c>
      <c r="D1166" s="168" t="s">
        <v>3595</v>
      </c>
      <c r="E1166" s="169" t="s">
        <v>613</v>
      </c>
      <c r="F1166" s="168" t="s">
        <v>1611</v>
      </c>
      <c r="G1166" s="168">
        <v>60</v>
      </c>
      <c r="H1166" s="168" t="s">
        <v>3596</v>
      </c>
      <c r="I1166" s="184"/>
      <c r="J1166" s="177" t="s">
        <v>3597</v>
      </c>
      <c r="K1166" s="164"/>
    </row>
    <row r="1167" s="181" customFormat="1" ht="25.05" customHeight="1" spans="1:11">
      <c r="A1167" s="167">
        <v>46146</v>
      </c>
      <c r="B1167" s="168" t="s">
        <v>511</v>
      </c>
      <c r="C1167" s="168" t="s">
        <v>512</v>
      </c>
      <c r="D1167" s="168" t="s">
        <v>3595</v>
      </c>
      <c r="E1167" s="169" t="s">
        <v>597</v>
      </c>
      <c r="F1167" s="168" t="s">
        <v>1612</v>
      </c>
      <c r="G1167" s="168">
        <v>60</v>
      </c>
      <c r="H1167" s="168" t="s">
        <v>3596</v>
      </c>
      <c r="I1167" s="184"/>
      <c r="J1167" s="177" t="s">
        <v>3597</v>
      </c>
      <c r="K1167" s="164"/>
    </row>
    <row r="1168" s="181" customFormat="1" ht="25.05" customHeight="1" spans="1:11">
      <c r="A1168" s="167">
        <v>46146</v>
      </c>
      <c r="B1168" s="168" t="s">
        <v>692</v>
      </c>
      <c r="C1168" s="168" t="s">
        <v>693</v>
      </c>
      <c r="D1168" s="168" t="s">
        <v>3598</v>
      </c>
      <c r="E1168" s="169" t="s">
        <v>694</v>
      </c>
      <c r="F1168" s="168" t="s">
        <v>695</v>
      </c>
      <c r="G1168" s="168">
        <v>117</v>
      </c>
      <c r="H1168" s="168" t="s">
        <v>3599</v>
      </c>
      <c r="I1168" s="184"/>
      <c r="J1168" s="177" t="s">
        <v>3600</v>
      </c>
      <c r="K1168" s="164"/>
    </row>
    <row r="1169" s="181" customFormat="1" ht="25.05" customHeight="1" spans="1:11">
      <c r="A1169" s="167">
        <v>46146</v>
      </c>
      <c r="B1169" s="168" t="s">
        <v>1389</v>
      </c>
      <c r="C1169" s="168" t="s">
        <v>1390</v>
      </c>
      <c r="D1169" s="168" t="s">
        <v>3601</v>
      </c>
      <c r="E1169" s="169" t="s">
        <v>1418</v>
      </c>
      <c r="F1169" s="168" t="s">
        <v>1396</v>
      </c>
      <c r="G1169" s="168">
        <v>75</v>
      </c>
      <c r="H1169" s="168" t="s">
        <v>3602</v>
      </c>
      <c r="I1169" s="184"/>
      <c r="J1169" s="177" t="s">
        <v>3603</v>
      </c>
      <c r="K1169" s="164"/>
    </row>
    <row r="1170" s="181" customFormat="1" ht="25.05" customHeight="1" spans="1:11">
      <c r="A1170" s="167">
        <v>46146</v>
      </c>
      <c r="B1170" s="168" t="s">
        <v>1389</v>
      </c>
      <c r="C1170" s="168" t="s">
        <v>1390</v>
      </c>
      <c r="D1170" s="168" t="s">
        <v>3604</v>
      </c>
      <c r="E1170" s="169" t="s">
        <v>1418</v>
      </c>
      <c r="F1170" s="168" t="s">
        <v>1396</v>
      </c>
      <c r="G1170" s="168">
        <v>25</v>
      </c>
      <c r="H1170" s="168" t="s">
        <v>3605</v>
      </c>
      <c r="I1170" s="184"/>
      <c r="J1170" s="177" t="s">
        <v>3606</v>
      </c>
      <c r="K1170" s="164"/>
    </row>
    <row r="1171" s="181" customFormat="1" ht="25.05" customHeight="1" spans="1:11">
      <c r="A1171" s="167">
        <v>46146</v>
      </c>
      <c r="B1171" s="168" t="s">
        <v>1221</v>
      </c>
      <c r="C1171" s="168" t="s">
        <v>1222</v>
      </c>
      <c r="D1171" s="168" t="s">
        <v>3607</v>
      </c>
      <c r="E1171" s="169" t="s">
        <v>1223</v>
      </c>
      <c r="F1171" s="168" t="s">
        <v>1224</v>
      </c>
      <c r="G1171" s="168">
        <v>2500</v>
      </c>
      <c r="H1171" s="168" t="s">
        <v>3608</v>
      </c>
      <c r="I1171" s="184"/>
      <c r="J1171" s="177" t="s">
        <v>3320</v>
      </c>
      <c r="K1171" s="164"/>
    </row>
    <row r="1172" s="181" customFormat="1" ht="25.05" customHeight="1" spans="1:11">
      <c r="A1172" s="167">
        <v>46146</v>
      </c>
      <c r="B1172" s="168" t="s">
        <v>1221</v>
      </c>
      <c r="C1172" s="168" t="s">
        <v>1222</v>
      </c>
      <c r="D1172" s="168" t="s">
        <v>3607</v>
      </c>
      <c r="E1172" s="169" t="s">
        <v>1225</v>
      </c>
      <c r="F1172" s="168" t="s">
        <v>1226</v>
      </c>
      <c r="G1172" s="168">
        <v>2500</v>
      </c>
      <c r="H1172" s="168" t="s">
        <v>3608</v>
      </c>
      <c r="I1172" s="184"/>
      <c r="J1172" s="177" t="s">
        <v>3320</v>
      </c>
      <c r="K1172" s="164"/>
    </row>
    <row r="1173" s="181" customFormat="1" ht="25.05" customHeight="1" spans="1:11">
      <c r="A1173" s="167">
        <v>46146</v>
      </c>
      <c r="B1173" s="168" t="s">
        <v>1389</v>
      </c>
      <c r="C1173" s="168" t="s">
        <v>1390</v>
      </c>
      <c r="D1173" s="168" t="s">
        <v>3609</v>
      </c>
      <c r="E1173" s="169" t="s">
        <v>1559</v>
      </c>
      <c r="F1173" s="168" t="s">
        <v>1411</v>
      </c>
      <c r="G1173" s="168">
        <v>20</v>
      </c>
      <c r="H1173" s="168" t="s">
        <v>3610</v>
      </c>
      <c r="I1173" s="184"/>
      <c r="J1173" s="177" t="s">
        <v>3611</v>
      </c>
      <c r="K1173" s="164"/>
    </row>
    <row r="1174" s="181" customFormat="1" ht="25.05" customHeight="1" spans="1:11">
      <c r="A1174" s="167">
        <v>46146</v>
      </c>
      <c r="B1174" s="168" t="s">
        <v>1389</v>
      </c>
      <c r="C1174" s="168" t="s">
        <v>1390</v>
      </c>
      <c r="D1174" s="168" t="s">
        <v>3609</v>
      </c>
      <c r="E1174" s="169" t="s">
        <v>1725</v>
      </c>
      <c r="F1174" s="168" t="s">
        <v>1393</v>
      </c>
      <c r="G1174" s="168">
        <v>20</v>
      </c>
      <c r="H1174" s="168" t="s">
        <v>3610</v>
      </c>
      <c r="I1174" s="184"/>
      <c r="J1174" s="177" t="s">
        <v>3611</v>
      </c>
      <c r="K1174" s="164"/>
    </row>
    <row r="1175" s="181" customFormat="1" ht="25.05" customHeight="1" spans="1:11">
      <c r="A1175" s="167">
        <v>46146</v>
      </c>
      <c r="B1175" s="168" t="s">
        <v>1478</v>
      </c>
      <c r="C1175" s="168" t="s">
        <v>1479</v>
      </c>
      <c r="D1175" s="168" t="s">
        <v>3612</v>
      </c>
      <c r="E1175" s="169" t="s">
        <v>3613</v>
      </c>
      <c r="F1175" s="168" t="s">
        <v>3614</v>
      </c>
      <c r="G1175" s="168">
        <v>16</v>
      </c>
      <c r="H1175" s="168" t="s">
        <v>3615</v>
      </c>
      <c r="I1175" s="184"/>
      <c r="J1175" s="177" t="s">
        <v>3616</v>
      </c>
      <c r="K1175" s="164"/>
    </row>
    <row r="1176" s="181" customFormat="1" ht="25.05" customHeight="1" spans="1:11">
      <c r="A1176" s="167">
        <v>46146</v>
      </c>
      <c r="B1176" s="168" t="s">
        <v>1478</v>
      </c>
      <c r="C1176" s="168" t="s">
        <v>1479</v>
      </c>
      <c r="D1176" s="168" t="s">
        <v>3617</v>
      </c>
      <c r="E1176" s="169" t="s">
        <v>1481</v>
      </c>
      <c r="F1176" s="168" t="s">
        <v>1482</v>
      </c>
      <c r="G1176" s="168">
        <v>2</v>
      </c>
      <c r="H1176" s="168" t="s">
        <v>3618</v>
      </c>
      <c r="I1176" s="184"/>
      <c r="J1176" s="177" t="s">
        <v>3619</v>
      </c>
      <c r="K1176" s="164"/>
    </row>
    <row r="1177" s="181" customFormat="1" ht="25.05" customHeight="1" spans="1:11">
      <c r="A1177" s="167">
        <v>46146</v>
      </c>
      <c r="B1177" s="168" t="s">
        <v>1478</v>
      </c>
      <c r="C1177" s="168" t="s">
        <v>1479</v>
      </c>
      <c r="D1177" s="168" t="s">
        <v>3620</v>
      </c>
      <c r="E1177" s="169" t="s">
        <v>1481</v>
      </c>
      <c r="F1177" s="168" t="s">
        <v>1482</v>
      </c>
      <c r="G1177" s="168">
        <v>3</v>
      </c>
      <c r="H1177" s="168" t="s">
        <v>3621</v>
      </c>
      <c r="I1177" s="184"/>
      <c r="J1177" s="177" t="s">
        <v>3622</v>
      </c>
      <c r="K1177" s="164"/>
    </row>
    <row r="1178" s="181" customFormat="1" ht="25.05" customHeight="1" spans="1:11">
      <c r="A1178" s="167">
        <v>46146</v>
      </c>
      <c r="B1178" s="168" t="s">
        <v>1478</v>
      </c>
      <c r="C1178" s="168" t="s">
        <v>1479</v>
      </c>
      <c r="D1178" s="168" t="s">
        <v>3623</v>
      </c>
      <c r="E1178" s="169" t="s">
        <v>1568</v>
      </c>
      <c r="F1178" s="168" t="s">
        <v>1569</v>
      </c>
      <c r="G1178" s="168">
        <v>10</v>
      </c>
      <c r="H1178" s="168" t="s">
        <v>3624</v>
      </c>
      <c r="I1178" s="184"/>
      <c r="J1178" s="177" t="s">
        <v>3625</v>
      </c>
      <c r="K1178" s="164"/>
    </row>
    <row r="1179" s="181" customFormat="1" ht="25.05" customHeight="1" spans="1:11">
      <c r="A1179" s="167">
        <v>46146</v>
      </c>
      <c r="B1179" s="168" t="s">
        <v>511</v>
      </c>
      <c r="C1179" s="168" t="s">
        <v>512</v>
      </c>
      <c r="D1179" s="168" t="s">
        <v>3626</v>
      </c>
      <c r="E1179" s="169" t="s">
        <v>603</v>
      </c>
      <c r="F1179" s="168" t="s">
        <v>604</v>
      </c>
      <c r="G1179" s="168">
        <v>40</v>
      </c>
      <c r="H1179" s="168" t="s">
        <v>3627</v>
      </c>
      <c r="I1179" s="184"/>
      <c r="J1179" s="177" t="s">
        <v>3628</v>
      </c>
      <c r="K1179" s="164"/>
    </row>
    <row r="1180" s="181" customFormat="1" ht="25.05" customHeight="1" spans="1:11">
      <c r="A1180" s="167">
        <v>46146</v>
      </c>
      <c r="B1180" s="168" t="s">
        <v>511</v>
      </c>
      <c r="C1180" s="168" t="s">
        <v>512</v>
      </c>
      <c r="D1180" s="168" t="s">
        <v>3626</v>
      </c>
      <c r="E1180" s="169" t="s">
        <v>605</v>
      </c>
      <c r="F1180" s="168" t="s">
        <v>606</v>
      </c>
      <c r="G1180" s="168">
        <v>40</v>
      </c>
      <c r="H1180" s="168" t="s">
        <v>3627</v>
      </c>
      <c r="I1180" s="184"/>
      <c r="J1180" s="177" t="s">
        <v>3628</v>
      </c>
      <c r="K1180" s="164"/>
    </row>
    <row r="1181" s="181" customFormat="1" ht="25.05" customHeight="1" spans="1:11">
      <c r="A1181" s="167">
        <v>46146</v>
      </c>
      <c r="B1181" s="168" t="s">
        <v>511</v>
      </c>
      <c r="C1181" s="168" t="s">
        <v>512</v>
      </c>
      <c r="D1181" s="168" t="s">
        <v>3626</v>
      </c>
      <c r="E1181" s="169" t="s">
        <v>619</v>
      </c>
      <c r="F1181" s="168" t="s">
        <v>620</v>
      </c>
      <c r="G1181" s="168">
        <v>40</v>
      </c>
      <c r="H1181" s="168" t="s">
        <v>3627</v>
      </c>
      <c r="I1181" s="184"/>
      <c r="J1181" s="177" t="s">
        <v>3628</v>
      </c>
      <c r="K1181" s="164"/>
    </row>
    <row r="1182" s="181" customFormat="1" ht="25.05" customHeight="1" spans="1:11">
      <c r="A1182" s="167">
        <v>46146</v>
      </c>
      <c r="B1182" s="168" t="s">
        <v>511</v>
      </c>
      <c r="C1182" s="168" t="s">
        <v>512</v>
      </c>
      <c r="D1182" s="168" t="s">
        <v>3626</v>
      </c>
      <c r="E1182" s="169" t="s">
        <v>639</v>
      </c>
      <c r="F1182" s="168" t="s">
        <v>640</v>
      </c>
      <c r="G1182" s="168">
        <v>40</v>
      </c>
      <c r="H1182" s="168" t="s">
        <v>3627</v>
      </c>
      <c r="I1182" s="184"/>
      <c r="J1182" s="177" t="s">
        <v>3628</v>
      </c>
      <c r="K1182" s="164"/>
    </row>
    <row r="1183" s="181" customFormat="1" ht="25.05" customHeight="1" spans="1:11">
      <c r="A1183" s="167">
        <v>46146</v>
      </c>
      <c r="B1183" s="168" t="s">
        <v>511</v>
      </c>
      <c r="C1183" s="168" t="s">
        <v>512</v>
      </c>
      <c r="D1183" s="168" t="s">
        <v>3626</v>
      </c>
      <c r="E1183" s="169" t="s">
        <v>641</v>
      </c>
      <c r="F1183" s="168" t="s">
        <v>642</v>
      </c>
      <c r="G1183" s="168">
        <v>40</v>
      </c>
      <c r="H1183" s="168" t="s">
        <v>3627</v>
      </c>
      <c r="I1183" s="184"/>
      <c r="J1183" s="177" t="s">
        <v>3628</v>
      </c>
      <c r="K1183" s="164"/>
    </row>
    <row r="1184" s="181" customFormat="1" ht="25.05" customHeight="1" spans="1:11">
      <c r="A1184" s="167">
        <v>46146</v>
      </c>
      <c r="B1184" s="168" t="s">
        <v>511</v>
      </c>
      <c r="C1184" s="168" t="s">
        <v>512</v>
      </c>
      <c r="D1184" s="168" t="s">
        <v>3626</v>
      </c>
      <c r="E1184" s="169" t="s">
        <v>643</v>
      </c>
      <c r="F1184" s="168" t="s">
        <v>644</v>
      </c>
      <c r="G1184" s="168">
        <v>40</v>
      </c>
      <c r="H1184" s="168" t="s">
        <v>3627</v>
      </c>
      <c r="I1184" s="184"/>
      <c r="J1184" s="177" t="s">
        <v>3628</v>
      </c>
      <c r="K1184" s="164"/>
    </row>
    <row r="1185" s="181" customFormat="1" ht="25.05" customHeight="1" spans="1:11">
      <c r="A1185" s="167">
        <v>46146</v>
      </c>
      <c r="B1185" s="168" t="s">
        <v>511</v>
      </c>
      <c r="C1185" s="168" t="s">
        <v>512</v>
      </c>
      <c r="D1185" s="168" t="s">
        <v>3626</v>
      </c>
      <c r="E1185" s="169" t="s">
        <v>609</v>
      </c>
      <c r="F1185" s="168" t="s">
        <v>610</v>
      </c>
      <c r="G1185" s="168">
        <v>40</v>
      </c>
      <c r="H1185" s="168" t="s">
        <v>3627</v>
      </c>
      <c r="I1185" s="184"/>
      <c r="J1185" s="177" t="s">
        <v>3628</v>
      </c>
      <c r="K1185" s="164"/>
    </row>
    <row r="1186" s="181" customFormat="1" ht="25.05" customHeight="1" spans="1:11">
      <c r="A1186" s="167">
        <v>46146</v>
      </c>
      <c r="B1186" s="168" t="s">
        <v>511</v>
      </c>
      <c r="C1186" s="168" t="s">
        <v>512</v>
      </c>
      <c r="D1186" s="168" t="s">
        <v>3626</v>
      </c>
      <c r="E1186" s="169" t="s">
        <v>611</v>
      </c>
      <c r="F1186" s="168" t="s">
        <v>612</v>
      </c>
      <c r="G1186" s="168">
        <v>40</v>
      </c>
      <c r="H1186" s="168" t="s">
        <v>3627</v>
      </c>
      <c r="I1186" s="184"/>
      <c r="J1186" s="177" t="s">
        <v>3628</v>
      </c>
      <c r="K1186" s="164"/>
    </row>
    <row r="1187" s="181" customFormat="1" ht="25.05" customHeight="1" spans="1:11">
      <c r="A1187" s="167">
        <v>46146</v>
      </c>
      <c r="B1187" s="168" t="s">
        <v>511</v>
      </c>
      <c r="C1187" s="168" t="s">
        <v>512</v>
      </c>
      <c r="D1187" s="168" t="s">
        <v>3626</v>
      </c>
      <c r="E1187" s="169" t="s">
        <v>649</v>
      </c>
      <c r="F1187" s="168" t="s">
        <v>650</v>
      </c>
      <c r="G1187" s="168">
        <v>40</v>
      </c>
      <c r="H1187" s="168" t="s">
        <v>3627</v>
      </c>
      <c r="I1187" s="184"/>
      <c r="J1187" s="177" t="s">
        <v>3628</v>
      </c>
      <c r="K1187" s="164"/>
    </row>
    <row r="1188" s="181" customFormat="1" ht="25.05" customHeight="1" spans="1:11">
      <c r="A1188" s="167">
        <v>46146</v>
      </c>
      <c r="B1188" s="168" t="s">
        <v>511</v>
      </c>
      <c r="C1188" s="168" t="s">
        <v>512</v>
      </c>
      <c r="D1188" s="168" t="s">
        <v>3626</v>
      </c>
      <c r="E1188" s="169" t="s">
        <v>651</v>
      </c>
      <c r="F1188" s="168" t="s">
        <v>652</v>
      </c>
      <c r="G1188" s="168">
        <v>40</v>
      </c>
      <c r="H1188" s="168" t="s">
        <v>3627</v>
      </c>
      <c r="I1188" s="184"/>
      <c r="J1188" s="177" t="s">
        <v>3628</v>
      </c>
      <c r="K1188" s="164"/>
    </row>
    <row r="1189" s="181" customFormat="1" ht="25.05" customHeight="1" spans="1:11">
      <c r="A1189" s="167">
        <v>46146</v>
      </c>
      <c r="B1189" s="168" t="s">
        <v>511</v>
      </c>
      <c r="C1189" s="168" t="s">
        <v>512</v>
      </c>
      <c r="D1189" s="168" t="s">
        <v>3626</v>
      </c>
      <c r="E1189" s="169" t="s">
        <v>617</v>
      </c>
      <c r="F1189" s="168" t="s">
        <v>618</v>
      </c>
      <c r="G1189" s="168">
        <v>40</v>
      </c>
      <c r="H1189" s="168" t="s">
        <v>3627</v>
      </c>
      <c r="I1189" s="184"/>
      <c r="J1189" s="177" t="s">
        <v>3628</v>
      </c>
      <c r="K1189" s="164"/>
    </row>
    <row r="1190" s="181" customFormat="1" ht="25.05" customHeight="1" spans="1:11">
      <c r="A1190" s="167">
        <v>46146</v>
      </c>
      <c r="B1190" s="168" t="s">
        <v>511</v>
      </c>
      <c r="C1190" s="168" t="s">
        <v>512</v>
      </c>
      <c r="D1190" s="168" t="s">
        <v>3626</v>
      </c>
      <c r="E1190" s="169" t="s">
        <v>615</v>
      </c>
      <c r="F1190" s="168" t="s">
        <v>616</v>
      </c>
      <c r="G1190" s="168">
        <v>40</v>
      </c>
      <c r="H1190" s="168" t="s">
        <v>3627</v>
      </c>
      <c r="I1190" s="184"/>
      <c r="J1190" s="177" t="s">
        <v>3628</v>
      </c>
      <c r="K1190" s="164"/>
    </row>
    <row r="1191" s="181" customFormat="1" ht="25.05" customHeight="1" spans="1:11">
      <c r="A1191" s="167">
        <v>46146</v>
      </c>
      <c r="B1191" s="168" t="s">
        <v>511</v>
      </c>
      <c r="C1191" s="168" t="s">
        <v>512</v>
      </c>
      <c r="D1191" s="168" t="s">
        <v>3626</v>
      </c>
      <c r="E1191" s="169" t="s">
        <v>645</v>
      </c>
      <c r="F1191" s="168" t="s">
        <v>646</v>
      </c>
      <c r="G1191" s="168">
        <v>40</v>
      </c>
      <c r="H1191" s="168" t="s">
        <v>3627</v>
      </c>
      <c r="I1191" s="184"/>
      <c r="J1191" s="177" t="s">
        <v>3628</v>
      </c>
      <c r="K1191" s="164"/>
    </row>
    <row r="1192" s="181" customFormat="1" ht="25.05" customHeight="1" spans="1:11">
      <c r="A1192" s="167">
        <v>46146</v>
      </c>
      <c r="B1192" s="168" t="s">
        <v>511</v>
      </c>
      <c r="C1192" s="168" t="s">
        <v>512</v>
      </c>
      <c r="D1192" s="168" t="s">
        <v>3626</v>
      </c>
      <c r="E1192" s="169" t="s">
        <v>647</v>
      </c>
      <c r="F1192" s="168" t="s">
        <v>648</v>
      </c>
      <c r="G1192" s="168">
        <v>40</v>
      </c>
      <c r="H1192" s="168" t="s">
        <v>3627</v>
      </c>
      <c r="I1192" s="184"/>
      <c r="J1192" s="177" t="s">
        <v>3628</v>
      </c>
      <c r="K1192" s="164"/>
    </row>
    <row r="1193" s="181" customFormat="1" ht="25.05" customHeight="1" spans="1:11">
      <c r="A1193" s="167">
        <v>46146</v>
      </c>
      <c r="B1193" s="168" t="s">
        <v>511</v>
      </c>
      <c r="C1193" s="168" t="s">
        <v>512</v>
      </c>
      <c r="D1193" s="168" t="s">
        <v>3629</v>
      </c>
      <c r="E1193" s="169" t="s">
        <v>603</v>
      </c>
      <c r="F1193" s="168" t="s">
        <v>604</v>
      </c>
      <c r="G1193" s="168">
        <v>160</v>
      </c>
      <c r="H1193" s="168" t="s">
        <v>3630</v>
      </c>
      <c r="I1193" s="184"/>
      <c r="J1193" s="177" t="s">
        <v>3631</v>
      </c>
      <c r="K1193" s="164"/>
    </row>
    <row r="1194" s="181" customFormat="1" ht="25.05" customHeight="1" spans="1:11">
      <c r="A1194" s="167">
        <v>46146</v>
      </c>
      <c r="B1194" s="168" t="s">
        <v>511</v>
      </c>
      <c r="C1194" s="168" t="s">
        <v>512</v>
      </c>
      <c r="D1194" s="168" t="s">
        <v>3629</v>
      </c>
      <c r="E1194" s="169" t="s">
        <v>605</v>
      </c>
      <c r="F1194" s="168" t="s">
        <v>606</v>
      </c>
      <c r="G1194" s="168">
        <v>62</v>
      </c>
      <c r="H1194" s="168" t="s">
        <v>3630</v>
      </c>
      <c r="I1194" s="184"/>
      <c r="J1194" s="177" t="s">
        <v>3631</v>
      </c>
      <c r="K1194" s="164"/>
    </row>
    <row r="1195" s="181" customFormat="1" ht="25.05" customHeight="1" spans="1:11">
      <c r="A1195" s="167">
        <v>46146</v>
      </c>
      <c r="B1195" s="168" t="s">
        <v>511</v>
      </c>
      <c r="C1195" s="168" t="s">
        <v>512</v>
      </c>
      <c r="D1195" s="168" t="s">
        <v>3629</v>
      </c>
      <c r="E1195" s="169" t="s">
        <v>605</v>
      </c>
      <c r="F1195" s="168" t="s">
        <v>606</v>
      </c>
      <c r="G1195" s="168">
        <v>18</v>
      </c>
      <c r="H1195" s="168" t="s">
        <v>3630</v>
      </c>
      <c r="I1195" s="184"/>
      <c r="J1195" s="177" t="s">
        <v>3631</v>
      </c>
      <c r="K1195" s="164"/>
    </row>
    <row r="1196" s="181" customFormat="1" ht="25.05" customHeight="1" spans="1:11">
      <c r="A1196" s="167">
        <v>46146</v>
      </c>
      <c r="B1196" s="168" t="s">
        <v>511</v>
      </c>
      <c r="C1196" s="168" t="s">
        <v>512</v>
      </c>
      <c r="D1196" s="168" t="s">
        <v>3629</v>
      </c>
      <c r="E1196" s="169" t="s">
        <v>669</v>
      </c>
      <c r="F1196" s="168" t="s">
        <v>670</v>
      </c>
      <c r="G1196" s="168">
        <v>57</v>
      </c>
      <c r="H1196" s="168" t="s">
        <v>3630</v>
      </c>
      <c r="I1196" s="184"/>
      <c r="J1196" s="177" t="s">
        <v>3631</v>
      </c>
      <c r="K1196" s="164"/>
    </row>
    <row r="1197" s="181" customFormat="1" ht="25.05" customHeight="1" spans="1:11">
      <c r="A1197" s="167">
        <v>46146</v>
      </c>
      <c r="B1197" s="168" t="s">
        <v>511</v>
      </c>
      <c r="C1197" s="168" t="s">
        <v>512</v>
      </c>
      <c r="D1197" s="168" t="s">
        <v>3629</v>
      </c>
      <c r="E1197" s="169" t="s">
        <v>669</v>
      </c>
      <c r="F1197" s="168" t="s">
        <v>670</v>
      </c>
      <c r="G1197" s="168">
        <v>135</v>
      </c>
      <c r="H1197" s="168" t="s">
        <v>3630</v>
      </c>
      <c r="I1197" s="184"/>
      <c r="J1197" s="177" t="s">
        <v>3631</v>
      </c>
      <c r="K1197" s="164"/>
    </row>
    <row r="1198" s="181" customFormat="1" ht="25.05" customHeight="1" spans="1:11">
      <c r="A1198" s="167">
        <v>46146</v>
      </c>
      <c r="B1198" s="168" t="s">
        <v>511</v>
      </c>
      <c r="C1198" s="168" t="s">
        <v>512</v>
      </c>
      <c r="D1198" s="168" t="s">
        <v>3629</v>
      </c>
      <c r="E1198" s="169" t="s">
        <v>671</v>
      </c>
      <c r="F1198" s="168" t="s">
        <v>672</v>
      </c>
      <c r="G1198" s="168">
        <v>192</v>
      </c>
      <c r="H1198" s="168" t="s">
        <v>3630</v>
      </c>
      <c r="I1198" s="184"/>
      <c r="J1198" s="177" t="s">
        <v>3631</v>
      </c>
      <c r="K1198" s="164"/>
    </row>
    <row r="1199" s="181" customFormat="1" ht="25.05" customHeight="1" spans="1:11">
      <c r="A1199" s="167">
        <v>46146</v>
      </c>
      <c r="B1199" s="168" t="s">
        <v>473</v>
      </c>
      <c r="C1199" s="168" t="s">
        <v>474</v>
      </c>
      <c r="D1199" s="168" t="s">
        <v>3632</v>
      </c>
      <c r="E1199" s="169" t="s">
        <v>475</v>
      </c>
      <c r="F1199" s="168" t="s">
        <v>476</v>
      </c>
      <c r="G1199" s="168">
        <v>12</v>
      </c>
      <c r="H1199" s="168" t="s">
        <v>3633</v>
      </c>
      <c r="I1199" s="184"/>
      <c r="J1199" s="177" t="s">
        <v>3634</v>
      </c>
      <c r="K1199" s="164"/>
    </row>
    <row r="1200" s="181" customFormat="1" ht="25.05" customHeight="1" spans="1:11">
      <c r="A1200" s="167">
        <v>46146</v>
      </c>
      <c r="B1200" s="168" t="s">
        <v>473</v>
      </c>
      <c r="C1200" s="168" t="s">
        <v>474</v>
      </c>
      <c r="D1200" s="168" t="s">
        <v>3632</v>
      </c>
      <c r="E1200" s="169" t="s">
        <v>482</v>
      </c>
      <c r="F1200" s="168" t="s">
        <v>483</v>
      </c>
      <c r="G1200" s="168">
        <v>12</v>
      </c>
      <c r="H1200" s="168" t="s">
        <v>3633</v>
      </c>
      <c r="I1200" s="184"/>
      <c r="J1200" s="177" t="s">
        <v>3634</v>
      </c>
      <c r="K1200" s="164"/>
    </row>
    <row r="1201" s="181" customFormat="1" ht="25.05" customHeight="1" spans="1:11">
      <c r="A1201" s="167">
        <v>46146</v>
      </c>
      <c r="B1201" s="168" t="s">
        <v>473</v>
      </c>
      <c r="C1201" s="168" t="s">
        <v>474</v>
      </c>
      <c r="D1201" s="168" t="s">
        <v>3635</v>
      </c>
      <c r="E1201" s="169" t="s">
        <v>1652</v>
      </c>
      <c r="F1201" s="168" t="s">
        <v>1653</v>
      </c>
      <c r="G1201" s="168">
        <v>11</v>
      </c>
      <c r="H1201" s="168" t="s">
        <v>3636</v>
      </c>
      <c r="I1201" s="184"/>
      <c r="J1201" s="177" t="s">
        <v>3637</v>
      </c>
      <c r="K1201" s="164"/>
    </row>
    <row r="1202" s="181" customFormat="1" ht="25.05" customHeight="1" spans="1:11">
      <c r="A1202" s="167">
        <v>46146</v>
      </c>
      <c r="B1202" s="168" t="s">
        <v>473</v>
      </c>
      <c r="C1202" s="168" t="s">
        <v>474</v>
      </c>
      <c r="D1202" s="168" t="s">
        <v>3638</v>
      </c>
      <c r="E1202" s="169" t="s">
        <v>1654</v>
      </c>
      <c r="F1202" s="168" t="s">
        <v>1655</v>
      </c>
      <c r="G1202" s="168">
        <v>11</v>
      </c>
      <c r="H1202" s="168" t="s">
        <v>3639</v>
      </c>
      <c r="I1202" s="184"/>
      <c r="J1202" s="177" t="s">
        <v>3640</v>
      </c>
      <c r="K1202" s="164"/>
    </row>
    <row r="1203" s="181" customFormat="1" ht="25.05" customHeight="1" spans="1:11">
      <c r="A1203" s="167">
        <v>46146</v>
      </c>
      <c r="B1203" s="168" t="s">
        <v>1747</v>
      </c>
      <c r="C1203" s="168" t="s">
        <v>1748</v>
      </c>
      <c r="D1203" s="168" t="s">
        <v>3641</v>
      </c>
      <c r="E1203" s="169" t="s">
        <v>1750</v>
      </c>
      <c r="F1203" s="168" t="s">
        <v>1751</v>
      </c>
      <c r="G1203" s="168">
        <v>60</v>
      </c>
      <c r="H1203" s="168" t="s">
        <v>3642</v>
      </c>
      <c r="I1203" s="184"/>
      <c r="J1203" s="177" t="s">
        <v>3643</v>
      </c>
      <c r="K1203" s="164"/>
    </row>
    <row r="1204" s="181" customFormat="1" ht="25.05" customHeight="1" spans="1:11">
      <c r="A1204" s="167">
        <v>46146</v>
      </c>
      <c r="B1204" s="168" t="s">
        <v>771</v>
      </c>
      <c r="C1204" s="168" t="s">
        <v>772</v>
      </c>
      <c r="D1204" s="168" t="s">
        <v>3644</v>
      </c>
      <c r="E1204" s="169" t="s">
        <v>1931</v>
      </c>
      <c r="F1204" s="168" t="s">
        <v>842</v>
      </c>
      <c r="G1204" s="168">
        <v>525</v>
      </c>
      <c r="H1204" s="168" t="s">
        <v>3645</v>
      </c>
      <c r="I1204" s="184"/>
      <c r="J1204" s="177" t="s">
        <v>3646</v>
      </c>
      <c r="K1204" s="164"/>
    </row>
    <row r="1205" s="181" customFormat="1" ht="25.05" customHeight="1" spans="1:11">
      <c r="A1205" s="167">
        <v>46146</v>
      </c>
      <c r="B1205" s="168" t="s">
        <v>1485</v>
      </c>
      <c r="C1205" s="168" t="s">
        <v>1486</v>
      </c>
      <c r="D1205" s="168" t="s">
        <v>3647</v>
      </c>
      <c r="E1205" s="169" t="s">
        <v>1644</v>
      </c>
      <c r="F1205" s="168" t="s">
        <v>1645</v>
      </c>
      <c r="G1205" s="168">
        <v>240</v>
      </c>
      <c r="H1205" s="168" t="s">
        <v>2846</v>
      </c>
      <c r="I1205" s="184"/>
      <c r="J1205" s="177" t="s">
        <v>3648</v>
      </c>
      <c r="K1205" s="164"/>
    </row>
    <row r="1206" s="181" customFormat="1" ht="25.05" customHeight="1" spans="1:11">
      <c r="A1206" s="167">
        <v>46146</v>
      </c>
      <c r="B1206" s="168" t="s">
        <v>1188</v>
      </c>
      <c r="C1206" s="168" t="s">
        <v>1189</v>
      </c>
      <c r="D1206" s="168" t="s">
        <v>3649</v>
      </c>
      <c r="E1206" s="169" t="s">
        <v>3650</v>
      </c>
      <c r="F1206" s="168" t="s">
        <v>1355</v>
      </c>
      <c r="G1206" s="168">
        <v>151</v>
      </c>
      <c r="H1206" s="168" t="s">
        <v>3057</v>
      </c>
      <c r="I1206" s="184"/>
      <c r="J1206" s="177" t="s">
        <v>2228</v>
      </c>
      <c r="K1206" s="164"/>
    </row>
    <row r="1207" s="181" customFormat="1" ht="25.05" customHeight="1" spans="1:11">
      <c r="A1207" s="167">
        <v>46146</v>
      </c>
      <c r="B1207" s="168" t="s">
        <v>1188</v>
      </c>
      <c r="C1207" s="168" t="s">
        <v>1189</v>
      </c>
      <c r="D1207" s="168" t="s">
        <v>3649</v>
      </c>
      <c r="E1207" s="169" t="s">
        <v>3650</v>
      </c>
      <c r="F1207" s="168" t="s">
        <v>1355</v>
      </c>
      <c r="G1207" s="168">
        <v>38</v>
      </c>
      <c r="H1207" s="168" t="s">
        <v>3057</v>
      </c>
      <c r="I1207" s="184"/>
      <c r="J1207" s="177" t="s">
        <v>2228</v>
      </c>
      <c r="K1207" s="164"/>
    </row>
    <row r="1208" s="181" customFormat="1" ht="25.05" customHeight="1" spans="1:11">
      <c r="A1208" s="167">
        <v>46146</v>
      </c>
      <c r="B1208" s="168" t="s">
        <v>1188</v>
      </c>
      <c r="C1208" s="168" t="s">
        <v>1189</v>
      </c>
      <c r="D1208" s="168" t="s">
        <v>3651</v>
      </c>
      <c r="E1208" s="169" t="s">
        <v>1354</v>
      </c>
      <c r="F1208" s="168" t="s">
        <v>1355</v>
      </c>
      <c r="G1208" s="168">
        <v>36</v>
      </c>
      <c r="H1208" s="168" t="s">
        <v>2554</v>
      </c>
      <c r="I1208" s="184"/>
      <c r="J1208" s="177" t="s">
        <v>2228</v>
      </c>
      <c r="K1208" s="164"/>
    </row>
    <row r="1209" s="181" customFormat="1" ht="25.05" customHeight="1" spans="1:11">
      <c r="A1209" s="167">
        <v>46146</v>
      </c>
      <c r="B1209" s="168" t="s">
        <v>1188</v>
      </c>
      <c r="C1209" s="168" t="s">
        <v>1189</v>
      </c>
      <c r="D1209" s="168" t="s">
        <v>3651</v>
      </c>
      <c r="E1209" s="169" t="s">
        <v>1215</v>
      </c>
      <c r="F1209" s="168" t="s">
        <v>1216</v>
      </c>
      <c r="G1209" s="168">
        <v>36</v>
      </c>
      <c r="H1209" s="168" t="s">
        <v>2554</v>
      </c>
      <c r="I1209" s="184"/>
      <c r="J1209" s="177" t="s">
        <v>2228</v>
      </c>
      <c r="K1209" s="164"/>
    </row>
    <row r="1210" s="181" customFormat="1" ht="25.05" customHeight="1" spans="1:11">
      <c r="A1210" s="167">
        <v>46146</v>
      </c>
      <c r="B1210" s="168" t="s">
        <v>511</v>
      </c>
      <c r="C1210" s="168" t="s">
        <v>512</v>
      </c>
      <c r="D1210" s="168" t="s">
        <v>3652</v>
      </c>
      <c r="E1210" s="169" t="s">
        <v>637</v>
      </c>
      <c r="F1210" s="168" t="s">
        <v>638</v>
      </c>
      <c r="G1210" s="168">
        <v>200</v>
      </c>
      <c r="H1210" s="168" t="s">
        <v>3653</v>
      </c>
      <c r="I1210" s="184"/>
      <c r="J1210" s="177" t="s">
        <v>3654</v>
      </c>
      <c r="K1210" s="164"/>
    </row>
    <row r="1211" s="181" customFormat="1" ht="25.05" customHeight="1" spans="1:11">
      <c r="A1211" s="167">
        <v>46146</v>
      </c>
      <c r="B1211" s="168" t="s">
        <v>511</v>
      </c>
      <c r="C1211" s="168" t="s">
        <v>512</v>
      </c>
      <c r="D1211" s="168" t="s">
        <v>3655</v>
      </c>
      <c r="E1211" s="169" t="s">
        <v>621</v>
      </c>
      <c r="F1211" s="168" t="s">
        <v>622</v>
      </c>
      <c r="G1211" s="168">
        <v>200</v>
      </c>
      <c r="H1211" s="168" t="s">
        <v>3656</v>
      </c>
      <c r="I1211" s="184"/>
      <c r="J1211" s="177" t="s">
        <v>3657</v>
      </c>
      <c r="K1211" s="164"/>
    </row>
    <row r="1212" s="181" customFormat="1" ht="25.05" customHeight="1" spans="1:11">
      <c r="A1212" s="167">
        <v>46146</v>
      </c>
      <c r="B1212" s="168" t="s">
        <v>1389</v>
      </c>
      <c r="C1212" s="168" t="s">
        <v>1390</v>
      </c>
      <c r="D1212" s="168" t="s">
        <v>3658</v>
      </c>
      <c r="E1212" s="169" t="s">
        <v>1417</v>
      </c>
      <c r="F1212" s="168" t="s">
        <v>1396</v>
      </c>
      <c r="G1212" s="168">
        <v>50</v>
      </c>
      <c r="H1212" s="168" t="s">
        <v>3659</v>
      </c>
      <c r="I1212" s="184"/>
      <c r="J1212" s="177" t="s">
        <v>3660</v>
      </c>
      <c r="K1212" s="164"/>
    </row>
    <row r="1213" s="181" customFormat="1" ht="25.05" customHeight="1" spans="1:11">
      <c r="A1213" s="167">
        <v>46146</v>
      </c>
      <c r="B1213" s="168" t="s">
        <v>1389</v>
      </c>
      <c r="C1213" s="168" t="s">
        <v>1390</v>
      </c>
      <c r="D1213" s="168" t="s">
        <v>3661</v>
      </c>
      <c r="E1213" s="169" t="s">
        <v>1417</v>
      </c>
      <c r="F1213" s="168" t="s">
        <v>1396</v>
      </c>
      <c r="G1213" s="168">
        <v>55</v>
      </c>
      <c r="H1213" s="168" t="s">
        <v>3662</v>
      </c>
      <c r="I1213" s="184"/>
      <c r="J1213" s="177" t="s">
        <v>3663</v>
      </c>
      <c r="K1213" s="164"/>
    </row>
    <row r="1214" s="181" customFormat="1" ht="25.05" customHeight="1" spans="1:11">
      <c r="A1214" s="167">
        <v>46146</v>
      </c>
      <c r="B1214" s="168" t="s">
        <v>1389</v>
      </c>
      <c r="C1214" s="168" t="s">
        <v>1390</v>
      </c>
      <c r="D1214" s="168" t="s">
        <v>3661</v>
      </c>
      <c r="E1214" s="169" t="s">
        <v>1417</v>
      </c>
      <c r="F1214" s="168" t="s">
        <v>1396</v>
      </c>
      <c r="G1214" s="168">
        <v>20</v>
      </c>
      <c r="H1214" s="168" t="s">
        <v>3662</v>
      </c>
      <c r="I1214" s="184"/>
      <c r="J1214" s="177" t="s">
        <v>3663</v>
      </c>
      <c r="K1214" s="164"/>
    </row>
    <row r="1215" s="181" customFormat="1" ht="25.05" customHeight="1" spans="1:11">
      <c r="A1215" s="167">
        <v>46146</v>
      </c>
      <c r="B1215" s="168" t="s">
        <v>1389</v>
      </c>
      <c r="C1215" s="168" t="s">
        <v>1390</v>
      </c>
      <c r="D1215" s="168" t="s">
        <v>3664</v>
      </c>
      <c r="E1215" s="169" t="s">
        <v>1937</v>
      </c>
      <c r="F1215" s="168" t="s">
        <v>1396</v>
      </c>
      <c r="G1215" s="168">
        <v>25</v>
      </c>
      <c r="H1215" s="168" t="s">
        <v>3665</v>
      </c>
      <c r="I1215" s="184"/>
      <c r="J1215" s="177" t="s">
        <v>3666</v>
      </c>
      <c r="K1215" s="164"/>
    </row>
    <row r="1216" s="181" customFormat="1" ht="25.05" customHeight="1" spans="1:11">
      <c r="A1216" s="167">
        <v>46146</v>
      </c>
      <c r="B1216" s="168" t="s">
        <v>511</v>
      </c>
      <c r="C1216" s="168" t="s">
        <v>512</v>
      </c>
      <c r="D1216" s="168" t="s">
        <v>3667</v>
      </c>
      <c r="E1216" s="169" t="s">
        <v>603</v>
      </c>
      <c r="F1216" s="168" t="s">
        <v>604</v>
      </c>
      <c r="G1216" s="168">
        <v>80</v>
      </c>
      <c r="H1216" s="168" t="s">
        <v>3668</v>
      </c>
      <c r="I1216" s="184"/>
      <c r="J1216" s="177" t="s">
        <v>3669</v>
      </c>
      <c r="K1216" s="164"/>
    </row>
    <row r="1217" s="181" customFormat="1" ht="25.05" customHeight="1" spans="1:11">
      <c r="A1217" s="167">
        <v>46146</v>
      </c>
      <c r="B1217" s="168" t="s">
        <v>511</v>
      </c>
      <c r="C1217" s="168" t="s">
        <v>512</v>
      </c>
      <c r="D1217" s="168" t="s">
        <v>3667</v>
      </c>
      <c r="E1217" s="169" t="s">
        <v>605</v>
      </c>
      <c r="F1217" s="168" t="s">
        <v>606</v>
      </c>
      <c r="G1217" s="168">
        <v>80</v>
      </c>
      <c r="H1217" s="168" t="s">
        <v>3668</v>
      </c>
      <c r="I1217" s="184"/>
      <c r="J1217" s="177" t="s">
        <v>3669</v>
      </c>
      <c r="K1217" s="164"/>
    </row>
    <row r="1218" s="181" customFormat="1" ht="25.05" customHeight="1" spans="1:11">
      <c r="A1218" s="167">
        <v>46146</v>
      </c>
      <c r="B1218" s="168" t="s">
        <v>511</v>
      </c>
      <c r="C1218" s="168" t="s">
        <v>512</v>
      </c>
      <c r="D1218" s="168" t="s">
        <v>3667</v>
      </c>
      <c r="E1218" s="169" t="s">
        <v>609</v>
      </c>
      <c r="F1218" s="168" t="s">
        <v>610</v>
      </c>
      <c r="G1218" s="168">
        <v>48</v>
      </c>
      <c r="H1218" s="168" t="s">
        <v>3668</v>
      </c>
      <c r="I1218" s="184"/>
      <c r="J1218" s="177" t="s">
        <v>3669</v>
      </c>
      <c r="K1218" s="164"/>
    </row>
    <row r="1219" s="181" customFormat="1" ht="25.05" customHeight="1" spans="1:11">
      <c r="A1219" s="167">
        <v>46146</v>
      </c>
      <c r="B1219" s="168" t="s">
        <v>511</v>
      </c>
      <c r="C1219" s="168" t="s">
        <v>512</v>
      </c>
      <c r="D1219" s="168" t="s">
        <v>3667</v>
      </c>
      <c r="E1219" s="169" t="s">
        <v>611</v>
      </c>
      <c r="F1219" s="168" t="s">
        <v>612</v>
      </c>
      <c r="G1219" s="168">
        <v>48</v>
      </c>
      <c r="H1219" s="168" t="s">
        <v>3668</v>
      </c>
      <c r="I1219" s="184"/>
      <c r="J1219" s="177" t="s">
        <v>3669</v>
      </c>
      <c r="K1219" s="164"/>
    </row>
    <row r="1220" s="181" customFormat="1" ht="25.05" customHeight="1" spans="1:11">
      <c r="A1220" s="167">
        <v>46146</v>
      </c>
      <c r="B1220" s="168" t="s">
        <v>511</v>
      </c>
      <c r="C1220" s="168" t="s">
        <v>512</v>
      </c>
      <c r="D1220" s="168" t="s">
        <v>3670</v>
      </c>
      <c r="E1220" s="169" t="s">
        <v>603</v>
      </c>
      <c r="F1220" s="168" t="s">
        <v>604</v>
      </c>
      <c r="G1220" s="168">
        <v>40</v>
      </c>
      <c r="H1220" s="168" t="s">
        <v>3671</v>
      </c>
      <c r="I1220" s="184"/>
      <c r="J1220" s="177" t="s">
        <v>3672</v>
      </c>
      <c r="K1220" s="164"/>
    </row>
    <row r="1221" s="181" customFormat="1" ht="25.05" customHeight="1" spans="1:11">
      <c r="A1221" s="167">
        <v>46146</v>
      </c>
      <c r="B1221" s="168" t="s">
        <v>511</v>
      </c>
      <c r="C1221" s="168" t="s">
        <v>512</v>
      </c>
      <c r="D1221" s="168" t="s">
        <v>3670</v>
      </c>
      <c r="E1221" s="169" t="s">
        <v>605</v>
      </c>
      <c r="F1221" s="168" t="s">
        <v>606</v>
      </c>
      <c r="G1221" s="168">
        <v>40</v>
      </c>
      <c r="H1221" s="168" t="s">
        <v>3671</v>
      </c>
      <c r="I1221" s="184"/>
      <c r="J1221" s="177" t="s">
        <v>3672</v>
      </c>
      <c r="K1221" s="164"/>
    </row>
    <row r="1222" s="181" customFormat="1" ht="25.05" customHeight="1" spans="1:11">
      <c r="A1222" s="167">
        <v>46146</v>
      </c>
      <c r="B1222" s="168" t="s">
        <v>511</v>
      </c>
      <c r="C1222" s="168" t="s">
        <v>512</v>
      </c>
      <c r="D1222" s="168" t="s">
        <v>3670</v>
      </c>
      <c r="E1222" s="169" t="s">
        <v>609</v>
      </c>
      <c r="F1222" s="168" t="s">
        <v>610</v>
      </c>
      <c r="G1222" s="168">
        <v>10</v>
      </c>
      <c r="H1222" s="168" t="s">
        <v>3671</v>
      </c>
      <c r="I1222" s="184"/>
      <c r="J1222" s="177" t="s">
        <v>3672</v>
      </c>
      <c r="K1222" s="164"/>
    </row>
    <row r="1223" s="181" customFormat="1" ht="25.05" customHeight="1" spans="1:11">
      <c r="A1223" s="167">
        <v>46146</v>
      </c>
      <c r="B1223" s="168" t="s">
        <v>511</v>
      </c>
      <c r="C1223" s="168" t="s">
        <v>512</v>
      </c>
      <c r="D1223" s="168" t="s">
        <v>3670</v>
      </c>
      <c r="E1223" s="169" t="s">
        <v>609</v>
      </c>
      <c r="F1223" s="168" t="s">
        <v>610</v>
      </c>
      <c r="G1223" s="168">
        <v>38</v>
      </c>
      <c r="H1223" s="168" t="s">
        <v>3671</v>
      </c>
      <c r="I1223" s="184"/>
      <c r="J1223" s="177" t="s">
        <v>3672</v>
      </c>
      <c r="K1223" s="164"/>
    </row>
    <row r="1224" s="181" customFormat="1" ht="25.05" customHeight="1" spans="1:11">
      <c r="A1224" s="167">
        <v>46146</v>
      </c>
      <c r="B1224" s="168" t="s">
        <v>511</v>
      </c>
      <c r="C1224" s="168" t="s">
        <v>512</v>
      </c>
      <c r="D1224" s="168" t="s">
        <v>3670</v>
      </c>
      <c r="E1224" s="169" t="s">
        <v>611</v>
      </c>
      <c r="F1224" s="168" t="s">
        <v>612</v>
      </c>
      <c r="G1224" s="168">
        <v>48</v>
      </c>
      <c r="H1224" s="168" t="s">
        <v>3671</v>
      </c>
      <c r="I1224" s="184"/>
      <c r="J1224" s="177" t="s">
        <v>3672</v>
      </c>
      <c r="K1224" s="164"/>
    </row>
    <row r="1225" s="181" customFormat="1" ht="25.05" customHeight="1" spans="1:11">
      <c r="A1225" s="167">
        <v>46146</v>
      </c>
      <c r="B1225" s="168" t="s">
        <v>1676</v>
      </c>
      <c r="C1225" s="168" t="s">
        <v>1677</v>
      </c>
      <c r="D1225" s="168" t="s">
        <v>3673</v>
      </c>
      <c r="E1225" s="169" t="s">
        <v>1767</v>
      </c>
      <c r="F1225" s="168" t="s">
        <v>1768</v>
      </c>
      <c r="G1225" s="168">
        <v>60</v>
      </c>
      <c r="H1225" s="168" t="s">
        <v>3674</v>
      </c>
      <c r="I1225" s="184"/>
      <c r="J1225" s="177" t="s">
        <v>3675</v>
      </c>
      <c r="K1225" s="164"/>
    </row>
    <row r="1226" s="181" customFormat="1" ht="25.05" customHeight="1" spans="1:11">
      <c r="A1226" s="167">
        <v>46146</v>
      </c>
      <c r="B1226" s="168" t="s">
        <v>1676</v>
      </c>
      <c r="C1226" s="168" t="s">
        <v>1677</v>
      </c>
      <c r="D1226" s="168" t="s">
        <v>3676</v>
      </c>
      <c r="E1226" s="169" t="s">
        <v>1767</v>
      </c>
      <c r="F1226" s="168" t="s">
        <v>1768</v>
      </c>
      <c r="G1226" s="168">
        <v>9</v>
      </c>
      <c r="H1226" s="168" t="s">
        <v>3677</v>
      </c>
      <c r="I1226" s="184"/>
      <c r="J1226" s="177" t="s">
        <v>3678</v>
      </c>
      <c r="K1226" s="164"/>
    </row>
    <row r="1227" s="181" customFormat="1" ht="25.05" customHeight="1" spans="1:11">
      <c r="A1227" s="167">
        <v>46146</v>
      </c>
      <c r="B1227" s="168" t="s">
        <v>1676</v>
      </c>
      <c r="C1227" s="168" t="s">
        <v>1677</v>
      </c>
      <c r="D1227" s="168" t="s">
        <v>3676</v>
      </c>
      <c r="E1227" s="169" t="s">
        <v>1767</v>
      </c>
      <c r="F1227" s="168" t="s">
        <v>1768</v>
      </c>
      <c r="G1227" s="168">
        <v>51</v>
      </c>
      <c r="H1227" s="168" t="s">
        <v>3677</v>
      </c>
      <c r="I1227" s="184"/>
      <c r="J1227" s="177" t="s">
        <v>3678</v>
      </c>
      <c r="K1227" s="164"/>
    </row>
    <row r="1228" s="181" customFormat="1" ht="25.05" customHeight="1" spans="1:11">
      <c r="A1228" s="167">
        <v>46146</v>
      </c>
      <c r="B1228" s="168" t="s">
        <v>225</v>
      </c>
      <c r="C1228" s="168" t="s">
        <v>226</v>
      </c>
      <c r="D1228" s="168" t="s">
        <v>3679</v>
      </c>
      <c r="E1228" s="169" t="s">
        <v>227</v>
      </c>
      <c r="F1228" s="168" t="s">
        <v>228</v>
      </c>
      <c r="G1228" s="168">
        <v>420</v>
      </c>
      <c r="H1228" s="168" t="s">
        <v>2547</v>
      </c>
      <c r="I1228" s="184"/>
      <c r="J1228" s="177" t="s">
        <v>3680</v>
      </c>
      <c r="K1228" s="164"/>
    </row>
    <row r="1229" s="181" customFormat="1" ht="25.05" customHeight="1" spans="1:11">
      <c r="A1229" s="167">
        <v>46146</v>
      </c>
      <c r="B1229" s="168" t="s">
        <v>913</v>
      </c>
      <c r="C1229" s="168" t="s">
        <v>914</v>
      </c>
      <c r="D1229" s="168" t="s">
        <v>3681</v>
      </c>
      <c r="E1229" s="169" t="s">
        <v>965</v>
      </c>
      <c r="F1229" s="168" t="s">
        <v>966</v>
      </c>
      <c r="G1229" s="168">
        <v>1296</v>
      </c>
      <c r="H1229" s="168" t="s">
        <v>3125</v>
      </c>
      <c r="I1229" s="184"/>
      <c r="J1229" s="177" t="s">
        <v>3682</v>
      </c>
      <c r="K1229" s="164"/>
    </row>
    <row r="1230" s="181" customFormat="1" ht="25.05" customHeight="1" spans="1:11">
      <c r="A1230" s="167">
        <v>46146</v>
      </c>
      <c r="B1230" s="168" t="s">
        <v>913</v>
      </c>
      <c r="C1230" s="168" t="s">
        <v>914</v>
      </c>
      <c r="D1230" s="168" t="s">
        <v>3681</v>
      </c>
      <c r="E1230" s="169" t="s">
        <v>965</v>
      </c>
      <c r="F1230" s="168" t="s">
        <v>966</v>
      </c>
      <c r="G1230" s="168">
        <v>1008</v>
      </c>
      <c r="H1230" s="168" t="s">
        <v>3125</v>
      </c>
      <c r="I1230" s="184"/>
      <c r="J1230" s="177" t="s">
        <v>3682</v>
      </c>
      <c r="K1230" s="164"/>
    </row>
    <row r="1231" s="181" customFormat="1" ht="25.05" customHeight="1" spans="1:11">
      <c r="A1231" s="167">
        <v>46146</v>
      </c>
      <c r="B1231" s="168" t="s">
        <v>913</v>
      </c>
      <c r="C1231" s="168" t="s">
        <v>914</v>
      </c>
      <c r="D1231" s="168" t="s">
        <v>3683</v>
      </c>
      <c r="E1231" s="169" t="s">
        <v>923</v>
      </c>
      <c r="F1231" s="168" t="s">
        <v>924</v>
      </c>
      <c r="G1231" s="168">
        <v>3060</v>
      </c>
      <c r="H1231" s="168" t="s">
        <v>3196</v>
      </c>
      <c r="I1231" s="184"/>
      <c r="J1231" s="177" t="s">
        <v>3684</v>
      </c>
      <c r="K1231" s="164"/>
    </row>
    <row r="1232" s="181" customFormat="1" ht="25.05" customHeight="1" spans="1:11">
      <c r="A1232" s="167">
        <v>46146</v>
      </c>
      <c r="B1232" s="168" t="s">
        <v>913</v>
      </c>
      <c r="C1232" s="168" t="s">
        <v>914</v>
      </c>
      <c r="D1232" s="168" t="s">
        <v>3685</v>
      </c>
      <c r="E1232" s="169" t="s">
        <v>933</v>
      </c>
      <c r="F1232" s="168" t="s">
        <v>934</v>
      </c>
      <c r="G1232" s="168">
        <v>2070</v>
      </c>
      <c r="H1232" s="168" t="s">
        <v>3686</v>
      </c>
      <c r="I1232" s="184"/>
      <c r="J1232" s="177" t="s">
        <v>3687</v>
      </c>
      <c r="K1232" s="164"/>
    </row>
    <row r="1233" s="181" customFormat="1" ht="25.05" customHeight="1" spans="1:11">
      <c r="A1233" s="167">
        <v>46146</v>
      </c>
      <c r="B1233" s="168" t="s">
        <v>913</v>
      </c>
      <c r="C1233" s="168" t="s">
        <v>914</v>
      </c>
      <c r="D1233" s="168" t="s">
        <v>3688</v>
      </c>
      <c r="E1233" s="169" t="s">
        <v>935</v>
      </c>
      <c r="F1233" s="168" t="s">
        <v>936</v>
      </c>
      <c r="G1233" s="168">
        <v>5600</v>
      </c>
      <c r="H1233" s="168" t="s">
        <v>3689</v>
      </c>
      <c r="I1233" s="184"/>
      <c r="J1233" s="177" t="s">
        <v>3690</v>
      </c>
      <c r="K1233" s="164"/>
    </row>
    <row r="1234" s="181" customFormat="1" ht="25.05" customHeight="1" spans="1:11">
      <c r="A1234" s="167">
        <v>46146</v>
      </c>
      <c r="B1234" s="168" t="s">
        <v>913</v>
      </c>
      <c r="C1234" s="168" t="s">
        <v>914</v>
      </c>
      <c r="D1234" s="168" t="s">
        <v>3688</v>
      </c>
      <c r="E1234" s="169" t="s">
        <v>935</v>
      </c>
      <c r="F1234" s="168" t="s">
        <v>936</v>
      </c>
      <c r="G1234" s="168">
        <v>1200</v>
      </c>
      <c r="H1234" s="168" t="s">
        <v>3689</v>
      </c>
      <c r="I1234" s="184"/>
      <c r="J1234" s="177" t="s">
        <v>3690</v>
      </c>
      <c r="K1234" s="164"/>
    </row>
    <row r="1235" s="181" customFormat="1" ht="25.05" customHeight="1" spans="1:11">
      <c r="A1235" s="167">
        <v>46146</v>
      </c>
      <c r="B1235" s="168" t="s">
        <v>913</v>
      </c>
      <c r="C1235" s="168" t="s">
        <v>914</v>
      </c>
      <c r="D1235" s="168" t="s">
        <v>3691</v>
      </c>
      <c r="E1235" s="169" t="s">
        <v>951</v>
      </c>
      <c r="F1235" s="168" t="s">
        <v>952</v>
      </c>
      <c r="G1235" s="168">
        <v>3640</v>
      </c>
      <c r="H1235" s="168" t="s">
        <v>3692</v>
      </c>
      <c r="I1235" s="184"/>
      <c r="J1235" s="177" t="s">
        <v>3693</v>
      </c>
      <c r="K1235" s="164"/>
    </row>
    <row r="1236" s="181" customFormat="1" ht="25.05" customHeight="1" spans="1:11">
      <c r="A1236" s="167">
        <v>46146</v>
      </c>
      <c r="B1236" s="168" t="s">
        <v>913</v>
      </c>
      <c r="C1236" s="168" t="s">
        <v>914</v>
      </c>
      <c r="D1236" s="168" t="s">
        <v>3691</v>
      </c>
      <c r="E1236" s="169" t="s">
        <v>951</v>
      </c>
      <c r="F1236" s="168" t="s">
        <v>952</v>
      </c>
      <c r="G1236" s="168">
        <v>520</v>
      </c>
      <c r="H1236" s="168" t="s">
        <v>3692</v>
      </c>
      <c r="I1236" s="184"/>
      <c r="J1236" s="177" t="s">
        <v>3693</v>
      </c>
      <c r="K1236" s="164"/>
    </row>
    <row r="1237" s="181" customFormat="1" ht="25.05" customHeight="1" spans="1:11">
      <c r="A1237" s="167">
        <v>46146</v>
      </c>
      <c r="B1237" s="168" t="s">
        <v>913</v>
      </c>
      <c r="C1237" s="168" t="s">
        <v>914</v>
      </c>
      <c r="D1237" s="168" t="s">
        <v>3694</v>
      </c>
      <c r="E1237" s="169" t="s">
        <v>953</v>
      </c>
      <c r="F1237" s="168" t="s">
        <v>954</v>
      </c>
      <c r="G1237" s="168">
        <v>4048</v>
      </c>
      <c r="H1237" s="168" t="s">
        <v>3695</v>
      </c>
      <c r="I1237" s="184"/>
      <c r="J1237" s="177" t="s">
        <v>3696</v>
      </c>
      <c r="K1237" s="164"/>
    </row>
    <row r="1238" s="181" customFormat="1" ht="25.05" customHeight="1" spans="1:11">
      <c r="A1238" s="167">
        <v>46146</v>
      </c>
      <c r="B1238" s="168" t="s">
        <v>913</v>
      </c>
      <c r="C1238" s="168" t="s">
        <v>914</v>
      </c>
      <c r="D1238" s="168" t="s">
        <v>3697</v>
      </c>
      <c r="E1238" s="169" t="s">
        <v>955</v>
      </c>
      <c r="F1238" s="168" t="s">
        <v>956</v>
      </c>
      <c r="G1238" s="168">
        <v>3201</v>
      </c>
      <c r="H1238" s="168" t="s">
        <v>3698</v>
      </c>
      <c r="I1238" s="184"/>
      <c r="J1238" s="177" t="s">
        <v>3699</v>
      </c>
      <c r="K1238" s="164"/>
    </row>
    <row r="1239" s="181" customFormat="1" ht="25.05" customHeight="1" spans="1:11">
      <c r="A1239" s="167">
        <v>46146</v>
      </c>
      <c r="B1239" s="168" t="s">
        <v>913</v>
      </c>
      <c r="C1239" s="168" t="s">
        <v>914</v>
      </c>
      <c r="D1239" s="168" t="s">
        <v>3697</v>
      </c>
      <c r="E1239" s="169" t="s">
        <v>955</v>
      </c>
      <c r="F1239" s="168" t="s">
        <v>956</v>
      </c>
      <c r="G1239" s="168">
        <v>16399</v>
      </c>
      <c r="H1239" s="168" t="s">
        <v>3698</v>
      </c>
      <c r="I1239" s="184"/>
      <c r="J1239" s="177" t="s">
        <v>3699</v>
      </c>
      <c r="K1239" s="164"/>
    </row>
    <row r="1240" s="181" customFormat="1" ht="25.05" customHeight="1" spans="1:11">
      <c r="A1240" s="167">
        <v>46146</v>
      </c>
      <c r="B1240" s="168" t="s">
        <v>1000</v>
      </c>
      <c r="C1240" s="168" t="s">
        <v>1001</v>
      </c>
      <c r="D1240" s="168" t="s">
        <v>3700</v>
      </c>
      <c r="E1240" s="169" t="s">
        <v>1002</v>
      </c>
      <c r="F1240" s="168" t="s">
        <v>1003</v>
      </c>
      <c r="G1240" s="168">
        <v>300</v>
      </c>
      <c r="H1240" s="168" t="s">
        <v>3686</v>
      </c>
      <c r="I1240" s="184"/>
      <c r="J1240" s="177" t="s">
        <v>3701</v>
      </c>
      <c r="K1240" s="164"/>
    </row>
    <row r="1241" s="181" customFormat="1" ht="25.05" customHeight="1" spans="1:11">
      <c r="A1241" s="167">
        <v>46146</v>
      </c>
      <c r="B1241" s="168" t="s">
        <v>1000</v>
      </c>
      <c r="C1241" s="168" t="s">
        <v>1001</v>
      </c>
      <c r="D1241" s="168" t="s">
        <v>3700</v>
      </c>
      <c r="E1241" s="169" t="s">
        <v>1004</v>
      </c>
      <c r="F1241" s="168" t="s">
        <v>1005</v>
      </c>
      <c r="G1241" s="168">
        <v>90</v>
      </c>
      <c r="H1241" s="168" t="s">
        <v>3686</v>
      </c>
      <c r="I1241" s="184"/>
      <c r="J1241" s="177" t="s">
        <v>3701</v>
      </c>
      <c r="K1241" s="164"/>
    </row>
    <row r="1242" s="181" customFormat="1" ht="25.05" customHeight="1" spans="1:11">
      <c r="A1242" s="167">
        <v>46146</v>
      </c>
      <c r="B1242" s="168" t="s">
        <v>1485</v>
      </c>
      <c r="C1242" s="168" t="s">
        <v>1486</v>
      </c>
      <c r="D1242" s="168" t="s">
        <v>3702</v>
      </c>
      <c r="E1242" s="169" t="s">
        <v>1488</v>
      </c>
      <c r="F1242" s="168" t="s">
        <v>1489</v>
      </c>
      <c r="G1242" s="168">
        <v>360</v>
      </c>
      <c r="H1242" s="168" t="s">
        <v>2849</v>
      </c>
      <c r="I1242" s="184"/>
      <c r="J1242" s="177" t="s">
        <v>3703</v>
      </c>
      <c r="K1242" s="164"/>
    </row>
    <row r="1243" s="181" customFormat="1" ht="25.05" customHeight="1" spans="1:11">
      <c r="A1243" s="167">
        <v>46146</v>
      </c>
      <c r="B1243" s="168" t="s">
        <v>473</v>
      </c>
      <c r="C1243" s="168" t="s">
        <v>474</v>
      </c>
      <c r="D1243" s="168" t="s">
        <v>3704</v>
      </c>
      <c r="E1243" s="169" t="s">
        <v>475</v>
      </c>
      <c r="F1243" s="168" t="s">
        <v>476</v>
      </c>
      <c r="G1243" s="168">
        <v>4</v>
      </c>
      <c r="H1243" s="168" t="s">
        <v>3705</v>
      </c>
      <c r="I1243" s="184"/>
      <c r="J1243" s="177" t="s">
        <v>3706</v>
      </c>
      <c r="K1243" s="164"/>
    </row>
    <row r="1244" s="181" customFormat="1" ht="25.05" customHeight="1" spans="1:11">
      <c r="A1244" s="167">
        <v>46146</v>
      </c>
      <c r="B1244" s="168" t="s">
        <v>473</v>
      </c>
      <c r="C1244" s="168" t="s">
        <v>474</v>
      </c>
      <c r="D1244" s="168" t="s">
        <v>3704</v>
      </c>
      <c r="E1244" s="169" t="s">
        <v>482</v>
      </c>
      <c r="F1244" s="168" t="s">
        <v>483</v>
      </c>
      <c r="G1244" s="168">
        <v>4</v>
      </c>
      <c r="H1244" s="168" t="s">
        <v>3705</v>
      </c>
      <c r="I1244" s="184"/>
      <c r="J1244" s="177" t="s">
        <v>3706</v>
      </c>
      <c r="K1244" s="164"/>
    </row>
    <row r="1245" s="181" customFormat="1" ht="25.05" customHeight="1" spans="1:11">
      <c r="A1245" s="167">
        <v>46146</v>
      </c>
      <c r="B1245" s="168" t="s">
        <v>473</v>
      </c>
      <c r="C1245" s="168" t="s">
        <v>474</v>
      </c>
      <c r="D1245" s="168" t="s">
        <v>3707</v>
      </c>
      <c r="E1245" s="169" t="s">
        <v>475</v>
      </c>
      <c r="F1245" s="168" t="s">
        <v>476</v>
      </c>
      <c r="G1245" s="168">
        <v>11</v>
      </c>
      <c r="H1245" s="168" t="s">
        <v>3708</v>
      </c>
      <c r="I1245" s="184"/>
      <c r="J1245" s="177" t="s">
        <v>3709</v>
      </c>
      <c r="K1245" s="164"/>
    </row>
    <row r="1246" s="181" customFormat="1" ht="25.05" customHeight="1" spans="1:11">
      <c r="A1246" s="167">
        <v>46146</v>
      </c>
      <c r="B1246" s="168" t="s">
        <v>473</v>
      </c>
      <c r="C1246" s="168" t="s">
        <v>474</v>
      </c>
      <c r="D1246" s="168" t="s">
        <v>3707</v>
      </c>
      <c r="E1246" s="169" t="s">
        <v>475</v>
      </c>
      <c r="F1246" s="168" t="s">
        <v>476</v>
      </c>
      <c r="G1246" s="168">
        <v>4</v>
      </c>
      <c r="H1246" s="168" t="s">
        <v>3708</v>
      </c>
      <c r="I1246" s="184"/>
      <c r="J1246" s="177" t="s">
        <v>3709</v>
      </c>
      <c r="K1246" s="164"/>
    </row>
    <row r="1247" s="181" customFormat="1" ht="25.05" customHeight="1" spans="1:11">
      <c r="A1247" s="167">
        <v>46146</v>
      </c>
      <c r="B1247" s="168" t="s">
        <v>473</v>
      </c>
      <c r="C1247" s="168" t="s">
        <v>474</v>
      </c>
      <c r="D1247" s="168" t="s">
        <v>3707</v>
      </c>
      <c r="E1247" s="169" t="s">
        <v>482</v>
      </c>
      <c r="F1247" s="168" t="s">
        <v>483</v>
      </c>
      <c r="G1247" s="168">
        <v>15</v>
      </c>
      <c r="H1247" s="168" t="s">
        <v>3708</v>
      </c>
      <c r="I1247" s="184"/>
      <c r="J1247" s="177" t="s">
        <v>3709</v>
      </c>
      <c r="K1247" s="164"/>
    </row>
    <row r="1248" s="181" customFormat="1" ht="25.05" customHeight="1" spans="1:11">
      <c r="A1248" s="167">
        <v>46146</v>
      </c>
      <c r="B1248" s="168" t="s">
        <v>473</v>
      </c>
      <c r="C1248" s="168" t="s">
        <v>474</v>
      </c>
      <c r="D1248" s="168" t="s">
        <v>3710</v>
      </c>
      <c r="E1248" s="169" t="s">
        <v>475</v>
      </c>
      <c r="F1248" s="168" t="s">
        <v>476</v>
      </c>
      <c r="G1248" s="168">
        <v>15</v>
      </c>
      <c r="H1248" s="168" t="s">
        <v>3711</v>
      </c>
      <c r="I1248" s="184"/>
      <c r="J1248" s="177" t="s">
        <v>3712</v>
      </c>
      <c r="K1248" s="164"/>
    </row>
    <row r="1249" s="181" customFormat="1" ht="25.05" customHeight="1" spans="1:11">
      <c r="A1249" s="167">
        <v>46146</v>
      </c>
      <c r="B1249" s="168" t="s">
        <v>473</v>
      </c>
      <c r="C1249" s="168" t="s">
        <v>474</v>
      </c>
      <c r="D1249" s="168" t="s">
        <v>3710</v>
      </c>
      <c r="E1249" s="169" t="s">
        <v>482</v>
      </c>
      <c r="F1249" s="168" t="s">
        <v>483</v>
      </c>
      <c r="G1249" s="168">
        <v>15</v>
      </c>
      <c r="H1249" s="168" t="s">
        <v>3711</v>
      </c>
      <c r="I1249" s="184"/>
      <c r="J1249" s="177" t="s">
        <v>3712</v>
      </c>
      <c r="K1249" s="164"/>
    </row>
    <row r="1250" s="181" customFormat="1" ht="25.05" customHeight="1" spans="1:11">
      <c r="A1250" s="167">
        <v>46146</v>
      </c>
      <c r="B1250" s="168" t="s">
        <v>473</v>
      </c>
      <c r="C1250" s="168" t="s">
        <v>474</v>
      </c>
      <c r="D1250" s="168" t="s">
        <v>3713</v>
      </c>
      <c r="E1250" s="169" t="s">
        <v>1654</v>
      </c>
      <c r="F1250" s="168" t="s">
        <v>1655</v>
      </c>
      <c r="G1250" s="168">
        <v>5</v>
      </c>
      <c r="H1250" s="168" t="s">
        <v>3714</v>
      </c>
      <c r="I1250" s="184"/>
      <c r="J1250" s="177" t="s">
        <v>3715</v>
      </c>
      <c r="K1250" s="164"/>
    </row>
    <row r="1251" s="181" customFormat="1" ht="25.05" customHeight="1" spans="1:11">
      <c r="A1251" s="167">
        <v>46146</v>
      </c>
      <c r="B1251" s="168" t="s">
        <v>473</v>
      </c>
      <c r="C1251" s="168" t="s">
        <v>474</v>
      </c>
      <c r="D1251" s="168" t="s">
        <v>3716</v>
      </c>
      <c r="E1251" s="169" t="s">
        <v>1652</v>
      </c>
      <c r="F1251" s="168" t="s">
        <v>1653</v>
      </c>
      <c r="G1251" s="168">
        <v>5</v>
      </c>
      <c r="H1251" s="168" t="s">
        <v>3717</v>
      </c>
      <c r="I1251" s="184"/>
      <c r="J1251" s="177" t="s">
        <v>3718</v>
      </c>
      <c r="K1251" s="164"/>
    </row>
    <row r="1252" s="181" customFormat="1" ht="25.05" customHeight="1" spans="1:11">
      <c r="A1252" s="167">
        <v>46146</v>
      </c>
      <c r="B1252" s="168" t="s">
        <v>473</v>
      </c>
      <c r="C1252" s="168" t="s">
        <v>474</v>
      </c>
      <c r="D1252" s="168" t="s">
        <v>3719</v>
      </c>
      <c r="E1252" s="169" t="s">
        <v>1652</v>
      </c>
      <c r="F1252" s="168" t="s">
        <v>1653</v>
      </c>
      <c r="G1252" s="168">
        <v>12</v>
      </c>
      <c r="H1252" s="168" t="s">
        <v>3720</v>
      </c>
      <c r="I1252" s="184"/>
      <c r="J1252" s="177" t="s">
        <v>3721</v>
      </c>
      <c r="K1252" s="164"/>
    </row>
    <row r="1253" s="181" customFormat="1" ht="25.05" customHeight="1" spans="1:11">
      <c r="A1253" s="167">
        <v>46146</v>
      </c>
      <c r="B1253" s="168" t="s">
        <v>473</v>
      </c>
      <c r="C1253" s="168" t="s">
        <v>474</v>
      </c>
      <c r="D1253" s="168" t="s">
        <v>3722</v>
      </c>
      <c r="E1253" s="169" t="s">
        <v>1654</v>
      </c>
      <c r="F1253" s="168" t="s">
        <v>1655</v>
      </c>
      <c r="G1253" s="168">
        <v>12</v>
      </c>
      <c r="H1253" s="168" t="s">
        <v>3723</v>
      </c>
      <c r="I1253" s="184"/>
      <c r="J1253" s="177" t="s">
        <v>3724</v>
      </c>
      <c r="K1253" s="164"/>
    </row>
    <row r="1254" s="181" customFormat="1" ht="25.05" customHeight="1" spans="1:11">
      <c r="A1254" s="167">
        <v>46146</v>
      </c>
      <c r="B1254" s="168" t="s">
        <v>473</v>
      </c>
      <c r="C1254" s="168" t="s">
        <v>474</v>
      </c>
      <c r="D1254" s="168" t="s">
        <v>3725</v>
      </c>
      <c r="E1254" s="169" t="s">
        <v>1652</v>
      </c>
      <c r="F1254" s="168" t="s">
        <v>1653</v>
      </c>
      <c r="G1254" s="168">
        <v>12</v>
      </c>
      <c r="H1254" s="168" t="s">
        <v>3726</v>
      </c>
      <c r="I1254" s="184"/>
      <c r="J1254" s="177" t="s">
        <v>3727</v>
      </c>
      <c r="K1254" s="164"/>
    </row>
    <row r="1255" s="181" customFormat="1" ht="25.05" customHeight="1" spans="1:11">
      <c r="A1255" s="167">
        <v>46146</v>
      </c>
      <c r="B1255" s="168" t="s">
        <v>473</v>
      </c>
      <c r="C1255" s="168" t="s">
        <v>474</v>
      </c>
      <c r="D1255" s="168" t="s">
        <v>3728</v>
      </c>
      <c r="E1255" s="169" t="s">
        <v>1654</v>
      </c>
      <c r="F1255" s="168" t="s">
        <v>1655</v>
      </c>
      <c r="G1255" s="168">
        <v>12</v>
      </c>
      <c r="H1255" s="168" t="s">
        <v>3729</v>
      </c>
      <c r="I1255" s="184"/>
      <c r="J1255" s="177" t="s">
        <v>3730</v>
      </c>
      <c r="K1255" s="164"/>
    </row>
    <row r="1256" s="181" customFormat="1" ht="25.05" customHeight="1" spans="1:11">
      <c r="A1256" s="167">
        <v>46146</v>
      </c>
      <c r="B1256" s="168" t="s">
        <v>413</v>
      </c>
      <c r="C1256" s="168" t="s">
        <v>414</v>
      </c>
      <c r="D1256" s="168" t="s">
        <v>3731</v>
      </c>
      <c r="E1256" s="169" t="s">
        <v>429</v>
      </c>
      <c r="F1256" s="168" t="s">
        <v>430</v>
      </c>
      <c r="G1256" s="168">
        <v>390</v>
      </c>
      <c r="H1256" s="168" t="s">
        <v>3732</v>
      </c>
      <c r="I1256" s="184"/>
      <c r="J1256" s="177" t="s">
        <v>3733</v>
      </c>
      <c r="K1256" s="164"/>
    </row>
    <row r="1257" s="181" customFormat="1" ht="25.05" customHeight="1" spans="1:11">
      <c r="A1257" s="167">
        <v>46146</v>
      </c>
      <c r="B1257" s="168" t="s">
        <v>413</v>
      </c>
      <c r="C1257" s="168" t="s">
        <v>414</v>
      </c>
      <c r="D1257" s="168" t="s">
        <v>3731</v>
      </c>
      <c r="E1257" s="169" t="s">
        <v>429</v>
      </c>
      <c r="F1257" s="168" t="s">
        <v>430</v>
      </c>
      <c r="G1257" s="168">
        <v>285</v>
      </c>
      <c r="H1257" s="168" t="s">
        <v>3732</v>
      </c>
      <c r="I1257" s="184"/>
      <c r="J1257" s="177" t="s">
        <v>3733</v>
      </c>
      <c r="K1257" s="164"/>
    </row>
    <row r="1258" s="181" customFormat="1" ht="25.05" customHeight="1" spans="1:11">
      <c r="A1258" s="167">
        <v>46146</v>
      </c>
      <c r="B1258" s="168" t="s">
        <v>413</v>
      </c>
      <c r="C1258" s="168" t="s">
        <v>414</v>
      </c>
      <c r="D1258" s="168" t="s">
        <v>3734</v>
      </c>
      <c r="E1258" s="169" t="s">
        <v>427</v>
      </c>
      <c r="F1258" s="168" t="s">
        <v>428</v>
      </c>
      <c r="G1258" s="168">
        <v>1036</v>
      </c>
      <c r="H1258" s="168" t="s">
        <v>3735</v>
      </c>
      <c r="I1258" s="184"/>
      <c r="J1258" s="177" t="s">
        <v>3736</v>
      </c>
      <c r="K1258" s="164"/>
    </row>
    <row r="1259" s="181" customFormat="1" ht="25.05" customHeight="1" spans="1:11">
      <c r="A1259" s="167">
        <v>46146</v>
      </c>
      <c r="B1259" s="168" t="s">
        <v>413</v>
      </c>
      <c r="C1259" s="168" t="s">
        <v>414</v>
      </c>
      <c r="D1259" s="168" t="s">
        <v>3734</v>
      </c>
      <c r="E1259" s="169" t="s">
        <v>427</v>
      </c>
      <c r="F1259" s="168" t="s">
        <v>428</v>
      </c>
      <c r="G1259" s="168">
        <v>44</v>
      </c>
      <c r="H1259" s="168" t="s">
        <v>3735</v>
      </c>
      <c r="I1259" s="184"/>
      <c r="J1259" s="177" t="s">
        <v>3736</v>
      </c>
      <c r="K1259" s="164"/>
    </row>
    <row r="1260" s="181" customFormat="1" ht="25.05" customHeight="1" spans="1:11">
      <c r="A1260" s="167">
        <v>46146</v>
      </c>
      <c r="B1260" s="168" t="s">
        <v>1113</v>
      </c>
      <c r="C1260" s="168" t="s">
        <v>1114</v>
      </c>
      <c r="D1260" s="168" t="s">
        <v>3737</v>
      </c>
      <c r="E1260" s="169" t="s">
        <v>1161</v>
      </c>
      <c r="F1260" s="168" t="s">
        <v>1162</v>
      </c>
      <c r="G1260" s="168">
        <v>184</v>
      </c>
      <c r="H1260" s="168" t="s">
        <v>3738</v>
      </c>
      <c r="I1260" s="184"/>
      <c r="J1260" s="177" t="s">
        <v>3739</v>
      </c>
      <c r="K1260" s="164"/>
    </row>
    <row r="1261" s="181" customFormat="1" ht="25.05" customHeight="1" spans="1:11">
      <c r="A1261" s="167">
        <v>46146</v>
      </c>
      <c r="B1261" s="168" t="s">
        <v>971</v>
      </c>
      <c r="C1261" s="168" t="s">
        <v>972</v>
      </c>
      <c r="D1261" s="168" t="s">
        <v>3740</v>
      </c>
      <c r="E1261" s="169" t="s">
        <v>3459</v>
      </c>
      <c r="F1261" s="168" t="s">
        <v>974</v>
      </c>
      <c r="G1261" s="168">
        <v>160</v>
      </c>
      <c r="H1261" s="168" t="s">
        <v>3741</v>
      </c>
      <c r="I1261" s="184"/>
      <c r="J1261" s="177" t="s">
        <v>3742</v>
      </c>
      <c r="K1261" s="164"/>
    </row>
    <row r="1262" s="181" customFormat="1" ht="25.05" customHeight="1" spans="1:11">
      <c r="A1262" s="167">
        <v>46146</v>
      </c>
      <c r="B1262" s="168" t="s">
        <v>992</v>
      </c>
      <c r="C1262" s="168" t="s">
        <v>993</v>
      </c>
      <c r="D1262" s="168" t="s">
        <v>3743</v>
      </c>
      <c r="E1262" s="169" t="s">
        <v>1497</v>
      </c>
      <c r="F1262" s="168" t="s">
        <v>1498</v>
      </c>
      <c r="G1262" s="168">
        <v>191</v>
      </c>
      <c r="H1262" s="168" t="s">
        <v>3744</v>
      </c>
      <c r="I1262" s="184"/>
      <c r="J1262" s="177" t="s">
        <v>3745</v>
      </c>
      <c r="K1262" s="164"/>
    </row>
    <row r="1263" s="181" customFormat="1" ht="25.05" customHeight="1" spans="1:11">
      <c r="A1263" s="167">
        <v>46146</v>
      </c>
      <c r="B1263" s="168" t="s">
        <v>992</v>
      </c>
      <c r="C1263" s="168" t="s">
        <v>993</v>
      </c>
      <c r="D1263" s="168" t="s">
        <v>3743</v>
      </c>
      <c r="E1263" s="169" t="s">
        <v>1497</v>
      </c>
      <c r="F1263" s="168" t="s">
        <v>1498</v>
      </c>
      <c r="G1263" s="168">
        <v>384</v>
      </c>
      <c r="H1263" s="168" t="s">
        <v>3744</v>
      </c>
      <c r="I1263" s="184"/>
      <c r="J1263" s="177" t="s">
        <v>3745</v>
      </c>
      <c r="K1263" s="164"/>
    </row>
    <row r="1264" s="181" customFormat="1" ht="25.05" customHeight="1" spans="1:11">
      <c r="A1264" s="167">
        <v>46146</v>
      </c>
      <c r="B1264" s="168" t="s">
        <v>992</v>
      </c>
      <c r="C1264" s="168" t="s">
        <v>993</v>
      </c>
      <c r="D1264" s="168" t="s">
        <v>3743</v>
      </c>
      <c r="E1264" s="169" t="s">
        <v>1497</v>
      </c>
      <c r="F1264" s="168" t="s">
        <v>1498</v>
      </c>
      <c r="G1264" s="168">
        <v>385</v>
      </c>
      <c r="H1264" s="168" t="s">
        <v>3744</v>
      </c>
      <c r="I1264" s="184"/>
      <c r="J1264" s="177" t="s">
        <v>3745</v>
      </c>
      <c r="K1264" s="164"/>
    </row>
    <row r="1265" s="181" customFormat="1" ht="25.05" customHeight="1" spans="1:11">
      <c r="A1265" s="167">
        <v>46146</v>
      </c>
      <c r="B1265" s="168" t="s">
        <v>1113</v>
      </c>
      <c r="C1265" s="168" t="s">
        <v>1114</v>
      </c>
      <c r="D1265" s="168" t="s">
        <v>3746</v>
      </c>
      <c r="E1265" s="169" t="s">
        <v>1739</v>
      </c>
      <c r="F1265" s="168" t="s">
        <v>811</v>
      </c>
      <c r="G1265" s="168">
        <v>400</v>
      </c>
      <c r="H1265" s="168" t="s">
        <v>3747</v>
      </c>
      <c r="I1265" s="184"/>
      <c r="J1265" s="177" t="s">
        <v>3748</v>
      </c>
      <c r="K1265" s="164"/>
    </row>
    <row r="1266" s="181" customFormat="1" ht="25.05" customHeight="1" spans="1:11">
      <c r="A1266" s="167">
        <v>46146</v>
      </c>
      <c r="B1266" s="168" t="s">
        <v>511</v>
      </c>
      <c r="C1266" s="168" t="s">
        <v>512</v>
      </c>
      <c r="D1266" s="168" t="s">
        <v>3749</v>
      </c>
      <c r="E1266" s="169" t="s">
        <v>603</v>
      </c>
      <c r="F1266" s="168" t="s">
        <v>604</v>
      </c>
      <c r="G1266" s="168">
        <v>216</v>
      </c>
      <c r="H1266" s="168" t="s">
        <v>3750</v>
      </c>
      <c r="I1266" s="184"/>
      <c r="J1266" s="177" t="s">
        <v>3751</v>
      </c>
      <c r="K1266" s="164"/>
    </row>
    <row r="1267" s="181" customFormat="1" ht="25.05" customHeight="1" spans="1:11">
      <c r="A1267" s="167">
        <v>46146</v>
      </c>
      <c r="B1267" s="168" t="s">
        <v>511</v>
      </c>
      <c r="C1267" s="168" t="s">
        <v>512</v>
      </c>
      <c r="D1267" s="168" t="s">
        <v>3749</v>
      </c>
      <c r="E1267" s="169" t="s">
        <v>603</v>
      </c>
      <c r="F1267" s="168" t="s">
        <v>604</v>
      </c>
      <c r="G1267" s="168">
        <v>104</v>
      </c>
      <c r="H1267" s="168" t="s">
        <v>3750</v>
      </c>
      <c r="I1267" s="184"/>
      <c r="J1267" s="177" t="s">
        <v>3751</v>
      </c>
      <c r="K1267" s="164"/>
    </row>
    <row r="1268" s="181" customFormat="1" ht="25.05" customHeight="1" spans="1:11">
      <c r="A1268" s="167">
        <v>46146</v>
      </c>
      <c r="B1268" s="168" t="s">
        <v>511</v>
      </c>
      <c r="C1268" s="168" t="s">
        <v>512</v>
      </c>
      <c r="D1268" s="168" t="s">
        <v>3749</v>
      </c>
      <c r="E1268" s="169" t="s">
        <v>605</v>
      </c>
      <c r="F1268" s="168" t="s">
        <v>606</v>
      </c>
      <c r="G1268" s="168">
        <v>182</v>
      </c>
      <c r="H1268" s="168" t="s">
        <v>3750</v>
      </c>
      <c r="I1268" s="184"/>
      <c r="J1268" s="177" t="s">
        <v>3751</v>
      </c>
      <c r="K1268" s="164"/>
    </row>
    <row r="1269" s="181" customFormat="1" ht="25.05" customHeight="1" spans="1:11">
      <c r="A1269" s="167">
        <v>46146</v>
      </c>
      <c r="B1269" s="168" t="s">
        <v>511</v>
      </c>
      <c r="C1269" s="168" t="s">
        <v>512</v>
      </c>
      <c r="D1269" s="168" t="s">
        <v>3749</v>
      </c>
      <c r="E1269" s="169" t="s">
        <v>605</v>
      </c>
      <c r="F1269" s="168" t="s">
        <v>606</v>
      </c>
      <c r="G1269" s="168">
        <v>138</v>
      </c>
      <c r="H1269" s="168" t="s">
        <v>3750</v>
      </c>
      <c r="I1269" s="184"/>
      <c r="J1269" s="177" t="s">
        <v>3751</v>
      </c>
      <c r="K1269" s="164"/>
    </row>
    <row r="1270" s="181" customFormat="1" ht="25.05" customHeight="1" spans="1:11">
      <c r="A1270" s="167">
        <v>46146</v>
      </c>
      <c r="B1270" s="168" t="s">
        <v>511</v>
      </c>
      <c r="C1270" s="168" t="s">
        <v>512</v>
      </c>
      <c r="D1270" s="168" t="s">
        <v>3749</v>
      </c>
      <c r="E1270" s="169" t="s">
        <v>669</v>
      </c>
      <c r="F1270" s="168" t="s">
        <v>670</v>
      </c>
      <c r="G1270" s="168">
        <v>144</v>
      </c>
      <c r="H1270" s="168" t="s">
        <v>3750</v>
      </c>
      <c r="I1270" s="184"/>
      <c r="J1270" s="177" t="s">
        <v>3751</v>
      </c>
      <c r="K1270" s="164"/>
    </row>
    <row r="1271" s="181" customFormat="1" ht="25.05" customHeight="1" spans="1:11">
      <c r="A1271" s="167">
        <v>46146</v>
      </c>
      <c r="B1271" s="168" t="s">
        <v>511</v>
      </c>
      <c r="C1271" s="168" t="s">
        <v>512</v>
      </c>
      <c r="D1271" s="168" t="s">
        <v>3749</v>
      </c>
      <c r="E1271" s="169" t="s">
        <v>671</v>
      </c>
      <c r="F1271" s="168" t="s">
        <v>672</v>
      </c>
      <c r="G1271" s="168">
        <v>48</v>
      </c>
      <c r="H1271" s="168" t="s">
        <v>3750</v>
      </c>
      <c r="I1271" s="184"/>
      <c r="J1271" s="177" t="s">
        <v>3751</v>
      </c>
      <c r="K1271" s="164"/>
    </row>
    <row r="1272" s="181" customFormat="1" ht="25.05" customHeight="1" spans="1:11">
      <c r="A1272" s="167">
        <v>46146</v>
      </c>
      <c r="B1272" s="168" t="s">
        <v>511</v>
      </c>
      <c r="C1272" s="168" t="s">
        <v>512</v>
      </c>
      <c r="D1272" s="168" t="s">
        <v>3749</v>
      </c>
      <c r="E1272" s="169" t="s">
        <v>671</v>
      </c>
      <c r="F1272" s="168" t="s">
        <v>672</v>
      </c>
      <c r="G1272" s="168">
        <v>80</v>
      </c>
      <c r="H1272" s="168" t="s">
        <v>3750</v>
      </c>
      <c r="I1272" s="184"/>
      <c r="J1272" s="177" t="s">
        <v>3751</v>
      </c>
      <c r="K1272" s="164"/>
    </row>
    <row r="1273" s="181" customFormat="1" ht="25.05" customHeight="1" spans="1:11">
      <c r="A1273" s="167">
        <v>46146</v>
      </c>
      <c r="B1273" s="168" t="s">
        <v>511</v>
      </c>
      <c r="C1273" s="168" t="s">
        <v>512</v>
      </c>
      <c r="D1273" s="168" t="s">
        <v>3749</v>
      </c>
      <c r="E1273" s="169" t="s">
        <v>671</v>
      </c>
      <c r="F1273" s="168" t="s">
        <v>672</v>
      </c>
      <c r="G1273" s="168">
        <v>112</v>
      </c>
      <c r="H1273" s="168" t="s">
        <v>3750</v>
      </c>
      <c r="I1273" s="184"/>
      <c r="J1273" s="177" t="s">
        <v>3751</v>
      </c>
      <c r="K1273" s="164"/>
    </row>
    <row r="1274" s="181" customFormat="1" ht="25.05" customHeight="1" spans="1:11">
      <c r="A1274" s="167">
        <v>46146</v>
      </c>
      <c r="B1274" s="168" t="s">
        <v>473</v>
      </c>
      <c r="C1274" s="168" t="s">
        <v>474</v>
      </c>
      <c r="D1274" s="168" t="s">
        <v>3752</v>
      </c>
      <c r="E1274" s="169" t="s">
        <v>475</v>
      </c>
      <c r="F1274" s="168" t="s">
        <v>476</v>
      </c>
      <c r="G1274" s="168">
        <v>15</v>
      </c>
      <c r="H1274" s="168" t="s">
        <v>3753</v>
      </c>
      <c r="I1274" s="184"/>
      <c r="J1274" s="177" t="s">
        <v>3754</v>
      </c>
      <c r="K1274" s="164"/>
    </row>
    <row r="1275" s="181" customFormat="1" ht="25.05" customHeight="1" spans="1:11">
      <c r="A1275" s="167">
        <v>46146</v>
      </c>
      <c r="B1275" s="168" t="s">
        <v>473</v>
      </c>
      <c r="C1275" s="168" t="s">
        <v>474</v>
      </c>
      <c r="D1275" s="168" t="s">
        <v>3752</v>
      </c>
      <c r="E1275" s="169" t="s">
        <v>482</v>
      </c>
      <c r="F1275" s="168" t="s">
        <v>483</v>
      </c>
      <c r="G1275" s="168">
        <v>15</v>
      </c>
      <c r="H1275" s="168" t="s">
        <v>3753</v>
      </c>
      <c r="I1275" s="184"/>
      <c r="J1275" s="177" t="s">
        <v>3754</v>
      </c>
      <c r="K1275" s="164"/>
    </row>
    <row r="1276" s="181" customFormat="1" ht="25.05" customHeight="1" spans="1:11">
      <c r="A1276" s="167">
        <v>46146</v>
      </c>
      <c r="B1276" s="168" t="s">
        <v>473</v>
      </c>
      <c r="C1276" s="168" t="s">
        <v>474</v>
      </c>
      <c r="D1276" s="168" t="s">
        <v>3755</v>
      </c>
      <c r="E1276" s="169" t="s">
        <v>475</v>
      </c>
      <c r="F1276" s="168" t="s">
        <v>476</v>
      </c>
      <c r="G1276" s="168">
        <v>15</v>
      </c>
      <c r="H1276" s="168" t="s">
        <v>3756</v>
      </c>
      <c r="I1276" s="184"/>
      <c r="J1276" s="177" t="s">
        <v>3757</v>
      </c>
      <c r="K1276" s="164"/>
    </row>
    <row r="1277" s="181" customFormat="1" ht="25.05" customHeight="1" spans="1:11">
      <c r="A1277" s="167">
        <v>46146</v>
      </c>
      <c r="B1277" s="168" t="s">
        <v>473</v>
      </c>
      <c r="C1277" s="168" t="s">
        <v>474</v>
      </c>
      <c r="D1277" s="168" t="s">
        <v>3755</v>
      </c>
      <c r="E1277" s="169" t="s">
        <v>482</v>
      </c>
      <c r="F1277" s="168" t="s">
        <v>483</v>
      </c>
      <c r="G1277" s="168">
        <v>15</v>
      </c>
      <c r="H1277" s="168" t="s">
        <v>3756</v>
      </c>
      <c r="I1277" s="184"/>
      <c r="J1277" s="177" t="s">
        <v>3757</v>
      </c>
      <c r="K1277" s="164"/>
    </row>
    <row r="1278" s="181" customFormat="1" ht="25.05" customHeight="1" spans="1:11">
      <c r="A1278" s="167">
        <v>46146</v>
      </c>
      <c r="B1278" s="168" t="s">
        <v>473</v>
      </c>
      <c r="C1278" s="168" t="s">
        <v>474</v>
      </c>
      <c r="D1278" s="168" t="s">
        <v>3758</v>
      </c>
      <c r="E1278" s="169" t="s">
        <v>1652</v>
      </c>
      <c r="F1278" s="168" t="s">
        <v>1653</v>
      </c>
      <c r="G1278" s="168">
        <v>12</v>
      </c>
      <c r="H1278" s="168" t="s">
        <v>3759</v>
      </c>
      <c r="I1278" s="184"/>
      <c r="J1278" s="177" t="s">
        <v>3760</v>
      </c>
      <c r="K1278" s="164"/>
    </row>
    <row r="1279" s="181" customFormat="1" ht="25.05" customHeight="1" spans="1:11">
      <c r="A1279" s="167">
        <v>46146</v>
      </c>
      <c r="B1279" s="168" t="s">
        <v>473</v>
      </c>
      <c r="C1279" s="168" t="s">
        <v>474</v>
      </c>
      <c r="D1279" s="168" t="s">
        <v>3761</v>
      </c>
      <c r="E1279" s="169" t="s">
        <v>1654</v>
      </c>
      <c r="F1279" s="168" t="s">
        <v>1655</v>
      </c>
      <c r="G1279" s="168">
        <v>12</v>
      </c>
      <c r="H1279" s="168" t="s">
        <v>3762</v>
      </c>
      <c r="I1279" s="184"/>
      <c r="J1279" s="177" t="s">
        <v>3763</v>
      </c>
      <c r="K1279" s="164"/>
    </row>
    <row r="1280" s="181" customFormat="1" ht="25.05" customHeight="1" spans="1:11">
      <c r="A1280" s="167">
        <v>46146</v>
      </c>
      <c r="B1280" s="168" t="s">
        <v>473</v>
      </c>
      <c r="C1280" s="168" t="s">
        <v>474</v>
      </c>
      <c r="D1280" s="168" t="s">
        <v>3764</v>
      </c>
      <c r="E1280" s="169" t="s">
        <v>1654</v>
      </c>
      <c r="F1280" s="168" t="s">
        <v>1655</v>
      </c>
      <c r="G1280" s="168">
        <v>12</v>
      </c>
      <c r="H1280" s="168" t="s">
        <v>3765</v>
      </c>
      <c r="I1280" s="184"/>
      <c r="J1280" s="177" t="s">
        <v>3766</v>
      </c>
      <c r="K1280" s="164"/>
    </row>
    <row r="1281" s="181" customFormat="1" ht="25.05" customHeight="1" spans="1:11">
      <c r="A1281" s="167">
        <v>46146</v>
      </c>
      <c r="B1281" s="168" t="s">
        <v>473</v>
      </c>
      <c r="C1281" s="168" t="s">
        <v>474</v>
      </c>
      <c r="D1281" s="168" t="s">
        <v>3767</v>
      </c>
      <c r="E1281" s="169" t="s">
        <v>1652</v>
      </c>
      <c r="F1281" s="168" t="s">
        <v>1653</v>
      </c>
      <c r="G1281" s="168">
        <v>12</v>
      </c>
      <c r="H1281" s="168" t="s">
        <v>3768</v>
      </c>
      <c r="I1281" s="184"/>
      <c r="J1281" s="177" t="s">
        <v>3769</v>
      </c>
      <c r="K1281" s="164"/>
    </row>
    <row r="1282" s="181" customFormat="1" ht="25.05" customHeight="1" spans="1:11">
      <c r="A1282" s="167">
        <v>46146</v>
      </c>
      <c r="B1282" s="168" t="s">
        <v>473</v>
      </c>
      <c r="C1282" s="168" t="s">
        <v>474</v>
      </c>
      <c r="D1282" s="168" t="s">
        <v>3770</v>
      </c>
      <c r="E1282" s="169" t="s">
        <v>1652</v>
      </c>
      <c r="F1282" s="168" t="s">
        <v>1653</v>
      </c>
      <c r="G1282" s="168">
        <v>12</v>
      </c>
      <c r="H1282" s="168" t="s">
        <v>3771</v>
      </c>
      <c r="I1282" s="184"/>
      <c r="J1282" s="177" t="s">
        <v>3772</v>
      </c>
      <c r="K1282" s="164"/>
    </row>
    <row r="1283" s="181" customFormat="1" ht="25.05" customHeight="1" spans="1:11">
      <c r="A1283" s="167">
        <v>46146</v>
      </c>
      <c r="B1283" s="168" t="s">
        <v>473</v>
      </c>
      <c r="C1283" s="168" t="s">
        <v>474</v>
      </c>
      <c r="D1283" s="168" t="s">
        <v>3773</v>
      </c>
      <c r="E1283" s="169" t="s">
        <v>1654</v>
      </c>
      <c r="F1283" s="168" t="s">
        <v>1655</v>
      </c>
      <c r="G1283" s="168">
        <v>12</v>
      </c>
      <c r="H1283" s="168" t="s">
        <v>3774</v>
      </c>
      <c r="I1283" s="184"/>
      <c r="J1283" s="177" t="s">
        <v>3775</v>
      </c>
      <c r="K1283" s="164"/>
    </row>
    <row r="1284" s="181" customFormat="1" ht="25.05" customHeight="1" spans="1:11">
      <c r="A1284" s="167">
        <v>46146</v>
      </c>
      <c r="B1284" s="168" t="s">
        <v>473</v>
      </c>
      <c r="C1284" s="168" t="s">
        <v>474</v>
      </c>
      <c r="D1284" s="168" t="s">
        <v>3776</v>
      </c>
      <c r="E1284" s="169" t="s">
        <v>1652</v>
      </c>
      <c r="F1284" s="168" t="s">
        <v>1653</v>
      </c>
      <c r="G1284" s="168">
        <v>12</v>
      </c>
      <c r="H1284" s="168" t="s">
        <v>3777</v>
      </c>
      <c r="I1284" s="184"/>
      <c r="J1284" s="177" t="s">
        <v>3778</v>
      </c>
      <c r="K1284" s="164"/>
    </row>
    <row r="1285" s="181" customFormat="1" ht="25.05" customHeight="1" spans="1:11">
      <c r="A1285" s="167">
        <v>46146</v>
      </c>
      <c r="B1285" s="168" t="s">
        <v>473</v>
      </c>
      <c r="C1285" s="168" t="s">
        <v>474</v>
      </c>
      <c r="D1285" s="168" t="s">
        <v>3779</v>
      </c>
      <c r="E1285" s="169" t="s">
        <v>1654</v>
      </c>
      <c r="F1285" s="168" t="s">
        <v>1655</v>
      </c>
      <c r="G1285" s="168">
        <v>12</v>
      </c>
      <c r="H1285" s="168" t="s">
        <v>3780</v>
      </c>
      <c r="I1285" s="184"/>
      <c r="J1285" s="177" t="s">
        <v>3781</v>
      </c>
      <c r="K1285" s="164"/>
    </row>
    <row r="1286" s="181" customFormat="1" ht="25.05" customHeight="1" spans="1:11">
      <c r="A1286" s="167">
        <v>46146</v>
      </c>
      <c r="B1286" s="245" t="s">
        <v>473</v>
      </c>
      <c r="C1286" s="245" t="s">
        <v>474</v>
      </c>
      <c r="D1286" s="245" t="s">
        <v>3782</v>
      </c>
      <c r="E1286" s="246" t="s">
        <v>1652</v>
      </c>
      <c r="F1286" s="245" t="s">
        <v>1653</v>
      </c>
      <c r="G1286" s="168">
        <v>12</v>
      </c>
      <c r="H1286" s="245" t="s">
        <v>3783</v>
      </c>
      <c r="I1286" s="184"/>
      <c r="J1286" s="247" t="s">
        <v>3784</v>
      </c>
      <c r="K1286" s="164"/>
    </row>
    <row r="1287" s="181" customFormat="1" ht="25.05" customHeight="1" spans="1:11">
      <c r="A1287" s="167">
        <v>46146</v>
      </c>
      <c r="B1287" s="245" t="s">
        <v>473</v>
      </c>
      <c r="C1287" s="245" t="s">
        <v>474</v>
      </c>
      <c r="D1287" s="245" t="s">
        <v>3785</v>
      </c>
      <c r="E1287" s="246" t="s">
        <v>1654</v>
      </c>
      <c r="F1287" s="245" t="s">
        <v>1655</v>
      </c>
      <c r="G1287" s="168">
        <v>12</v>
      </c>
      <c r="H1287" s="245" t="s">
        <v>3786</v>
      </c>
      <c r="I1287" s="184"/>
      <c r="J1287" s="247" t="s">
        <v>3787</v>
      </c>
      <c r="K1287" s="164"/>
    </row>
    <row r="1288" s="181" customFormat="1" ht="25.05" customHeight="1" spans="1:11">
      <c r="A1288" s="167">
        <v>46146</v>
      </c>
      <c r="B1288" s="245" t="s">
        <v>473</v>
      </c>
      <c r="C1288" s="245" t="s">
        <v>474</v>
      </c>
      <c r="D1288" s="245" t="s">
        <v>3788</v>
      </c>
      <c r="E1288" s="246" t="s">
        <v>475</v>
      </c>
      <c r="F1288" s="245" t="s">
        <v>476</v>
      </c>
      <c r="G1288" s="168">
        <v>15</v>
      </c>
      <c r="H1288" s="245" t="s">
        <v>3789</v>
      </c>
      <c r="I1288" s="184"/>
      <c r="J1288" s="247" t="s">
        <v>3790</v>
      </c>
      <c r="K1288" s="164"/>
    </row>
    <row r="1289" s="181" customFormat="1" ht="25.05" customHeight="1" spans="1:11">
      <c r="A1289" s="167">
        <v>46146</v>
      </c>
      <c r="B1289" s="245" t="s">
        <v>473</v>
      </c>
      <c r="C1289" s="245" t="s">
        <v>474</v>
      </c>
      <c r="D1289" s="245" t="s">
        <v>3788</v>
      </c>
      <c r="E1289" s="246" t="s">
        <v>482</v>
      </c>
      <c r="F1289" s="245" t="s">
        <v>483</v>
      </c>
      <c r="G1289" s="168">
        <v>15</v>
      </c>
      <c r="H1289" s="245" t="s">
        <v>3789</v>
      </c>
      <c r="I1289" s="184"/>
      <c r="J1289" s="247" t="s">
        <v>3790</v>
      </c>
      <c r="K1289" s="164"/>
    </row>
    <row r="1290" s="181" customFormat="1" ht="25.05" customHeight="1" spans="1:11">
      <c r="A1290" s="167">
        <v>46146</v>
      </c>
      <c r="B1290" s="245" t="s">
        <v>473</v>
      </c>
      <c r="C1290" s="245" t="s">
        <v>474</v>
      </c>
      <c r="D1290" s="245" t="s">
        <v>3791</v>
      </c>
      <c r="E1290" s="246" t="s">
        <v>475</v>
      </c>
      <c r="F1290" s="245" t="s">
        <v>476</v>
      </c>
      <c r="G1290" s="168">
        <v>15</v>
      </c>
      <c r="H1290" s="245" t="s">
        <v>3792</v>
      </c>
      <c r="I1290" s="184"/>
      <c r="J1290" s="247" t="s">
        <v>3793</v>
      </c>
      <c r="K1290" s="164"/>
    </row>
    <row r="1291" s="181" customFormat="1" ht="25.05" customHeight="1" spans="1:11">
      <c r="A1291" s="167">
        <v>46146</v>
      </c>
      <c r="B1291" s="245" t="s">
        <v>473</v>
      </c>
      <c r="C1291" s="245" t="s">
        <v>474</v>
      </c>
      <c r="D1291" s="245" t="s">
        <v>3791</v>
      </c>
      <c r="E1291" s="246" t="s">
        <v>482</v>
      </c>
      <c r="F1291" s="245" t="s">
        <v>483</v>
      </c>
      <c r="G1291" s="168">
        <v>15</v>
      </c>
      <c r="H1291" s="245" t="s">
        <v>3792</v>
      </c>
      <c r="I1291" s="184"/>
      <c r="J1291" s="247" t="s">
        <v>3793</v>
      </c>
      <c r="K1291" s="164"/>
    </row>
    <row r="1292" s="181" customFormat="1" ht="25.05" customHeight="1" spans="1:11">
      <c r="A1292" s="167">
        <v>46146</v>
      </c>
      <c r="B1292" s="245" t="s">
        <v>1523</v>
      </c>
      <c r="C1292" s="245" t="s">
        <v>1524</v>
      </c>
      <c r="D1292" s="245" t="s">
        <v>3794</v>
      </c>
      <c r="E1292" s="246" t="s">
        <v>1528</v>
      </c>
      <c r="F1292" s="245" t="s">
        <v>1529</v>
      </c>
      <c r="G1292" s="168">
        <v>216</v>
      </c>
      <c r="H1292" s="245" t="s">
        <v>3795</v>
      </c>
      <c r="I1292" s="184"/>
      <c r="J1292" s="247" t="s">
        <v>3796</v>
      </c>
      <c r="K1292" s="164"/>
    </row>
    <row r="1293" s="181" customFormat="1" ht="25.05" customHeight="1" spans="1:11">
      <c r="A1293" s="167">
        <v>46146</v>
      </c>
      <c r="B1293" s="245" t="s">
        <v>1523</v>
      </c>
      <c r="C1293" s="245" t="s">
        <v>1524</v>
      </c>
      <c r="D1293" s="245" t="s">
        <v>3794</v>
      </c>
      <c r="E1293" s="246" t="s">
        <v>1528</v>
      </c>
      <c r="F1293" s="245" t="s">
        <v>1529</v>
      </c>
      <c r="G1293" s="168">
        <v>264</v>
      </c>
      <c r="H1293" s="245" t="s">
        <v>3795</v>
      </c>
      <c r="I1293" s="184"/>
      <c r="J1293" s="247" t="s">
        <v>3796</v>
      </c>
      <c r="K1293" s="164"/>
    </row>
    <row r="1294" s="181" customFormat="1" ht="25.05" customHeight="1" spans="1:11">
      <c r="A1294" s="167">
        <v>46146</v>
      </c>
      <c r="B1294" s="245" t="s">
        <v>1389</v>
      </c>
      <c r="C1294" s="245" t="s">
        <v>1390</v>
      </c>
      <c r="D1294" s="245" t="s">
        <v>3797</v>
      </c>
      <c r="E1294" s="246" t="s">
        <v>3798</v>
      </c>
      <c r="F1294" s="245" t="s">
        <v>1404</v>
      </c>
      <c r="G1294" s="168">
        <v>336</v>
      </c>
      <c r="H1294" s="245" t="s">
        <v>3799</v>
      </c>
      <c r="I1294" s="184"/>
      <c r="J1294" s="247" t="s">
        <v>3800</v>
      </c>
      <c r="K1294" s="164"/>
    </row>
    <row r="1295" s="181" customFormat="1" ht="25.05" customHeight="1" spans="1:11">
      <c r="A1295" s="167">
        <v>46146</v>
      </c>
      <c r="B1295" s="245" t="s">
        <v>383</v>
      </c>
      <c r="C1295" s="245" t="s">
        <v>384</v>
      </c>
      <c r="D1295" s="245" t="s">
        <v>3801</v>
      </c>
      <c r="E1295" s="246" t="s">
        <v>399</v>
      </c>
      <c r="F1295" s="245" t="s">
        <v>400</v>
      </c>
      <c r="G1295" s="168">
        <v>90</v>
      </c>
      <c r="H1295" s="245" t="s">
        <v>3802</v>
      </c>
      <c r="I1295" s="184"/>
      <c r="J1295" s="247" t="s">
        <v>3803</v>
      </c>
      <c r="K1295" s="164"/>
    </row>
    <row r="1296" s="181" customFormat="1" ht="25.05" customHeight="1" spans="1:11">
      <c r="A1296" s="167">
        <v>46146</v>
      </c>
      <c r="B1296" s="245" t="s">
        <v>383</v>
      </c>
      <c r="C1296" s="245" t="s">
        <v>384</v>
      </c>
      <c r="D1296" s="245" t="s">
        <v>3801</v>
      </c>
      <c r="E1296" s="246" t="s">
        <v>399</v>
      </c>
      <c r="F1296" s="245" t="s">
        <v>400</v>
      </c>
      <c r="G1296" s="168">
        <v>450</v>
      </c>
      <c r="H1296" s="245" t="s">
        <v>3802</v>
      </c>
      <c r="I1296" s="184"/>
      <c r="J1296" s="247" t="s">
        <v>3803</v>
      </c>
      <c r="K1296" s="164"/>
    </row>
    <row r="1297" s="181" customFormat="1" ht="25.05" customHeight="1" spans="1:11">
      <c r="A1297" s="167">
        <v>46146</v>
      </c>
      <c r="B1297" s="245" t="s">
        <v>1523</v>
      </c>
      <c r="C1297" s="245" t="s">
        <v>1524</v>
      </c>
      <c r="D1297" s="245" t="s">
        <v>3804</v>
      </c>
      <c r="E1297" s="246" t="s">
        <v>1552</v>
      </c>
      <c r="F1297" s="245" t="s">
        <v>1553</v>
      </c>
      <c r="G1297" s="168">
        <v>2400</v>
      </c>
      <c r="H1297" s="245" t="s">
        <v>3805</v>
      </c>
      <c r="I1297" s="184"/>
      <c r="J1297" s="247" t="s">
        <v>3806</v>
      </c>
      <c r="K1297" s="164"/>
    </row>
    <row r="1298" s="181" customFormat="1" ht="25.05" customHeight="1" spans="1:11">
      <c r="A1298" s="167">
        <v>46146</v>
      </c>
      <c r="B1298" s="245" t="s">
        <v>1560</v>
      </c>
      <c r="C1298" s="245" t="s">
        <v>1561</v>
      </c>
      <c r="D1298" s="245" t="s">
        <v>3807</v>
      </c>
      <c r="E1298" s="246" t="s">
        <v>1690</v>
      </c>
      <c r="F1298" s="245" t="s">
        <v>1691</v>
      </c>
      <c r="G1298" s="168">
        <v>400</v>
      </c>
      <c r="H1298" s="245" t="s">
        <v>3808</v>
      </c>
      <c r="I1298" s="184"/>
      <c r="J1298" s="247" t="s">
        <v>3809</v>
      </c>
      <c r="K1298" s="164"/>
    </row>
    <row r="1299" s="181" customFormat="1" ht="25.05" customHeight="1" spans="1:11">
      <c r="A1299" s="167">
        <v>46146</v>
      </c>
      <c r="B1299" s="245" t="s">
        <v>383</v>
      </c>
      <c r="C1299" s="245" t="s">
        <v>384</v>
      </c>
      <c r="D1299" s="245" t="s">
        <v>3810</v>
      </c>
      <c r="E1299" s="246" t="s">
        <v>1716</v>
      </c>
      <c r="F1299" s="245" t="s">
        <v>1717</v>
      </c>
      <c r="G1299" s="168">
        <v>80</v>
      </c>
      <c r="H1299" s="245" t="s">
        <v>3811</v>
      </c>
      <c r="I1299" s="184"/>
      <c r="J1299" s="247" t="s">
        <v>3812</v>
      </c>
      <c r="K1299" s="164"/>
    </row>
    <row r="1300" s="181" customFormat="1" ht="25.05" customHeight="1" spans="1:11">
      <c r="A1300" s="167">
        <v>46146</v>
      </c>
      <c r="B1300" s="245" t="s">
        <v>383</v>
      </c>
      <c r="C1300" s="245" t="s">
        <v>384</v>
      </c>
      <c r="D1300" s="245" t="s">
        <v>3810</v>
      </c>
      <c r="E1300" s="246" t="s">
        <v>1716</v>
      </c>
      <c r="F1300" s="245" t="s">
        <v>1717</v>
      </c>
      <c r="G1300" s="168">
        <v>229</v>
      </c>
      <c r="H1300" s="245" t="s">
        <v>3811</v>
      </c>
      <c r="I1300" s="184"/>
      <c r="J1300" s="247" t="s">
        <v>3812</v>
      </c>
      <c r="K1300" s="164"/>
    </row>
    <row r="1301" s="181" customFormat="1" ht="25.05" customHeight="1" spans="1:11">
      <c r="A1301" s="167">
        <v>46146</v>
      </c>
      <c r="B1301" s="245" t="s">
        <v>1523</v>
      </c>
      <c r="C1301" s="245" t="s">
        <v>1524</v>
      </c>
      <c r="D1301" s="245" t="s">
        <v>3813</v>
      </c>
      <c r="E1301" s="246" t="s">
        <v>1528</v>
      </c>
      <c r="F1301" s="245" t="s">
        <v>1529</v>
      </c>
      <c r="G1301" s="168">
        <v>696</v>
      </c>
      <c r="H1301" s="245" t="s">
        <v>3814</v>
      </c>
      <c r="I1301" s="184"/>
      <c r="J1301" s="247" t="s">
        <v>3815</v>
      </c>
      <c r="K1301" s="164"/>
    </row>
    <row r="1302" s="181" customFormat="1" ht="25.05" customHeight="1" spans="1:11">
      <c r="A1302" s="167">
        <v>46146</v>
      </c>
      <c r="B1302" s="245" t="s">
        <v>1944</v>
      </c>
      <c r="C1302" s="245" t="s">
        <v>1945</v>
      </c>
      <c r="D1302" s="245" t="s">
        <v>3816</v>
      </c>
      <c r="E1302" s="246" t="s">
        <v>1947</v>
      </c>
      <c r="F1302" s="245" t="s">
        <v>1948</v>
      </c>
      <c r="G1302" s="168">
        <v>850</v>
      </c>
      <c r="H1302" s="245" t="s">
        <v>3817</v>
      </c>
      <c r="I1302" s="184"/>
      <c r="J1302" s="247" t="s">
        <v>3818</v>
      </c>
      <c r="K1302" s="164"/>
    </row>
    <row r="1303" s="181" customFormat="1" ht="25.05" customHeight="1" spans="1:11">
      <c r="A1303" s="167">
        <v>46146</v>
      </c>
      <c r="B1303" s="245" t="s">
        <v>1944</v>
      </c>
      <c r="C1303" s="245" t="s">
        <v>1945</v>
      </c>
      <c r="D1303" s="245" t="s">
        <v>3819</v>
      </c>
      <c r="E1303" s="246" t="s">
        <v>1947</v>
      </c>
      <c r="F1303" s="245" t="s">
        <v>1948</v>
      </c>
      <c r="G1303" s="168">
        <v>4250</v>
      </c>
      <c r="H1303" s="245" t="s">
        <v>3820</v>
      </c>
      <c r="I1303" s="184"/>
      <c r="J1303" s="247" t="s">
        <v>3821</v>
      </c>
      <c r="K1303" s="164"/>
    </row>
    <row r="1304" s="181" customFormat="1" ht="25.05" customHeight="1" spans="1:11">
      <c r="A1304" s="167">
        <v>46146</v>
      </c>
      <c r="B1304" s="245" t="s">
        <v>1944</v>
      </c>
      <c r="C1304" s="245" t="s">
        <v>1945</v>
      </c>
      <c r="D1304" s="245" t="s">
        <v>3822</v>
      </c>
      <c r="E1304" s="246" t="s">
        <v>3823</v>
      </c>
      <c r="F1304" s="245" t="s">
        <v>3824</v>
      </c>
      <c r="G1304" s="168">
        <v>4250</v>
      </c>
      <c r="H1304" s="245" t="s">
        <v>3825</v>
      </c>
      <c r="I1304" s="184"/>
      <c r="J1304" s="247" t="s">
        <v>3826</v>
      </c>
      <c r="K1304" s="164"/>
    </row>
    <row r="1305" s="181" customFormat="1" ht="25.05" customHeight="1" spans="1:11">
      <c r="A1305" s="167">
        <v>46146</v>
      </c>
      <c r="B1305" s="245" t="s">
        <v>1944</v>
      </c>
      <c r="C1305" s="245" t="s">
        <v>1945</v>
      </c>
      <c r="D1305" s="245" t="s">
        <v>3827</v>
      </c>
      <c r="E1305" s="246" t="s">
        <v>3823</v>
      </c>
      <c r="F1305" s="245" t="s">
        <v>3824</v>
      </c>
      <c r="G1305" s="168">
        <v>850</v>
      </c>
      <c r="H1305" s="245" t="s">
        <v>3828</v>
      </c>
      <c r="I1305" s="184"/>
      <c r="J1305" s="247" t="s">
        <v>3829</v>
      </c>
      <c r="K1305" s="164"/>
    </row>
    <row r="1306" s="181" customFormat="1" ht="25.05" customHeight="1" spans="1:11">
      <c r="A1306" s="167">
        <v>46146</v>
      </c>
      <c r="B1306" s="245" t="s">
        <v>1747</v>
      </c>
      <c r="C1306" s="245" t="s">
        <v>1748</v>
      </c>
      <c r="D1306" s="245" t="s">
        <v>3830</v>
      </c>
      <c r="E1306" s="246" t="s">
        <v>1750</v>
      </c>
      <c r="F1306" s="245" t="s">
        <v>1751</v>
      </c>
      <c r="G1306" s="168">
        <v>60</v>
      </c>
      <c r="H1306" s="245" t="s">
        <v>3831</v>
      </c>
      <c r="I1306" s="184"/>
      <c r="J1306" s="247" t="s">
        <v>3832</v>
      </c>
      <c r="K1306" s="164"/>
    </row>
    <row r="1307" s="181" customFormat="1" ht="25.05" customHeight="1" spans="1:11">
      <c r="A1307" s="167">
        <v>46146</v>
      </c>
      <c r="B1307" s="245" t="s">
        <v>1459</v>
      </c>
      <c r="C1307" s="245" t="s">
        <v>1460</v>
      </c>
      <c r="D1307" s="245" t="s">
        <v>3833</v>
      </c>
      <c r="E1307" s="246" t="s">
        <v>1462</v>
      </c>
      <c r="F1307" s="245" t="s">
        <v>1463</v>
      </c>
      <c r="G1307" s="168">
        <v>52</v>
      </c>
      <c r="H1307" s="245" t="s">
        <v>3834</v>
      </c>
      <c r="I1307" s="184"/>
      <c r="J1307" s="247" t="s">
        <v>3835</v>
      </c>
      <c r="K1307" s="164"/>
    </row>
    <row r="1308" s="181" customFormat="1" ht="25.05" customHeight="1" spans="1:11">
      <c r="A1308" s="167">
        <v>46146</v>
      </c>
      <c r="B1308" s="245" t="s">
        <v>1459</v>
      </c>
      <c r="C1308" s="245" t="s">
        <v>1460</v>
      </c>
      <c r="D1308" s="245" t="s">
        <v>3833</v>
      </c>
      <c r="E1308" s="246" t="s">
        <v>1462</v>
      </c>
      <c r="F1308" s="245" t="s">
        <v>1463</v>
      </c>
      <c r="G1308" s="168">
        <v>8</v>
      </c>
      <c r="H1308" s="245" t="s">
        <v>3834</v>
      </c>
      <c r="I1308" s="184"/>
      <c r="J1308" s="247" t="s">
        <v>3835</v>
      </c>
      <c r="K1308" s="164"/>
    </row>
    <row r="1309" s="181" customFormat="1" ht="25.05" customHeight="1" spans="1:11">
      <c r="A1309" s="167">
        <v>46146</v>
      </c>
      <c r="B1309" s="245" t="s">
        <v>2098</v>
      </c>
      <c r="C1309" s="245" t="s">
        <v>2099</v>
      </c>
      <c r="D1309" s="245" t="s">
        <v>3836</v>
      </c>
      <c r="E1309" s="246" t="s">
        <v>2101</v>
      </c>
      <c r="F1309" s="245" t="s">
        <v>2102</v>
      </c>
      <c r="G1309" s="168">
        <v>560</v>
      </c>
      <c r="H1309" s="245" t="s">
        <v>2308</v>
      </c>
      <c r="I1309" s="184"/>
      <c r="J1309" s="247" t="s">
        <v>3837</v>
      </c>
      <c r="K1309" s="164"/>
    </row>
    <row r="1310" s="181" customFormat="1" ht="25.05" customHeight="1" spans="1:11">
      <c r="A1310" s="167">
        <v>46146</v>
      </c>
      <c r="B1310" s="245" t="s">
        <v>1389</v>
      </c>
      <c r="C1310" s="245" t="s">
        <v>1390</v>
      </c>
      <c r="D1310" s="245" t="s">
        <v>3838</v>
      </c>
      <c r="E1310" s="246" t="s">
        <v>1556</v>
      </c>
      <c r="F1310" s="245" t="s">
        <v>1557</v>
      </c>
      <c r="G1310" s="168">
        <v>60</v>
      </c>
      <c r="H1310" s="245" t="s">
        <v>3839</v>
      </c>
      <c r="I1310" s="184"/>
      <c r="J1310" s="247" t="s">
        <v>3840</v>
      </c>
      <c r="K1310" s="164"/>
    </row>
    <row r="1311" s="181" customFormat="1" ht="25.05" customHeight="1" spans="1:11">
      <c r="A1311" s="167">
        <v>46146</v>
      </c>
      <c r="B1311" s="245" t="s">
        <v>1389</v>
      </c>
      <c r="C1311" s="245" t="s">
        <v>1390</v>
      </c>
      <c r="D1311" s="245" t="s">
        <v>3838</v>
      </c>
      <c r="E1311" s="246" t="s">
        <v>1410</v>
      </c>
      <c r="F1311" s="245" t="s">
        <v>1411</v>
      </c>
      <c r="G1311" s="168">
        <v>20</v>
      </c>
      <c r="H1311" s="245" t="s">
        <v>3839</v>
      </c>
      <c r="I1311" s="184"/>
      <c r="J1311" s="247" t="s">
        <v>3840</v>
      </c>
      <c r="K1311" s="164"/>
    </row>
    <row r="1312" s="181" customFormat="1" ht="25.05" customHeight="1" spans="1:11">
      <c r="A1312" s="167">
        <v>46146</v>
      </c>
      <c r="B1312" s="245" t="s">
        <v>1389</v>
      </c>
      <c r="C1312" s="245" t="s">
        <v>1390</v>
      </c>
      <c r="D1312" s="245" t="s">
        <v>3838</v>
      </c>
      <c r="E1312" s="246" t="s">
        <v>1412</v>
      </c>
      <c r="F1312" s="245" t="s">
        <v>1411</v>
      </c>
      <c r="G1312" s="168">
        <v>60</v>
      </c>
      <c r="H1312" s="245" t="s">
        <v>3839</v>
      </c>
      <c r="I1312" s="184"/>
      <c r="J1312" s="247" t="s">
        <v>3840</v>
      </c>
      <c r="K1312" s="164"/>
    </row>
    <row r="1313" s="181" customFormat="1" ht="25.05" customHeight="1" spans="1:11">
      <c r="A1313" s="167">
        <v>46146</v>
      </c>
      <c r="B1313" s="245" t="s">
        <v>1389</v>
      </c>
      <c r="C1313" s="245" t="s">
        <v>1390</v>
      </c>
      <c r="D1313" s="245" t="s">
        <v>3838</v>
      </c>
      <c r="E1313" s="246" t="s">
        <v>2706</v>
      </c>
      <c r="F1313" s="245" t="s">
        <v>2707</v>
      </c>
      <c r="G1313" s="168">
        <v>15</v>
      </c>
      <c r="H1313" s="245" t="s">
        <v>3839</v>
      </c>
      <c r="I1313" s="184"/>
      <c r="J1313" s="247" t="s">
        <v>3840</v>
      </c>
      <c r="K1313" s="164"/>
    </row>
    <row r="1314" s="181" customFormat="1" ht="25.05" customHeight="1" spans="1:11">
      <c r="A1314" s="167">
        <v>46146</v>
      </c>
      <c r="B1314" s="245" t="s">
        <v>511</v>
      </c>
      <c r="C1314" s="245" t="s">
        <v>512</v>
      </c>
      <c r="D1314" s="245" t="s">
        <v>3841</v>
      </c>
      <c r="E1314" s="246" t="s">
        <v>619</v>
      </c>
      <c r="F1314" s="245" t="s">
        <v>620</v>
      </c>
      <c r="G1314" s="168">
        <v>40</v>
      </c>
      <c r="H1314" s="245" t="s">
        <v>3842</v>
      </c>
      <c r="I1314" s="184"/>
      <c r="J1314" s="247" t="s">
        <v>3843</v>
      </c>
      <c r="K1314" s="164"/>
    </row>
    <row r="1315" s="181" customFormat="1" ht="25.05" customHeight="1" spans="1:11">
      <c r="A1315" s="167">
        <v>46146</v>
      </c>
      <c r="B1315" s="245" t="s">
        <v>511</v>
      </c>
      <c r="C1315" s="245" t="s">
        <v>512</v>
      </c>
      <c r="D1315" s="245" t="s">
        <v>3841</v>
      </c>
      <c r="E1315" s="246" t="s">
        <v>639</v>
      </c>
      <c r="F1315" s="245" t="s">
        <v>640</v>
      </c>
      <c r="G1315" s="168">
        <v>40</v>
      </c>
      <c r="H1315" s="245" t="s">
        <v>3842</v>
      </c>
      <c r="I1315" s="184"/>
      <c r="J1315" s="247" t="s">
        <v>3843</v>
      </c>
      <c r="K1315" s="164"/>
    </row>
    <row r="1316" s="181" customFormat="1" ht="25.05" customHeight="1" spans="1:11">
      <c r="A1316" s="167">
        <v>46146</v>
      </c>
      <c r="B1316" s="245" t="s">
        <v>511</v>
      </c>
      <c r="C1316" s="245" t="s">
        <v>512</v>
      </c>
      <c r="D1316" s="245" t="s">
        <v>3841</v>
      </c>
      <c r="E1316" s="246" t="s">
        <v>641</v>
      </c>
      <c r="F1316" s="245" t="s">
        <v>642</v>
      </c>
      <c r="G1316" s="168">
        <v>40</v>
      </c>
      <c r="H1316" s="245" t="s">
        <v>3842</v>
      </c>
      <c r="I1316" s="184"/>
      <c r="J1316" s="247" t="s">
        <v>3843</v>
      </c>
      <c r="K1316" s="164"/>
    </row>
    <row r="1317" s="181" customFormat="1" ht="25.05" customHeight="1" spans="1:11">
      <c r="A1317" s="167">
        <v>46146</v>
      </c>
      <c r="B1317" s="245" t="s">
        <v>511</v>
      </c>
      <c r="C1317" s="245" t="s">
        <v>512</v>
      </c>
      <c r="D1317" s="245" t="s">
        <v>3841</v>
      </c>
      <c r="E1317" s="246" t="s">
        <v>643</v>
      </c>
      <c r="F1317" s="245" t="s">
        <v>644</v>
      </c>
      <c r="G1317" s="168">
        <v>40</v>
      </c>
      <c r="H1317" s="245" t="s">
        <v>3842</v>
      </c>
      <c r="I1317" s="184"/>
      <c r="J1317" s="247" t="s">
        <v>3843</v>
      </c>
      <c r="K1317" s="164"/>
    </row>
    <row r="1318" s="181" customFormat="1" ht="25.05" customHeight="1" spans="1:11">
      <c r="A1318" s="167">
        <v>46146</v>
      </c>
      <c r="B1318" s="245" t="s">
        <v>511</v>
      </c>
      <c r="C1318" s="245" t="s">
        <v>512</v>
      </c>
      <c r="D1318" s="245" t="s">
        <v>3841</v>
      </c>
      <c r="E1318" s="246" t="s">
        <v>649</v>
      </c>
      <c r="F1318" s="245" t="s">
        <v>650</v>
      </c>
      <c r="G1318" s="168">
        <v>35</v>
      </c>
      <c r="H1318" s="245" t="s">
        <v>3842</v>
      </c>
      <c r="I1318" s="184"/>
      <c r="J1318" s="247" t="s">
        <v>3843</v>
      </c>
      <c r="K1318" s="164"/>
    </row>
    <row r="1319" s="181" customFormat="1" ht="25.05" customHeight="1" spans="1:11">
      <c r="A1319" s="167">
        <v>46146</v>
      </c>
      <c r="B1319" s="245" t="s">
        <v>511</v>
      </c>
      <c r="C1319" s="245" t="s">
        <v>512</v>
      </c>
      <c r="D1319" s="245" t="s">
        <v>3841</v>
      </c>
      <c r="E1319" s="246" t="s">
        <v>651</v>
      </c>
      <c r="F1319" s="245" t="s">
        <v>652</v>
      </c>
      <c r="G1319" s="168">
        <v>70</v>
      </c>
      <c r="H1319" s="245" t="s">
        <v>3842</v>
      </c>
      <c r="I1319" s="184"/>
      <c r="J1319" s="247" t="s">
        <v>3843</v>
      </c>
      <c r="K1319" s="164"/>
    </row>
    <row r="1320" s="181" customFormat="1" ht="25.05" customHeight="1" spans="1:11">
      <c r="A1320" s="167">
        <v>46146</v>
      </c>
      <c r="B1320" s="245" t="s">
        <v>511</v>
      </c>
      <c r="C1320" s="245" t="s">
        <v>512</v>
      </c>
      <c r="D1320" s="245" t="s">
        <v>3841</v>
      </c>
      <c r="E1320" s="246" t="s">
        <v>617</v>
      </c>
      <c r="F1320" s="245" t="s">
        <v>618</v>
      </c>
      <c r="G1320" s="168">
        <v>65</v>
      </c>
      <c r="H1320" s="245" t="s">
        <v>3842</v>
      </c>
      <c r="I1320" s="184"/>
      <c r="J1320" s="247" t="s">
        <v>3843</v>
      </c>
      <c r="K1320" s="164"/>
    </row>
    <row r="1321" s="181" customFormat="1" ht="25.05" customHeight="1" spans="1:11">
      <c r="A1321" s="167">
        <v>46146</v>
      </c>
      <c r="B1321" s="245" t="s">
        <v>511</v>
      </c>
      <c r="C1321" s="245" t="s">
        <v>512</v>
      </c>
      <c r="D1321" s="245" t="s">
        <v>3841</v>
      </c>
      <c r="E1321" s="246" t="s">
        <v>615</v>
      </c>
      <c r="F1321" s="245" t="s">
        <v>616</v>
      </c>
      <c r="G1321" s="168">
        <v>65</v>
      </c>
      <c r="H1321" s="245" t="s">
        <v>3842</v>
      </c>
      <c r="I1321" s="184"/>
      <c r="J1321" s="247" t="s">
        <v>3843</v>
      </c>
      <c r="K1321" s="164"/>
    </row>
    <row r="1322" s="181" customFormat="1" ht="25.05" customHeight="1" spans="1:11">
      <c r="A1322" s="167">
        <v>46146</v>
      </c>
      <c r="B1322" s="245" t="s">
        <v>511</v>
      </c>
      <c r="C1322" s="245" t="s">
        <v>512</v>
      </c>
      <c r="D1322" s="245" t="s">
        <v>3841</v>
      </c>
      <c r="E1322" s="246" t="s">
        <v>645</v>
      </c>
      <c r="F1322" s="245" t="s">
        <v>646</v>
      </c>
      <c r="G1322" s="168">
        <v>17</v>
      </c>
      <c r="H1322" s="245" t="s">
        <v>3842</v>
      </c>
      <c r="I1322" s="184"/>
      <c r="J1322" s="247" t="s">
        <v>3843</v>
      </c>
      <c r="K1322" s="164"/>
    </row>
    <row r="1323" s="181" customFormat="1" ht="25.05" customHeight="1" spans="1:11">
      <c r="A1323" s="167">
        <v>46146</v>
      </c>
      <c r="B1323" s="245" t="s">
        <v>511</v>
      </c>
      <c r="C1323" s="245" t="s">
        <v>512</v>
      </c>
      <c r="D1323" s="245" t="s">
        <v>3841</v>
      </c>
      <c r="E1323" s="246" t="s">
        <v>645</v>
      </c>
      <c r="F1323" s="245" t="s">
        <v>646</v>
      </c>
      <c r="G1323" s="168">
        <v>23</v>
      </c>
      <c r="H1323" s="245" t="s">
        <v>3842</v>
      </c>
      <c r="I1323" s="184"/>
      <c r="J1323" s="247" t="s">
        <v>3843</v>
      </c>
      <c r="K1323" s="164"/>
    </row>
    <row r="1324" s="181" customFormat="1" ht="25.05" customHeight="1" spans="1:11">
      <c r="A1324" s="167">
        <v>46146</v>
      </c>
      <c r="B1324" s="245" t="s">
        <v>511</v>
      </c>
      <c r="C1324" s="245" t="s">
        <v>512</v>
      </c>
      <c r="D1324" s="245" t="s">
        <v>3841</v>
      </c>
      <c r="E1324" s="246" t="s">
        <v>647</v>
      </c>
      <c r="F1324" s="245" t="s">
        <v>648</v>
      </c>
      <c r="G1324" s="168">
        <v>40</v>
      </c>
      <c r="H1324" s="245" t="s">
        <v>3842</v>
      </c>
      <c r="I1324" s="184"/>
      <c r="J1324" s="247" t="s">
        <v>3843</v>
      </c>
      <c r="K1324" s="164"/>
    </row>
    <row r="1325" s="181" customFormat="1" ht="25.05" customHeight="1" spans="1:11">
      <c r="A1325" s="167">
        <v>46146</v>
      </c>
      <c r="B1325" s="245" t="s">
        <v>511</v>
      </c>
      <c r="C1325" s="245" t="s">
        <v>512</v>
      </c>
      <c r="D1325" s="245" t="s">
        <v>3841</v>
      </c>
      <c r="E1325" s="246" t="s">
        <v>653</v>
      </c>
      <c r="F1325" s="245" t="s">
        <v>654</v>
      </c>
      <c r="G1325" s="168">
        <v>48</v>
      </c>
      <c r="H1325" s="245" t="s">
        <v>3842</v>
      </c>
      <c r="I1325" s="184"/>
      <c r="J1325" s="247" t="s">
        <v>3843</v>
      </c>
      <c r="K1325" s="164"/>
    </row>
    <row r="1326" s="181" customFormat="1" ht="25.05" customHeight="1" spans="1:11">
      <c r="A1326" s="167">
        <v>46146</v>
      </c>
      <c r="B1326" s="245" t="s">
        <v>511</v>
      </c>
      <c r="C1326" s="245" t="s">
        <v>512</v>
      </c>
      <c r="D1326" s="245" t="s">
        <v>3841</v>
      </c>
      <c r="E1326" s="246" t="s">
        <v>655</v>
      </c>
      <c r="F1326" s="245" t="s">
        <v>656</v>
      </c>
      <c r="G1326" s="168">
        <v>48</v>
      </c>
      <c r="H1326" s="245" t="s">
        <v>3842</v>
      </c>
      <c r="I1326" s="184"/>
      <c r="J1326" s="247" t="s">
        <v>3843</v>
      </c>
      <c r="K1326" s="164"/>
    </row>
    <row r="1327" s="181" customFormat="1" ht="25.05" customHeight="1" spans="1:11">
      <c r="A1327" s="167">
        <v>46146</v>
      </c>
      <c r="B1327" s="245" t="s">
        <v>1389</v>
      </c>
      <c r="C1327" s="245" t="s">
        <v>1390</v>
      </c>
      <c r="D1327" s="245" t="s">
        <v>3844</v>
      </c>
      <c r="E1327" s="246" t="s">
        <v>1556</v>
      </c>
      <c r="F1327" s="245" t="s">
        <v>1557</v>
      </c>
      <c r="G1327" s="168">
        <v>60</v>
      </c>
      <c r="H1327" s="245" t="s">
        <v>3845</v>
      </c>
      <c r="I1327" s="184"/>
      <c r="J1327" s="247" t="s">
        <v>3846</v>
      </c>
      <c r="K1327" s="164"/>
    </row>
    <row r="1328" s="181" customFormat="1" ht="25.05" customHeight="1" spans="1:11">
      <c r="A1328" s="167">
        <v>46146</v>
      </c>
      <c r="B1328" s="245" t="s">
        <v>1389</v>
      </c>
      <c r="C1328" s="245" t="s">
        <v>1390</v>
      </c>
      <c r="D1328" s="245" t="s">
        <v>3844</v>
      </c>
      <c r="E1328" s="246" t="s">
        <v>1412</v>
      </c>
      <c r="F1328" s="245" t="s">
        <v>1411</v>
      </c>
      <c r="G1328" s="168">
        <v>60</v>
      </c>
      <c r="H1328" s="245" t="s">
        <v>3845</v>
      </c>
      <c r="I1328" s="184"/>
      <c r="J1328" s="247" t="s">
        <v>3846</v>
      </c>
      <c r="K1328" s="164"/>
    </row>
    <row r="1329" s="181" customFormat="1" ht="25.05" customHeight="1" spans="1:11">
      <c r="A1329" s="167">
        <v>46146</v>
      </c>
      <c r="B1329" s="245" t="s">
        <v>1389</v>
      </c>
      <c r="C1329" s="245" t="s">
        <v>1390</v>
      </c>
      <c r="D1329" s="245" t="s">
        <v>3847</v>
      </c>
      <c r="E1329" s="246" t="s">
        <v>1559</v>
      </c>
      <c r="F1329" s="245" t="s">
        <v>1411</v>
      </c>
      <c r="G1329" s="168">
        <v>20</v>
      </c>
      <c r="H1329" s="245" t="s">
        <v>3848</v>
      </c>
      <c r="I1329" s="184"/>
      <c r="J1329" s="247" t="s">
        <v>3849</v>
      </c>
      <c r="K1329" s="164"/>
    </row>
    <row r="1330" s="181" customFormat="1" ht="25.05" customHeight="1" spans="1:11">
      <c r="A1330" s="167">
        <v>46146</v>
      </c>
      <c r="B1330" s="245" t="s">
        <v>1389</v>
      </c>
      <c r="C1330" s="245" t="s">
        <v>1390</v>
      </c>
      <c r="D1330" s="245" t="s">
        <v>3847</v>
      </c>
      <c r="E1330" s="246" t="s">
        <v>1725</v>
      </c>
      <c r="F1330" s="245" t="s">
        <v>1393</v>
      </c>
      <c r="G1330" s="168">
        <v>20</v>
      </c>
      <c r="H1330" s="245" t="s">
        <v>3848</v>
      </c>
      <c r="I1330" s="184"/>
      <c r="J1330" s="247" t="s">
        <v>3849</v>
      </c>
      <c r="K1330" s="164"/>
    </row>
    <row r="1331" s="181" customFormat="1" ht="25.05" customHeight="1" spans="1:11">
      <c r="A1331" s="167">
        <v>46146</v>
      </c>
      <c r="B1331" s="245" t="s">
        <v>1389</v>
      </c>
      <c r="C1331" s="245" t="s">
        <v>1390</v>
      </c>
      <c r="D1331" s="245" t="s">
        <v>3850</v>
      </c>
      <c r="E1331" s="246" t="s">
        <v>1413</v>
      </c>
      <c r="F1331" s="245" t="s">
        <v>1411</v>
      </c>
      <c r="G1331" s="168">
        <v>40</v>
      </c>
      <c r="H1331" s="245" t="s">
        <v>3851</v>
      </c>
      <c r="I1331" s="184"/>
      <c r="J1331" s="247" t="s">
        <v>3852</v>
      </c>
      <c r="K1331" s="164"/>
    </row>
    <row r="1332" s="181" customFormat="1" ht="25.05" customHeight="1" spans="1:11">
      <c r="A1332" s="167">
        <v>46146</v>
      </c>
      <c r="B1332" s="245" t="s">
        <v>511</v>
      </c>
      <c r="C1332" s="245" t="s">
        <v>512</v>
      </c>
      <c r="D1332" s="245" t="s">
        <v>3853</v>
      </c>
      <c r="E1332" s="246" t="s">
        <v>591</v>
      </c>
      <c r="F1332" s="245" t="s">
        <v>1604</v>
      </c>
      <c r="G1332" s="168">
        <v>50</v>
      </c>
      <c r="H1332" s="245" t="s">
        <v>3854</v>
      </c>
      <c r="I1332" s="184"/>
      <c r="J1332" s="247" t="s">
        <v>3855</v>
      </c>
      <c r="K1332" s="164"/>
    </row>
    <row r="1333" s="181" customFormat="1" ht="25.05" customHeight="1" spans="1:11">
      <c r="A1333" s="167">
        <v>46146</v>
      </c>
      <c r="B1333" s="245" t="s">
        <v>511</v>
      </c>
      <c r="C1333" s="245" t="s">
        <v>512</v>
      </c>
      <c r="D1333" s="245" t="s">
        <v>3853</v>
      </c>
      <c r="E1333" s="246" t="s">
        <v>623</v>
      </c>
      <c r="F1333" s="245" t="s">
        <v>1607</v>
      </c>
      <c r="G1333" s="168">
        <v>60</v>
      </c>
      <c r="H1333" s="245" t="s">
        <v>3854</v>
      </c>
      <c r="I1333" s="184"/>
      <c r="J1333" s="247" t="s">
        <v>3855</v>
      </c>
      <c r="K1333" s="164"/>
    </row>
    <row r="1334" s="181" customFormat="1" ht="25.05" customHeight="1" spans="1:11">
      <c r="A1334" s="167">
        <v>46146</v>
      </c>
      <c r="B1334" s="245" t="s">
        <v>511</v>
      </c>
      <c r="C1334" s="245" t="s">
        <v>512</v>
      </c>
      <c r="D1334" s="245" t="s">
        <v>3853</v>
      </c>
      <c r="E1334" s="246" t="s">
        <v>593</v>
      </c>
      <c r="F1334" s="245" t="s">
        <v>1608</v>
      </c>
      <c r="G1334" s="168">
        <v>41</v>
      </c>
      <c r="H1334" s="245" t="s">
        <v>3854</v>
      </c>
      <c r="I1334" s="184"/>
      <c r="J1334" s="247" t="s">
        <v>3855</v>
      </c>
      <c r="K1334" s="164"/>
    </row>
    <row r="1335" s="181" customFormat="1" ht="25.05" customHeight="1" spans="1:11">
      <c r="A1335" s="167">
        <v>46146</v>
      </c>
      <c r="B1335" s="245" t="s">
        <v>511</v>
      </c>
      <c r="C1335" s="245" t="s">
        <v>512</v>
      </c>
      <c r="D1335" s="245" t="s">
        <v>3853</v>
      </c>
      <c r="E1335" s="246" t="s">
        <v>593</v>
      </c>
      <c r="F1335" s="245" t="s">
        <v>1608</v>
      </c>
      <c r="G1335" s="168">
        <v>79</v>
      </c>
      <c r="H1335" s="245" t="s">
        <v>3854</v>
      </c>
      <c r="I1335" s="184"/>
      <c r="J1335" s="247" t="s">
        <v>3855</v>
      </c>
      <c r="K1335" s="164"/>
    </row>
    <row r="1336" s="181" customFormat="1" ht="25.05" customHeight="1" spans="1:11">
      <c r="A1336" s="167">
        <v>46146</v>
      </c>
      <c r="B1336" s="245" t="s">
        <v>511</v>
      </c>
      <c r="C1336" s="245" t="s">
        <v>512</v>
      </c>
      <c r="D1336" s="245" t="s">
        <v>3853</v>
      </c>
      <c r="E1336" s="246" t="s">
        <v>613</v>
      </c>
      <c r="F1336" s="245" t="s">
        <v>1611</v>
      </c>
      <c r="G1336" s="168">
        <v>60</v>
      </c>
      <c r="H1336" s="245" t="s">
        <v>3854</v>
      </c>
      <c r="I1336" s="184"/>
      <c r="J1336" s="247" t="s">
        <v>3855</v>
      </c>
      <c r="K1336" s="164"/>
    </row>
    <row r="1337" s="181" customFormat="1" ht="25.05" customHeight="1" spans="1:11">
      <c r="A1337" s="167">
        <v>46146</v>
      </c>
      <c r="B1337" s="245" t="s">
        <v>511</v>
      </c>
      <c r="C1337" s="245" t="s">
        <v>512</v>
      </c>
      <c r="D1337" s="245" t="s">
        <v>3853</v>
      </c>
      <c r="E1337" s="246" t="s">
        <v>597</v>
      </c>
      <c r="F1337" s="245" t="s">
        <v>1612</v>
      </c>
      <c r="G1337" s="168">
        <v>60</v>
      </c>
      <c r="H1337" s="245" t="s">
        <v>3854</v>
      </c>
      <c r="I1337" s="184"/>
      <c r="J1337" s="247" t="s">
        <v>3855</v>
      </c>
      <c r="K1337" s="164"/>
    </row>
    <row r="1338" s="181" customFormat="1" ht="25.05" customHeight="1" spans="1:11">
      <c r="A1338" s="167">
        <v>46146</v>
      </c>
      <c r="B1338" s="245" t="s">
        <v>692</v>
      </c>
      <c r="C1338" s="245" t="s">
        <v>693</v>
      </c>
      <c r="D1338" s="245" t="s">
        <v>3856</v>
      </c>
      <c r="E1338" s="246" t="s">
        <v>694</v>
      </c>
      <c r="F1338" s="245" t="s">
        <v>695</v>
      </c>
      <c r="G1338" s="168">
        <v>52</v>
      </c>
      <c r="H1338" s="245" t="s">
        <v>3857</v>
      </c>
      <c r="I1338" s="184"/>
      <c r="J1338" s="247" t="s">
        <v>3858</v>
      </c>
      <c r="K1338" s="164"/>
    </row>
    <row r="1339" s="181" customFormat="1" ht="25.05" customHeight="1" spans="1:11">
      <c r="A1339" s="167">
        <v>46146</v>
      </c>
      <c r="B1339" s="245" t="s">
        <v>692</v>
      </c>
      <c r="C1339" s="245" t="s">
        <v>693</v>
      </c>
      <c r="D1339" s="245" t="s">
        <v>3856</v>
      </c>
      <c r="E1339" s="246" t="s">
        <v>694</v>
      </c>
      <c r="F1339" s="245" t="s">
        <v>695</v>
      </c>
      <c r="G1339" s="168">
        <v>78</v>
      </c>
      <c r="H1339" s="245" t="s">
        <v>3857</v>
      </c>
      <c r="I1339" s="184"/>
      <c r="J1339" s="247" t="s">
        <v>3858</v>
      </c>
      <c r="K1339" s="164"/>
    </row>
    <row r="1340" s="181" customFormat="1" ht="25.05" customHeight="1" spans="1:11">
      <c r="A1340" s="167">
        <v>46146</v>
      </c>
      <c r="B1340" s="245" t="s">
        <v>1389</v>
      </c>
      <c r="C1340" s="245" t="s">
        <v>1390</v>
      </c>
      <c r="D1340" s="245" t="s">
        <v>3859</v>
      </c>
      <c r="E1340" s="246" t="s">
        <v>1668</v>
      </c>
      <c r="F1340" s="245" t="s">
        <v>1415</v>
      </c>
      <c r="G1340" s="168">
        <v>120</v>
      </c>
      <c r="H1340" s="245" t="s">
        <v>3860</v>
      </c>
      <c r="I1340" s="184"/>
      <c r="J1340" s="247" t="s">
        <v>3861</v>
      </c>
      <c r="K1340" s="164"/>
    </row>
    <row r="1341" s="181" customFormat="1" ht="25.05" customHeight="1" spans="1:11">
      <c r="A1341" s="167">
        <v>46146</v>
      </c>
      <c r="B1341" s="245" t="s">
        <v>1676</v>
      </c>
      <c r="C1341" s="245" t="s">
        <v>1677</v>
      </c>
      <c r="D1341" s="245" t="s">
        <v>3862</v>
      </c>
      <c r="E1341" s="246" t="s">
        <v>1767</v>
      </c>
      <c r="F1341" s="245" t="s">
        <v>1768</v>
      </c>
      <c r="G1341" s="168">
        <v>60</v>
      </c>
      <c r="H1341" s="245" t="s">
        <v>3863</v>
      </c>
      <c r="I1341" s="184"/>
      <c r="J1341" s="247" t="s">
        <v>3864</v>
      </c>
      <c r="K1341" s="164"/>
    </row>
    <row r="1342" s="181" customFormat="1" ht="25.05" customHeight="1" spans="1:11">
      <c r="A1342" s="167">
        <v>46146</v>
      </c>
      <c r="B1342" s="245" t="s">
        <v>1389</v>
      </c>
      <c r="C1342" s="245" t="s">
        <v>1390</v>
      </c>
      <c r="D1342" s="245" t="s">
        <v>3865</v>
      </c>
      <c r="E1342" s="246" t="s">
        <v>1556</v>
      </c>
      <c r="F1342" s="245" t="s">
        <v>1557</v>
      </c>
      <c r="G1342" s="168">
        <v>30</v>
      </c>
      <c r="H1342" s="245" t="s">
        <v>3866</v>
      </c>
      <c r="I1342" s="184"/>
      <c r="J1342" s="247" t="s">
        <v>3867</v>
      </c>
      <c r="K1342" s="164"/>
    </row>
    <row r="1343" s="181" customFormat="1" ht="25.05" customHeight="1" spans="1:11">
      <c r="A1343" s="167">
        <v>46146</v>
      </c>
      <c r="B1343" s="245" t="s">
        <v>1389</v>
      </c>
      <c r="C1343" s="245" t="s">
        <v>1390</v>
      </c>
      <c r="D1343" s="245" t="s">
        <v>3865</v>
      </c>
      <c r="E1343" s="246" t="s">
        <v>1410</v>
      </c>
      <c r="F1343" s="245" t="s">
        <v>1411</v>
      </c>
      <c r="G1343" s="168">
        <v>20</v>
      </c>
      <c r="H1343" s="245" t="s">
        <v>3866</v>
      </c>
      <c r="I1343" s="184"/>
      <c r="J1343" s="247" t="s">
        <v>3867</v>
      </c>
      <c r="K1343" s="164"/>
    </row>
    <row r="1344" s="181" customFormat="1" ht="25.05" customHeight="1" spans="1:11">
      <c r="A1344" s="167">
        <v>46146</v>
      </c>
      <c r="B1344" s="245" t="s">
        <v>1389</v>
      </c>
      <c r="C1344" s="245" t="s">
        <v>1390</v>
      </c>
      <c r="D1344" s="245" t="s">
        <v>3865</v>
      </c>
      <c r="E1344" s="246" t="s">
        <v>1412</v>
      </c>
      <c r="F1344" s="245" t="s">
        <v>1411</v>
      </c>
      <c r="G1344" s="168">
        <v>20</v>
      </c>
      <c r="H1344" s="245" t="s">
        <v>3866</v>
      </c>
      <c r="I1344" s="184"/>
      <c r="J1344" s="247" t="s">
        <v>3867</v>
      </c>
      <c r="K1344" s="164"/>
    </row>
    <row r="1345" s="181" customFormat="1" ht="25.05" customHeight="1" spans="1:11">
      <c r="A1345" s="167">
        <v>46146</v>
      </c>
      <c r="B1345" s="245" t="s">
        <v>1389</v>
      </c>
      <c r="C1345" s="245" t="s">
        <v>1390</v>
      </c>
      <c r="D1345" s="245" t="s">
        <v>3865</v>
      </c>
      <c r="E1345" s="246" t="s">
        <v>2706</v>
      </c>
      <c r="F1345" s="245" t="s">
        <v>2707</v>
      </c>
      <c r="G1345" s="168">
        <v>15</v>
      </c>
      <c r="H1345" s="245" t="s">
        <v>3866</v>
      </c>
      <c r="I1345" s="184"/>
      <c r="J1345" s="247" t="s">
        <v>3867</v>
      </c>
      <c r="K1345" s="164"/>
    </row>
    <row r="1346" s="181" customFormat="1" ht="25.05" customHeight="1" spans="1:11">
      <c r="A1346" s="167">
        <v>46146</v>
      </c>
      <c r="B1346" s="245" t="s">
        <v>1389</v>
      </c>
      <c r="C1346" s="245" t="s">
        <v>1390</v>
      </c>
      <c r="D1346" s="245" t="s">
        <v>3868</v>
      </c>
      <c r="E1346" s="246" t="s">
        <v>1556</v>
      </c>
      <c r="F1346" s="245" t="s">
        <v>1557</v>
      </c>
      <c r="G1346" s="168">
        <v>30</v>
      </c>
      <c r="H1346" s="245" t="s">
        <v>3869</v>
      </c>
      <c r="I1346" s="184"/>
      <c r="J1346" s="247" t="s">
        <v>3870</v>
      </c>
      <c r="K1346" s="164"/>
    </row>
    <row r="1347" s="181" customFormat="1" ht="25.05" customHeight="1" spans="1:11">
      <c r="A1347" s="167">
        <v>46146</v>
      </c>
      <c r="B1347" s="245" t="s">
        <v>1389</v>
      </c>
      <c r="C1347" s="245" t="s">
        <v>1390</v>
      </c>
      <c r="D1347" s="245" t="s">
        <v>3868</v>
      </c>
      <c r="E1347" s="246" t="s">
        <v>1412</v>
      </c>
      <c r="F1347" s="245" t="s">
        <v>1411</v>
      </c>
      <c r="G1347" s="168">
        <v>20</v>
      </c>
      <c r="H1347" s="245" t="s">
        <v>3869</v>
      </c>
      <c r="I1347" s="184"/>
      <c r="J1347" s="247" t="s">
        <v>3870</v>
      </c>
      <c r="K1347" s="164"/>
    </row>
    <row r="1348" s="181" customFormat="1" ht="25.05" customHeight="1" spans="1:11">
      <c r="A1348" s="167">
        <v>46146</v>
      </c>
      <c r="B1348" s="245" t="s">
        <v>1389</v>
      </c>
      <c r="C1348" s="245" t="s">
        <v>1390</v>
      </c>
      <c r="D1348" s="245" t="s">
        <v>3868</v>
      </c>
      <c r="E1348" s="246" t="s">
        <v>2706</v>
      </c>
      <c r="F1348" s="245" t="s">
        <v>2707</v>
      </c>
      <c r="G1348" s="168">
        <v>15</v>
      </c>
      <c r="H1348" s="245" t="s">
        <v>3869</v>
      </c>
      <c r="I1348" s="184"/>
      <c r="J1348" s="247" t="s">
        <v>3870</v>
      </c>
      <c r="K1348" s="164"/>
    </row>
    <row r="1349" s="181" customFormat="1" ht="25.05" customHeight="1" spans="1:11">
      <c r="A1349" s="167">
        <v>46146</v>
      </c>
      <c r="B1349" s="245" t="s">
        <v>1389</v>
      </c>
      <c r="C1349" s="245" t="s">
        <v>1390</v>
      </c>
      <c r="D1349" s="245" t="s">
        <v>3871</v>
      </c>
      <c r="E1349" s="246" t="s">
        <v>2135</v>
      </c>
      <c r="F1349" s="245" t="s">
        <v>1411</v>
      </c>
      <c r="G1349" s="168">
        <v>45</v>
      </c>
      <c r="H1349" s="245" t="s">
        <v>3872</v>
      </c>
      <c r="I1349" s="184"/>
      <c r="J1349" s="247" t="s">
        <v>3873</v>
      </c>
      <c r="K1349" s="164"/>
    </row>
    <row r="1350" s="181" customFormat="1" ht="25.05" customHeight="1" spans="1:11">
      <c r="A1350" s="167">
        <v>46146</v>
      </c>
      <c r="B1350" s="245" t="s">
        <v>1676</v>
      </c>
      <c r="C1350" s="245" t="s">
        <v>1677</v>
      </c>
      <c r="D1350" s="245" t="s">
        <v>3874</v>
      </c>
      <c r="E1350" s="246" t="s">
        <v>1767</v>
      </c>
      <c r="F1350" s="245" t="s">
        <v>1768</v>
      </c>
      <c r="G1350" s="168">
        <v>30</v>
      </c>
      <c r="H1350" s="245" t="s">
        <v>3875</v>
      </c>
      <c r="I1350" s="184"/>
      <c r="J1350" s="247" t="s">
        <v>3876</v>
      </c>
      <c r="K1350" s="164"/>
    </row>
    <row r="1351" s="181" customFormat="1" ht="25.05" customHeight="1" spans="1:11">
      <c r="A1351" s="167">
        <v>46146</v>
      </c>
      <c r="B1351" s="245" t="s">
        <v>1389</v>
      </c>
      <c r="C1351" s="245" t="s">
        <v>1390</v>
      </c>
      <c r="D1351" s="245" t="s">
        <v>3877</v>
      </c>
      <c r="E1351" s="246" t="s">
        <v>1417</v>
      </c>
      <c r="F1351" s="245" t="s">
        <v>1396</v>
      </c>
      <c r="G1351" s="168">
        <v>25</v>
      </c>
      <c r="H1351" s="245" t="s">
        <v>3878</v>
      </c>
      <c r="I1351" s="184"/>
      <c r="J1351" s="247" t="s">
        <v>3879</v>
      </c>
      <c r="K1351" s="164"/>
    </row>
    <row r="1352" s="181" customFormat="1" ht="25.05" customHeight="1" spans="1:11">
      <c r="A1352" s="167">
        <v>46146</v>
      </c>
      <c r="B1352" s="245" t="s">
        <v>511</v>
      </c>
      <c r="C1352" s="245" t="s">
        <v>512</v>
      </c>
      <c r="D1352" s="245" t="s">
        <v>3880</v>
      </c>
      <c r="E1352" s="246" t="s">
        <v>603</v>
      </c>
      <c r="F1352" s="245" t="s">
        <v>604</v>
      </c>
      <c r="G1352" s="168">
        <v>40</v>
      </c>
      <c r="H1352" s="245" t="s">
        <v>3881</v>
      </c>
      <c r="I1352" s="184"/>
      <c r="J1352" s="247" t="s">
        <v>3882</v>
      </c>
      <c r="K1352" s="164"/>
    </row>
    <row r="1353" s="181" customFormat="1" ht="25.05" customHeight="1" spans="1:11">
      <c r="A1353" s="167">
        <v>46146</v>
      </c>
      <c r="B1353" s="245" t="s">
        <v>511</v>
      </c>
      <c r="C1353" s="245" t="s">
        <v>512</v>
      </c>
      <c r="D1353" s="245" t="s">
        <v>3880</v>
      </c>
      <c r="E1353" s="246" t="s">
        <v>605</v>
      </c>
      <c r="F1353" s="245" t="s">
        <v>606</v>
      </c>
      <c r="G1353" s="168">
        <v>40</v>
      </c>
      <c r="H1353" s="245" t="s">
        <v>3881</v>
      </c>
      <c r="I1353" s="184"/>
      <c r="J1353" s="247" t="s">
        <v>3882</v>
      </c>
      <c r="K1353" s="164"/>
    </row>
    <row r="1354" s="181" customFormat="1" ht="25.05" customHeight="1" spans="1:11">
      <c r="A1354" s="167">
        <v>46146</v>
      </c>
      <c r="B1354" s="245" t="s">
        <v>511</v>
      </c>
      <c r="C1354" s="245" t="s">
        <v>512</v>
      </c>
      <c r="D1354" s="245" t="s">
        <v>3880</v>
      </c>
      <c r="E1354" s="246" t="s">
        <v>609</v>
      </c>
      <c r="F1354" s="245" t="s">
        <v>610</v>
      </c>
      <c r="G1354" s="168">
        <v>96</v>
      </c>
      <c r="H1354" s="245" t="s">
        <v>3881</v>
      </c>
      <c r="I1354" s="184"/>
      <c r="J1354" s="247" t="s">
        <v>3882</v>
      </c>
      <c r="K1354" s="164"/>
    </row>
    <row r="1355" s="181" customFormat="1" ht="25.05" customHeight="1" spans="1:11">
      <c r="A1355" s="167">
        <v>46146</v>
      </c>
      <c r="B1355" s="245" t="s">
        <v>511</v>
      </c>
      <c r="C1355" s="245" t="s">
        <v>512</v>
      </c>
      <c r="D1355" s="245" t="s">
        <v>3880</v>
      </c>
      <c r="E1355" s="246" t="s">
        <v>611</v>
      </c>
      <c r="F1355" s="245" t="s">
        <v>612</v>
      </c>
      <c r="G1355" s="168">
        <v>74</v>
      </c>
      <c r="H1355" s="245" t="s">
        <v>3881</v>
      </c>
      <c r="I1355" s="184"/>
      <c r="J1355" s="247" t="s">
        <v>3882</v>
      </c>
      <c r="K1355" s="164"/>
    </row>
    <row r="1356" s="181" customFormat="1" ht="25.05" customHeight="1" spans="1:11">
      <c r="A1356" s="167">
        <v>46146</v>
      </c>
      <c r="B1356" s="245" t="s">
        <v>511</v>
      </c>
      <c r="C1356" s="245" t="s">
        <v>512</v>
      </c>
      <c r="D1356" s="245" t="s">
        <v>3880</v>
      </c>
      <c r="E1356" s="246" t="s">
        <v>611</v>
      </c>
      <c r="F1356" s="245" t="s">
        <v>612</v>
      </c>
      <c r="G1356" s="168">
        <v>22</v>
      </c>
      <c r="H1356" s="245" t="s">
        <v>3881</v>
      </c>
      <c r="I1356" s="184"/>
      <c r="J1356" s="247" t="s">
        <v>3882</v>
      </c>
      <c r="K1356" s="164"/>
    </row>
    <row r="1357" s="181" customFormat="1" ht="25.05" customHeight="1" spans="1:11">
      <c r="A1357" s="167">
        <v>46146</v>
      </c>
      <c r="B1357" s="245" t="s">
        <v>1389</v>
      </c>
      <c r="C1357" s="245" t="s">
        <v>1390</v>
      </c>
      <c r="D1357" s="245" t="s">
        <v>3883</v>
      </c>
      <c r="E1357" s="246" t="s">
        <v>1414</v>
      </c>
      <c r="F1357" s="245" t="s">
        <v>1415</v>
      </c>
      <c r="G1357" s="168">
        <v>50</v>
      </c>
      <c r="H1357" s="245" t="s">
        <v>3884</v>
      </c>
      <c r="I1357" s="184"/>
      <c r="J1357" s="247" t="s">
        <v>3885</v>
      </c>
      <c r="K1357" s="164"/>
    </row>
    <row r="1358" s="181" customFormat="1" ht="25.05" customHeight="1" spans="1:11">
      <c r="A1358" s="167">
        <v>46146</v>
      </c>
      <c r="B1358" s="245" t="s">
        <v>1389</v>
      </c>
      <c r="C1358" s="245" t="s">
        <v>1390</v>
      </c>
      <c r="D1358" s="245" t="s">
        <v>3883</v>
      </c>
      <c r="E1358" s="246" t="s">
        <v>1937</v>
      </c>
      <c r="F1358" s="245" t="s">
        <v>1396</v>
      </c>
      <c r="G1358" s="168">
        <v>25</v>
      </c>
      <c r="H1358" s="245" t="s">
        <v>3884</v>
      </c>
      <c r="I1358" s="184"/>
      <c r="J1358" s="247" t="s">
        <v>3885</v>
      </c>
      <c r="K1358" s="164"/>
    </row>
    <row r="1359" s="181" customFormat="1" ht="25.05" customHeight="1" spans="1:11">
      <c r="A1359" s="167">
        <v>46146</v>
      </c>
      <c r="B1359" s="245" t="s">
        <v>511</v>
      </c>
      <c r="C1359" s="245" t="s">
        <v>512</v>
      </c>
      <c r="D1359" s="245" t="s">
        <v>3886</v>
      </c>
      <c r="E1359" s="246" t="s">
        <v>619</v>
      </c>
      <c r="F1359" s="245" t="s">
        <v>620</v>
      </c>
      <c r="G1359" s="168">
        <v>80</v>
      </c>
      <c r="H1359" s="245" t="s">
        <v>3887</v>
      </c>
      <c r="I1359" s="184"/>
      <c r="J1359" s="247" t="s">
        <v>3888</v>
      </c>
      <c r="K1359" s="164"/>
    </row>
    <row r="1360" s="181" customFormat="1" ht="25.05" customHeight="1" spans="1:11">
      <c r="A1360" s="167">
        <v>46146</v>
      </c>
      <c r="B1360" s="245" t="s">
        <v>511</v>
      </c>
      <c r="C1360" s="245" t="s">
        <v>512</v>
      </c>
      <c r="D1360" s="245" t="s">
        <v>3886</v>
      </c>
      <c r="E1360" s="246" t="s">
        <v>639</v>
      </c>
      <c r="F1360" s="245" t="s">
        <v>640</v>
      </c>
      <c r="G1360" s="168">
        <v>80</v>
      </c>
      <c r="H1360" s="245" t="s">
        <v>3887</v>
      </c>
      <c r="I1360" s="184"/>
      <c r="J1360" s="247" t="s">
        <v>3888</v>
      </c>
      <c r="K1360" s="164"/>
    </row>
    <row r="1361" s="181" customFormat="1" ht="25.05" customHeight="1" spans="1:11">
      <c r="A1361" s="167">
        <v>46146</v>
      </c>
      <c r="B1361" s="245" t="s">
        <v>511</v>
      </c>
      <c r="C1361" s="245" t="s">
        <v>512</v>
      </c>
      <c r="D1361" s="245" t="s">
        <v>3886</v>
      </c>
      <c r="E1361" s="246" t="s">
        <v>641</v>
      </c>
      <c r="F1361" s="245" t="s">
        <v>642</v>
      </c>
      <c r="G1361" s="168">
        <v>80</v>
      </c>
      <c r="H1361" s="245" t="s">
        <v>3887</v>
      </c>
      <c r="I1361" s="184"/>
      <c r="J1361" s="247" t="s">
        <v>3888</v>
      </c>
      <c r="K1361" s="164"/>
    </row>
    <row r="1362" s="181" customFormat="1" ht="25.05" customHeight="1" spans="1:11">
      <c r="A1362" s="167">
        <v>46146</v>
      </c>
      <c r="B1362" s="245" t="s">
        <v>511</v>
      </c>
      <c r="C1362" s="245" t="s">
        <v>512</v>
      </c>
      <c r="D1362" s="245" t="s">
        <v>3886</v>
      </c>
      <c r="E1362" s="246" t="s">
        <v>643</v>
      </c>
      <c r="F1362" s="245" t="s">
        <v>644</v>
      </c>
      <c r="G1362" s="168">
        <v>80</v>
      </c>
      <c r="H1362" s="245" t="s">
        <v>3887</v>
      </c>
      <c r="I1362" s="184"/>
      <c r="J1362" s="247" t="s">
        <v>3888</v>
      </c>
      <c r="K1362" s="164"/>
    </row>
    <row r="1363" s="181" customFormat="1" ht="25.05" customHeight="1" spans="1:11">
      <c r="A1363" s="167">
        <v>46146</v>
      </c>
      <c r="B1363" s="245" t="s">
        <v>511</v>
      </c>
      <c r="C1363" s="245" t="s">
        <v>512</v>
      </c>
      <c r="D1363" s="245" t="s">
        <v>3886</v>
      </c>
      <c r="E1363" s="246" t="s">
        <v>649</v>
      </c>
      <c r="F1363" s="245" t="s">
        <v>650</v>
      </c>
      <c r="G1363" s="168">
        <v>70</v>
      </c>
      <c r="H1363" s="245" t="s">
        <v>3887</v>
      </c>
      <c r="I1363" s="184"/>
      <c r="J1363" s="247" t="s">
        <v>3888</v>
      </c>
      <c r="K1363" s="164"/>
    </row>
    <row r="1364" s="181" customFormat="1" ht="25.05" customHeight="1" spans="1:11">
      <c r="A1364" s="167">
        <v>46146</v>
      </c>
      <c r="B1364" s="245" t="s">
        <v>511</v>
      </c>
      <c r="C1364" s="245" t="s">
        <v>512</v>
      </c>
      <c r="D1364" s="245" t="s">
        <v>3886</v>
      </c>
      <c r="E1364" s="246" t="s">
        <v>651</v>
      </c>
      <c r="F1364" s="245" t="s">
        <v>652</v>
      </c>
      <c r="G1364" s="168">
        <v>35</v>
      </c>
      <c r="H1364" s="245" t="s">
        <v>3887</v>
      </c>
      <c r="I1364" s="184"/>
      <c r="J1364" s="247" t="s">
        <v>3888</v>
      </c>
      <c r="K1364" s="164"/>
    </row>
    <row r="1365" s="181" customFormat="1" ht="25.05" customHeight="1" spans="1:11">
      <c r="A1365" s="167">
        <v>46146</v>
      </c>
      <c r="B1365" s="245" t="s">
        <v>511</v>
      </c>
      <c r="C1365" s="245" t="s">
        <v>512</v>
      </c>
      <c r="D1365" s="245" t="s">
        <v>3886</v>
      </c>
      <c r="E1365" s="246" t="s">
        <v>617</v>
      </c>
      <c r="F1365" s="245" t="s">
        <v>618</v>
      </c>
      <c r="G1365" s="168">
        <v>65</v>
      </c>
      <c r="H1365" s="245" t="s">
        <v>3887</v>
      </c>
      <c r="I1365" s="184"/>
      <c r="J1365" s="247" t="s">
        <v>3888</v>
      </c>
      <c r="K1365" s="164"/>
    </row>
    <row r="1366" s="181" customFormat="1" ht="25.05" customHeight="1" spans="1:11">
      <c r="A1366" s="167">
        <v>46146</v>
      </c>
      <c r="B1366" s="245" t="s">
        <v>511</v>
      </c>
      <c r="C1366" s="245" t="s">
        <v>512</v>
      </c>
      <c r="D1366" s="245" t="s">
        <v>3886</v>
      </c>
      <c r="E1366" s="246" t="s">
        <v>615</v>
      </c>
      <c r="F1366" s="245" t="s">
        <v>616</v>
      </c>
      <c r="G1366" s="168">
        <v>65</v>
      </c>
      <c r="H1366" s="245" t="s">
        <v>3887</v>
      </c>
      <c r="I1366" s="184"/>
      <c r="J1366" s="247" t="s">
        <v>3888</v>
      </c>
      <c r="K1366" s="164"/>
    </row>
    <row r="1367" s="181" customFormat="1" ht="25.05" customHeight="1" spans="1:11">
      <c r="A1367" s="167">
        <v>46146</v>
      </c>
      <c r="B1367" s="245" t="s">
        <v>511</v>
      </c>
      <c r="C1367" s="245" t="s">
        <v>512</v>
      </c>
      <c r="D1367" s="245" t="s">
        <v>3886</v>
      </c>
      <c r="E1367" s="246" t="s">
        <v>645</v>
      </c>
      <c r="F1367" s="245" t="s">
        <v>646</v>
      </c>
      <c r="G1367" s="168">
        <v>80</v>
      </c>
      <c r="H1367" s="245" t="s">
        <v>3887</v>
      </c>
      <c r="I1367" s="184"/>
      <c r="J1367" s="247" t="s">
        <v>3888</v>
      </c>
      <c r="K1367" s="164"/>
    </row>
    <row r="1368" s="181" customFormat="1" ht="25.05" customHeight="1" spans="1:11">
      <c r="A1368" s="167">
        <v>46146</v>
      </c>
      <c r="B1368" s="245" t="s">
        <v>511</v>
      </c>
      <c r="C1368" s="245" t="s">
        <v>512</v>
      </c>
      <c r="D1368" s="245" t="s">
        <v>3886</v>
      </c>
      <c r="E1368" s="246" t="s">
        <v>647</v>
      </c>
      <c r="F1368" s="245" t="s">
        <v>648</v>
      </c>
      <c r="G1368" s="168">
        <v>80</v>
      </c>
      <c r="H1368" s="245" t="s">
        <v>3887</v>
      </c>
      <c r="I1368" s="184"/>
      <c r="J1368" s="247" t="s">
        <v>3888</v>
      </c>
      <c r="K1368" s="164"/>
    </row>
    <row r="1369" s="181" customFormat="1" ht="25.05" customHeight="1" spans="1:11">
      <c r="A1369" s="167">
        <v>46146</v>
      </c>
      <c r="B1369" s="245" t="s">
        <v>511</v>
      </c>
      <c r="C1369" s="245" t="s">
        <v>512</v>
      </c>
      <c r="D1369" s="245" t="s">
        <v>3886</v>
      </c>
      <c r="E1369" s="246" t="s">
        <v>653</v>
      </c>
      <c r="F1369" s="245" t="s">
        <v>654</v>
      </c>
      <c r="G1369" s="168">
        <v>48</v>
      </c>
      <c r="H1369" s="245" t="s">
        <v>3887</v>
      </c>
      <c r="I1369" s="184"/>
      <c r="J1369" s="247" t="s">
        <v>3888</v>
      </c>
      <c r="K1369" s="164"/>
    </row>
    <row r="1370" s="181" customFormat="1" ht="25.05" customHeight="1" spans="1:11">
      <c r="A1370" s="167">
        <v>46146</v>
      </c>
      <c r="B1370" s="245" t="s">
        <v>511</v>
      </c>
      <c r="C1370" s="245" t="s">
        <v>512</v>
      </c>
      <c r="D1370" s="245" t="s">
        <v>3886</v>
      </c>
      <c r="E1370" s="246" t="s">
        <v>655</v>
      </c>
      <c r="F1370" s="245" t="s">
        <v>656</v>
      </c>
      <c r="G1370" s="168">
        <v>48</v>
      </c>
      <c r="H1370" s="245" t="s">
        <v>3887</v>
      </c>
      <c r="I1370" s="184"/>
      <c r="J1370" s="247" t="s">
        <v>3888</v>
      </c>
      <c r="K1370" s="164"/>
    </row>
    <row r="1371" s="181" customFormat="1" ht="25.05" customHeight="1" spans="1:11">
      <c r="A1371" s="167">
        <v>46146</v>
      </c>
      <c r="B1371" s="245" t="s">
        <v>103</v>
      </c>
      <c r="C1371" s="245" t="s">
        <v>104</v>
      </c>
      <c r="D1371" s="245" t="s">
        <v>3889</v>
      </c>
      <c r="E1371" s="246" t="s">
        <v>1321</v>
      </c>
      <c r="F1371" s="245" t="s">
        <v>1322</v>
      </c>
      <c r="G1371" s="168">
        <v>56</v>
      </c>
      <c r="H1371" s="245" t="s">
        <v>3890</v>
      </c>
      <c r="I1371" s="184"/>
      <c r="J1371" s="247" t="s">
        <v>3891</v>
      </c>
      <c r="K1371" s="164"/>
    </row>
    <row r="1372" s="181" customFormat="1" ht="25.05" customHeight="1" spans="1:11">
      <c r="A1372" s="167">
        <v>46146</v>
      </c>
      <c r="B1372" s="245" t="s">
        <v>103</v>
      </c>
      <c r="C1372" s="245" t="s">
        <v>104</v>
      </c>
      <c r="D1372" s="245" t="s">
        <v>3889</v>
      </c>
      <c r="E1372" s="246" t="s">
        <v>1321</v>
      </c>
      <c r="F1372" s="245" t="s">
        <v>1322</v>
      </c>
      <c r="G1372" s="168">
        <v>232</v>
      </c>
      <c r="H1372" s="245" t="s">
        <v>3890</v>
      </c>
      <c r="I1372" s="184"/>
      <c r="J1372" s="247" t="s">
        <v>3891</v>
      </c>
      <c r="K1372" s="164"/>
    </row>
    <row r="1373" s="181" customFormat="1" ht="25.05" customHeight="1" spans="1:11">
      <c r="A1373" s="167">
        <v>46146</v>
      </c>
      <c r="B1373" s="245" t="s">
        <v>103</v>
      </c>
      <c r="C1373" s="245" t="s">
        <v>104</v>
      </c>
      <c r="D1373" s="245" t="s">
        <v>3892</v>
      </c>
      <c r="E1373" s="246" t="s">
        <v>209</v>
      </c>
      <c r="F1373" s="245" t="s">
        <v>210</v>
      </c>
      <c r="G1373" s="168">
        <v>7</v>
      </c>
      <c r="H1373" s="245" t="s">
        <v>3893</v>
      </c>
      <c r="I1373" s="184"/>
      <c r="J1373" s="247" t="s">
        <v>3894</v>
      </c>
      <c r="K1373" s="164"/>
    </row>
    <row r="1374" s="181" customFormat="1" ht="25.05" customHeight="1" spans="1:11">
      <c r="A1374" s="167">
        <v>46146</v>
      </c>
      <c r="B1374" s="245" t="s">
        <v>103</v>
      </c>
      <c r="C1374" s="245" t="s">
        <v>104</v>
      </c>
      <c r="D1374" s="245" t="s">
        <v>3892</v>
      </c>
      <c r="E1374" s="246" t="s">
        <v>207</v>
      </c>
      <c r="F1374" s="245" t="s">
        <v>208</v>
      </c>
      <c r="G1374" s="168">
        <v>1</v>
      </c>
      <c r="H1374" s="245" t="s">
        <v>3893</v>
      </c>
      <c r="I1374" s="184"/>
      <c r="J1374" s="247" t="s">
        <v>3894</v>
      </c>
      <c r="K1374" s="164"/>
    </row>
    <row r="1375" s="181" customFormat="1" ht="25.05" customHeight="1" spans="1:11">
      <c r="A1375" s="167">
        <v>46146</v>
      </c>
      <c r="B1375" s="245" t="s">
        <v>259</v>
      </c>
      <c r="C1375" s="245" t="s">
        <v>260</v>
      </c>
      <c r="D1375" s="245" t="s">
        <v>3895</v>
      </c>
      <c r="E1375" s="246" t="s">
        <v>269</v>
      </c>
      <c r="F1375" s="245" t="s">
        <v>270</v>
      </c>
      <c r="G1375" s="168">
        <v>4</v>
      </c>
      <c r="H1375" s="245" t="s">
        <v>3805</v>
      </c>
      <c r="I1375" s="184"/>
      <c r="J1375" s="247" t="s">
        <v>3896</v>
      </c>
      <c r="K1375" s="164"/>
    </row>
    <row r="1376" s="181" customFormat="1" ht="25.05" customHeight="1" spans="1:11">
      <c r="A1376" s="167">
        <v>46146</v>
      </c>
      <c r="B1376" s="245" t="s">
        <v>259</v>
      </c>
      <c r="C1376" s="245" t="s">
        <v>260</v>
      </c>
      <c r="D1376" s="245" t="s">
        <v>3895</v>
      </c>
      <c r="E1376" s="246" t="s">
        <v>269</v>
      </c>
      <c r="F1376" s="245" t="s">
        <v>270</v>
      </c>
      <c r="G1376" s="168">
        <v>20</v>
      </c>
      <c r="H1376" s="245" t="s">
        <v>3805</v>
      </c>
      <c r="I1376" s="184"/>
      <c r="J1376" s="247" t="s">
        <v>3896</v>
      </c>
      <c r="K1376" s="164"/>
    </row>
    <row r="1377" s="181" customFormat="1" ht="25.05" customHeight="1" spans="1:11">
      <c r="A1377" s="167">
        <v>46146</v>
      </c>
      <c r="B1377" s="245" t="s">
        <v>259</v>
      </c>
      <c r="C1377" s="245" t="s">
        <v>260</v>
      </c>
      <c r="D1377" s="245" t="s">
        <v>3895</v>
      </c>
      <c r="E1377" s="246" t="s">
        <v>269</v>
      </c>
      <c r="F1377" s="245" t="s">
        <v>270</v>
      </c>
      <c r="G1377" s="168">
        <v>20</v>
      </c>
      <c r="H1377" s="245" t="s">
        <v>3805</v>
      </c>
      <c r="I1377" s="184"/>
      <c r="J1377" s="247" t="s">
        <v>3896</v>
      </c>
      <c r="K1377" s="164"/>
    </row>
    <row r="1378" s="181" customFormat="1" ht="25.05" customHeight="1" spans="1:11">
      <c r="A1378" s="167">
        <v>46146</v>
      </c>
      <c r="B1378" s="245" t="s">
        <v>259</v>
      </c>
      <c r="C1378" s="245" t="s">
        <v>260</v>
      </c>
      <c r="D1378" s="245" t="s">
        <v>3895</v>
      </c>
      <c r="E1378" s="246" t="s">
        <v>269</v>
      </c>
      <c r="F1378" s="245" t="s">
        <v>270</v>
      </c>
      <c r="G1378" s="168">
        <v>151</v>
      </c>
      <c r="H1378" s="245" t="s">
        <v>3805</v>
      </c>
      <c r="I1378" s="184"/>
      <c r="J1378" s="247" t="s">
        <v>3896</v>
      </c>
      <c r="K1378" s="164"/>
    </row>
    <row r="1379" s="181" customFormat="1" ht="25.05" customHeight="1" spans="1:11">
      <c r="A1379" s="167">
        <v>46146</v>
      </c>
      <c r="B1379" s="245" t="s">
        <v>259</v>
      </c>
      <c r="C1379" s="245" t="s">
        <v>260</v>
      </c>
      <c r="D1379" s="245" t="s">
        <v>3895</v>
      </c>
      <c r="E1379" s="246" t="s">
        <v>279</v>
      </c>
      <c r="F1379" s="245" t="s">
        <v>280</v>
      </c>
      <c r="G1379" s="168">
        <v>2</v>
      </c>
      <c r="H1379" s="245" t="s">
        <v>3805</v>
      </c>
      <c r="I1379" s="184"/>
      <c r="J1379" s="247" t="s">
        <v>3896</v>
      </c>
      <c r="K1379" s="164"/>
    </row>
    <row r="1380" s="181" customFormat="1" ht="25.05" customHeight="1" spans="1:11">
      <c r="A1380" s="167">
        <v>46146</v>
      </c>
      <c r="B1380" s="245" t="s">
        <v>259</v>
      </c>
      <c r="C1380" s="245" t="s">
        <v>260</v>
      </c>
      <c r="D1380" s="245" t="s">
        <v>3895</v>
      </c>
      <c r="E1380" s="246" t="s">
        <v>279</v>
      </c>
      <c r="F1380" s="245" t="s">
        <v>280</v>
      </c>
      <c r="G1380" s="168">
        <v>84</v>
      </c>
      <c r="H1380" s="245" t="s">
        <v>3805</v>
      </c>
      <c r="I1380" s="184"/>
      <c r="J1380" s="247" t="s">
        <v>3896</v>
      </c>
      <c r="K1380" s="164"/>
    </row>
    <row r="1381" s="181" customFormat="1" ht="25.05" customHeight="1" spans="1:11">
      <c r="A1381" s="167">
        <v>46146</v>
      </c>
      <c r="B1381" s="245" t="s">
        <v>259</v>
      </c>
      <c r="C1381" s="245" t="s">
        <v>260</v>
      </c>
      <c r="D1381" s="245" t="s">
        <v>3895</v>
      </c>
      <c r="E1381" s="246" t="s">
        <v>279</v>
      </c>
      <c r="F1381" s="245" t="s">
        <v>280</v>
      </c>
      <c r="G1381" s="168">
        <v>96</v>
      </c>
      <c r="H1381" s="245" t="s">
        <v>3805</v>
      </c>
      <c r="I1381" s="184"/>
      <c r="J1381" s="247" t="s">
        <v>3896</v>
      </c>
      <c r="K1381" s="164"/>
    </row>
    <row r="1382" s="181" customFormat="1" ht="25.05" customHeight="1" spans="1:11">
      <c r="A1382" s="167">
        <v>46146</v>
      </c>
      <c r="B1382" s="245" t="s">
        <v>259</v>
      </c>
      <c r="C1382" s="245" t="s">
        <v>260</v>
      </c>
      <c r="D1382" s="245" t="s">
        <v>3895</v>
      </c>
      <c r="E1382" s="246" t="s">
        <v>279</v>
      </c>
      <c r="F1382" s="245" t="s">
        <v>280</v>
      </c>
      <c r="G1382" s="168">
        <v>13</v>
      </c>
      <c r="H1382" s="245" t="s">
        <v>3805</v>
      </c>
      <c r="I1382" s="184"/>
      <c r="J1382" s="247" t="s">
        <v>3896</v>
      </c>
      <c r="K1382" s="164"/>
    </row>
    <row r="1383" s="181" customFormat="1" ht="25.05" customHeight="1" spans="1:11">
      <c r="A1383" s="167">
        <v>46146</v>
      </c>
      <c r="B1383" s="245" t="s">
        <v>259</v>
      </c>
      <c r="C1383" s="245" t="s">
        <v>260</v>
      </c>
      <c r="D1383" s="245" t="s">
        <v>3895</v>
      </c>
      <c r="E1383" s="246" t="s">
        <v>281</v>
      </c>
      <c r="F1383" s="245" t="s">
        <v>282</v>
      </c>
      <c r="G1383" s="168">
        <v>195</v>
      </c>
      <c r="H1383" s="245" t="s">
        <v>3805</v>
      </c>
      <c r="I1383" s="184"/>
      <c r="J1383" s="247" t="s">
        <v>3896</v>
      </c>
      <c r="K1383" s="164"/>
    </row>
    <row r="1384" s="181" customFormat="1" ht="25.05" customHeight="1" spans="1:11">
      <c r="A1384" s="167">
        <v>46146</v>
      </c>
      <c r="B1384" s="245" t="s">
        <v>259</v>
      </c>
      <c r="C1384" s="245" t="s">
        <v>260</v>
      </c>
      <c r="D1384" s="245" t="s">
        <v>3895</v>
      </c>
      <c r="E1384" s="246" t="s">
        <v>283</v>
      </c>
      <c r="F1384" s="245" t="s">
        <v>284</v>
      </c>
      <c r="G1384" s="168">
        <v>81</v>
      </c>
      <c r="H1384" s="245" t="s">
        <v>3805</v>
      </c>
      <c r="I1384" s="184"/>
      <c r="J1384" s="247" t="s">
        <v>3896</v>
      </c>
      <c r="K1384" s="164"/>
    </row>
    <row r="1385" s="181" customFormat="1" ht="25.05" customHeight="1" spans="1:11">
      <c r="A1385" s="167">
        <v>46146</v>
      </c>
      <c r="B1385" s="245" t="s">
        <v>259</v>
      </c>
      <c r="C1385" s="245" t="s">
        <v>260</v>
      </c>
      <c r="D1385" s="245" t="s">
        <v>3895</v>
      </c>
      <c r="E1385" s="246" t="s">
        <v>283</v>
      </c>
      <c r="F1385" s="245" t="s">
        <v>284</v>
      </c>
      <c r="G1385" s="168">
        <v>114</v>
      </c>
      <c r="H1385" s="245" t="s">
        <v>3805</v>
      </c>
      <c r="I1385" s="184"/>
      <c r="J1385" s="247" t="s">
        <v>3896</v>
      </c>
      <c r="K1385" s="164"/>
    </row>
    <row r="1386" s="181" customFormat="1" ht="25.05" customHeight="1" spans="1:11">
      <c r="A1386" s="167">
        <v>46146</v>
      </c>
      <c r="B1386" s="245" t="s">
        <v>259</v>
      </c>
      <c r="C1386" s="245" t="s">
        <v>260</v>
      </c>
      <c r="D1386" s="245" t="s">
        <v>3895</v>
      </c>
      <c r="E1386" s="246" t="s">
        <v>298</v>
      </c>
      <c r="F1386" s="245" t="s">
        <v>299</v>
      </c>
      <c r="G1386" s="168">
        <v>195</v>
      </c>
      <c r="H1386" s="245" t="s">
        <v>3805</v>
      </c>
      <c r="I1386" s="184"/>
      <c r="J1386" s="247" t="s">
        <v>3896</v>
      </c>
      <c r="K1386" s="164"/>
    </row>
    <row r="1387" s="181" customFormat="1" ht="25.05" customHeight="1" spans="1:11">
      <c r="A1387" s="167">
        <v>46146</v>
      </c>
      <c r="B1387" s="245" t="s">
        <v>259</v>
      </c>
      <c r="C1387" s="245" t="s">
        <v>260</v>
      </c>
      <c r="D1387" s="245" t="s">
        <v>3895</v>
      </c>
      <c r="E1387" s="246" t="s">
        <v>1065</v>
      </c>
      <c r="F1387" s="245" t="s">
        <v>1066</v>
      </c>
      <c r="G1387" s="168">
        <v>28</v>
      </c>
      <c r="H1387" s="245" t="s">
        <v>3805</v>
      </c>
      <c r="I1387" s="184"/>
      <c r="J1387" s="247" t="s">
        <v>3896</v>
      </c>
      <c r="K1387" s="164"/>
    </row>
    <row r="1388" s="181" customFormat="1" ht="25.05" customHeight="1" spans="1:11">
      <c r="A1388" s="167">
        <v>46146</v>
      </c>
      <c r="B1388" s="245" t="s">
        <v>259</v>
      </c>
      <c r="C1388" s="245" t="s">
        <v>260</v>
      </c>
      <c r="D1388" s="245" t="s">
        <v>3895</v>
      </c>
      <c r="E1388" s="246" t="s">
        <v>1065</v>
      </c>
      <c r="F1388" s="245" t="s">
        <v>1066</v>
      </c>
      <c r="G1388" s="168">
        <v>12</v>
      </c>
      <c r="H1388" s="245" t="s">
        <v>3805</v>
      </c>
      <c r="I1388" s="184"/>
      <c r="J1388" s="247" t="s">
        <v>3896</v>
      </c>
      <c r="K1388" s="164"/>
    </row>
    <row r="1389" s="181" customFormat="1" ht="25.05" customHeight="1" spans="1:11">
      <c r="A1389" s="167">
        <v>46146</v>
      </c>
      <c r="B1389" s="245" t="s">
        <v>259</v>
      </c>
      <c r="C1389" s="245" t="s">
        <v>260</v>
      </c>
      <c r="D1389" s="245" t="s">
        <v>3895</v>
      </c>
      <c r="E1389" s="246" t="s">
        <v>1065</v>
      </c>
      <c r="F1389" s="245" t="s">
        <v>1066</v>
      </c>
      <c r="G1389" s="168">
        <v>155</v>
      </c>
      <c r="H1389" s="245" t="s">
        <v>3805</v>
      </c>
      <c r="I1389" s="184"/>
      <c r="J1389" s="247" t="s">
        <v>3896</v>
      </c>
      <c r="K1389" s="164"/>
    </row>
    <row r="1390" s="181" customFormat="1" ht="25.05" customHeight="1" spans="1:11">
      <c r="A1390" s="167">
        <v>46146</v>
      </c>
      <c r="B1390" s="245" t="s">
        <v>473</v>
      </c>
      <c r="C1390" s="245" t="s">
        <v>474</v>
      </c>
      <c r="D1390" s="245" t="s">
        <v>3897</v>
      </c>
      <c r="E1390" s="246" t="s">
        <v>1654</v>
      </c>
      <c r="F1390" s="245" t="s">
        <v>1655</v>
      </c>
      <c r="G1390" s="168">
        <v>12</v>
      </c>
      <c r="H1390" s="245" t="s">
        <v>3898</v>
      </c>
      <c r="I1390" s="184"/>
      <c r="J1390" s="247" t="s">
        <v>3899</v>
      </c>
      <c r="K1390" s="164"/>
    </row>
    <row r="1391" s="181" customFormat="1" ht="25.05" customHeight="1" spans="1:11">
      <c r="A1391" s="167">
        <v>46146</v>
      </c>
      <c r="B1391" s="245" t="s">
        <v>473</v>
      </c>
      <c r="C1391" s="245" t="s">
        <v>474</v>
      </c>
      <c r="D1391" s="245" t="s">
        <v>3900</v>
      </c>
      <c r="E1391" s="246" t="s">
        <v>1652</v>
      </c>
      <c r="F1391" s="245" t="s">
        <v>1653</v>
      </c>
      <c r="G1391" s="168">
        <v>12</v>
      </c>
      <c r="H1391" s="245" t="s">
        <v>3901</v>
      </c>
      <c r="I1391" s="184"/>
      <c r="J1391" s="247" t="s">
        <v>3902</v>
      </c>
      <c r="K1391" s="164"/>
    </row>
    <row r="1392" s="181" customFormat="1" ht="25.05" customHeight="1" spans="1:11">
      <c r="A1392" s="167">
        <v>46146</v>
      </c>
      <c r="B1392" s="245" t="s">
        <v>473</v>
      </c>
      <c r="C1392" s="245" t="s">
        <v>474</v>
      </c>
      <c r="D1392" s="245" t="s">
        <v>3903</v>
      </c>
      <c r="E1392" s="246" t="s">
        <v>1652</v>
      </c>
      <c r="F1392" s="245" t="s">
        <v>1653</v>
      </c>
      <c r="G1392" s="168">
        <v>12</v>
      </c>
      <c r="H1392" s="245" t="s">
        <v>3904</v>
      </c>
      <c r="I1392" s="184"/>
      <c r="J1392" s="247" t="s">
        <v>3905</v>
      </c>
      <c r="K1392" s="164"/>
    </row>
    <row r="1393" s="181" customFormat="1" ht="25.05" customHeight="1" spans="1:11">
      <c r="A1393" s="167">
        <v>46146</v>
      </c>
      <c r="B1393" s="245" t="s">
        <v>473</v>
      </c>
      <c r="C1393" s="245" t="s">
        <v>474</v>
      </c>
      <c r="D1393" s="245" t="s">
        <v>3906</v>
      </c>
      <c r="E1393" s="246" t="s">
        <v>1654</v>
      </c>
      <c r="F1393" s="245" t="s">
        <v>1655</v>
      </c>
      <c r="G1393" s="168">
        <v>10</v>
      </c>
      <c r="H1393" s="245" t="s">
        <v>3907</v>
      </c>
      <c r="I1393" s="184"/>
      <c r="J1393" s="247" t="s">
        <v>3908</v>
      </c>
      <c r="K1393" s="164"/>
    </row>
    <row r="1394" s="181" customFormat="1" ht="25.05" customHeight="1" spans="1:11">
      <c r="A1394" s="167">
        <v>46146</v>
      </c>
      <c r="B1394" s="245" t="s">
        <v>473</v>
      </c>
      <c r="C1394" s="245" t="s">
        <v>474</v>
      </c>
      <c r="D1394" s="245" t="s">
        <v>3906</v>
      </c>
      <c r="E1394" s="246" t="s">
        <v>1654</v>
      </c>
      <c r="F1394" s="245" t="s">
        <v>1655</v>
      </c>
      <c r="G1394" s="168">
        <v>2</v>
      </c>
      <c r="H1394" s="245" t="s">
        <v>3907</v>
      </c>
      <c r="I1394" s="184"/>
      <c r="J1394" s="247" t="s">
        <v>3908</v>
      </c>
      <c r="K1394" s="164"/>
    </row>
    <row r="1395" s="181" customFormat="1" ht="25.05" customHeight="1" spans="1:11">
      <c r="A1395" s="167">
        <v>46146</v>
      </c>
      <c r="B1395" s="245" t="s">
        <v>473</v>
      </c>
      <c r="C1395" s="245" t="s">
        <v>474</v>
      </c>
      <c r="D1395" s="245" t="s">
        <v>3909</v>
      </c>
      <c r="E1395" s="246" t="s">
        <v>1654</v>
      </c>
      <c r="F1395" s="245" t="s">
        <v>1655</v>
      </c>
      <c r="G1395" s="168">
        <v>12</v>
      </c>
      <c r="H1395" s="245" t="s">
        <v>3910</v>
      </c>
      <c r="I1395" s="184"/>
      <c r="J1395" s="247" t="s">
        <v>3911</v>
      </c>
      <c r="K1395" s="164"/>
    </row>
    <row r="1396" s="181" customFormat="1" ht="25.05" customHeight="1" spans="1:11">
      <c r="A1396" s="167">
        <v>46146</v>
      </c>
      <c r="B1396" s="245" t="s">
        <v>473</v>
      </c>
      <c r="C1396" s="245" t="s">
        <v>474</v>
      </c>
      <c r="D1396" s="245" t="s">
        <v>3912</v>
      </c>
      <c r="E1396" s="246" t="s">
        <v>1652</v>
      </c>
      <c r="F1396" s="245" t="s">
        <v>1653</v>
      </c>
      <c r="G1396" s="168">
        <v>12</v>
      </c>
      <c r="H1396" s="245" t="s">
        <v>3913</v>
      </c>
      <c r="I1396" s="184"/>
      <c r="J1396" s="247" t="s">
        <v>3914</v>
      </c>
      <c r="K1396" s="164"/>
    </row>
    <row r="1397" s="181" customFormat="1" ht="25.05" customHeight="1" spans="1:11">
      <c r="A1397" s="167">
        <v>46146</v>
      </c>
      <c r="B1397" s="245" t="s">
        <v>473</v>
      </c>
      <c r="C1397" s="245" t="s">
        <v>474</v>
      </c>
      <c r="D1397" s="245" t="s">
        <v>3915</v>
      </c>
      <c r="E1397" s="246" t="s">
        <v>475</v>
      </c>
      <c r="F1397" s="245" t="s">
        <v>476</v>
      </c>
      <c r="G1397" s="168">
        <v>15</v>
      </c>
      <c r="H1397" s="245" t="s">
        <v>3916</v>
      </c>
      <c r="I1397" s="184"/>
      <c r="J1397" s="247" t="s">
        <v>3917</v>
      </c>
      <c r="K1397" s="164"/>
    </row>
    <row r="1398" s="181" customFormat="1" ht="25.05" customHeight="1" spans="1:11">
      <c r="A1398" s="167">
        <v>46146</v>
      </c>
      <c r="B1398" s="245" t="s">
        <v>473</v>
      </c>
      <c r="C1398" s="245" t="s">
        <v>474</v>
      </c>
      <c r="D1398" s="245" t="s">
        <v>3915</v>
      </c>
      <c r="E1398" s="246" t="s">
        <v>482</v>
      </c>
      <c r="F1398" s="245" t="s">
        <v>483</v>
      </c>
      <c r="G1398" s="168">
        <v>15</v>
      </c>
      <c r="H1398" s="245" t="s">
        <v>3916</v>
      </c>
      <c r="I1398" s="184"/>
      <c r="J1398" s="247" t="s">
        <v>3917</v>
      </c>
      <c r="K1398" s="164"/>
    </row>
    <row r="1399" s="181" customFormat="1" ht="25.05" customHeight="1" spans="1:11">
      <c r="A1399" s="167">
        <v>46146</v>
      </c>
      <c r="B1399" s="245" t="s">
        <v>511</v>
      </c>
      <c r="C1399" s="245" t="s">
        <v>512</v>
      </c>
      <c r="D1399" s="245" t="s">
        <v>3918</v>
      </c>
      <c r="E1399" s="246" t="s">
        <v>619</v>
      </c>
      <c r="F1399" s="245" t="s">
        <v>620</v>
      </c>
      <c r="G1399" s="168">
        <v>520</v>
      </c>
      <c r="H1399" s="245" t="s">
        <v>3919</v>
      </c>
      <c r="I1399" s="184"/>
      <c r="J1399" s="247" t="s">
        <v>3920</v>
      </c>
      <c r="K1399" s="164"/>
    </row>
    <row r="1400" s="181" customFormat="1" ht="25.05" customHeight="1" spans="1:11">
      <c r="A1400" s="167">
        <v>46146</v>
      </c>
      <c r="B1400" s="245" t="s">
        <v>511</v>
      </c>
      <c r="C1400" s="245" t="s">
        <v>512</v>
      </c>
      <c r="D1400" s="245" t="s">
        <v>3918</v>
      </c>
      <c r="E1400" s="246" t="s">
        <v>639</v>
      </c>
      <c r="F1400" s="245" t="s">
        <v>640</v>
      </c>
      <c r="G1400" s="168">
        <v>520</v>
      </c>
      <c r="H1400" s="245" t="s">
        <v>3919</v>
      </c>
      <c r="I1400" s="184"/>
      <c r="J1400" s="247" t="s">
        <v>3920</v>
      </c>
      <c r="K1400" s="164"/>
    </row>
    <row r="1401" s="181" customFormat="1" ht="25.05" customHeight="1" spans="1:11">
      <c r="A1401" s="167">
        <v>46146</v>
      </c>
      <c r="B1401" s="245" t="s">
        <v>511</v>
      </c>
      <c r="C1401" s="245" t="s">
        <v>512</v>
      </c>
      <c r="D1401" s="245" t="s">
        <v>3918</v>
      </c>
      <c r="E1401" s="246" t="s">
        <v>641</v>
      </c>
      <c r="F1401" s="245" t="s">
        <v>642</v>
      </c>
      <c r="G1401" s="168">
        <v>400</v>
      </c>
      <c r="H1401" s="245" t="s">
        <v>3919</v>
      </c>
      <c r="I1401" s="184"/>
      <c r="J1401" s="247" t="s">
        <v>3920</v>
      </c>
      <c r="K1401" s="164"/>
    </row>
    <row r="1402" s="181" customFormat="1" ht="25.05" customHeight="1" spans="1:11">
      <c r="A1402" s="167">
        <v>46146</v>
      </c>
      <c r="B1402" s="245" t="s">
        <v>511</v>
      </c>
      <c r="C1402" s="245" t="s">
        <v>512</v>
      </c>
      <c r="D1402" s="245" t="s">
        <v>3918</v>
      </c>
      <c r="E1402" s="246" t="s">
        <v>643</v>
      </c>
      <c r="F1402" s="245" t="s">
        <v>644</v>
      </c>
      <c r="G1402" s="168">
        <v>400</v>
      </c>
      <c r="H1402" s="245" t="s">
        <v>3919</v>
      </c>
      <c r="I1402" s="184"/>
      <c r="J1402" s="247" t="s">
        <v>3920</v>
      </c>
      <c r="K1402" s="164"/>
    </row>
    <row r="1403" s="181" customFormat="1" ht="25.05" customHeight="1" spans="1:11">
      <c r="A1403" s="167">
        <v>46146</v>
      </c>
      <c r="B1403" s="245" t="s">
        <v>511</v>
      </c>
      <c r="C1403" s="245" t="s">
        <v>512</v>
      </c>
      <c r="D1403" s="245" t="s">
        <v>3918</v>
      </c>
      <c r="E1403" s="246" t="s">
        <v>649</v>
      </c>
      <c r="F1403" s="245" t="s">
        <v>650</v>
      </c>
      <c r="G1403" s="168">
        <v>350</v>
      </c>
      <c r="H1403" s="245" t="s">
        <v>3919</v>
      </c>
      <c r="I1403" s="184"/>
      <c r="J1403" s="247" t="s">
        <v>3920</v>
      </c>
      <c r="K1403" s="164"/>
    </row>
    <row r="1404" s="181" customFormat="1" ht="25.05" customHeight="1" spans="1:11">
      <c r="A1404" s="167">
        <v>46146</v>
      </c>
      <c r="B1404" s="245" t="s">
        <v>511</v>
      </c>
      <c r="C1404" s="245" t="s">
        <v>512</v>
      </c>
      <c r="D1404" s="245" t="s">
        <v>3918</v>
      </c>
      <c r="E1404" s="246" t="s">
        <v>651</v>
      </c>
      <c r="F1404" s="245" t="s">
        <v>652</v>
      </c>
      <c r="G1404" s="168">
        <v>350</v>
      </c>
      <c r="H1404" s="245" t="s">
        <v>3919</v>
      </c>
      <c r="I1404" s="184"/>
      <c r="J1404" s="247" t="s">
        <v>3920</v>
      </c>
      <c r="K1404" s="164"/>
    </row>
    <row r="1405" s="181" customFormat="1" ht="25.05" customHeight="1" spans="1:11">
      <c r="A1405" s="167">
        <v>46146</v>
      </c>
      <c r="B1405" s="245" t="s">
        <v>511</v>
      </c>
      <c r="C1405" s="245" t="s">
        <v>512</v>
      </c>
      <c r="D1405" s="245" t="s">
        <v>3918</v>
      </c>
      <c r="E1405" s="246" t="s">
        <v>617</v>
      </c>
      <c r="F1405" s="245" t="s">
        <v>618</v>
      </c>
      <c r="G1405" s="168">
        <v>520</v>
      </c>
      <c r="H1405" s="245" t="s">
        <v>3919</v>
      </c>
      <c r="I1405" s="184"/>
      <c r="J1405" s="247" t="s">
        <v>3920</v>
      </c>
      <c r="K1405" s="164"/>
    </row>
    <row r="1406" s="181" customFormat="1" ht="25.05" customHeight="1" spans="1:11">
      <c r="A1406" s="167">
        <v>46146</v>
      </c>
      <c r="B1406" s="245" t="s">
        <v>511</v>
      </c>
      <c r="C1406" s="245" t="s">
        <v>512</v>
      </c>
      <c r="D1406" s="245" t="s">
        <v>3918</v>
      </c>
      <c r="E1406" s="246" t="s">
        <v>615</v>
      </c>
      <c r="F1406" s="245" t="s">
        <v>616</v>
      </c>
      <c r="G1406" s="168">
        <v>520</v>
      </c>
      <c r="H1406" s="245" t="s">
        <v>3919</v>
      </c>
      <c r="I1406" s="184"/>
      <c r="J1406" s="247" t="s">
        <v>3920</v>
      </c>
      <c r="K1406" s="164"/>
    </row>
    <row r="1407" s="181" customFormat="1" ht="25.05" customHeight="1" spans="1:11">
      <c r="A1407" s="167">
        <v>46146</v>
      </c>
      <c r="B1407" s="245" t="s">
        <v>511</v>
      </c>
      <c r="C1407" s="245" t="s">
        <v>512</v>
      </c>
      <c r="D1407" s="245" t="s">
        <v>3918</v>
      </c>
      <c r="E1407" s="246" t="s">
        <v>645</v>
      </c>
      <c r="F1407" s="245" t="s">
        <v>646</v>
      </c>
      <c r="G1407" s="168">
        <v>400</v>
      </c>
      <c r="H1407" s="245" t="s">
        <v>3919</v>
      </c>
      <c r="I1407" s="184"/>
      <c r="J1407" s="247" t="s">
        <v>3920</v>
      </c>
      <c r="K1407" s="164"/>
    </row>
    <row r="1408" s="181" customFormat="1" ht="25.05" customHeight="1" spans="1:11">
      <c r="A1408" s="167">
        <v>46146</v>
      </c>
      <c r="B1408" s="245" t="s">
        <v>511</v>
      </c>
      <c r="C1408" s="245" t="s">
        <v>512</v>
      </c>
      <c r="D1408" s="245" t="s">
        <v>3918</v>
      </c>
      <c r="E1408" s="246" t="s">
        <v>647</v>
      </c>
      <c r="F1408" s="245" t="s">
        <v>648</v>
      </c>
      <c r="G1408" s="168">
        <v>94</v>
      </c>
      <c r="H1408" s="245" t="s">
        <v>3919</v>
      </c>
      <c r="I1408" s="184"/>
      <c r="J1408" s="247" t="s">
        <v>3920</v>
      </c>
      <c r="K1408" s="164"/>
    </row>
    <row r="1409" s="181" customFormat="1" ht="25.05" customHeight="1" spans="1:11">
      <c r="A1409" s="167">
        <v>46146</v>
      </c>
      <c r="B1409" s="245" t="s">
        <v>511</v>
      </c>
      <c r="C1409" s="245" t="s">
        <v>512</v>
      </c>
      <c r="D1409" s="245" t="s">
        <v>3918</v>
      </c>
      <c r="E1409" s="246" t="s">
        <v>647</v>
      </c>
      <c r="F1409" s="245" t="s">
        <v>648</v>
      </c>
      <c r="G1409" s="168">
        <v>306</v>
      </c>
      <c r="H1409" s="245" t="s">
        <v>3919</v>
      </c>
      <c r="I1409" s="184"/>
      <c r="J1409" s="247" t="s">
        <v>3920</v>
      </c>
      <c r="K1409" s="164"/>
    </row>
    <row r="1410" s="181" customFormat="1" ht="25.05" customHeight="1" spans="1:11">
      <c r="A1410" s="167">
        <v>46146</v>
      </c>
      <c r="B1410" s="245" t="s">
        <v>511</v>
      </c>
      <c r="C1410" s="245" t="s">
        <v>512</v>
      </c>
      <c r="D1410" s="245" t="s">
        <v>3921</v>
      </c>
      <c r="E1410" s="246" t="s">
        <v>603</v>
      </c>
      <c r="F1410" s="245" t="s">
        <v>604</v>
      </c>
      <c r="G1410" s="168">
        <v>240</v>
      </c>
      <c r="H1410" s="245" t="s">
        <v>3922</v>
      </c>
      <c r="I1410" s="184"/>
      <c r="J1410" s="247" t="s">
        <v>3923</v>
      </c>
      <c r="K1410" s="164"/>
    </row>
    <row r="1411" s="181" customFormat="1" ht="25.05" customHeight="1" spans="1:11">
      <c r="A1411" s="167">
        <v>46146</v>
      </c>
      <c r="B1411" s="245" t="s">
        <v>511</v>
      </c>
      <c r="C1411" s="245" t="s">
        <v>512</v>
      </c>
      <c r="D1411" s="245" t="s">
        <v>3921</v>
      </c>
      <c r="E1411" s="246" t="s">
        <v>605</v>
      </c>
      <c r="F1411" s="245" t="s">
        <v>606</v>
      </c>
      <c r="G1411" s="168">
        <v>80</v>
      </c>
      <c r="H1411" s="245" t="s">
        <v>3922</v>
      </c>
      <c r="I1411" s="184"/>
      <c r="J1411" s="247" t="s">
        <v>3923</v>
      </c>
      <c r="K1411" s="164"/>
    </row>
    <row r="1412" s="181" customFormat="1" ht="25.05" customHeight="1" spans="1:11">
      <c r="A1412" s="167">
        <v>46146</v>
      </c>
      <c r="B1412" s="245" t="s">
        <v>771</v>
      </c>
      <c r="C1412" s="245" t="s">
        <v>772</v>
      </c>
      <c r="D1412" s="245" t="s">
        <v>3924</v>
      </c>
      <c r="E1412" s="246" t="s">
        <v>895</v>
      </c>
      <c r="F1412" s="245" t="s">
        <v>802</v>
      </c>
      <c r="G1412" s="168">
        <v>14</v>
      </c>
      <c r="H1412" s="245" t="s">
        <v>3925</v>
      </c>
      <c r="I1412" s="184"/>
      <c r="J1412" s="247" t="s">
        <v>3926</v>
      </c>
      <c r="K1412" s="164"/>
    </row>
    <row r="1413" s="181" customFormat="1" ht="25.05" customHeight="1" spans="1:11">
      <c r="A1413" s="167">
        <v>46146</v>
      </c>
      <c r="B1413" s="245" t="s">
        <v>771</v>
      </c>
      <c r="C1413" s="245" t="s">
        <v>772</v>
      </c>
      <c r="D1413" s="245" t="s">
        <v>3924</v>
      </c>
      <c r="E1413" s="246" t="s">
        <v>895</v>
      </c>
      <c r="F1413" s="245" t="s">
        <v>802</v>
      </c>
      <c r="G1413" s="168">
        <v>301</v>
      </c>
      <c r="H1413" s="245" t="s">
        <v>3925</v>
      </c>
      <c r="I1413" s="184"/>
      <c r="J1413" s="247" t="s">
        <v>3926</v>
      </c>
      <c r="K1413" s="164"/>
    </row>
    <row r="1414" s="181" customFormat="1" ht="25.05" customHeight="1" spans="1:11">
      <c r="A1414" s="167">
        <v>46146</v>
      </c>
      <c r="B1414" s="245" t="s">
        <v>1533</v>
      </c>
      <c r="C1414" s="245" t="s">
        <v>1534</v>
      </c>
      <c r="D1414" s="245" t="s">
        <v>3927</v>
      </c>
      <c r="E1414" s="246" t="s">
        <v>1536</v>
      </c>
      <c r="F1414" s="245" t="s">
        <v>1092</v>
      </c>
      <c r="G1414" s="168">
        <v>75</v>
      </c>
      <c r="H1414" s="245" t="s">
        <v>3928</v>
      </c>
      <c r="I1414" s="184"/>
      <c r="J1414" s="247" t="s">
        <v>3929</v>
      </c>
      <c r="K1414" s="164"/>
    </row>
    <row r="1415" customHeight="1" spans="8:8">
      <c r="H1415" s="168"/>
    </row>
    <row r="1416" customHeight="1" spans="8:8">
      <c r="H1416" s="168"/>
    </row>
    <row r="1417" customHeight="1" spans="8:8">
      <c r="H1417" s="168"/>
    </row>
    <row r="1418" customHeight="1" spans="8:8">
      <c r="H1418" s="168"/>
    </row>
    <row r="1419" customHeight="1" spans="8:8">
      <c r="H1419" s="168"/>
    </row>
    <row r="1420" customHeight="1" spans="8:8">
      <c r="H1420" s="168"/>
    </row>
    <row r="1421" customHeight="1" spans="8:8">
      <c r="H1421" s="168"/>
    </row>
    <row r="1422" customHeight="1" spans="8:8">
      <c r="H1422" s="168"/>
    </row>
    <row r="1423" customHeight="1" spans="8:8">
      <c r="H1423" s="168"/>
    </row>
    <row r="1424" customHeight="1" spans="8:8">
      <c r="H1424" s="168"/>
    </row>
    <row r="1425" customHeight="1" spans="8:8">
      <c r="H1425" s="168"/>
    </row>
    <row r="1426" customHeight="1" spans="8:8">
      <c r="H1426" s="168"/>
    </row>
    <row r="1427" customHeight="1" spans="8:8">
      <c r="H1427" s="168"/>
    </row>
    <row r="1428" customHeight="1" spans="8:8">
      <c r="H1428" s="168"/>
    </row>
    <row r="1429" customHeight="1" spans="8:8">
      <c r="H1429" s="168"/>
    </row>
    <row r="1430" customHeight="1" spans="8:8">
      <c r="H1430" s="168"/>
    </row>
    <row r="1431" customHeight="1" spans="8:8">
      <c r="H1431" s="168"/>
    </row>
    <row r="1432" customHeight="1" spans="8:8">
      <c r="H1432" s="168"/>
    </row>
    <row r="1433" customHeight="1" spans="8:8">
      <c r="H1433" s="168"/>
    </row>
    <row r="1434" customHeight="1" spans="8:8">
      <c r="H1434" s="168"/>
    </row>
    <row r="1435" customHeight="1" spans="8:8">
      <c r="H1435" s="168"/>
    </row>
    <row r="1436" customHeight="1" spans="8:8">
      <c r="H1436" s="168"/>
    </row>
    <row r="1437" customHeight="1" spans="8:8">
      <c r="H1437" s="168"/>
    </row>
    <row r="1438" customHeight="1" spans="8:8">
      <c r="H1438" s="168"/>
    </row>
    <row r="1439" customHeight="1" spans="8:8">
      <c r="H1439" s="168"/>
    </row>
    <row r="1440" customHeight="1" spans="8:8">
      <c r="H1440" s="168"/>
    </row>
    <row r="1441" customHeight="1" spans="8:8">
      <c r="H1441" s="168"/>
    </row>
    <row r="1442" customHeight="1" spans="8:8">
      <c r="H1442" s="168"/>
    </row>
    <row r="1443" customHeight="1" spans="8:8">
      <c r="H1443" s="168"/>
    </row>
    <row r="1444" customHeight="1" spans="8:8">
      <c r="H1444" s="168"/>
    </row>
    <row r="1445" customHeight="1" spans="8:8">
      <c r="H1445" s="168"/>
    </row>
    <row r="1446" customHeight="1" spans="8:8">
      <c r="H1446" s="168"/>
    </row>
    <row r="1447" customHeight="1" spans="8:8">
      <c r="H1447" s="168"/>
    </row>
    <row r="1448" customHeight="1" spans="8:8">
      <c r="H1448" s="168"/>
    </row>
    <row r="1449" customHeight="1" spans="8:8">
      <c r="H1449" s="168"/>
    </row>
    <row r="1450" customHeight="1" spans="8:8">
      <c r="H1450" s="168"/>
    </row>
    <row r="1451" customHeight="1" spans="8:8">
      <c r="H1451" s="168"/>
    </row>
    <row r="1452" customHeight="1" spans="8:8">
      <c r="H1452" s="168"/>
    </row>
    <row r="1453" customHeight="1" spans="8:8">
      <c r="H1453" s="168"/>
    </row>
    <row r="1454" customHeight="1" spans="8:8">
      <c r="H1454" s="168"/>
    </row>
    <row r="1455" customHeight="1" spans="8:8">
      <c r="H1455" s="168"/>
    </row>
    <row r="1456" customHeight="1" spans="8:8">
      <c r="H1456" s="168"/>
    </row>
    <row r="1457" customHeight="1" spans="8:8">
      <c r="H1457" s="168"/>
    </row>
    <row r="1458" customHeight="1" spans="8:8">
      <c r="H1458" s="168"/>
    </row>
    <row r="1459" customHeight="1" spans="8:8">
      <c r="H1459" s="168"/>
    </row>
    <row r="1460" customHeight="1" spans="8:8">
      <c r="H1460" s="168"/>
    </row>
    <row r="1461" customHeight="1" spans="8:8">
      <c r="H1461" s="168"/>
    </row>
    <row r="1462" customHeight="1" spans="8:8">
      <c r="H1462" s="168"/>
    </row>
    <row r="1463" customHeight="1" spans="8:8">
      <c r="H1463" s="168"/>
    </row>
    <row r="1464" customHeight="1" spans="8:8">
      <c r="H1464" s="168"/>
    </row>
    <row r="1465" customHeight="1" spans="8:8">
      <c r="H1465" s="168"/>
    </row>
    <row r="1466" customHeight="1" spans="8:8">
      <c r="H1466" s="168"/>
    </row>
    <row r="1467" customHeight="1" spans="8:8">
      <c r="H1467" s="168"/>
    </row>
    <row r="1468" customHeight="1" spans="8:8">
      <c r="H1468" s="168"/>
    </row>
    <row r="1469" customHeight="1" spans="8:8">
      <c r="H1469" s="168"/>
    </row>
    <row r="1470" customHeight="1" spans="8:8">
      <c r="H1470" s="168"/>
    </row>
    <row r="1471" customHeight="1" spans="8:8">
      <c r="H1471" s="168"/>
    </row>
    <row r="1472" customHeight="1" spans="8:8">
      <c r="H1472" s="168"/>
    </row>
    <row r="1473" customHeight="1" spans="8:8">
      <c r="H1473" s="168"/>
    </row>
    <row r="1474" customHeight="1" spans="8:8">
      <c r="H1474" s="168"/>
    </row>
    <row r="1475" customHeight="1" spans="8:8">
      <c r="H1475" s="168"/>
    </row>
    <row r="1476" customHeight="1" spans="8:8">
      <c r="H1476" s="168"/>
    </row>
    <row r="1477" customHeight="1" spans="8:8">
      <c r="H1477" s="168"/>
    </row>
    <row r="1478" customHeight="1" spans="8:8">
      <c r="H1478" s="168"/>
    </row>
    <row r="1479" customHeight="1" spans="8:8">
      <c r="H1479" s="168"/>
    </row>
    <row r="1480" customHeight="1" spans="8:8">
      <c r="H1480" s="168"/>
    </row>
    <row r="1481" customHeight="1" spans="8:8">
      <c r="H1481" s="168"/>
    </row>
    <row r="1482" customHeight="1" spans="8:8">
      <c r="H1482" s="168"/>
    </row>
    <row r="1483" customHeight="1" spans="8:8">
      <c r="H1483" s="168"/>
    </row>
    <row r="1484" customHeight="1" spans="8:8">
      <c r="H1484" s="168"/>
    </row>
    <row r="1485" customHeight="1" spans="8:8">
      <c r="H1485" s="168"/>
    </row>
    <row r="1486" customHeight="1" spans="8:8">
      <c r="H1486" s="168"/>
    </row>
    <row r="1487" customHeight="1" spans="8:8">
      <c r="H1487" s="168"/>
    </row>
    <row r="1488" customHeight="1" spans="8:8">
      <c r="H1488" s="168"/>
    </row>
    <row r="1489" customHeight="1" spans="8:8">
      <c r="H1489" s="168"/>
    </row>
    <row r="1490" customHeight="1" spans="8:8">
      <c r="H1490" s="168"/>
    </row>
    <row r="1491" customHeight="1" spans="8:8">
      <c r="H1491" s="168"/>
    </row>
    <row r="1492" customHeight="1" spans="8:8">
      <c r="H1492" s="168"/>
    </row>
    <row r="1493" customHeight="1" spans="8:8">
      <c r="H1493" s="168"/>
    </row>
    <row r="1494" customHeight="1" spans="8:8">
      <c r="H1494" s="168"/>
    </row>
    <row r="1495" customHeight="1" spans="8:8">
      <c r="H1495" s="168"/>
    </row>
    <row r="1496" customHeight="1" spans="8:8">
      <c r="H1496" s="168"/>
    </row>
    <row r="1497" customHeight="1" spans="8:8">
      <c r="H1497" s="168"/>
    </row>
    <row r="1498" customHeight="1" spans="8:8">
      <c r="H1498" s="168"/>
    </row>
    <row r="1499" customHeight="1" spans="8:8">
      <c r="H1499" s="168"/>
    </row>
    <row r="1500" customHeight="1" spans="8:8">
      <c r="H1500" s="168"/>
    </row>
    <row r="1501" customHeight="1" spans="8:8">
      <c r="H1501" s="168"/>
    </row>
    <row r="1502" customHeight="1" spans="8:8">
      <c r="H1502" s="168"/>
    </row>
    <row r="1503" customHeight="1" spans="8:8">
      <c r="H1503" s="168"/>
    </row>
    <row r="1504" customHeight="1" spans="8:8">
      <c r="H1504" s="168"/>
    </row>
    <row r="1505" customHeight="1" spans="8:8">
      <c r="H1505" s="168"/>
    </row>
    <row r="1506" customHeight="1" spans="8:8">
      <c r="H1506" s="168"/>
    </row>
    <row r="1507" customHeight="1" spans="8:8">
      <c r="H1507" s="168"/>
    </row>
    <row r="1508" customHeight="1" spans="8:8">
      <c r="H1508" s="168"/>
    </row>
    <row r="1509" customHeight="1" spans="8:8">
      <c r="H1509" s="168"/>
    </row>
    <row r="1510" customHeight="1" spans="8:8">
      <c r="H1510" s="168"/>
    </row>
    <row r="1511" customHeight="1" spans="8:8">
      <c r="H1511" s="168"/>
    </row>
    <row r="1512" customHeight="1" spans="8:8">
      <c r="H1512" s="168"/>
    </row>
    <row r="1513" customHeight="1" spans="8:8">
      <c r="H1513" s="168"/>
    </row>
    <row r="1514" customHeight="1" spans="8:8">
      <c r="H1514" s="168"/>
    </row>
    <row r="1515" customHeight="1" spans="8:8">
      <c r="H1515" s="168"/>
    </row>
    <row r="1516" customHeight="1" spans="8:8">
      <c r="H1516" s="168"/>
    </row>
    <row r="1517" customHeight="1" spans="8:8">
      <c r="H1517" s="168"/>
    </row>
    <row r="1518" customHeight="1" spans="8:8">
      <c r="H1518" s="168"/>
    </row>
    <row r="1519" customHeight="1" spans="8:8">
      <c r="H1519" s="168"/>
    </row>
    <row r="1520" customHeight="1" spans="8:8">
      <c r="H1520" s="168"/>
    </row>
    <row r="1521" customHeight="1" spans="8:8">
      <c r="H1521" s="168"/>
    </row>
    <row r="1522" customHeight="1" spans="8:8">
      <c r="H1522" s="168"/>
    </row>
    <row r="1523" customHeight="1" spans="8:8">
      <c r="H1523" s="168"/>
    </row>
    <row r="1524" customHeight="1" spans="8:8">
      <c r="H1524" s="168"/>
    </row>
    <row r="1525" customHeight="1" spans="8:8">
      <c r="H1525" s="168"/>
    </row>
    <row r="1526" customHeight="1" spans="8:8">
      <c r="H1526" s="168"/>
    </row>
    <row r="1527" customHeight="1" spans="8:8">
      <c r="H1527" s="168"/>
    </row>
    <row r="1528" customHeight="1" spans="8:8">
      <c r="H1528" s="168"/>
    </row>
    <row r="1529" customHeight="1" spans="8:8">
      <c r="H1529" s="168"/>
    </row>
    <row r="1530" customHeight="1" spans="8:8">
      <c r="H1530" s="168"/>
    </row>
    <row r="1531" customHeight="1" spans="8:8">
      <c r="H1531" s="168"/>
    </row>
    <row r="1532" customHeight="1" spans="8:8">
      <c r="H1532" s="168"/>
    </row>
    <row r="1533" customHeight="1" spans="8:8">
      <c r="H1533" s="168"/>
    </row>
    <row r="1534" customHeight="1" spans="8:8">
      <c r="H1534" s="168"/>
    </row>
    <row r="1535" customHeight="1" spans="8:8">
      <c r="H1535" s="168"/>
    </row>
    <row r="1536" customHeight="1" spans="8:8">
      <c r="H1536" s="168"/>
    </row>
    <row r="1537" customHeight="1" spans="8:8">
      <c r="H1537" s="168"/>
    </row>
    <row r="1538" customHeight="1" spans="8:8">
      <c r="H1538" s="168"/>
    </row>
    <row r="1539" customHeight="1" spans="8:8">
      <c r="H1539" s="168"/>
    </row>
    <row r="1540" customHeight="1" spans="8:8">
      <c r="H1540" s="168"/>
    </row>
    <row r="1541" customHeight="1" spans="8:8">
      <c r="H1541" s="168"/>
    </row>
    <row r="1542" customHeight="1" spans="8:8">
      <c r="H1542" s="168"/>
    </row>
    <row r="1543" customHeight="1" spans="8:8">
      <c r="H1543" s="168"/>
    </row>
    <row r="1544" customHeight="1" spans="8:8">
      <c r="H1544" s="168"/>
    </row>
    <row r="1545" customHeight="1" spans="8:8">
      <c r="H1545" s="168"/>
    </row>
    <row r="1546" customHeight="1" spans="8:8">
      <c r="H1546" s="168"/>
    </row>
    <row r="1547" customHeight="1" spans="8:8">
      <c r="H1547" s="168"/>
    </row>
    <row r="1548" customHeight="1" spans="8:8">
      <c r="H1548" s="168"/>
    </row>
    <row r="1549" customHeight="1" spans="8:8">
      <c r="H1549" s="168"/>
    </row>
    <row r="1550" customHeight="1" spans="8:8">
      <c r="H1550" s="168"/>
    </row>
    <row r="1551" customHeight="1" spans="8:8">
      <c r="H1551" s="168"/>
    </row>
    <row r="1552" customHeight="1" spans="8:8">
      <c r="H1552" s="168"/>
    </row>
    <row r="1553" customHeight="1" spans="8:8">
      <c r="H1553" s="168"/>
    </row>
    <row r="1554" customHeight="1" spans="8:8">
      <c r="H1554" s="168"/>
    </row>
    <row r="1555" customHeight="1" spans="8:8">
      <c r="H1555" s="168"/>
    </row>
    <row r="1556" customHeight="1" spans="8:8">
      <c r="H1556" s="168"/>
    </row>
    <row r="1557" customHeight="1" spans="8:8">
      <c r="H1557" s="168"/>
    </row>
    <row r="1558" customHeight="1" spans="8:8">
      <c r="H1558" s="168"/>
    </row>
    <row r="1559" customHeight="1" spans="8:8">
      <c r="H1559" s="168"/>
    </row>
    <row r="1560" customHeight="1" spans="8:8">
      <c r="H1560" s="168"/>
    </row>
    <row r="1561" customHeight="1" spans="8:8">
      <c r="H1561" s="168"/>
    </row>
    <row r="1562" customHeight="1" spans="8:8">
      <c r="H1562" s="168"/>
    </row>
    <row r="1563" customHeight="1" spans="8:8">
      <c r="H1563" s="168"/>
    </row>
    <row r="1564" customHeight="1" spans="8:8">
      <c r="H1564" s="168"/>
    </row>
    <row r="1565" customHeight="1" spans="8:8">
      <c r="H1565" s="168"/>
    </row>
    <row r="1566" customHeight="1" spans="8:8">
      <c r="H1566" s="168"/>
    </row>
    <row r="1567" customHeight="1" spans="8:8">
      <c r="H1567" s="168"/>
    </row>
    <row r="1568" customHeight="1" spans="8:8">
      <c r="H1568" s="168"/>
    </row>
    <row r="1569" customHeight="1" spans="8:8">
      <c r="H1569" s="168"/>
    </row>
    <row r="1570" customHeight="1" spans="8:8">
      <c r="H1570" s="168"/>
    </row>
    <row r="1571" customHeight="1" spans="8:8">
      <c r="H1571" s="168"/>
    </row>
    <row r="1572" customHeight="1" spans="8:8">
      <c r="H1572" s="168"/>
    </row>
    <row r="1573" customHeight="1" spans="8:8">
      <c r="H1573" s="168"/>
    </row>
    <row r="1574" customHeight="1" spans="8:8">
      <c r="H1574" s="168"/>
    </row>
    <row r="1575" customHeight="1" spans="8:8">
      <c r="H1575" s="168"/>
    </row>
    <row r="1576" customHeight="1" spans="8:8">
      <c r="H1576" s="168"/>
    </row>
    <row r="1577" customHeight="1" spans="8:8">
      <c r="H1577" s="168"/>
    </row>
    <row r="1578" customHeight="1" spans="8:8">
      <c r="H1578" s="168"/>
    </row>
    <row r="1579" customHeight="1" spans="8:8">
      <c r="H1579" s="168"/>
    </row>
    <row r="1580" customHeight="1" spans="8:8">
      <c r="H1580" s="168"/>
    </row>
    <row r="1581" customHeight="1" spans="8:8">
      <c r="H1581" s="168"/>
    </row>
    <row r="1582" customHeight="1" spans="8:8">
      <c r="H1582" s="168"/>
    </row>
    <row r="1583" customHeight="1" spans="8:8">
      <c r="H1583" s="168"/>
    </row>
    <row r="1584" customHeight="1" spans="8:8">
      <c r="H1584" s="168"/>
    </row>
    <row r="1585" customHeight="1" spans="8:8">
      <c r="H1585" s="168"/>
    </row>
    <row r="1586" customHeight="1" spans="8:8">
      <c r="H1586" s="168"/>
    </row>
    <row r="1587" customHeight="1" spans="8:8">
      <c r="H1587" s="168"/>
    </row>
    <row r="1588" customHeight="1" spans="8:8">
      <c r="H1588" s="168"/>
    </row>
    <row r="1589" customHeight="1" spans="8:8">
      <c r="H1589" s="168"/>
    </row>
    <row r="1590" customHeight="1" spans="8:8">
      <c r="H1590" s="168"/>
    </row>
    <row r="1591" customHeight="1" spans="8:8">
      <c r="H1591" s="168"/>
    </row>
    <row r="1592" customHeight="1" spans="8:8">
      <c r="H1592" s="168"/>
    </row>
    <row r="1593" customHeight="1" spans="8:8">
      <c r="H1593" s="168"/>
    </row>
    <row r="1594" customHeight="1" spans="8:8">
      <c r="H1594" s="168"/>
    </row>
    <row r="1595" customHeight="1" spans="8:8">
      <c r="H1595" s="168"/>
    </row>
    <row r="1596" customHeight="1" spans="8:8">
      <c r="H1596" s="168"/>
    </row>
    <row r="1597" customHeight="1" spans="8:8">
      <c r="H1597" s="168"/>
    </row>
    <row r="1598" customHeight="1" spans="8:8">
      <c r="H1598" s="168"/>
    </row>
    <row r="1599" customHeight="1" spans="8:8">
      <c r="H1599" s="168"/>
    </row>
    <row r="1600" customHeight="1" spans="8:8">
      <c r="H1600" s="168"/>
    </row>
    <row r="1601" customHeight="1" spans="8:8">
      <c r="H1601" s="168"/>
    </row>
    <row r="1602" customHeight="1" spans="8:8">
      <c r="H1602" s="168"/>
    </row>
    <row r="1603" customHeight="1" spans="8:8">
      <c r="H1603" s="168"/>
    </row>
    <row r="1604" customHeight="1" spans="8:8">
      <c r="H1604" s="168"/>
    </row>
    <row r="1605" customHeight="1" spans="8:8">
      <c r="H1605" s="168"/>
    </row>
    <row r="1606" customHeight="1" spans="8:8">
      <c r="H1606" s="168"/>
    </row>
    <row r="1607" customHeight="1" spans="8:8">
      <c r="H1607" s="168"/>
    </row>
    <row r="1608" customHeight="1" spans="8:8">
      <c r="H1608" s="168"/>
    </row>
    <row r="1609" customHeight="1" spans="8:8">
      <c r="H1609" s="168"/>
    </row>
    <row r="1610" customHeight="1" spans="8:8">
      <c r="H1610" s="168"/>
    </row>
    <row r="1611" customHeight="1" spans="8:8">
      <c r="H1611" s="168"/>
    </row>
    <row r="1612" customHeight="1" spans="8:8">
      <c r="H1612" s="168"/>
    </row>
    <row r="1613" customHeight="1" spans="8:8">
      <c r="H1613" s="168"/>
    </row>
    <row r="1614" customHeight="1" spans="8:8">
      <c r="H1614" s="168"/>
    </row>
    <row r="1615" customHeight="1" spans="8:8">
      <c r="H1615" s="168"/>
    </row>
    <row r="1616" customHeight="1" spans="8:8">
      <c r="H1616" s="168"/>
    </row>
    <row r="1617" customHeight="1" spans="8:8">
      <c r="H1617" s="168"/>
    </row>
    <row r="1618" customHeight="1" spans="8:8">
      <c r="H1618" s="168"/>
    </row>
    <row r="1619" customHeight="1" spans="8:8">
      <c r="H1619" s="168"/>
    </row>
    <row r="1620" customHeight="1" spans="8:8">
      <c r="H1620" s="168"/>
    </row>
    <row r="1621" customHeight="1" spans="8:8">
      <c r="H1621" s="168"/>
    </row>
    <row r="1622" customHeight="1" spans="8:8">
      <c r="H1622" s="168"/>
    </row>
    <row r="1623" customHeight="1" spans="8:8">
      <c r="H1623" s="168"/>
    </row>
    <row r="1624" customHeight="1" spans="8:8">
      <c r="H1624" s="168"/>
    </row>
    <row r="1625" customHeight="1" spans="8:8">
      <c r="H1625" s="168"/>
    </row>
    <row r="1626" customHeight="1" spans="8:8">
      <c r="H1626" s="168"/>
    </row>
    <row r="1627" customHeight="1" spans="8:8">
      <c r="H1627" s="168"/>
    </row>
    <row r="1628" customHeight="1" spans="8:8">
      <c r="H1628" s="168"/>
    </row>
    <row r="1629" customHeight="1" spans="8:8">
      <c r="H1629" s="168"/>
    </row>
    <row r="1630" customHeight="1" spans="8:8">
      <c r="H1630" s="168"/>
    </row>
    <row r="1631" customHeight="1" spans="8:8">
      <c r="H1631" s="168"/>
    </row>
    <row r="1632" customHeight="1" spans="8:8">
      <c r="H1632" s="168"/>
    </row>
    <row r="1633" customHeight="1" spans="8:8">
      <c r="H1633" s="168"/>
    </row>
    <row r="1634" customHeight="1" spans="8:8">
      <c r="H1634" s="168"/>
    </row>
    <row r="1635" customHeight="1" spans="8:8">
      <c r="H1635" s="168"/>
    </row>
    <row r="1636" customHeight="1" spans="8:8">
      <c r="H1636" s="168"/>
    </row>
    <row r="1637" customHeight="1" spans="8:8">
      <c r="H1637" s="168"/>
    </row>
    <row r="1638" customHeight="1" spans="8:8">
      <c r="H1638" s="168"/>
    </row>
    <row r="1639" customHeight="1" spans="8:8">
      <c r="H1639" s="168"/>
    </row>
    <row r="1640" customHeight="1" spans="8:8">
      <c r="H1640" s="168"/>
    </row>
    <row r="1641" customHeight="1" spans="8:8">
      <c r="H1641" s="168"/>
    </row>
    <row r="1642" customHeight="1" spans="8:8">
      <c r="H1642" s="168"/>
    </row>
    <row r="1643" customHeight="1" spans="8:8">
      <c r="H1643" s="168"/>
    </row>
    <row r="1644" customHeight="1" spans="8:8">
      <c r="H1644" s="168"/>
    </row>
    <row r="1645" customHeight="1" spans="8:8">
      <c r="H1645" s="168"/>
    </row>
    <row r="1646" customHeight="1" spans="8:8">
      <c r="H1646" s="168"/>
    </row>
    <row r="1647" customHeight="1" spans="8:8">
      <c r="H1647" s="168"/>
    </row>
    <row r="1648" customHeight="1" spans="8:8">
      <c r="H1648" s="168"/>
    </row>
    <row r="1649" customHeight="1" spans="8:8">
      <c r="H1649" s="168"/>
    </row>
    <row r="1650" customHeight="1" spans="8:8">
      <c r="H1650" s="168"/>
    </row>
    <row r="1651" customHeight="1" spans="8:8">
      <c r="H1651" s="168"/>
    </row>
    <row r="1652" customHeight="1" spans="8:8">
      <c r="H1652" s="168"/>
    </row>
    <row r="1653" customHeight="1" spans="8:8">
      <c r="H1653" s="168"/>
    </row>
    <row r="1654" customHeight="1" spans="8:8">
      <c r="H1654" s="168"/>
    </row>
    <row r="1655" customHeight="1" spans="8:8">
      <c r="H1655" s="168"/>
    </row>
    <row r="1656" customHeight="1" spans="8:8">
      <c r="H1656" s="168"/>
    </row>
    <row r="1657" customHeight="1" spans="8:8">
      <c r="H1657" s="168"/>
    </row>
    <row r="1658" customHeight="1" spans="8:8">
      <c r="H1658" s="168"/>
    </row>
    <row r="1659" customHeight="1" spans="8:8">
      <c r="H1659" s="168"/>
    </row>
    <row r="1660" customHeight="1" spans="8:8">
      <c r="H1660" s="168"/>
    </row>
    <row r="1661" customHeight="1" spans="8:8">
      <c r="H1661" s="168"/>
    </row>
    <row r="1662" customHeight="1" spans="8:8">
      <c r="H1662" s="168"/>
    </row>
    <row r="1663" customHeight="1" spans="8:8">
      <c r="H1663" s="168"/>
    </row>
    <row r="1664" customHeight="1" spans="8:8">
      <c r="H1664" s="168"/>
    </row>
    <row r="1665" customHeight="1" spans="8:8">
      <c r="H1665" s="168"/>
    </row>
    <row r="1666" customHeight="1" spans="8:8">
      <c r="H1666" s="168"/>
    </row>
    <row r="1667" customHeight="1" spans="8:8">
      <c r="H1667" s="168"/>
    </row>
    <row r="1668" customHeight="1" spans="8:8">
      <c r="H1668" s="168"/>
    </row>
    <row r="1669" customHeight="1" spans="8:8">
      <c r="H1669" s="168"/>
    </row>
    <row r="1670" customHeight="1" spans="8:8">
      <c r="H1670" s="168"/>
    </row>
    <row r="1671" customHeight="1" spans="8:8">
      <c r="H1671" s="168"/>
    </row>
    <row r="1672" customHeight="1" spans="8:8">
      <c r="H1672" s="168"/>
    </row>
    <row r="1673" customHeight="1" spans="8:8">
      <c r="H1673" s="168"/>
    </row>
    <row r="1674" customHeight="1" spans="8:8">
      <c r="H1674" s="168"/>
    </row>
    <row r="1675" customHeight="1" spans="8:8">
      <c r="H1675" s="168"/>
    </row>
    <row r="1676" customHeight="1" spans="8:8">
      <c r="H1676" s="168"/>
    </row>
    <row r="1677" customHeight="1" spans="8:8">
      <c r="H1677" s="168"/>
    </row>
    <row r="1678" customHeight="1" spans="8:8">
      <c r="H1678" s="168"/>
    </row>
    <row r="1679" customHeight="1" spans="8:8">
      <c r="H1679" s="168"/>
    </row>
    <row r="1680" customHeight="1" spans="8:8">
      <c r="H1680" s="168"/>
    </row>
    <row r="1681" customHeight="1" spans="8:8">
      <c r="H1681" s="168"/>
    </row>
    <row r="1682" customHeight="1" spans="8:8">
      <c r="H1682" s="168"/>
    </row>
    <row r="1683" customHeight="1" spans="8:8">
      <c r="H1683" s="168"/>
    </row>
    <row r="1684" customHeight="1" spans="8:8">
      <c r="H1684" s="168"/>
    </row>
    <row r="1685" customHeight="1" spans="8:8">
      <c r="H1685" s="168"/>
    </row>
    <row r="1686" customHeight="1" spans="8:8">
      <c r="H1686" s="168"/>
    </row>
    <row r="1687" customHeight="1" spans="8:8">
      <c r="H1687" s="168"/>
    </row>
    <row r="1688" customHeight="1" spans="8:8">
      <c r="H1688" s="168"/>
    </row>
    <row r="1689" customHeight="1" spans="8:8">
      <c r="H1689" s="168"/>
    </row>
    <row r="1690" customHeight="1" spans="8:8">
      <c r="H1690" s="168"/>
    </row>
    <row r="1691" customHeight="1" spans="8:8">
      <c r="H1691" s="168"/>
    </row>
    <row r="1692" customHeight="1" spans="8:8">
      <c r="H1692" s="168"/>
    </row>
    <row r="1693" customHeight="1" spans="8:8">
      <c r="H1693" s="168"/>
    </row>
    <row r="1694" customHeight="1" spans="8:8">
      <c r="H1694" s="168"/>
    </row>
    <row r="1695" customHeight="1" spans="8:8">
      <c r="H1695" s="168"/>
    </row>
    <row r="1696" customHeight="1" spans="8:8">
      <c r="H1696" s="168"/>
    </row>
    <row r="1697" customHeight="1" spans="8:8">
      <c r="H1697" s="168"/>
    </row>
    <row r="1698" customHeight="1" spans="8:8">
      <c r="H1698" s="168"/>
    </row>
    <row r="1699" customHeight="1" spans="8:8">
      <c r="H1699" s="168"/>
    </row>
    <row r="1700" customHeight="1" spans="8:8">
      <c r="H1700" s="168"/>
    </row>
    <row r="1701" customHeight="1" spans="8:8">
      <c r="H1701" s="168"/>
    </row>
    <row r="1702" customHeight="1" spans="8:8">
      <c r="H1702" s="168"/>
    </row>
    <row r="1703" customHeight="1" spans="8:8">
      <c r="H1703" s="168"/>
    </row>
    <row r="1704" customHeight="1" spans="8:8">
      <c r="H1704" s="168"/>
    </row>
    <row r="1705" customHeight="1" spans="8:8">
      <c r="H1705" s="168"/>
    </row>
    <row r="1706" customHeight="1" spans="8:8">
      <c r="H1706" s="168"/>
    </row>
    <row r="1707" customHeight="1" spans="8:8">
      <c r="H1707" s="168"/>
    </row>
    <row r="1708" customHeight="1" spans="8:8">
      <c r="H1708" s="168"/>
    </row>
    <row r="1709" customHeight="1" spans="8:8">
      <c r="H1709" s="168"/>
    </row>
    <row r="1710" customHeight="1" spans="8:8">
      <c r="H1710" s="168"/>
    </row>
    <row r="1711" customHeight="1" spans="8:8">
      <c r="H1711" s="168"/>
    </row>
    <row r="1712" customHeight="1" spans="8:8">
      <c r="H1712" s="168"/>
    </row>
    <row r="1713" customHeight="1" spans="8:8">
      <c r="H1713" s="168"/>
    </row>
    <row r="1714" customHeight="1" spans="8:8">
      <c r="H1714" s="168"/>
    </row>
    <row r="1715" customHeight="1" spans="8:8">
      <c r="H1715" s="168"/>
    </row>
    <row r="1716" customHeight="1" spans="8:8">
      <c r="H1716" s="168"/>
    </row>
    <row r="1717" customHeight="1" spans="8:8">
      <c r="H1717" s="168"/>
    </row>
    <row r="1718" customHeight="1" spans="8:8">
      <c r="H1718" s="168"/>
    </row>
    <row r="1719" customHeight="1" spans="8:8">
      <c r="H1719" s="168"/>
    </row>
    <row r="1720" customHeight="1" spans="8:8">
      <c r="H1720" s="168"/>
    </row>
    <row r="1721" customHeight="1" spans="8:8">
      <c r="H1721" s="168"/>
    </row>
    <row r="1722" customHeight="1" spans="8:8">
      <c r="H1722" s="168"/>
    </row>
    <row r="1723" customHeight="1" spans="8:8">
      <c r="H1723" s="168"/>
    </row>
    <row r="1724" customHeight="1" spans="8:8">
      <c r="H1724" s="168"/>
    </row>
    <row r="1725" customHeight="1" spans="8:8">
      <c r="H1725" s="168"/>
    </row>
    <row r="1726" customHeight="1" spans="10:10">
      <c r="J1726" s="168"/>
    </row>
    <row r="1727" customHeight="1" spans="10:10">
      <c r="J1727" s="168"/>
    </row>
    <row r="1728" customHeight="1" spans="10:10">
      <c r="J1728" s="168"/>
    </row>
    <row r="1729" customHeight="1" spans="10:10">
      <c r="J1729" s="168"/>
    </row>
    <row r="1730" customHeight="1" spans="10:10">
      <c r="J1730" s="168"/>
    </row>
    <row r="1731" customHeight="1" spans="8:8">
      <c r="H1731" s="168"/>
    </row>
    <row r="1732" customHeight="1" spans="8:8">
      <c r="H1732" s="168"/>
    </row>
    <row r="1733" customHeight="1" spans="8:8">
      <c r="H1733" s="168"/>
    </row>
    <row r="1734" customHeight="1" spans="8:8">
      <c r="H1734" s="168"/>
    </row>
    <row r="1735" customHeight="1" spans="8:8">
      <c r="H1735" s="168"/>
    </row>
    <row r="1736" customHeight="1" spans="8:8">
      <c r="H1736" s="168"/>
    </row>
    <row r="1737" customHeight="1" spans="8:8">
      <c r="H1737" s="168"/>
    </row>
    <row r="1738" ht="25.05" customHeight="1"/>
    <row r="3181" customHeight="1" spans="2:10">
      <c r="B3181" s="175"/>
      <c r="C3181" s="176"/>
      <c r="D3181" s="177"/>
      <c r="E3181" s="168"/>
      <c r="G3181" s="177"/>
      <c r="H3181" s="168"/>
      <c r="I3181" s="177"/>
      <c r="J3181" s="182"/>
    </row>
    <row r="3187" customHeight="1" spans="6:10">
      <c r="F3187" s="168"/>
      <c r="G3187" s="177"/>
      <c r="H3187" s="182"/>
      <c r="J3187" s="183"/>
    </row>
    <row r="8974" customHeight="1" spans="3:4">
      <c r="C8974" s="168"/>
      <c r="D8974" s="177"/>
    </row>
    <row r="8975" customHeight="1" spans="3:4">
      <c r="C8975" s="168"/>
      <c r="D8975" s="177"/>
    </row>
    <row r="8976" customHeight="1" spans="3:4">
      <c r="C8976" s="168"/>
      <c r="D8976" s="177"/>
    </row>
    <row r="8977" customHeight="1" spans="3:4">
      <c r="C8977" s="168"/>
      <c r="D8977" s="177"/>
    </row>
    <row r="8978" customHeight="1" spans="3:4">
      <c r="C8978" s="168"/>
      <c r="D8978" s="177"/>
    </row>
    <row r="8979" customHeight="1" spans="3:4">
      <c r="C8979" s="168"/>
      <c r="D8979" s="177"/>
    </row>
    <row r="8980" customHeight="1" spans="3:4">
      <c r="C8980" s="168"/>
      <c r="D8980" s="177"/>
    </row>
    <row r="8981" customHeight="1" spans="3:4">
      <c r="C8981" s="168"/>
      <c r="D8981" s="177"/>
    </row>
    <row r="8982" customHeight="1" spans="3:4">
      <c r="C8982" s="168"/>
      <c r="D8982" s="177"/>
    </row>
    <row r="8983" customHeight="1" spans="3:4">
      <c r="C8983" s="168"/>
      <c r="D8983" s="177"/>
    </row>
    <row r="8984" customHeight="1" spans="3:4">
      <c r="C8984" s="168"/>
      <c r="D8984" s="177"/>
    </row>
    <row r="8985" customHeight="1" spans="3:4">
      <c r="C8985" s="168"/>
      <c r="D8985" s="177"/>
    </row>
    <row r="8986" customHeight="1" spans="3:4">
      <c r="C8986" s="168"/>
      <c r="D8986" s="177"/>
    </row>
    <row r="8987" customHeight="1" spans="3:4">
      <c r="C8987" s="168"/>
      <c r="D8987" s="177"/>
    </row>
    <row r="8988" customHeight="1" spans="3:4">
      <c r="C8988" s="168"/>
      <c r="D8988" s="177"/>
    </row>
    <row r="8989" customHeight="1" spans="3:4">
      <c r="C8989" s="168"/>
      <c r="D8989" s="177"/>
    </row>
    <row r="8990" customHeight="1" spans="3:4">
      <c r="C8990" s="168"/>
      <c r="D8990" s="177"/>
    </row>
    <row r="8991" customHeight="1" spans="3:4">
      <c r="C8991" s="168"/>
      <c r="D8991" s="177"/>
    </row>
    <row r="8992" customHeight="1" spans="3:4">
      <c r="C8992" s="168"/>
      <c r="D8992" s="177"/>
    </row>
    <row r="8993" customHeight="1" spans="3:4">
      <c r="C8993" s="168"/>
      <c r="D8993" s="177"/>
    </row>
    <row r="8994" customHeight="1" spans="3:4">
      <c r="C8994" s="168"/>
      <c r="D8994" s="177"/>
    </row>
  </sheetData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121"/>
  <sheetViews>
    <sheetView zoomScale="85" zoomScaleNormal="85" workbookViewId="0">
      <pane ySplit="1" topLeftCell="A2" activePane="bottomLeft" state="frozen"/>
      <selection/>
      <selection pane="bottomLeft" activeCell="D27" sqref="D27"/>
    </sheetView>
  </sheetViews>
  <sheetFormatPr defaultColWidth="11.8833333333333" defaultRowHeight="13.5"/>
  <cols>
    <col min="1" max="1" width="13.4416666666667" style="173" customWidth="1"/>
    <col min="3" max="3" width="31.5583333333333" customWidth="1"/>
    <col min="4" max="4" width="21.3333333333333" customWidth="1"/>
    <col min="5" max="5" width="24.3333333333333" customWidth="1"/>
    <col min="6" max="6" width="37.1083333333333" customWidth="1"/>
    <col min="8" max="8" width="16.8833333333333" customWidth="1"/>
    <col min="9" max="9" width="9.33333333333333" customWidth="1"/>
    <col min="10" max="10" width="46.8833333333333" customWidth="1"/>
    <col min="11" max="11" width="10.5583333333333" customWidth="1"/>
  </cols>
  <sheetData>
    <row r="1" s="171" customFormat="1" ht="25.05" customHeight="1" spans="1:11">
      <c r="A1" s="172" t="s">
        <v>1371</v>
      </c>
      <c r="B1" s="156" t="s">
        <v>1372</v>
      </c>
      <c r="C1" s="156" t="s">
        <v>3</v>
      </c>
      <c r="D1" s="156" t="s">
        <v>1373</v>
      </c>
      <c r="E1" s="174" t="s">
        <v>4</v>
      </c>
      <c r="F1" s="156" t="s">
        <v>5</v>
      </c>
      <c r="G1" s="156" t="s">
        <v>1374</v>
      </c>
      <c r="H1" s="156" t="s">
        <v>1375</v>
      </c>
      <c r="I1" s="179" t="s">
        <v>1376</v>
      </c>
      <c r="J1" s="156" t="s">
        <v>1377</v>
      </c>
      <c r="K1" s="15" t="s">
        <v>1377</v>
      </c>
    </row>
    <row r="2" s="172" customFormat="1" ht="25.05" customHeight="1" spans="1:10">
      <c r="A2" s="172">
        <v>46148</v>
      </c>
      <c r="B2" s="156" t="s">
        <v>511</v>
      </c>
      <c r="C2" s="156" t="s">
        <v>512</v>
      </c>
      <c r="D2" s="156" t="s">
        <v>3930</v>
      </c>
      <c r="E2" s="174" t="s">
        <v>603</v>
      </c>
      <c r="F2" s="156" t="s">
        <v>604</v>
      </c>
      <c r="G2" s="156">
        <v>80</v>
      </c>
      <c r="H2" s="156"/>
      <c r="I2" s="179"/>
      <c r="J2" s="156" t="s">
        <v>3931</v>
      </c>
    </row>
    <row r="3" s="172" customFormat="1" ht="25.05" customHeight="1" spans="1:10">
      <c r="A3" s="172">
        <v>46149</v>
      </c>
      <c r="B3" s="156" t="s">
        <v>511</v>
      </c>
      <c r="C3" s="156" t="s">
        <v>512</v>
      </c>
      <c r="D3" s="156" t="s">
        <v>3932</v>
      </c>
      <c r="E3" s="156" t="s">
        <v>609</v>
      </c>
      <c r="F3" s="174" t="s">
        <v>610</v>
      </c>
      <c r="G3" s="156">
        <v>48</v>
      </c>
      <c r="H3" s="156"/>
      <c r="I3" s="179"/>
      <c r="J3" s="156" t="s">
        <v>3931</v>
      </c>
    </row>
    <row r="4" s="172" customFormat="1" ht="25.05" customHeight="1" spans="1:10">
      <c r="A4" s="175">
        <v>46149</v>
      </c>
      <c r="B4" s="176" t="s">
        <v>511</v>
      </c>
      <c r="C4" s="177" t="s">
        <v>512</v>
      </c>
      <c r="D4" s="178" t="s">
        <v>3932</v>
      </c>
      <c r="E4" s="168" t="s">
        <v>611</v>
      </c>
      <c r="F4" s="177" t="s">
        <v>612</v>
      </c>
      <c r="G4" s="156">
        <v>48</v>
      </c>
      <c r="H4" s="177"/>
      <c r="I4" s="178"/>
      <c r="J4" s="177" t="s">
        <v>3931</v>
      </c>
    </row>
    <row r="5" s="172" customFormat="1" ht="25.05" customHeight="1" spans="1:10">
      <c r="A5" s="172">
        <v>46150</v>
      </c>
      <c r="B5" s="172" t="s">
        <v>1573</v>
      </c>
      <c r="C5" s="172" t="s">
        <v>1574</v>
      </c>
      <c r="D5" s="172" t="s">
        <v>3933</v>
      </c>
      <c r="E5" s="172" t="s">
        <v>1576</v>
      </c>
      <c r="F5" s="172" t="s">
        <v>447</v>
      </c>
      <c r="G5" s="156">
        <v>189</v>
      </c>
      <c r="J5" s="172" t="s">
        <v>3931</v>
      </c>
    </row>
    <row r="6" s="172" customFormat="1" ht="25.05" customHeight="1" spans="1:10">
      <c r="A6" s="172">
        <v>46150</v>
      </c>
      <c r="B6" s="156" t="s">
        <v>1676</v>
      </c>
      <c r="C6" s="156" t="s">
        <v>1677</v>
      </c>
      <c r="D6" s="156" t="s">
        <v>3934</v>
      </c>
      <c r="E6" s="174" t="s">
        <v>1767</v>
      </c>
      <c r="F6" s="156" t="s">
        <v>1768</v>
      </c>
      <c r="G6" s="156">
        <v>15</v>
      </c>
      <c r="H6" s="156"/>
      <c r="I6" s="179"/>
      <c r="J6" s="156" t="s">
        <v>3935</v>
      </c>
    </row>
    <row r="7" s="172" customFormat="1" ht="25.05" customHeight="1" spans="1:10">
      <c r="A7" s="172">
        <v>46152</v>
      </c>
      <c r="B7" s="156" t="s">
        <v>1389</v>
      </c>
      <c r="C7" s="156" t="s">
        <v>1390</v>
      </c>
      <c r="D7" s="179" t="s">
        <v>3936</v>
      </c>
      <c r="E7" s="156" t="s">
        <v>3937</v>
      </c>
      <c r="F7" s="174" t="s">
        <v>1396</v>
      </c>
      <c r="G7" s="156">
        <v>70</v>
      </c>
      <c r="J7" s="156" t="s">
        <v>3931</v>
      </c>
    </row>
    <row r="8" s="172" customFormat="1" ht="24" customHeight="1" spans="1:10">
      <c r="A8" s="172">
        <v>46152</v>
      </c>
      <c r="B8" s="156" t="s">
        <v>1676</v>
      </c>
      <c r="C8" s="156" t="s">
        <v>1677</v>
      </c>
      <c r="D8" s="179" t="s">
        <v>3938</v>
      </c>
      <c r="E8" s="156" t="s">
        <v>1767</v>
      </c>
      <c r="F8" s="174" t="s">
        <v>1768</v>
      </c>
      <c r="G8" s="156">
        <v>-15</v>
      </c>
      <c r="J8" s="156" t="s">
        <v>3935</v>
      </c>
    </row>
    <row r="9" s="172" customFormat="1" ht="25.2" customHeight="1" spans="1:10">
      <c r="A9" s="172">
        <v>46154</v>
      </c>
      <c r="B9" s="156" t="s">
        <v>1573</v>
      </c>
      <c r="C9" s="156" t="s">
        <v>1574</v>
      </c>
      <c r="D9" s="172" t="s">
        <v>3939</v>
      </c>
      <c r="E9" s="179" t="s">
        <v>3940</v>
      </c>
      <c r="F9" s="156" t="s">
        <v>447</v>
      </c>
      <c r="G9" s="174">
        <v>189</v>
      </c>
      <c r="J9" s="172" t="s">
        <v>3931</v>
      </c>
    </row>
    <row r="10" s="172" customFormat="1" ht="25.2" customHeight="1" spans="1:10">
      <c r="A10" s="172">
        <v>46154</v>
      </c>
      <c r="B10" s="156" t="s">
        <v>1113</v>
      </c>
      <c r="C10" s="156" t="s">
        <v>1114</v>
      </c>
      <c r="D10" s="172" t="s">
        <v>3941</v>
      </c>
      <c r="E10" s="179" t="s">
        <v>1163</v>
      </c>
      <c r="F10" s="156" t="s">
        <v>1164</v>
      </c>
      <c r="G10" s="174">
        <v>1680</v>
      </c>
      <c r="J10" s="172" t="s">
        <v>3942</v>
      </c>
    </row>
    <row r="11" s="172" customFormat="1" ht="25.05" customHeight="1"/>
    <row r="12" s="172" customFormat="1" ht="25.05" customHeight="1"/>
    <row r="13" s="172" customFormat="1" ht="25.05" customHeight="1"/>
    <row r="14" s="172" customFormat="1" ht="25.05" customHeight="1"/>
    <row r="15" s="172" customFormat="1" ht="25.05" customHeight="1" spans="2:10">
      <c r="B15" s="156"/>
      <c r="C15" s="156"/>
      <c r="D15" s="156"/>
      <c r="E15" s="174"/>
      <c r="F15" s="156"/>
      <c r="G15" s="156"/>
      <c r="H15" s="156"/>
      <c r="I15" s="179"/>
      <c r="J15" s="156"/>
    </row>
    <row r="16" s="172" customFormat="1" ht="25.05" customHeight="1" spans="2:10">
      <c r="B16" s="156"/>
      <c r="C16" s="156"/>
      <c r="D16" s="156"/>
      <c r="E16" s="174"/>
      <c r="F16" s="156"/>
      <c r="G16" s="156"/>
      <c r="H16" s="156"/>
      <c r="I16" s="179"/>
      <c r="J16" s="156"/>
    </row>
    <row r="17" s="172" customFormat="1" ht="25.05" customHeight="1" spans="2:10">
      <c r="B17" s="156"/>
      <c r="C17" s="156"/>
      <c r="D17" s="156"/>
      <c r="E17" s="174"/>
      <c r="F17" s="156"/>
      <c r="G17" s="156"/>
      <c r="H17" s="156"/>
      <c r="I17" s="179"/>
      <c r="J17" s="156"/>
    </row>
    <row r="18" s="172" customFormat="1" ht="25.05" customHeight="1" spans="2:10">
      <c r="B18" s="156"/>
      <c r="C18" s="156"/>
      <c r="D18" s="156"/>
      <c r="E18" s="174"/>
      <c r="F18" s="156"/>
      <c r="G18" s="156"/>
      <c r="H18" s="156"/>
      <c r="I18" s="179"/>
      <c r="J18" s="156"/>
    </row>
    <row r="19" s="172" customFormat="1" ht="25.05" customHeight="1" spans="2:10">
      <c r="B19" s="156"/>
      <c r="C19" s="156"/>
      <c r="D19" s="179"/>
      <c r="E19" s="156"/>
      <c r="F19" s="174"/>
      <c r="G19" s="156"/>
      <c r="J19" s="156"/>
    </row>
    <row r="20" s="172" customFormat="1" ht="25.05" customHeight="1" spans="2:10">
      <c r="B20" s="156"/>
      <c r="C20" s="156"/>
      <c r="D20" s="156"/>
      <c r="E20" s="174"/>
      <c r="F20" s="156"/>
      <c r="G20" s="156"/>
      <c r="H20" s="156"/>
      <c r="I20" s="179"/>
      <c r="J20" s="156"/>
    </row>
    <row r="21" s="172" customFormat="1" ht="25.05" customHeight="1" spans="2:10">
      <c r="B21" s="156"/>
      <c r="C21" s="156"/>
      <c r="D21" s="156"/>
      <c r="E21" s="174"/>
      <c r="F21" s="156"/>
      <c r="G21" s="156"/>
      <c r="H21" s="156"/>
      <c r="I21" s="179"/>
      <c r="J21" s="156"/>
    </row>
    <row r="22" s="172" customFormat="1" ht="25.05" customHeight="1" spans="2:10">
      <c r="B22" s="156"/>
      <c r="C22" s="156"/>
      <c r="D22" s="156"/>
      <c r="E22" s="174"/>
      <c r="F22" s="156"/>
      <c r="G22" s="156"/>
      <c r="H22" s="156"/>
      <c r="I22" s="179"/>
      <c r="J22" s="156"/>
    </row>
    <row r="23" s="172" customFormat="1" ht="25.05" customHeight="1" spans="2:10">
      <c r="B23" s="156"/>
      <c r="C23" s="156"/>
      <c r="D23" s="156"/>
      <c r="E23" s="174"/>
      <c r="F23" s="156"/>
      <c r="G23" s="156"/>
      <c r="H23" s="156"/>
      <c r="I23" s="179"/>
      <c r="J23" s="156"/>
    </row>
    <row r="24" s="172" customFormat="1" ht="25.05" customHeight="1" spans="2:10">
      <c r="B24" s="156"/>
      <c r="C24" s="156"/>
      <c r="D24" s="156"/>
      <c r="E24" s="174"/>
      <c r="F24" s="156"/>
      <c r="G24" s="156"/>
      <c r="H24" s="156"/>
      <c r="I24" s="179"/>
      <c r="J24" s="156"/>
    </row>
    <row r="25" s="172" customFormat="1" ht="25.05" customHeight="1" spans="2:10">
      <c r="B25" s="156"/>
      <c r="C25" s="156"/>
      <c r="D25" s="156"/>
      <c r="E25" s="174"/>
      <c r="F25" s="156"/>
      <c r="G25" s="156"/>
      <c r="H25" s="156"/>
      <c r="I25" s="179"/>
      <c r="J25" s="156"/>
    </row>
    <row r="26" s="172" customFormat="1" ht="25.05" customHeight="1" spans="2:10">
      <c r="B26" s="156"/>
      <c r="C26" s="156"/>
      <c r="D26" s="156"/>
      <c r="E26" s="174"/>
      <c r="F26" s="156"/>
      <c r="G26" s="156"/>
      <c r="H26" s="156"/>
      <c r="I26" s="179"/>
      <c r="J26" s="156"/>
    </row>
    <row r="27" s="172" customFormat="1" ht="25.05" customHeight="1" spans="2:10">
      <c r="B27" s="156"/>
      <c r="C27" s="156"/>
      <c r="D27" s="156"/>
      <c r="E27" s="174"/>
      <c r="F27" s="156"/>
      <c r="G27" s="156"/>
      <c r="H27" s="156"/>
      <c r="I27" s="179"/>
      <c r="J27" s="156"/>
    </row>
    <row r="28" s="172" customFormat="1" ht="25.05" customHeight="1" spans="2:10">
      <c r="B28" s="156"/>
      <c r="C28" s="156"/>
      <c r="D28" s="156"/>
      <c r="E28" s="174"/>
      <c r="F28" s="156"/>
      <c r="G28" s="156"/>
      <c r="H28" s="156"/>
      <c r="I28" s="179"/>
      <c r="J28" s="156"/>
    </row>
    <row r="29" s="172" customFormat="1" ht="25.05" customHeight="1" spans="2:10">
      <c r="B29" s="156"/>
      <c r="C29" s="156"/>
      <c r="D29" s="156"/>
      <c r="E29" s="174"/>
      <c r="F29" s="156"/>
      <c r="G29" s="156"/>
      <c r="H29" s="156"/>
      <c r="I29" s="179"/>
      <c r="J29" s="156"/>
    </row>
    <row r="30" s="172" customFormat="1" ht="25.05" customHeight="1" spans="2:10">
      <c r="B30" s="156"/>
      <c r="C30" s="156"/>
      <c r="D30" s="156"/>
      <c r="E30" s="174"/>
      <c r="F30" s="156"/>
      <c r="G30" s="156"/>
      <c r="H30" s="156"/>
      <c r="I30" s="179"/>
      <c r="J30" s="156"/>
    </row>
    <row r="31" s="172" customFormat="1" ht="25.05" customHeight="1" spans="2:10">
      <c r="B31" s="156"/>
      <c r="C31" s="156"/>
      <c r="D31" s="156"/>
      <c r="E31" s="174"/>
      <c r="F31" s="156"/>
      <c r="G31" s="156"/>
      <c r="H31" s="156"/>
      <c r="I31" s="179"/>
      <c r="J31" s="156"/>
    </row>
    <row r="32" s="172" customFormat="1" ht="25.05" customHeight="1" spans="2:10">
      <c r="B32" s="156"/>
      <c r="C32" s="156"/>
      <c r="D32" s="156"/>
      <c r="E32" s="174"/>
      <c r="F32" s="156"/>
      <c r="G32" s="156"/>
      <c r="H32" s="156"/>
      <c r="I32" s="179"/>
      <c r="J32" s="156"/>
    </row>
    <row r="33" s="172" customFormat="1" ht="25.05" customHeight="1" spans="2:10">
      <c r="B33" s="156"/>
      <c r="C33" s="156"/>
      <c r="D33" s="156"/>
      <c r="E33" s="174"/>
      <c r="F33" s="156"/>
      <c r="G33" s="156"/>
      <c r="H33" s="156"/>
      <c r="I33" s="179"/>
      <c r="J33" s="156"/>
    </row>
    <row r="34" s="172" customFormat="1" ht="25.05" customHeight="1" spans="2:10">
      <c r="B34" s="156"/>
      <c r="C34" s="156"/>
      <c r="D34" s="156"/>
      <c r="E34" s="174"/>
      <c r="F34" s="156"/>
      <c r="G34" s="156"/>
      <c r="H34" s="156"/>
      <c r="I34" s="179"/>
      <c r="J34" s="156"/>
    </row>
    <row r="35" s="172" customFormat="1" ht="25.05" customHeight="1" spans="2:10">
      <c r="B35" s="156"/>
      <c r="C35" s="156"/>
      <c r="D35" s="156"/>
      <c r="E35" s="174"/>
      <c r="F35" s="156"/>
      <c r="G35" s="156"/>
      <c r="H35" s="156"/>
      <c r="I35" s="179"/>
      <c r="J35" s="156"/>
    </row>
    <row r="36" s="172" customFormat="1" ht="25.05" customHeight="1" spans="2:10">
      <c r="B36" s="156"/>
      <c r="C36" s="156"/>
      <c r="D36" s="156"/>
      <c r="E36" s="174"/>
      <c r="F36" s="156"/>
      <c r="G36" s="156"/>
      <c r="H36" s="156"/>
      <c r="I36" s="179"/>
      <c r="J36" s="156"/>
    </row>
    <row r="37" s="172" customFormat="1" ht="25.05" customHeight="1" spans="2:10">
      <c r="B37" s="156"/>
      <c r="C37" s="156"/>
      <c r="D37" s="156"/>
      <c r="E37" s="174"/>
      <c r="F37" s="156"/>
      <c r="G37" s="156"/>
      <c r="H37" s="156"/>
      <c r="I37" s="179"/>
      <c r="J37" s="156"/>
    </row>
    <row r="38" s="172" customFormat="1" ht="25.05" customHeight="1" spans="2:10">
      <c r="B38" s="156"/>
      <c r="C38" s="156"/>
      <c r="D38" s="156"/>
      <c r="E38" s="174"/>
      <c r="F38" s="156"/>
      <c r="G38" s="156"/>
      <c r="H38" s="156"/>
      <c r="I38" s="179"/>
      <c r="J38" s="156"/>
    </row>
    <row r="39" s="172" customFormat="1" ht="25.05" customHeight="1" spans="2:10">
      <c r="B39" s="156"/>
      <c r="C39" s="156"/>
      <c r="D39" s="156"/>
      <c r="E39" s="174"/>
      <c r="F39" s="156"/>
      <c r="G39" s="156"/>
      <c r="H39" s="156"/>
      <c r="I39" s="179"/>
      <c r="J39" s="156"/>
    </row>
    <row r="40" s="172" customFormat="1" ht="25.05" customHeight="1" spans="2:10">
      <c r="B40" s="156"/>
      <c r="C40" s="156"/>
      <c r="D40" s="156"/>
      <c r="E40" s="174"/>
      <c r="F40" s="156"/>
      <c r="G40" s="156"/>
      <c r="H40" s="156"/>
      <c r="I40" s="179"/>
      <c r="J40" s="156"/>
    </row>
    <row r="41" s="172" customFormat="1" ht="25.05" customHeight="1" spans="2:10">
      <c r="B41" s="156"/>
      <c r="C41" s="156"/>
      <c r="D41" s="156"/>
      <c r="E41" s="174"/>
      <c r="F41" s="156"/>
      <c r="G41" s="156"/>
      <c r="H41" s="156"/>
      <c r="I41" s="179"/>
      <c r="J41" s="156"/>
    </row>
    <row r="42" s="172" customFormat="1" ht="25.05" customHeight="1" spans="2:10">
      <c r="B42" s="156"/>
      <c r="C42" s="156"/>
      <c r="D42" s="156"/>
      <c r="E42" s="174"/>
      <c r="F42" s="156"/>
      <c r="G42" s="156"/>
      <c r="H42" s="156"/>
      <c r="I42" s="179"/>
      <c r="J42" s="156"/>
    </row>
    <row r="43" s="172" customFormat="1" ht="25.05" customHeight="1" spans="2:10">
      <c r="B43" s="156"/>
      <c r="C43" s="156"/>
      <c r="D43" s="156"/>
      <c r="E43" s="174"/>
      <c r="F43" s="156"/>
      <c r="G43" s="156"/>
      <c r="H43" s="156"/>
      <c r="I43" s="179"/>
      <c r="J43" s="156"/>
    </row>
    <row r="44" s="172" customFormat="1" ht="25.05" customHeight="1" spans="2:10">
      <c r="B44" s="156"/>
      <c r="C44" s="156"/>
      <c r="D44" s="156"/>
      <c r="E44" s="174"/>
      <c r="F44" s="156"/>
      <c r="G44" s="156"/>
      <c r="H44" s="156"/>
      <c r="I44" s="179"/>
      <c r="J44" s="156"/>
    </row>
    <row r="45" s="172" customFormat="1" ht="25.05" customHeight="1" spans="2:10">
      <c r="B45" s="156"/>
      <c r="C45" s="156"/>
      <c r="D45" s="156"/>
      <c r="E45" s="174"/>
      <c r="F45" s="156"/>
      <c r="G45" s="156"/>
      <c r="H45" s="156"/>
      <c r="I45" s="179"/>
      <c r="J45" s="156"/>
    </row>
    <row r="46" s="172" customFormat="1" ht="25.05" customHeight="1" spans="2:10">
      <c r="B46" s="156"/>
      <c r="C46" s="156"/>
      <c r="D46" s="156"/>
      <c r="E46" s="174"/>
      <c r="F46" s="156"/>
      <c r="G46" s="156"/>
      <c r="H46" s="156"/>
      <c r="I46" s="179"/>
      <c r="J46" s="156"/>
    </row>
    <row r="47" s="172" customFormat="1" ht="25.05" customHeight="1" spans="2:10">
      <c r="B47" s="156"/>
      <c r="C47" s="156"/>
      <c r="D47" s="156"/>
      <c r="E47" s="174"/>
      <c r="F47" s="156"/>
      <c r="G47" s="156"/>
      <c r="H47" s="156"/>
      <c r="I47" s="179"/>
      <c r="J47" s="156"/>
    </row>
    <row r="48" s="172" customFormat="1" ht="25.05" customHeight="1" spans="2:10">
      <c r="B48" s="156"/>
      <c r="C48" s="156"/>
      <c r="D48" s="156"/>
      <c r="E48" s="174"/>
      <c r="F48" s="156"/>
      <c r="G48" s="156"/>
      <c r="H48" s="156"/>
      <c r="I48" s="179"/>
      <c r="J48" s="156"/>
    </row>
    <row r="49" s="172" customFormat="1" ht="25.05" customHeight="1" spans="2:10">
      <c r="B49" s="156"/>
      <c r="C49" s="156"/>
      <c r="D49" s="156"/>
      <c r="E49" s="174"/>
      <c r="F49" s="156"/>
      <c r="G49" s="156"/>
      <c r="H49" s="156"/>
      <c r="I49" s="179"/>
      <c r="J49" s="156"/>
    </row>
    <row r="50" s="172" customFormat="1" ht="25.05" customHeight="1" spans="2:10">
      <c r="B50" s="156"/>
      <c r="C50" s="156"/>
      <c r="D50" s="156"/>
      <c r="E50" s="174"/>
      <c r="F50" s="156"/>
      <c r="G50" s="156"/>
      <c r="H50" s="156"/>
      <c r="I50" s="179"/>
      <c r="J50" s="156"/>
    </row>
    <row r="51" s="172" customFormat="1" ht="25.05" customHeight="1" spans="2:10">
      <c r="B51" s="156"/>
      <c r="C51" s="156"/>
      <c r="D51" s="156"/>
      <c r="E51" s="174"/>
      <c r="F51" s="156"/>
      <c r="G51" s="156"/>
      <c r="H51" s="156"/>
      <c r="I51" s="179"/>
      <c r="J51" s="156"/>
    </row>
    <row r="52" s="172" customFormat="1" ht="25.05" customHeight="1" spans="2:10">
      <c r="B52" s="156"/>
      <c r="C52" s="156"/>
      <c r="D52" s="156"/>
      <c r="E52" s="174"/>
      <c r="F52" s="156"/>
      <c r="G52" s="156"/>
      <c r="H52" s="156"/>
      <c r="I52" s="179"/>
      <c r="J52" s="156"/>
    </row>
    <row r="53" s="172" customFormat="1" ht="25.05" customHeight="1" spans="2:10">
      <c r="B53" s="156"/>
      <c r="C53" s="156"/>
      <c r="D53" s="156"/>
      <c r="E53" s="174"/>
      <c r="F53" s="156"/>
      <c r="G53" s="156"/>
      <c r="H53" s="156"/>
      <c r="I53" s="179"/>
      <c r="J53" s="156"/>
    </row>
    <row r="54" s="172" customFormat="1" ht="25.05" customHeight="1" spans="2:10">
      <c r="B54" s="156"/>
      <c r="C54" s="156"/>
      <c r="D54" s="156"/>
      <c r="E54" s="174"/>
      <c r="F54" s="156"/>
      <c r="G54" s="156"/>
      <c r="H54" s="156"/>
      <c r="I54" s="179"/>
      <c r="J54" s="156"/>
    </row>
    <row r="55" s="172" customFormat="1" ht="25.05" customHeight="1" spans="2:10">
      <c r="B55" s="156"/>
      <c r="C55" s="156"/>
      <c r="D55" s="156"/>
      <c r="E55" s="174"/>
      <c r="F55" s="156"/>
      <c r="G55" s="156"/>
      <c r="H55" s="156"/>
      <c r="I55" s="179"/>
      <c r="J55" s="156"/>
    </row>
    <row r="56" s="172" customFormat="1" ht="25.05" customHeight="1" spans="2:10">
      <c r="B56" s="156"/>
      <c r="C56" s="156"/>
      <c r="D56" s="156"/>
      <c r="E56" s="174"/>
      <c r="F56" s="156"/>
      <c r="G56" s="156"/>
      <c r="H56" s="156"/>
      <c r="I56" s="179"/>
      <c r="J56" s="156"/>
    </row>
    <row r="57" s="172" customFormat="1" ht="25.05" customHeight="1" spans="2:10">
      <c r="B57" s="156"/>
      <c r="C57" s="156"/>
      <c r="D57" s="156"/>
      <c r="E57" s="174"/>
      <c r="F57" s="156"/>
      <c r="G57" s="156"/>
      <c r="H57" s="156"/>
      <c r="I57" s="179"/>
      <c r="J57" s="156"/>
    </row>
    <row r="58" s="172" customFormat="1" ht="25.05" customHeight="1" spans="2:10">
      <c r="B58" s="156"/>
      <c r="C58" s="156"/>
      <c r="D58" s="156"/>
      <c r="E58" s="174"/>
      <c r="F58" s="156"/>
      <c r="G58" s="156"/>
      <c r="H58" s="156"/>
      <c r="I58" s="179"/>
      <c r="J58" s="156"/>
    </row>
    <row r="59" s="172" customFormat="1" ht="25.05" customHeight="1" spans="2:10">
      <c r="B59" s="156"/>
      <c r="C59" s="156"/>
      <c r="D59" s="156"/>
      <c r="E59" s="174"/>
      <c r="F59" s="156"/>
      <c r="G59" s="156"/>
      <c r="H59" s="156"/>
      <c r="I59" s="179"/>
      <c r="J59" s="156"/>
    </row>
    <row r="60" s="172" customFormat="1" ht="25.05" customHeight="1" spans="2:10">
      <c r="B60" s="156"/>
      <c r="C60" s="156"/>
      <c r="D60" s="156"/>
      <c r="E60" s="174"/>
      <c r="F60" s="156"/>
      <c r="G60" s="156"/>
      <c r="H60" s="156"/>
      <c r="I60" s="179"/>
      <c r="J60" s="156"/>
    </row>
    <row r="61" s="172" customFormat="1" ht="25.05" customHeight="1" spans="2:10">
      <c r="B61" s="156"/>
      <c r="C61" s="156"/>
      <c r="D61" s="156"/>
      <c r="E61" s="174"/>
      <c r="F61" s="156"/>
      <c r="G61" s="156"/>
      <c r="H61" s="156"/>
      <c r="I61" s="179"/>
      <c r="J61" s="156"/>
    </row>
    <row r="62" s="172" customFormat="1" ht="25.05" customHeight="1" spans="2:10">
      <c r="B62" s="156"/>
      <c r="C62" s="156"/>
      <c r="D62" s="156"/>
      <c r="E62" s="174"/>
      <c r="F62" s="156"/>
      <c r="G62" s="156"/>
      <c r="H62" s="156"/>
      <c r="I62" s="179"/>
      <c r="J62" s="156"/>
    </row>
    <row r="63" s="172" customFormat="1" ht="25.05" customHeight="1" spans="2:10">
      <c r="B63" s="156"/>
      <c r="C63" s="156"/>
      <c r="D63" s="156"/>
      <c r="E63" s="174"/>
      <c r="F63" s="156"/>
      <c r="G63" s="156"/>
      <c r="H63" s="156"/>
      <c r="I63" s="179"/>
      <c r="J63" s="156"/>
    </row>
    <row r="64" s="172" customFormat="1" ht="25.05" customHeight="1" spans="2:10">
      <c r="B64" s="156"/>
      <c r="C64" s="156"/>
      <c r="D64" s="156"/>
      <c r="E64" s="174"/>
      <c r="F64" s="156"/>
      <c r="G64" s="156"/>
      <c r="H64" s="156"/>
      <c r="I64" s="179"/>
      <c r="J64" s="156"/>
    </row>
    <row r="65" s="172" customFormat="1" ht="25.05" customHeight="1" spans="1:10">
      <c r="A65" s="154"/>
      <c r="B65" s="155"/>
      <c r="C65" s="154"/>
      <c r="D65" s="180"/>
      <c r="E65" s="15"/>
      <c r="F65" s="15"/>
      <c r="G65" s="15"/>
      <c r="J65" s="156"/>
    </row>
    <row r="66" s="172" customFormat="1" ht="25.05" customHeight="1" spans="1:10">
      <c r="A66" s="154"/>
      <c r="B66" s="155"/>
      <c r="C66" s="154"/>
      <c r="D66" s="180"/>
      <c r="E66" s="15"/>
      <c r="F66" s="15"/>
      <c r="G66" s="15"/>
      <c r="J66" s="156"/>
    </row>
    <row r="67" s="172" customFormat="1" ht="25.05" customHeight="1" spans="1:10">
      <c r="A67" s="154"/>
      <c r="B67" s="155"/>
      <c r="C67" s="154"/>
      <c r="D67" s="156"/>
      <c r="E67" s="15"/>
      <c r="F67" s="15"/>
      <c r="G67" s="15"/>
      <c r="J67" s="156"/>
    </row>
    <row r="68" s="172" customFormat="1" ht="25.05" customHeight="1" spans="2:10">
      <c r="B68" s="156"/>
      <c r="C68" s="156"/>
      <c r="D68" s="156"/>
      <c r="E68" s="174"/>
      <c r="F68" s="156"/>
      <c r="G68" s="156"/>
      <c r="H68" s="156"/>
      <c r="I68" s="179"/>
      <c r="J68" s="156"/>
    </row>
    <row r="69" s="172" customFormat="1" ht="25.05" customHeight="1" spans="2:10">
      <c r="B69" s="156"/>
      <c r="C69" s="156"/>
      <c r="D69" s="156"/>
      <c r="E69" s="174"/>
      <c r="F69" s="156"/>
      <c r="G69" s="156"/>
      <c r="H69" s="156"/>
      <c r="I69" s="179"/>
      <c r="J69" s="156"/>
    </row>
    <row r="70" s="172" customFormat="1" ht="25.05" customHeight="1" spans="2:10">
      <c r="B70" s="156"/>
      <c r="C70" s="156"/>
      <c r="D70" s="156"/>
      <c r="E70" s="174"/>
      <c r="F70" s="156"/>
      <c r="G70" s="156"/>
      <c r="H70" s="156"/>
      <c r="I70" s="179"/>
      <c r="J70" s="156"/>
    </row>
    <row r="71" s="172" customFormat="1" ht="25.05" customHeight="1" spans="7:7">
      <c r="G71" s="156"/>
    </row>
    <row r="72" s="172" customFormat="1" ht="25.05" customHeight="1" spans="2:10">
      <c r="B72" s="156"/>
      <c r="C72" s="156"/>
      <c r="D72" s="156"/>
      <c r="E72" s="174"/>
      <c r="F72" s="156"/>
      <c r="G72" s="156"/>
      <c r="H72" s="156"/>
      <c r="I72" s="179"/>
      <c r="J72" s="156"/>
    </row>
    <row r="73" s="172" customFormat="1" ht="25.05" customHeight="1" spans="2:10">
      <c r="B73" s="156"/>
      <c r="C73" s="156"/>
      <c r="D73" s="179"/>
      <c r="E73" s="156"/>
      <c r="F73" s="174"/>
      <c r="G73" s="156"/>
      <c r="J73" s="156"/>
    </row>
    <row r="74" s="172" customFormat="1" ht="25.05" customHeight="1" spans="2:10">
      <c r="B74" s="156"/>
      <c r="C74" s="156"/>
      <c r="D74" s="156"/>
      <c r="E74" s="174"/>
      <c r="F74" s="156"/>
      <c r="G74" s="156"/>
      <c r="H74" s="156"/>
      <c r="I74" s="179"/>
      <c r="J74" s="156"/>
    </row>
    <row r="75" s="172" customFormat="1" ht="25.05" customHeight="1" spans="2:10">
      <c r="B75" s="156"/>
      <c r="C75" s="156"/>
      <c r="D75" s="156"/>
      <c r="E75" s="174"/>
      <c r="F75" s="156"/>
      <c r="G75" s="156"/>
      <c r="H75" s="156"/>
      <c r="I75" s="179"/>
      <c r="J75" s="156"/>
    </row>
    <row r="76" s="172" customFormat="1" ht="25.05" customHeight="1" spans="2:10">
      <c r="B76" s="156"/>
      <c r="C76" s="156"/>
      <c r="D76" s="156"/>
      <c r="E76" s="174"/>
      <c r="F76" s="156"/>
      <c r="G76" s="156"/>
      <c r="H76" s="156"/>
      <c r="I76" s="179"/>
      <c r="J76" s="156"/>
    </row>
    <row r="77" s="172" customFormat="1" ht="25.05" customHeight="1" spans="2:10">
      <c r="B77" s="156"/>
      <c r="C77" s="156"/>
      <c r="D77" s="156"/>
      <c r="E77" s="174"/>
      <c r="F77" s="156"/>
      <c r="G77" s="156"/>
      <c r="H77" s="156"/>
      <c r="I77" s="179"/>
      <c r="J77" s="156"/>
    </row>
    <row r="78" s="172" customFormat="1" ht="25.05" customHeight="1" spans="2:10">
      <c r="B78" s="156"/>
      <c r="C78" s="156"/>
      <c r="D78" s="156"/>
      <c r="E78" s="174"/>
      <c r="F78" s="156"/>
      <c r="G78" s="156"/>
      <c r="H78" s="156"/>
      <c r="I78" s="179"/>
      <c r="J78" s="156"/>
    </row>
    <row r="79" s="172" customFormat="1" ht="25.05" customHeight="1" spans="2:10">
      <c r="B79" s="156"/>
      <c r="C79" s="156"/>
      <c r="D79" s="156"/>
      <c r="E79" s="174"/>
      <c r="F79" s="156"/>
      <c r="G79" s="156"/>
      <c r="H79" s="156"/>
      <c r="I79" s="179"/>
      <c r="J79" s="156"/>
    </row>
    <row r="80" s="172" customFormat="1" ht="25.05" customHeight="1" spans="2:10">
      <c r="B80" s="156"/>
      <c r="C80" s="156"/>
      <c r="D80" s="156"/>
      <c r="E80" s="174"/>
      <c r="F80" s="156"/>
      <c r="G80" s="156"/>
      <c r="H80" s="156"/>
      <c r="I80" s="179"/>
      <c r="J80" s="156"/>
    </row>
    <row r="81" s="172" customFormat="1" ht="25.05" customHeight="1" spans="2:10">
      <c r="B81" s="156"/>
      <c r="C81" s="156"/>
      <c r="D81" s="156"/>
      <c r="E81" s="174"/>
      <c r="F81" s="156"/>
      <c r="G81" s="156"/>
      <c r="H81" s="156"/>
      <c r="I81" s="179"/>
      <c r="J81" s="156"/>
    </row>
    <row r="82" s="172" customFormat="1" ht="25.05" customHeight="1" spans="2:10">
      <c r="B82" s="156"/>
      <c r="C82" s="156"/>
      <c r="D82" s="156"/>
      <c r="E82" s="174"/>
      <c r="F82" s="156"/>
      <c r="G82" s="156"/>
      <c r="H82" s="156"/>
      <c r="I82" s="179"/>
      <c r="J82" s="156"/>
    </row>
    <row r="83" s="172" customFormat="1" ht="25.05" customHeight="1" spans="2:10">
      <c r="B83" s="156"/>
      <c r="C83" s="156"/>
      <c r="D83" s="156"/>
      <c r="E83" s="174"/>
      <c r="F83" s="156"/>
      <c r="G83" s="156"/>
      <c r="H83" s="156"/>
      <c r="I83" s="179"/>
      <c r="J83" s="156"/>
    </row>
    <row r="84" s="172" customFormat="1" ht="25.05" customHeight="1" spans="2:10">
      <c r="B84" s="156"/>
      <c r="C84" s="156"/>
      <c r="D84" s="156"/>
      <c r="E84" s="174"/>
      <c r="F84" s="156"/>
      <c r="G84" s="156"/>
      <c r="H84" s="156"/>
      <c r="I84" s="179"/>
      <c r="J84" s="156"/>
    </row>
    <row r="85" s="172" customFormat="1" ht="25.05" customHeight="1" spans="2:10">
      <c r="B85" s="156"/>
      <c r="C85" s="156"/>
      <c r="D85" s="156"/>
      <c r="E85" s="174"/>
      <c r="F85" s="156"/>
      <c r="G85" s="156"/>
      <c r="H85" s="156"/>
      <c r="I85" s="179"/>
      <c r="J85" s="156"/>
    </row>
    <row r="86" s="172" customFormat="1" ht="25.05" customHeight="1" spans="2:10">
      <c r="B86" s="156"/>
      <c r="C86" s="156"/>
      <c r="D86" s="156"/>
      <c r="E86" s="174"/>
      <c r="F86" s="156"/>
      <c r="G86" s="156"/>
      <c r="H86" s="156"/>
      <c r="I86" s="179"/>
      <c r="J86" s="156"/>
    </row>
    <row r="87" s="172" customFormat="1" ht="25.05" customHeight="1" spans="2:10">
      <c r="B87" s="156"/>
      <c r="C87" s="156"/>
      <c r="D87" s="156"/>
      <c r="E87" s="174"/>
      <c r="F87" s="156"/>
      <c r="G87" s="156"/>
      <c r="H87" s="156"/>
      <c r="I87" s="179"/>
      <c r="J87" s="156"/>
    </row>
    <row r="88" s="172" customFormat="1" ht="25.05" customHeight="1" spans="2:10">
      <c r="B88" s="156"/>
      <c r="C88" s="156"/>
      <c r="D88" s="156"/>
      <c r="E88" s="174"/>
      <c r="F88" s="156"/>
      <c r="G88" s="156"/>
      <c r="H88" s="156"/>
      <c r="I88" s="179"/>
      <c r="J88" s="156"/>
    </row>
    <row r="89" s="172" customFormat="1" ht="25.05" customHeight="1" spans="2:10">
      <c r="B89" s="156"/>
      <c r="C89" s="156"/>
      <c r="D89" s="156"/>
      <c r="E89" s="174"/>
      <c r="F89" s="156"/>
      <c r="G89" s="156"/>
      <c r="H89" s="156"/>
      <c r="I89" s="179"/>
      <c r="J89" s="156"/>
    </row>
    <row r="90" s="172" customFormat="1" ht="25.05" customHeight="1" spans="2:10">
      <c r="B90" s="156"/>
      <c r="C90" s="156"/>
      <c r="D90" s="156"/>
      <c r="E90" s="174"/>
      <c r="F90" s="156"/>
      <c r="G90" s="156"/>
      <c r="H90" s="156"/>
      <c r="I90" s="179"/>
      <c r="J90" s="156"/>
    </row>
    <row r="91" s="172" customFormat="1" ht="25.05" customHeight="1" spans="2:10">
      <c r="B91" s="156"/>
      <c r="C91" s="156"/>
      <c r="D91" s="156"/>
      <c r="E91" s="174"/>
      <c r="F91" s="156"/>
      <c r="G91" s="156"/>
      <c r="H91" s="156"/>
      <c r="I91" s="179"/>
      <c r="J91" s="156"/>
    </row>
    <row r="92" s="172" customFormat="1" ht="25.05" customHeight="1" spans="2:10">
      <c r="B92" s="156"/>
      <c r="C92" s="156"/>
      <c r="D92" s="156"/>
      <c r="E92" s="174"/>
      <c r="F92" s="156"/>
      <c r="G92" s="156"/>
      <c r="H92" s="156"/>
      <c r="I92" s="179"/>
      <c r="J92" s="156"/>
    </row>
    <row r="93" s="172" customFormat="1" ht="25.05" customHeight="1" spans="2:10">
      <c r="B93" s="156"/>
      <c r="C93" s="156"/>
      <c r="D93" s="156"/>
      <c r="E93" s="174"/>
      <c r="F93" s="156"/>
      <c r="G93" s="156"/>
      <c r="H93" s="156"/>
      <c r="I93" s="179"/>
      <c r="J93" s="156"/>
    </row>
    <row r="94" s="172" customFormat="1" ht="25.05" customHeight="1" spans="2:10">
      <c r="B94" s="156"/>
      <c r="C94" s="156"/>
      <c r="D94" s="156"/>
      <c r="E94" s="174"/>
      <c r="F94" s="156"/>
      <c r="G94" s="156"/>
      <c r="H94" s="156"/>
      <c r="I94" s="179"/>
      <c r="J94" s="156"/>
    </row>
    <row r="95" s="172" customFormat="1" ht="25.05" customHeight="1" spans="2:10">
      <c r="B95" s="156"/>
      <c r="C95" s="156"/>
      <c r="D95" s="156"/>
      <c r="E95" s="174"/>
      <c r="F95" s="156"/>
      <c r="G95" s="156"/>
      <c r="H95" s="156"/>
      <c r="I95" s="179"/>
      <c r="J95" s="156"/>
    </row>
    <row r="96" s="172" customFormat="1" ht="25.05" customHeight="1" spans="2:10">
      <c r="B96" s="156"/>
      <c r="C96" s="156"/>
      <c r="D96" s="156"/>
      <c r="E96" s="174"/>
      <c r="F96" s="156"/>
      <c r="G96" s="156"/>
      <c r="H96" s="156"/>
      <c r="I96" s="179"/>
      <c r="J96" s="156"/>
    </row>
    <row r="97" s="172" customFormat="1" ht="25.05" customHeight="1" spans="2:10">
      <c r="B97" s="156"/>
      <c r="C97" s="156"/>
      <c r="D97" s="156"/>
      <c r="E97" s="174"/>
      <c r="F97" s="156"/>
      <c r="G97" s="156"/>
      <c r="H97" s="156"/>
      <c r="I97" s="179"/>
      <c r="J97" s="156"/>
    </row>
    <row r="98" s="172" customFormat="1" ht="25.05" customHeight="1" spans="2:10">
      <c r="B98" s="156"/>
      <c r="C98" s="156"/>
      <c r="D98" s="156"/>
      <c r="E98" s="174"/>
      <c r="F98" s="156"/>
      <c r="G98" s="156"/>
      <c r="H98" s="156"/>
      <c r="I98" s="179"/>
      <c r="J98" s="156"/>
    </row>
    <row r="99" s="172" customFormat="1" ht="25.05" customHeight="1" spans="2:10">
      <c r="B99" s="156"/>
      <c r="C99" s="156"/>
      <c r="D99" s="156"/>
      <c r="E99" s="174"/>
      <c r="F99" s="156"/>
      <c r="G99" s="156"/>
      <c r="H99" s="156"/>
      <c r="I99" s="179"/>
      <c r="J99" s="156"/>
    </row>
    <row r="100" s="172" customFormat="1" ht="25.05" customHeight="1" spans="2:10">
      <c r="B100" s="156"/>
      <c r="C100" s="156"/>
      <c r="D100" s="156"/>
      <c r="E100" s="174"/>
      <c r="F100" s="156"/>
      <c r="G100" s="156"/>
      <c r="H100" s="156"/>
      <c r="I100" s="179"/>
      <c r="J100" s="156"/>
    </row>
    <row r="101" s="172" customFormat="1" ht="25.05" customHeight="1" spans="2:10">
      <c r="B101" s="156"/>
      <c r="C101" s="156"/>
      <c r="D101" s="156"/>
      <c r="E101" s="174"/>
      <c r="F101" s="156"/>
      <c r="G101" s="156"/>
      <c r="H101" s="156"/>
      <c r="I101" s="179"/>
      <c r="J101" s="156"/>
    </row>
    <row r="102" s="172" customFormat="1" ht="25.05" customHeight="1" spans="2:10">
      <c r="B102" s="156"/>
      <c r="C102" s="156"/>
      <c r="D102" s="156"/>
      <c r="E102" s="174"/>
      <c r="F102" s="156"/>
      <c r="G102" s="156"/>
      <c r="H102" s="156"/>
      <c r="I102" s="179"/>
      <c r="J102" s="156"/>
    </row>
    <row r="103" s="172" customFormat="1" ht="25.05" customHeight="1" spans="2:10">
      <c r="B103" s="156"/>
      <c r="C103" s="156"/>
      <c r="D103" s="156"/>
      <c r="E103" s="174"/>
      <c r="F103" s="156"/>
      <c r="G103" s="156"/>
      <c r="H103" s="156"/>
      <c r="I103" s="179"/>
      <c r="J103" s="156"/>
    </row>
    <row r="104" s="172" customFormat="1" ht="25.05" customHeight="1" spans="2:10">
      <c r="B104" s="156"/>
      <c r="C104" s="156"/>
      <c r="D104" s="156"/>
      <c r="E104" s="174"/>
      <c r="F104" s="156"/>
      <c r="G104" s="156"/>
      <c r="H104" s="156"/>
      <c r="I104" s="179"/>
      <c r="J104" s="156"/>
    </row>
    <row r="105" s="172" customFormat="1" ht="25.05" customHeight="1" spans="2:10">
      <c r="B105" s="156"/>
      <c r="C105" s="156"/>
      <c r="D105" s="156"/>
      <c r="E105" s="174"/>
      <c r="F105" s="156"/>
      <c r="G105" s="156"/>
      <c r="H105" s="156"/>
      <c r="I105" s="179"/>
      <c r="J105" s="156"/>
    </row>
    <row r="106" s="172" customFormat="1" ht="25.05" customHeight="1" spans="2:10">
      <c r="B106" s="156"/>
      <c r="C106" s="156"/>
      <c r="D106" s="156"/>
      <c r="E106" s="174"/>
      <c r="F106" s="156"/>
      <c r="G106" s="156"/>
      <c r="H106" s="156"/>
      <c r="I106" s="179"/>
      <c r="J106" s="156"/>
    </row>
    <row r="107" s="172" customFormat="1" ht="25.05" customHeight="1" spans="2:10">
      <c r="B107" s="156"/>
      <c r="C107" s="156"/>
      <c r="D107" s="156"/>
      <c r="E107" s="174"/>
      <c r="F107" s="156"/>
      <c r="G107" s="156"/>
      <c r="H107" s="156"/>
      <c r="I107" s="179"/>
      <c r="J107" s="156"/>
    </row>
    <row r="108" s="172" customFormat="1" ht="25.05" customHeight="1" spans="2:10">
      <c r="B108" s="156"/>
      <c r="C108" s="156"/>
      <c r="D108" s="156"/>
      <c r="E108" s="174"/>
      <c r="F108" s="156"/>
      <c r="G108" s="156"/>
      <c r="H108" s="156"/>
      <c r="I108" s="179"/>
      <c r="J108" s="156"/>
    </row>
    <row r="109" s="172" customFormat="1" ht="25.05" customHeight="1" spans="2:10">
      <c r="B109" s="156"/>
      <c r="C109" s="156"/>
      <c r="D109" s="156"/>
      <c r="E109" s="174"/>
      <c r="F109" s="156"/>
      <c r="G109" s="156"/>
      <c r="H109" s="156"/>
      <c r="I109" s="179"/>
      <c r="J109" s="156"/>
    </row>
    <row r="110" s="172" customFormat="1" ht="25.05" customHeight="1" spans="2:10">
      <c r="B110" s="156"/>
      <c r="C110" s="156"/>
      <c r="D110" s="156"/>
      <c r="E110" s="174"/>
      <c r="F110" s="156"/>
      <c r="G110" s="156"/>
      <c r="H110" s="156"/>
      <c r="I110" s="179"/>
      <c r="J110" s="156"/>
    </row>
    <row r="111" s="172" customFormat="1" ht="25.05" customHeight="1" spans="2:10">
      <c r="B111" s="156"/>
      <c r="C111" s="156"/>
      <c r="D111" s="156"/>
      <c r="E111" s="174"/>
      <c r="F111" s="156"/>
      <c r="G111" s="156"/>
      <c r="H111" s="156"/>
      <c r="I111" s="179"/>
      <c r="J111" s="156"/>
    </row>
    <row r="112" s="172" customFormat="1" ht="25.05" customHeight="1" spans="2:10">
      <c r="B112" s="156"/>
      <c r="C112" s="156"/>
      <c r="D112" s="156"/>
      <c r="E112" s="174"/>
      <c r="F112" s="156"/>
      <c r="G112" s="156"/>
      <c r="H112" s="156"/>
      <c r="I112" s="179"/>
      <c r="J112" s="156"/>
    </row>
    <row r="113" s="172" customFormat="1" ht="25.05" customHeight="1" spans="2:10">
      <c r="B113" s="156"/>
      <c r="C113" s="156"/>
      <c r="D113" s="156"/>
      <c r="E113" s="174"/>
      <c r="F113" s="156"/>
      <c r="G113" s="156"/>
      <c r="H113" s="156"/>
      <c r="I113" s="179"/>
      <c r="J113" s="156"/>
    </row>
    <row r="114" s="172" customFormat="1" ht="25.05" customHeight="1" spans="2:10">
      <c r="B114" s="156"/>
      <c r="C114" s="156"/>
      <c r="D114" s="156"/>
      <c r="E114" s="174"/>
      <c r="F114" s="156"/>
      <c r="G114" s="156"/>
      <c r="H114" s="156"/>
      <c r="I114" s="179"/>
      <c r="J114" s="156"/>
    </row>
    <row r="115" s="172" customFormat="1" ht="25.05" customHeight="1" spans="2:10">
      <c r="B115" s="156"/>
      <c r="C115" s="156"/>
      <c r="D115" s="156"/>
      <c r="E115" s="174"/>
      <c r="F115" s="156"/>
      <c r="G115" s="156"/>
      <c r="H115" s="156"/>
      <c r="I115" s="179"/>
      <c r="J115" s="156"/>
    </row>
    <row r="116" s="172" customFormat="1" ht="25.05" customHeight="1" spans="2:10">
      <c r="B116" s="156"/>
      <c r="C116" s="156"/>
      <c r="D116" s="156"/>
      <c r="E116" s="174"/>
      <c r="F116" s="156"/>
      <c r="G116" s="156"/>
      <c r="H116" s="156"/>
      <c r="I116" s="179"/>
      <c r="J116" s="156"/>
    </row>
    <row r="117" s="172" customFormat="1" ht="25.05" customHeight="1" spans="2:10">
      <c r="B117" s="156"/>
      <c r="C117" s="156"/>
      <c r="D117" s="156"/>
      <c r="E117" s="174"/>
      <c r="F117" s="156"/>
      <c r="G117" s="156"/>
      <c r="H117" s="156"/>
      <c r="I117" s="179"/>
      <c r="J117" s="156"/>
    </row>
    <row r="118" s="172" customFormat="1" ht="25.05" customHeight="1" spans="1:10">
      <c r="A118" s="173"/>
      <c r="B118"/>
      <c r="C118"/>
      <c r="D118"/>
      <c r="E118"/>
      <c r="F118"/>
      <c r="G118"/>
      <c r="H118"/>
      <c r="I118"/>
      <c r="J118"/>
    </row>
    <row r="119" s="172" customFormat="1" ht="25.05" customHeight="1" spans="1:10">
      <c r="A119" s="173"/>
      <c r="B119"/>
      <c r="C119"/>
      <c r="D119"/>
      <c r="E119"/>
      <c r="F119"/>
      <c r="G119"/>
      <c r="H119"/>
      <c r="I119"/>
      <c r="J119"/>
    </row>
    <row r="120" s="172" customFormat="1" ht="25.05" customHeight="1" spans="1:10">
      <c r="A120" s="173"/>
      <c r="B120"/>
      <c r="C120"/>
      <c r="D120"/>
      <c r="E120"/>
      <c r="F120"/>
      <c r="G120"/>
      <c r="H120"/>
      <c r="I120"/>
      <c r="J120"/>
    </row>
    <row r="121" s="172" customFormat="1" ht="25.05" customHeight="1" spans="1:10">
      <c r="A121" s="173"/>
      <c r="B121"/>
      <c r="C121"/>
      <c r="D121"/>
      <c r="E121"/>
      <c r="F121"/>
      <c r="G121"/>
      <c r="H121"/>
      <c r="I121"/>
      <c r="J12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FD780"/>
  <sheetViews>
    <sheetView showGridLines="0" tabSelected="1" zoomScale="70" zoomScaleNormal="70" workbookViewId="0">
      <pane xSplit="1" ySplit="1" topLeftCell="B749" activePane="bottomRight" state="frozen"/>
      <selection/>
      <selection pane="topRight"/>
      <selection pane="bottomLeft"/>
      <selection pane="bottomRight" activeCell="D791" sqref="D791"/>
    </sheetView>
  </sheetViews>
  <sheetFormatPr defaultColWidth="15" defaultRowHeight="30" customHeight="1"/>
  <cols>
    <col min="1" max="1" width="13.8833333333333" style="154" customWidth="1"/>
    <col min="2" max="2" width="11" style="155" customWidth="1"/>
    <col min="3" max="3" width="32.4416666666667" style="154" customWidth="1"/>
    <col min="4" max="4" width="23.6666666666667" style="156" customWidth="1"/>
    <col min="5" max="5" width="34.3333333333333" style="15" customWidth="1"/>
    <col min="6" max="6" width="15" style="15" customWidth="1"/>
    <col min="7" max="7" width="12.1083333333333" style="15" customWidth="1"/>
    <col min="8" max="8" width="36.5583333333333" style="157" customWidth="1"/>
    <col min="9" max="9" width="24.5583333333333" style="156" customWidth="1"/>
    <col min="10" max="10" width="29.2166666666667" style="157" customWidth="1"/>
    <col min="11" max="16384" width="15" style="1"/>
  </cols>
  <sheetData>
    <row r="1" customHeight="1" spans="1:10">
      <c r="A1" s="158" t="s">
        <v>3943</v>
      </c>
      <c r="B1" s="159" t="s">
        <v>1372</v>
      </c>
      <c r="C1" s="160" t="s">
        <v>3</v>
      </c>
      <c r="D1" s="161" t="s">
        <v>3944</v>
      </c>
      <c r="E1" s="162" t="s">
        <v>5</v>
      </c>
      <c r="F1" s="162" t="s">
        <v>3945</v>
      </c>
      <c r="G1" s="15" t="s">
        <v>3946</v>
      </c>
      <c r="H1" s="157" t="s">
        <v>1377</v>
      </c>
      <c r="I1" s="156" t="s">
        <v>3947</v>
      </c>
      <c r="J1" s="162" t="s">
        <v>3948</v>
      </c>
    </row>
    <row r="2" s="152" customFormat="1" customHeight="1" spans="1:10">
      <c r="A2" s="154">
        <v>45097</v>
      </c>
      <c r="B2" s="248" t="s">
        <v>771</v>
      </c>
      <c r="C2" s="249" t="s">
        <v>772</v>
      </c>
      <c r="D2" s="250" t="s">
        <v>819</v>
      </c>
      <c r="E2" s="251" t="s">
        <v>820</v>
      </c>
      <c r="F2" s="15">
        <v>5</v>
      </c>
      <c r="G2" s="15"/>
      <c r="H2" s="157" t="s">
        <v>3949</v>
      </c>
      <c r="I2" s="156" t="s">
        <v>3950</v>
      </c>
      <c r="J2" s="157"/>
    </row>
    <row r="3" s="14" customFormat="1" customHeight="1" spans="1:10">
      <c r="A3" s="154">
        <v>45040</v>
      </c>
      <c r="B3" s="248" t="s">
        <v>771</v>
      </c>
      <c r="C3" s="249" t="s">
        <v>772</v>
      </c>
      <c r="D3" s="250" t="s">
        <v>805</v>
      </c>
      <c r="E3" s="251" t="s">
        <v>806</v>
      </c>
      <c r="F3" s="15">
        <v>239</v>
      </c>
      <c r="G3" s="15"/>
      <c r="H3" s="157" t="s">
        <v>3951</v>
      </c>
      <c r="I3" s="156" t="s">
        <v>3952</v>
      </c>
      <c r="J3" s="157"/>
    </row>
    <row r="4" s="152" customFormat="1" customHeight="1" spans="1:10">
      <c r="A4" s="154">
        <v>45091</v>
      </c>
      <c r="B4" s="248" t="s">
        <v>771</v>
      </c>
      <c r="C4" s="249" t="s">
        <v>772</v>
      </c>
      <c r="D4" s="250" t="s">
        <v>805</v>
      </c>
      <c r="E4" s="251" t="s">
        <v>806</v>
      </c>
      <c r="F4" s="15">
        <v>-237</v>
      </c>
      <c r="G4" s="15"/>
      <c r="H4" s="157" t="s">
        <v>3953</v>
      </c>
      <c r="I4" s="156" t="s">
        <v>3954</v>
      </c>
      <c r="J4" s="157"/>
    </row>
    <row r="5" s="152" customFormat="1" customHeight="1" spans="1:10">
      <c r="A5" s="154">
        <v>45196</v>
      </c>
      <c r="B5" s="248" t="s">
        <v>771</v>
      </c>
      <c r="C5" s="249" t="s">
        <v>772</v>
      </c>
      <c r="D5" s="250" t="s">
        <v>799</v>
      </c>
      <c r="E5" s="251" t="s">
        <v>800</v>
      </c>
      <c r="F5" s="15">
        <v>60</v>
      </c>
      <c r="G5" s="15"/>
      <c r="H5" s="157" t="s">
        <v>3955</v>
      </c>
      <c r="I5" s="156" t="s">
        <v>3956</v>
      </c>
      <c r="J5" s="157"/>
    </row>
    <row r="6" s="152" customFormat="1" customHeight="1" spans="1:10">
      <c r="A6" s="154">
        <v>45196</v>
      </c>
      <c r="B6" s="248" t="s">
        <v>771</v>
      </c>
      <c r="C6" s="249" t="s">
        <v>772</v>
      </c>
      <c r="D6" s="250" t="s">
        <v>793</v>
      </c>
      <c r="E6" s="251" t="s">
        <v>794</v>
      </c>
      <c r="F6" s="15">
        <v>5</v>
      </c>
      <c r="G6" s="15"/>
      <c r="H6" s="157" t="s">
        <v>3957</v>
      </c>
      <c r="I6" s="156" t="s">
        <v>3958</v>
      </c>
      <c r="J6" s="157"/>
    </row>
    <row r="7" s="152" customFormat="1" customHeight="1" spans="1:10">
      <c r="A7" s="154">
        <v>45196</v>
      </c>
      <c r="B7" s="248" t="s">
        <v>771</v>
      </c>
      <c r="C7" s="249" t="s">
        <v>772</v>
      </c>
      <c r="D7" s="250" t="s">
        <v>795</v>
      </c>
      <c r="E7" s="251" t="s">
        <v>796</v>
      </c>
      <c r="F7" s="15">
        <v>19</v>
      </c>
      <c r="G7" s="15"/>
      <c r="H7" s="157" t="s">
        <v>3957</v>
      </c>
      <c r="I7" s="156" t="s">
        <v>3958</v>
      </c>
      <c r="J7" s="157"/>
    </row>
    <row r="8" customHeight="1" spans="1:9">
      <c r="A8" s="163">
        <v>45223</v>
      </c>
      <c r="B8" s="252" t="s">
        <v>771</v>
      </c>
      <c r="C8" s="249" t="s">
        <v>772</v>
      </c>
      <c r="D8" s="251" t="s">
        <v>799</v>
      </c>
      <c r="E8" s="251" t="s">
        <v>800</v>
      </c>
      <c r="F8" s="165">
        <v>-1</v>
      </c>
      <c r="H8" s="157" t="s">
        <v>1819</v>
      </c>
      <c r="I8" s="156" t="s">
        <v>3959</v>
      </c>
    </row>
    <row r="9" customHeight="1" spans="1:9">
      <c r="A9" s="163">
        <v>45248</v>
      </c>
      <c r="B9" s="252" t="s">
        <v>103</v>
      </c>
      <c r="C9" s="249" t="s">
        <v>104</v>
      </c>
      <c r="D9" s="251" t="s">
        <v>127</v>
      </c>
      <c r="E9" s="251" t="s">
        <v>128</v>
      </c>
      <c r="F9" s="165">
        <v>2</v>
      </c>
      <c r="H9" s="157" t="s">
        <v>3960</v>
      </c>
      <c r="I9" s="156" t="s">
        <v>3961</v>
      </c>
    </row>
    <row r="10" customHeight="1" spans="1:9">
      <c r="A10" s="163">
        <v>45250</v>
      </c>
      <c r="B10" s="252" t="s">
        <v>771</v>
      </c>
      <c r="C10" s="249" t="s">
        <v>772</v>
      </c>
      <c r="D10" s="251" t="s">
        <v>821</v>
      </c>
      <c r="E10" s="251" t="s">
        <v>822</v>
      </c>
      <c r="F10" s="166">
        <v>236</v>
      </c>
      <c r="H10" s="157" t="s">
        <v>3962</v>
      </c>
      <c r="I10" s="156" t="s">
        <v>3963</v>
      </c>
    </row>
    <row r="11" customHeight="1" spans="1:9">
      <c r="A11" s="163">
        <v>45254</v>
      </c>
      <c r="B11" s="252" t="s">
        <v>103</v>
      </c>
      <c r="C11" s="249" t="s">
        <v>104</v>
      </c>
      <c r="D11" s="251" t="s">
        <v>127</v>
      </c>
      <c r="E11" s="251" t="s">
        <v>128</v>
      </c>
      <c r="F11" s="166">
        <v>1</v>
      </c>
      <c r="H11" s="157" t="s">
        <v>3964</v>
      </c>
      <c r="I11" s="156" t="s">
        <v>3965</v>
      </c>
    </row>
    <row r="12" customHeight="1" spans="1:9">
      <c r="A12" s="163">
        <v>45259</v>
      </c>
      <c r="B12" s="252" t="s">
        <v>103</v>
      </c>
      <c r="C12" s="249" t="s">
        <v>104</v>
      </c>
      <c r="D12" s="251" t="s">
        <v>127</v>
      </c>
      <c r="E12" s="253" t="s">
        <v>128</v>
      </c>
      <c r="F12" s="15">
        <v>1</v>
      </c>
      <c r="H12" s="157" t="s">
        <v>3966</v>
      </c>
      <c r="I12" s="156" t="s">
        <v>3967</v>
      </c>
    </row>
    <row r="13" customHeight="1" spans="1:9">
      <c r="A13" s="163">
        <v>45271</v>
      </c>
      <c r="B13" s="252" t="s">
        <v>771</v>
      </c>
      <c r="C13" s="249" t="s">
        <v>772</v>
      </c>
      <c r="D13" s="251" t="s">
        <v>821</v>
      </c>
      <c r="E13" s="253" t="s">
        <v>822</v>
      </c>
      <c r="F13" s="15">
        <v>-214</v>
      </c>
      <c r="H13" s="157" t="s">
        <v>3968</v>
      </c>
      <c r="I13" s="156" t="s">
        <v>3969</v>
      </c>
    </row>
    <row r="14" customHeight="1" spans="1:9">
      <c r="A14" s="163">
        <v>45273</v>
      </c>
      <c r="B14" s="252" t="s">
        <v>771</v>
      </c>
      <c r="C14" s="249" t="s">
        <v>772</v>
      </c>
      <c r="D14" s="251" t="s">
        <v>821</v>
      </c>
      <c r="E14" s="253" t="s">
        <v>822</v>
      </c>
      <c r="F14" s="15">
        <v>-18</v>
      </c>
      <c r="H14" s="157" t="s">
        <v>3968</v>
      </c>
      <c r="I14" s="156" t="s">
        <v>3970</v>
      </c>
    </row>
    <row r="15" customHeight="1" spans="1:9">
      <c r="A15" s="163">
        <v>45276</v>
      </c>
      <c r="B15" s="252" t="s">
        <v>771</v>
      </c>
      <c r="C15" s="249" t="s">
        <v>772</v>
      </c>
      <c r="D15" s="251" t="s">
        <v>821</v>
      </c>
      <c r="E15" s="253" t="s">
        <v>822</v>
      </c>
      <c r="F15" s="15">
        <v>-2</v>
      </c>
      <c r="H15" s="157" t="s">
        <v>3971</v>
      </c>
      <c r="I15" s="156" t="s">
        <v>3972</v>
      </c>
    </row>
    <row r="16" customHeight="1" spans="1:9">
      <c r="A16" s="167">
        <v>45293</v>
      </c>
      <c r="B16" s="245" t="s">
        <v>771</v>
      </c>
      <c r="C16" s="245" t="s">
        <v>772</v>
      </c>
      <c r="D16" s="246" t="s">
        <v>852</v>
      </c>
      <c r="E16" s="245" t="s">
        <v>853</v>
      </c>
      <c r="F16" s="168">
        <v>79</v>
      </c>
      <c r="H16" s="157" t="s">
        <v>3931</v>
      </c>
      <c r="I16" s="156" t="s">
        <v>3973</v>
      </c>
    </row>
    <row r="17" s="153" customFormat="1" customHeight="1" spans="1:16384">
      <c r="A17" s="167">
        <v>45475</v>
      </c>
      <c r="B17" s="245" t="s">
        <v>771</v>
      </c>
      <c r="C17" s="245" t="s">
        <v>772</v>
      </c>
      <c r="D17" s="246" t="s">
        <v>787</v>
      </c>
      <c r="E17" s="245" t="s">
        <v>788</v>
      </c>
      <c r="F17" s="168">
        <v>1</v>
      </c>
      <c r="G17" s="15"/>
      <c r="H17" s="157" t="s">
        <v>3974</v>
      </c>
      <c r="I17" s="156" t="s">
        <v>3975</v>
      </c>
      <c r="J17" s="157"/>
      <c r="XEZ17" s="1"/>
      <c r="XFA17" s="1"/>
      <c r="XFB17" s="1"/>
      <c r="XFC17" s="1"/>
      <c r="XFD17" s="1"/>
    </row>
    <row r="18" s="153" customFormat="1" customHeight="1" spans="1:16384">
      <c r="A18" s="167">
        <v>45483</v>
      </c>
      <c r="B18" s="245" t="s">
        <v>771</v>
      </c>
      <c r="C18" s="245" t="s">
        <v>772</v>
      </c>
      <c r="D18" s="246" t="s">
        <v>854</v>
      </c>
      <c r="E18" s="245" t="s">
        <v>855</v>
      </c>
      <c r="F18" s="168">
        <v>69</v>
      </c>
      <c r="G18" s="15"/>
      <c r="H18" s="157" t="s">
        <v>3976</v>
      </c>
      <c r="I18" s="156" t="s">
        <v>3977</v>
      </c>
      <c r="J18" s="157"/>
      <c r="XEZ18" s="1"/>
      <c r="XFA18" s="1"/>
      <c r="XFB18" s="1"/>
      <c r="XFC18" s="1"/>
      <c r="XFD18" s="1"/>
    </row>
    <row r="19" s="153" customFormat="1" customHeight="1" spans="1:16384">
      <c r="A19" s="167">
        <v>45483</v>
      </c>
      <c r="B19" s="245" t="s">
        <v>771</v>
      </c>
      <c r="C19" s="245" t="s">
        <v>772</v>
      </c>
      <c r="D19" s="246" t="s">
        <v>860</v>
      </c>
      <c r="E19" s="245" t="s">
        <v>861</v>
      </c>
      <c r="F19" s="168">
        <v>10</v>
      </c>
      <c r="G19" s="15"/>
      <c r="H19" s="157" t="s">
        <v>3976</v>
      </c>
      <c r="I19" s="156" t="s">
        <v>3977</v>
      </c>
      <c r="J19" s="157"/>
      <c r="XEZ19" s="1"/>
      <c r="XFA19" s="1"/>
      <c r="XFB19" s="1"/>
      <c r="XFC19" s="1"/>
      <c r="XFD19" s="1"/>
    </row>
    <row r="20" s="153" customFormat="1" customHeight="1" spans="1:16384">
      <c r="A20" s="167">
        <v>45483</v>
      </c>
      <c r="B20" s="245" t="s">
        <v>771</v>
      </c>
      <c r="C20" s="245" t="s">
        <v>772</v>
      </c>
      <c r="D20" s="246" t="s">
        <v>843</v>
      </c>
      <c r="E20" s="245" t="s">
        <v>844</v>
      </c>
      <c r="F20" s="168">
        <v>52</v>
      </c>
      <c r="G20" s="15"/>
      <c r="H20" s="157" t="s">
        <v>3976</v>
      </c>
      <c r="I20" s="156" t="s">
        <v>3977</v>
      </c>
      <c r="J20" s="157"/>
      <c r="XEZ20" s="1"/>
      <c r="XFA20" s="1"/>
      <c r="XFB20" s="1"/>
      <c r="XFC20" s="1"/>
      <c r="XFD20" s="1"/>
    </row>
    <row r="21" s="153" customFormat="1" customHeight="1" spans="1:16384">
      <c r="A21" s="167">
        <v>45483</v>
      </c>
      <c r="B21" s="245" t="s">
        <v>771</v>
      </c>
      <c r="C21" s="245" t="s">
        <v>772</v>
      </c>
      <c r="D21" s="246" t="s">
        <v>847</v>
      </c>
      <c r="E21" s="245" t="s">
        <v>809</v>
      </c>
      <c r="F21" s="168">
        <v>667</v>
      </c>
      <c r="G21" s="15"/>
      <c r="H21" s="157" t="s">
        <v>3976</v>
      </c>
      <c r="I21" s="156" t="s">
        <v>3977</v>
      </c>
      <c r="J21" s="157"/>
      <c r="XEZ21" s="1"/>
      <c r="XFA21" s="1"/>
      <c r="XFB21" s="1"/>
      <c r="XFC21" s="1"/>
      <c r="XFD21" s="1"/>
    </row>
    <row r="22" s="153" customFormat="1" customHeight="1" spans="1:16384">
      <c r="A22" s="167">
        <v>45505</v>
      </c>
      <c r="B22" s="245" t="s">
        <v>771</v>
      </c>
      <c r="C22" s="245" t="s">
        <v>772</v>
      </c>
      <c r="D22" s="246" t="s">
        <v>884</v>
      </c>
      <c r="E22" s="245" t="s">
        <v>885</v>
      </c>
      <c r="F22" s="168">
        <v>129</v>
      </c>
      <c r="G22" s="15"/>
      <c r="H22" s="157" t="s">
        <v>3978</v>
      </c>
      <c r="I22" s="156" t="s">
        <v>3979</v>
      </c>
      <c r="J22" s="157"/>
      <c r="XEZ22" s="1"/>
      <c r="XFA22" s="1"/>
      <c r="XFB22" s="1"/>
      <c r="XFC22" s="1"/>
      <c r="XFD22" s="1"/>
    </row>
    <row r="23" s="153" customFormat="1" customHeight="1" spans="1:16384">
      <c r="A23" s="167">
        <v>45505</v>
      </c>
      <c r="B23" s="245" t="s">
        <v>771</v>
      </c>
      <c r="C23" s="245" t="s">
        <v>772</v>
      </c>
      <c r="D23" s="246" t="s">
        <v>884</v>
      </c>
      <c r="E23" s="245" t="s">
        <v>885</v>
      </c>
      <c r="F23" s="168">
        <v>36</v>
      </c>
      <c r="G23" s="15"/>
      <c r="H23" s="157" t="s">
        <v>3978</v>
      </c>
      <c r="I23" s="156" t="s">
        <v>3979</v>
      </c>
      <c r="J23" s="157"/>
      <c r="XEZ23" s="1"/>
      <c r="XFA23" s="1"/>
      <c r="XFB23" s="1"/>
      <c r="XFC23" s="1"/>
      <c r="XFD23" s="1"/>
    </row>
    <row r="24" s="153" customFormat="1" customHeight="1" spans="1:16384">
      <c r="A24" s="167">
        <v>45483</v>
      </c>
      <c r="B24" s="245" t="s">
        <v>771</v>
      </c>
      <c r="C24" s="245" t="s">
        <v>772</v>
      </c>
      <c r="D24" s="246" t="s">
        <v>862</v>
      </c>
      <c r="E24" s="245" t="s">
        <v>863</v>
      </c>
      <c r="F24" s="168">
        <v>12</v>
      </c>
      <c r="G24" s="15"/>
      <c r="H24" s="157" t="s">
        <v>3976</v>
      </c>
      <c r="I24" s="156" t="s">
        <v>3977</v>
      </c>
      <c r="J24" s="157"/>
      <c r="XEZ24" s="1"/>
      <c r="XFA24" s="1"/>
      <c r="XFB24" s="1"/>
      <c r="XFC24" s="1"/>
      <c r="XFD24" s="1"/>
    </row>
    <row r="25" s="153" customFormat="1" customHeight="1" spans="1:16384">
      <c r="A25" s="167">
        <v>45483</v>
      </c>
      <c r="B25" s="245" t="s">
        <v>771</v>
      </c>
      <c r="C25" s="245" t="s">
        <v>772</v>
      </c>
      <c r="D25" s="246" t="s">
        <v>858</v>
      </c>
      <c r="E25" s="245" t="s">
        <v>859</v>
      </c>
      <c r="F25" s="168">
        <v>784</v>
      </c>
      <c r="G25" s="15"/>
      <c r="H25" s="157" t="s">
        <v>3976</v>
      </c>
      <c r="I25" s="156" t="s">
        <v>3977</v>
      </c>
      <c r="J25" s="157"/>
      <c r="XEZ25" s="1"/>
      <c r="XFA25" s="1"/>
      <c r="XFB25" s="1"/>
      <c r="XFC25" s="1"/>
      <c r="XFD25" s="1"/>
    </row>
    <row r="26" s="153" customFormat="1" customHeight="1" spans="1:16384">
      <c r="A26" s="167">
        <v>45483</v>
      </c>
      <c r="B26" s="245" t="s">
        <v>771</v>
      </c>
      <c r="C26" s="245" t="s">
        <v>772</v>
      </c>
      <c r="D26" s="246" t="s">
        <v>864</v>
      </c>
      <c r="E26" s="245" t="s">
        <v>865</v>
      </c>
      <c r="F26" s="168">
        <v>932</v>
      </c>
      <c r="G26" s="15"/>
      <c r="H26" s="157" t="s">
        <v>3976</v>
      </c>
      <c r="I26" s="156" t="s">
        <v>3977</v>
      </c>
      <c r="J26" s="157"/>
      <c r="XEZ26" s="1"/>
      <c r="XFA26" s="1"/>
      <c r="XFB26" s="1"/>
      <c r="XFC26" s="1"/>
      <c r="XFD26" s="1"/>
    </row>
    <row r="27" s="153" customFormat="1" customHeight="1" spans="1:16384">
      <c r="A27" s="167">
        <v>45483</v>
      </c>
      <c r="B27" s="245" t="s">
        <v>771</v>
      </c>
      <c r="C27" s="245" t="s">
        <v>772</v>
      </c>
      <c r="D27" s="246" t="s">
        <v>886</v>
      </c>
      <c r="E27" s="245" t="s">
        <v>887</v>
      </c>
      <c r="F27" s="168">
        <v>3</v>
      </c>
      <c r="G27" s="15"/>
      <c r="H27" s="157" t="s">
        <v>3976</v>
      </c>
      <c r="I27" s="156" t="s">
        <v>3977</v>
      </c>
      <c r="J27" s="157"/>
      <c r="XEZ27" s="1"/>
      <c r="XFA27" s="1"/>
      <c r="XFB27" s="1"/>
      <c r="XFC27" s="1"/>
      <c r="XFD27" s="1"/>
    </row>
    <row r="28" s="153" customFormat="1" customHeight="1" spans="1:16384">
      <c r="A28" s="167">
        <v>45484</v>
      </c>
      <c r="B28" s="245" t="s">
        <v>771</v>
      </c>
      <c r="C28" s="245" t="s">
        <v>772</v>
      </c>
      <c r="D28" s="246" t="s">
        <v>864</v>
      </c>
      <c r="E28" s="245" t="s">
        <v>865</v>
      </c>
      <c r="F28" s="168">
        <v>-330</v>
      </c>
      <c r="G28" s="15"/>
      <c r="H28" s="157" t="s">
        <v>3980</v>
      </c>
      <c r="I28" s="156" t="s">
        <v>3981</v>
      </c>
      <c r="J28" s="157"/>
      <c r="XEZ28" s="1"/>
      <c r="XFA28" s="1"/>
      <c r="XFB28" s="1"/>
      <c r="XFC28" s="1"/>
      <c r="XFD28" s="1"/>
    </row>
    <row r="29" customHeight="1" spans="1:9">
      <c r="A29" s="154">
        <v>45511</v>
      </c>
      <c r="B29" s="248" t="s">
        <v>771</v>
      </c>
      <c r="C29" s="249" t="s">
        <v>772</v>
      </c>
      <c r="D29" s="251" t="s">
        <v>854</v>
      </c>
      <c r="E29" s="251" t="s">
        <v>855</v>
      </c>
      <c r="F29" s="15">
        <v>-60</v>
      </c>
      <c r="H29" s="157" t="s">
        <v>2062</v>
      </c>
      <c r="I29" s="156" t="s">
        <v>3982</v>
      </c>
    </row>
    <row r="30" customHeight="1" spans="1:9">
      <c r="A30" s="154">
        <v>45511</v>
      </c>
      <c r="B30" s="248" t="s">
        <v>771</v>
      </c>
      <c r="C30" s="249" t="s">
        <v>772</v>
      </c>
      <c r="D30" s="251" t="s">
        <v>847</v>
      </c>
      <c r="E30" s="251" t="s">
        <v>809</v>
      </c>
      <c r="F30" s="15">
        <v>-591</v>
      </c>
      <c r="H30" s="157" t="s">
        <v>2062</v>
      </c>
      <c r="I30" s="156" t="s">
        <v>3982</v>
      </c>
    </row>
    <row r="31" customHeight="1" spans="1:9">
      <c r="A31" s="154">
        <v>45511</v>
      </c>
      <c r="B31" s="248" t="s">
        <v>771</v>
      </c>
      <c r="C31" s="249" t="s">
        <v>772</v>
      </c>
      <c r="D31" s="251" t="s">
        <v>858</v>
      </c>
      <c r="E31" s="251" t="s">
        <v>859</v>
      </c>
      <c r="F31" s="15">
        <v>-731</v>
      </c>
      <c r="H31" s="157" t="s">
        <v>2062</v>
      </c>
      <c r="I31" s="156" t="s">
        <v>3982</v>
      </c>
    </row>
    <row r="32" customHeight="1" spans="1:9">
      <c r="A32" s="154">
        <v>45511</v>
      </c>
      <c r="B32" s="248" t="s">
        <v>771</v>
      </c>
      <c r="C32" s="249" t="s">
        <v>772</v>
      </c>
      <c r="D32" s="251" t="s">
        <v>864</v>
      </c>
      <c r="E32" s="251" t="s">
        <v>865</v>
      </c>
      <c r="F32" s="15">
        <v>-557</v>
      </c>
      <c r="H32" s="157" t="s">
        <v>2062</v>
      </c>
      <c r="I32" s="156" t="s">
        <v>3982</v>
      </c>
    </row>
    <row r="33" customHeight="1" spans="1:9">
      <c r="A33" s="154">
        <v>45580</v>
      </c>
      <c r="B33" s="155" t="s">
        <v>975</v>
      </c>
      <c r="C33" s="154" t="s">
        <v>976</v>
      </c>
      <c r="D33" s="15" t="s">
        <v>977</v>
      </c>
      <c r="E33" s="15" t="s">
        <v>802</v>
      </c>
      <c r="F33" s="15">
        <v>879</v>
      </c>
      <c r="H33" s="157" t="s">
        <v>3983</v>
      </c>
      <c r="I33" s="156" t="s">
        <v>3984</v>
      </c>
    </row>
    <row r="34" customHeight="1" spans="1:9">
      <c r="A34" s="154">
        <v>45587</v>
      </c>
      <c r="B34" s="155" t="s">
        <v>975</v>
      </c>
      <c r="C34" s="154" t="s">
        <v>976</v>
      </c>
      <c r="D34" s="15" t="s">
        <v>977</v>
      </c>
      <c r="E34" s="15" t="s">
        <v>802</v>
      </c>
      <c r="F34" s="15">
        <v>-868</v>
      </c>
      <c r="H34" s="157" t="s">
        <v>3985</v>
      </c>
      <c r="I34" s="156" t="s">
        <v>3986</v>
      </c>
    </row>
    <row r="35" customHeight="1" spans="1:9">
      <c r="A35" s="154">
        <v>45650</v>
      </c>
      <c r="B35" s="155" t="s">
        <v>771</v>
      </c>
      <c r="C35" s="154" t="s">
        <v>772</v>
      </c>
      <c r="D35" s="15" t="s">
        <v>877</v>
      </c>
      <c r="E35" s="15" t="s">
        <v>792</v>
      </c>
      <c r="F35" s="15">
        <v>1</v>
      </c>
      <c r="H35" s="157" t="s">
        <v>3974</v>
      </c>
      <c r="I35" s="156" t="s">
        <v>3987</v>
      </c>
    </row>
    <row r="36" customHeight="1" spans="1:9">
      <c r="A36" s="154">
        <v>45511</v>
      </c>
      <c r="B36" s="155" t="s">
        <v>771</v>
      </c>
      <c r="C36" s="154" t="s">
        <v>772</v>
      </c>
      <c r="D36" s="156" t="s">
        <v>884</v>
      </c>
      <c r="E36" s="15" t="s">
        <v>885</v>
      </c>
      <c r="F36" s="15">
        <v>-40</v>
      </c>
      <c r="H36" s="157" t="s">
        <v>2062</v>
      </c>
      <c r="I36" s="156" t="s">
        <v>3982</v>
      </c>
    </row>
    <row r="37" customHeight="1" spans="1:9">
      <c r="A37" s="154">
        <v>45483</v>
      </c>
      <c r="B37" s="155" t="s">
        <v>771</v>
      </c>
      <c r="C37" s="154" t="s">
        <v>772</v>
      </c>
      <c r="D37" s="156" t="s">
        <v>866</v>
      </c>
      <c r="E37" s="15" t="s">
        <v>867</v>
      </c>
      <c r="F37" s="15">
        <v>12</v>
      </c>
      <c r="H37" s="157" t="s">
        <v>3976</v>
      </c>
      <c r="I37" s="156" t="s">
        <v>3977</v>
      </c>
    </row>
    <row r="38" customHeight="1" spans="1:9">
      <c r="A38" s="154">
        <v>45669</v>
      </c>
      <c r="B38" s="155" t="s">
        <v>771</v>
      </c>
      <c r="C38" s="154" t="s">
        <v>772</v>
      </c>
      <c r="D38" s="15" t="s">
        <v>854</v>
      </c>
      <c r="E38" s="15" t="s">
        <v>855</v>
      </c>
      <c r="F38" s="15">
        <v>28</v>
      </c>
      <c r="H38" s="157" t="s">
        <v>3974</v>
      </c>
      <c r="I38" s="156" t="s">
        <v>3988</v>
      </c>
    </row>
    <row r="39" customHeight="1" spans="1:9">
      <c r="A39" s="154">
        <v>45669</v>
      </c>
      <c r="B39" s="155" t="s">
        <v>771</v>
      </c>
      <c r="C39" s="154" t="s">
        <v>772</v>
      </c>
      <c r="D39" s="15" t="s">
        <v>845</v>
      </c>
      <c r="E39" s="15" t="s">
        <v>846</v>
      </c>
      <c r="F39" s="15">
        <v>26</v>
      </c>
      <c r="H39" s="157" t="s">
        <v>3974</v>
      </c>
      <c r="I39" s="156" t="s">
        <v>3988</v>
      </c>
    </row>
    <row r="40" customHeight="1" spans="1:9">
      <c r="A40" s="154">
        <v>45669</v>
      </c>
      <c r="B40" s="155" t="s">
        <v>771</v>
      </c>
      <c r="C40" s="154" t="s">
        <v>772</v>
      </c>
      <c r="D40" s="15" t="s">
        <v>884</v>
      </c>
      <c r="E40" s="15" t="s">
        <v>885</v>
      </c>
      <c r="F40" s="15">
        <v>6</v>
      </c>
      <c r="H40" s="157" t="s">
        <v>3974</v>
      </c>
      <c r="I40" s="156" t="s">
        <v>3988</v>
      </c>
    </row>
    <row r="41" customHeight="1" spans="1:9">
      <c r="A41" s="154">
        <v>45703</v>
      </c>
      <c r="B41" s="155" t="s">
        <v>771</v>
      </c>
      <c r="C41" s="154" t="s">
        <v>772</v>
      </c>
      <c r="D41" s="15" t="s">
        <v>787</v>
      </c>
      <c r="E41" s="15" t="s">
        <v>788</v>
      </c>
      <c r="F41" s="15">
        <v>3</v>
      </c>
      <c r="H41" s="157" t="s">
        <v>3962</v>
      </c>
      <c r="I41" s="156" t="s">
        <v>3989</v>
      </c>
    </row>
    <row r="42" customHeight="1" spans="1:9">
      <c r="A42" s="154">
        <v>45703</v>
      </c>
      <c r="B42" s="155" t="s">
        <v>771</v>
      </c>
      <c r="C42" s="154" t="s">
        <v>772</v>
      </c>
      <c r="D42" s="15" t="s">
        <v>787</v>
      </c>
      <c r="E42" s="15" t="s">
        <v>788</v>
      </c>
      <c r="F42" s="15">
        <v>2</v>
      </c>
      <c r="H42" s="157" t="s">
        <v>3974</v>
      </c>
      <c r="I42" s="156" t="s">
        <v>3990</v>
      </c>
    </row>
    <row r="43" customFormat="1" customHeight="1" spans="1:9">
      <c r="A43" s="163">
        <v>45642</v>
      </c>
      <c r="B43" s="252" t="s">
        <v>103</v>
      </c>
      <c r="C43" s="249" t="s">
        <v>104</v>
      </c>
      <c r="D43" s="251" t="s">
        <v>127</v>
      </c>
      <c r="E43" s="15" t="s">
        <v>128</v>
      </c>
      <c r="F43" s="15">
        <v>46</v>
      </c>
      <c r="G43" s="15"/>
      <c r="H43" s="157" t="s">
        <v>3991</v>
      </c>
      <c r="I43" s="156" t="s">
        <v>3992</v>
      </c>
    </row>
    <row r="44" customHeight="1" spans="1:9">
      <c r="A44" s="154">
        <v>45767</v>
      </c>
      <c r="B44" s="155" t="s">
        <v>1221</v>
      </c>
      <c r="C44" s="154" t="s">
        <v>1222</v>
      </c>
      <c r="D44" s="15" t="s">
        <v>1225</v>
      </c>
      <c r="E44" s="15" t="s">
        <v>1226</v>
      </c>
      <c r="F44" s="15">
        <v>200</v>
      </c>
      <c r="H44" s="157" t="s">
        <v>3993</v>
      </c>
      <c r="I44" s="156" t="s">
        <v>3994</v>
      </c>
    </row>
    <row r="45" customHeight="1" spans="1:9">
      <c r="A45" s="154">
        <v>45809</v>
      </c>
      <c r="B45" s="155" t="s">
        <v>971</v>
      </c>
      <c r="C45" s="154" t="s">
        <v>972</v>
      </c>
      <c r="D45" s="15" t="s">
        <v>3459</v>
      </c>
      <c r="E45" s="15" t="s">
        <v>974</v>
      </c>
      <c r="F45" s="15">
        <v>16</v>
      </c>
      <c r="H45" s="157" t="s">
        <v>3962</v>
      </c>
      <c r="I45" s="156" t="s">
        <v>3995</v>
      </c>
    </row>
    <row r="46" customHeight="1" spans="1:9">
      <c r="A46" s="154">
        <v>45838</v>
      </c>
      <c r="B46" s="155" t="s">
        <v>1014</v>
      </c>
      <c r="C46" s="154" t="s">
        <v>1015</v>
      </c>
      <c r="D46" s="15" t="s">
        <v>1038</v>
      </c>
      <c r="E46" s="15" t="s">
        <v>1039</v>
      </c>
      <c r="F46" s="15">
        <v>80</v>
      </c>
      <c r="H46" s="157" t="s">
        <v>3996</v>
      </c>
      <c r="I46" s="156" t="s">
        <v>3997</v>
      </c>
    </row>
    <row r="47" customHeight="1" spans="1:10">
      <c r="A47" s="154">
        <v>45855</v>
      </c>
      <c r="B47" s="155" t="s">
        <v>739</v>
      </c>
      <c r="C47" s="154" t="s">
        <v>740</v>
      </c>
      <c r="D47" s="15" t="s">
        <v>751</v>
      </c>
      <c r="E47" s="15" t="s">
        <v>752</v>
      </c>
      <c r="F47" s="15">
        <v>315</v>
      </c>
      <c r="H47" s="157" t="s">
        <v>3974</v>
      </c>
      <c r="I47" s="156" t="s">
        <v>3998</v>
      </c>
      <c r="J47" s="1"/>
    </row>
    <row r="48" customHeight="1" spans="1:9">
      <c r="A48" s="154">
        <v>45875</v>
      </c>
      <c r="B48" s="155" t="s">
        <v>739</v>
      </c>
      <c r="C48" s="154" t="s">
        <v>740</v>
      </c>
      <c r="D48" s="15" t="s">
        <v>751</v>
      </c>
      <c r="E48" s="15" t="s">
        <v>752</v>
      </c>
      <c r="F48" s="15">
        <v>-237</v>
      </c>
      <c r="H48" s="157" t="s">
        <v>3999</v>
      </c>
      <c r="I48" s="156" t="s">
        <v>4000</v>
      </c>
    </row>
    <row r="49" customHeight="1" spans="1:9">
      <c r="A49" s="154">
        <v>45896</v>
      </c>
      <c r="B49" s="155" t="s">
        <v>1962</v>
      </c>
      <c r="C49" s="154" t="s">
        <v>1963</v>
      </c>
      <c r="D49" s="15" t="s">
        <v>3289</v>
      </c>
      <c r="E49" s="15" t="s">
        <v>3290</v>
      </c>
      <c r="F49" s="15">
        <v>1</v>
      </c>
      <c r="H49" s="157" t="s">
        <v>3962</v>
      </c>
      <c r="I49" s="156" t="s">
        <v>4001</v>
      </c>
    </row>
    <row r="50" customHeight="1" spans="1:9">
      <c r="A50" s="154">
        <v>45928</v>
      </c>
      <c r="B50" s="155" t="s">
        <v>1962</v>
      </c>
      <c r="C50" s="154" t="s">
        <v>1963</v>
      </c>
      <c r="D50" s="15" t="s">
        <v>3292</v>
      </c>
      <c r="E50" s="15" t="s">
        <v>3293</v>
      </c>
      <c r="F50" s="15">
        <v>1</v>
      </c>
      <c r="H50" s="157" t="s">
        <v>3962</v>
      </c>
      <c r="I50" s="156" t="s">
        <v>4002</v>
      </c>
    </row>
    <row r="51" customHeight="1" spans="1:9">
      <c r="A51" s="154">
        <v>45933</v>
      </c>
      <c r="B51" s="155" t="s">
        <v>1962</v>
      </c>
      <c r="C51" s="154" t="s">
        <v>1963</v>
      </c>
      <c r="D51" s="15" t="s">
        <v>1965</v>
      </c>
      <c r="E51" s="15" t="s">
        <v>1966</v>
      </c>
      <c r="F51" s="15">
        <v>1</v>
      </c>
      <c r="H51" s="157" t="s">
        <v>3962</v>
      </c>
      <c r="I51" s="156" t="s">
        <v>4003</v>
      </c>
    </row>
    <row r="52" customHeight="1" spans="1:9">
      <c r="A52" s="154">
        <v>45938</v>
      </c>
      <c r="B52" s="155" t="s">
        <v>1962</v>
      </c>
      <c r="C52" s="154" t="s">
        <v>1963</v>
      </c>
      <c r="D52" s="15" t="s">
        <v>1974</v>
      </c>
      <c r="E52" s="15" t="s">
        <v>1975</v>
      </c>
      <c r="F52" s="15">
        <v>1</v>
      </c>
      <c r="H52" s="157" t="s">
        <v>4004</v>
      </c>
      <c r="I52" s="156" t="s">
        <v>4005</v>
      </c>
    </row>
    <row r="53" customHeight="1" spans="1:9">
      <c r="A53" s="154">
        <v>45942</v>
      </c>
      <c r="B53" s="155" t="s">
        <v>1962</v>
      </c>
      <c r="C53" s="154" t="s">
        <v>1963</v>
      </c>
      <c r="D53" s="15" t="s">
        <v>1974</v>
      </c>
      <c r="E53" s="15" t="s">
        <v>1975</v>
      </c>
      <c r="F53" s="15">
        <v>3</v>
      </c>
      <c r="H53" s="157" t="s">
        <v>3962</v>
      </c>
      <c r="I53" s="156" t="s">
        <v>4006</v>
      </c>
    </row>
    <row r="54" customHeight="1" spans="1:10">
      <c r="A54" s="154">
        <v>45944</v>
      </c>
      <c r="B54" s="155" t="s">
        <v>1962</v>
      </c>
      <c r="C54" s="154" t="s">
        <v>1963</v>
      </c>
      <c r="D54" s="15" t="s">
        <v>1972</v>
      </c>
      <c r="E54" s="15" t="s">
        <v>1973</v>
      </c>
      <c r="F54" s="15">
        <v>2</v>
      </c>
      <c r="H54" s="157" t="s">
        <v>4007</v>
      </c>
      <c r="I54" s="156" t="s">
        <v>4008</v>
      </c>
      <c r="J54" s="1"/>
    </row>
    <row r="55" customHeight="1" spans="1:10">
      <c r="A55" s="154">
        <v>45944</v>
      </c>
      <c r="B55" s="155" t="s">
        <v>1962</v>
      </c>
      <c r="C55" s="154" t="s">
        <v>1963</v>
      </c>
      <c r="D55" s="15" t="s">
        <v>1967</v>
      </c>
      <c r="E55" s="15" t="s">
        <v>1968</v>
      </c>
      <c r="F55" s="15">
        <v>4</v>
      </c>
      <c r="H55" s="157" t="s">
        <v>4007</v>
      </c>
      <c r="I55" s="156" t="s">
        <v>4008</v>
      </c>
      <c r="J55" s="1"/>
    </row>
    <row r="56" customHeight="1" spans="1:9">
      <c r="A56" s="154">
        <v>45945</v>
      </c>
      <c r="B56" s="155" t="s">
        <v>1962</v>
      </c>
      <c r="C56" s="154" t="s">
        <v>1963</v>
      </c>
      <c r="D56" s="15" t="s">
        <v>1967</v>
      </c>
      <c r="E56" s="15" t="s">
        <v>1968</v>
      </c>
      <c r="F56" s="15">
        <v>8</v>
      </c>
      <c r="H56" s="157" t="s">
        <v>4009</v>
      </c>
      <c r="I56" s="156" t="s">
        <v>4010</v>
      </c>
    </row>
    <row r="57" customHeight="1" spans="1:10">
      <c r="A57" s="154">
        <v>45946</v>
      </c>
      <c r="B57" s="155" t="s">
        <v>1962</v>
      </c>
      <c r="C57" s="154" t="s">
        <v>1963</v>
      </c>
      <c r="D57" s="15" t="s">
        <v>1967</v>
      </c>
      <c r="E57" s="15" t="s">
        <v>1968</v>
      </c>
      <c r="F57" s="15">
        <v>12</v>
      </c>
      <c r="H57" s="157" t="s">
        <v>3974</v>
      </c>
      <c r="I57" s="156" t="s">
        <v>4011</v>
      </c>
      <c r="J57" s="1"/>
    </row>
    <row r="58" customHeight="1" spans="1:9">
      <c r="A58" s="154">
        <v>45959</v>
      </c>
      <c r="B58" s="155" t="s">
        <v>1962</v>
      </c>
      <c r="C58" s="154" t="s">
        <v>1963</v>
      </c>
      <c r="D58" s="15" t="s">
        <v>1972</v>
      </c>
      <c r="E58" s="15" t="s">
        <v>1973</v>
      </c>
      <c r="F58" s="15">
        <v>2</v>
      </c>
      <c r="H58" s="157" t="s">
        <v>4009</v>
      </c>
      <c r="I58" s="156" t="s">
        <v>4012</v>
      </c>
    </row>
    <row r="59" customHeight="1" spans="1:9">
      <c r="A59" s="154">
        <v>45959</v>
      </c>
      <c r="B59" s="155" t="s">
        <v>1962</v>
      </c>
      <c r="C59" s="154" t="s">
        <v>1963</v>
      </c>
      <c r="D59" s="15" t="s">
        <v>1965</v>
      </c>
      <c r="E59" s="15" t="s">
        <v>1966</v>
      </c>
      <c r="F59" s="15">
        <v>3</v>
      </c>
      <c r="H59" s="157" t="s">
        <v>4009</v>
      </c>
      <c r="I59" s="156" t="s">
        <v>4012</v>
      </c>
    </row>
    <row r="60" customHeight="1" spans="1:9">
      <c r="A60" s="154">
        <v>45959</v>
      </c>
      <c r="B60" s="155" t="s">
        <v>1962</v>
      </c>
      <c r="C60" s="154" t="s">
        <v>1963</v>
      </c>
      <c r="D60" s="15" t="s">
        <v>1965</v>
      </c>
      <c r="E60" s="15" t="s">
        <v>1966</v>
      </c>
      <c r="F60" s="15">
        <v>1</v>
      </c>
      <c r="H60" s="157" t="s">
        <v>4009</v>
      </c>
      <c r="I60" s="156" t="s">
        <v>4012</v>
      </c>
    </row>
    <row r="61" customHeight="1" spans="1:9">
      <c r="A61" s="154">
        <v>45959</v>
      </c>
      <c r="B61" s="155" t="s">
        <v>1962</v>
      </c>
      <c r="C61" s="154" t="s">
        <v>1963</v>
      </c>
      <c r="D61" s="15" t="s">
        <v>1967</v>
      </c>
      <c r="E61" s="15" t="s">
        <v>1968</v>
      </c>
      <c r="F61" s="15">
        <v>1</v>
      </c>
      <c r="H61" s="157" t="s">
        <v>4009</v>
      </c>
      <c r="I61" s="156" t="s">
        <v>4012</v>
      </c>
    </row>
    <row r="62" customHeight="1" spans="1:9">
      <c r="A62" s="154">
        <v>45959</v>
      </c>
      <c r="B62" s="155" t="s">
        <v>1962</v>
      </c>
      <c r="C62" s="154" t="s">
        <v>1963</v>
      </c>
      <c r="D62" s="15" t="s">
        <v>1967</v>
      </c>
      <c r="E62" s="15" t="s">
        <v>1968</v>
      </c>
      <c r="F62" s="15">
        <v>5</v>
      </c>
      <c r="H62" s="157" t="s">
        <v>4009</v>
      </c>
      <c r="I62" s="156" t="s">
        <v>4012</v>
      </c>
    </row>
    <row r="63" customHeight="1" spans="1:9">
      <c r="A63" s="154">
        <v>45959</v>
      </c>
      <c r="B63" s="155" t="s">
        <v>1113</v>
      </c>
      <c r="C63" s="154" t="s">
        <v>1114</v>
      </c>
      <c r="D63" s="15" t="s">
        <v>1739</v>
      </c>
      <c r="E63" s="15" t="s">
        <v>811</v>
      </c>
      <c r="F63" s="15">
        <v>3</v>
      </c>
      <c r="H63" s="157" t="s">
        <v>4013</v>
      </c>
      <c r="I63" s="156" t="s">
        <v>4014</v>
      </c>
    </row>
    <row r="64" customHeight="1" spans="1:9">
      <c r="A64" s="154">
        <v>45966</v>
      </c>
      <c r="B64" s="155" t="s">
        <v>1962</v>
      </c>
      <c r="C64" s="154" t="s">
        <v>1963</v>
      </c>
      <c r="D64" s="15" t="s">
        <v>1974</v>
      </c>
      <c r="E64" s="15" t="s">
        <v>1975</v>
      </c>
      <c r="F64" s="15">
        <v>1</v>
      </c>
      <c r="H64" s="157" t="s">
        <v>4009</v>
      </c>
      <c r="I64" s="156" t="s">
        <v>4015</v>
      </c>
    </row>
    <row r="65" customHeight="1" spans="1:9">
      <c r="A65" s="154">
        <v>45969</v>
      </c>
      <c r="B65" s="155" t="s">
        <v>1962</v>
      </c>
      <c r="C65" s="154" t="s">
        <v>1963</v>
      </c>
      <c r="D65" s="15" t="s">
        <v>1965</v>
      </c>
      <c r="E65" s="15" t="s">
        <v>1966</v>
      </c>
      <c r="F65" s="15">
        <v>1</v>
      </c>
      <c r="H65" s="157" t="s">
        <v>4007</v>
      </c>
      <c r="I65" s="156" t="s">
        <v>4016</v>
      </c>
    </row>
    <row r="66" customHeight="1" spans="1:9">
      <c r="A66" s="154">
        <v>45973</v>
      </c>
      <c r="B66" s="155" t="s">
        <v>1962</v>
      </c>
      <c r="C66" s="154" t="s">
        <v>1963</v>
      </c>
      <c r="D66" s="15" t="s">
        <v>1974</v>
      </c>
      <c r="E66" s="15" t="s">
        <v>1975</v>
      </c>
      <c r="F66" s="15">
        <v>2</v>
      </c>
      <c r="H66" s="157" t="s">
        <v>4017</v>
      </c>
      <c r="I66" s="156" t="s">
        <v>4018</v>
      </c>
    </row>
    <row r="67" customHeight="1" spans="1:9">
      <c r="A67" s="154">
        <v>45982</v>
      </c>
      <c r="B67" s="155" t="s">
        <v>511</v>
      </c>
      <c r="C67" s="154" t="s">
        <v>512</v>
      </c>
      <c r="D67" s="15" t="s">
        <v>605</v>
      </c>
      <c r="E67" s="15" t="s">
        <v>606</v>
      </c>
      <c r="F67" s="170">
        <v>27</v>
      </c>
      <c r="H67" s="157" t="s">
        <v>4009</v>
      </c>
      <c r="I67" s="156" t="s">
        <v>4019</v>
      </c>
    </row>
    <row r="68" customHeight="1" spans="1:9">
      <c r="A68" s="154">
        <v>45983</v>
      </c>
      <c r="B68" s="155" t="s">
        <v>511</v>
      </c>
      <c r="C68" s="154" t="s">
        <v>512</v>
      </c>
      <c r="D68" s="15" t="s">
        <v>605</v>
      </c>
      <c r="E68" s="15" t="s">
        <v>606</v>
      </c>
      <c r="F68" s="170">
        <v>-23</v>
      </c>
      <c r="H68" s="157" t="s">
        <v>3962</v>
      </c>
      <c r="I68" s="156" t="s">
        <v>4020</v>
      </c>
    </row>
    <row r="69" customHeight="1" spans="1:9">
      <c r="A69" s="154">
        <v>45985</v>
      </c>
      <c r="B69" s="155" t="s">
        <v>1221</v>
      </c>
      <c r="C69" s="154" t="s">
        <v>1222</v>
      </c>
      <c r="D69" s="15" t="s">
        <v>1225</v>
      </c>
      <c r="E69" s="15" t="s">
        <v>1226</v>
      </c>
      <c r="F69" s="15">
        <v>7</v>
      </c>
      <c r="H69" s="157" t="s">
        <v>3962</v>
      </c>
      <c r="I69" s="156" t="s">
        <v>4021</v>
      </c>
    </row>
    <row r="70" customHeight="1" spans="1:9">
      <c r="A70" s="154">
        <v>45988</v>
      </c>
      <c r="B70" s="155" t="s">
        <v>4022</v>
      </c>
      <c r="C70" s="154" t="s">
        <v>4023</v>
      </c>
      <c r="D70" s="15" t="s">
        <v>4024</v>
      </c>
      <c r="E70" s="15" t="s">
        <v>1797</v>
      </c>
      <c r="F70" s="15">
        <v>5</v>
      </c>
      <c r="H70" s="157" t="s">
        <v>3962</v>
      </c>
      <c r="I70" s="156" t="s">
        <v>4025</v>
      </c>
    </row>
    <row r="71" customHeight="1" spans="1:9">
      <c r="A71" s="154">
        <v>45988</v>
      </c>
      <c r="B71" s="155" t="s">
        <v>4022</v>
      </c>
      <c r="C71" s="154" t="s">
        <v>4023</v>
      </c>
      <c r="D71" s="15" t="s">
        <v>4026</v>
      </c>
      <c r="E71" s="15" t="s">
        <v>4027</v>
      </c>
      <c r="F71" s="15">
        <v>1</v>
      </c>
      <c r="H71" s="157" t="s">
        <v>3962</v>
      </c>
      <c r="I71" s="156" t="s">
        <v>4025</v>
      </c>
    </row>
    <row r="72" customHeight="1" spans="1:9">
      <c r="A72" s="154">
        <v>45992</v>
      </c>
      <c r="B72" s="155" t="s">
        <v>1962</v>
      </c>
      <c r="C72" s="154" t="s">
        <v>1963</v>
      </c>
      <c r="D72" s="15" t="s">
        <v>1965</v>
      </c>
      <c r="E72" s="15" t="s">
        <v>1966</v>
      </c>
      <c r="F72" s="15">
        <v>2</v>
      </c>
      <c r="H72" s="157" t="s">
        <v>4009</v>
      </c>
      <c r="I72" s="156" t="s">
        <v>4028</v>
      </c>
    </row>
    <row r="73" customHeight="1" spans="1:9">
      <c r="A73" s="154">
        <v>45996</v>
      </c>
      <c r="B73" s="155" t="s">
        <v>4022</v>
      </c>
      <c r="C73" s="154" t="s">
        <v>4023</v>
      </c>
      <c r="D73" s="15" t="s">
        <v>4026</v>
      </c>
      <c r="E73" s="15" t="s">
        <v>4027</v>
      </c>
      <c r="F73" s="15">
        <v>3</v>
      </c>
      <c r="H73" s="157" t="s">
        <v>4009</v>
      </c>
      <c r="I73" s="156" t="s">
        <v>4029</v>
      </c>
    </row>
    <row r="74" customHeight="1" spans="1:9">
      <c r="A74" s="154">
        <v>45996</v>
      </c>
      <c r="B74" s="155" t="s">
        <v>4022</v>
      </c>
      <c r="C74" s="154" t="s">
        <v>4023</v>
      </c>
      <c r="D74" s="15" t="s">
        <v>4026</v>
      </c>
      <c r="E74" s="15" t="s">
        <v>4027</v>
      </c>
      <c r="F74" s="15">
        <v>2</v>
      </c>
      <c r="H74" s="157" t="s">
        <v>4009</v>
      </c>
      <c r="I74" s="156" t="s">
        <v>4029</v>
      </c>
    </row>
    <row r="75" customHeight="1" spans="1:9">
      <c r="A75" s="154">
        <v>45996</v>
      </c>
      <c r="B75" s="155" t="s">
        <v>1962</v>
      </c>
      <c r="C75" s="154" t="s">
        <v>1963</v>
      </c>
      <c r="D75" s="15" t="s">
        <v>1972</v>
      </c>
      <c r="E75" s="15" t="s">
        <v>1973</v>
      </c>
      <c r="F75" s="15">
        <v>5</v>
      </c>
      <c r="H75" s="157" t="s">
        <v>4030</v>
      </c>
      <c r="I75" s="156" t="s">
        <v>4031</v>
      </c>
    </row>
    <row r="76" customHeight="1" spans="1:9">
      <c r="A76" s="154">
        <v>46001</v>
      </c>
      <c r="B76" s="155" t="s">
        <v>1441</v>
      </c>
      <c r="C76" s="154" t="s">
        <v>1442</v>
      </c>
      <c r="D76" s="15" t="s">
        <v>1446</v>
      </c>
      <c r="E76" s="15" t="s">
        <v>1447</v>
      </c>
      <c r="F76" s="15">
        <v>380</v>
      </c>
      <c r="H76" s="157" t="s">
        <v>3974</v>
      </c>
      <c r="I76" s="156" t="s">
        <v>4032</v>
      </c>
    </row>
    <row r="77" customHeight="1" spans="1:9">
      <c r="A77" s="154">
        <v>46002</v>
      </c>
      <c r="B77" s="155" t="s">
        <v>975</v>
      </c>
      <c r="C77" s="154" t="s">
        <v>976</v>
      </c>
      <c r="D77" s="15" t="s">
        <v>978</v>
      </c>
      <c r="E77" s="15" t="s">
        <v>802</v>
      </c>
      <c r="F77" s="15">
        <v>2</v>
      </c>
      <c r="I77" s="156" t="s">
        <v>4033</v>
      </c>
    </row>
    <row r="78" customHeight="1" spans="1:9">
      <c r="A78" s="154">
        <v>46002</v>
      </c>
      <c r="B78" s="155" t="s">
        <v>1560</v>
      </c>
      <c r="C78" s="154" t="s">
        <v>1561</v>
      </c>
      <c r="D78" s="15" t="s">
        <v>1690</v>
      </c>
      <c r="E78" s="15" t="s">
        <v>1691</v>
      </c>
      <c r="F78" s="15">
        <v>1</v>
      </c>
      <c r="I78" s="156" t="s">
        <v>4034</v>
      </c>
    </row>
    <row r="79" customHeight="1" spans="1:9">
      <c r="A79" s="154">
        <v>46005</v>
      </c>
      <c r="B79" s="155" t="s">
        <v>103</v>
      </c>
      <c r="C79" s="154" t="s">
        <v>104</v>
      </c>
      <c r="D79" s="15" t="s">
        <v>221</v>
      </c>
      <c r="E79" s="15" t="s">
        <v>222</v>
      </c>
      <c r="F79" s="15">
        <v>100</v>
      </c>
      <c r="I79" s="156" t="s">
        <v>4035</v>
      </c>
    </row>
    <row r="80" customHeight="1" spans="1:9">
      <c r="A80" s="154">
        <v>46009</v>
      </c>
      <c r="B80" s="155" t="s">
        <v>431</v>
      </c>
      <c r="C80" s="154" t="s">
        <v>432</v>
      </c>
      <c r="D80" s="15" t="s">
        <v>440</v>
      </c>
      <c r="E80" s="15" t="s">
        <v>441</v>
      </c>
      <c r="F80" s="15">
        <v>1</v>
      </c>
      <c r="H80" s="157" t="s">
        <v>4009</v>
      </c>
      <c r="I80" s="156" t="s">
        <v>4036</v>
      </c>
    </row>
    <row r="81" customHeight="1" spans="1:9">
      <c r="A81" s="154">
        <v>46009</v>
      </c>
      <c r="B81" s="155" t="s">
        <v>431</v>
      </c>
      <c r="C81" s="154" t="s">
        <v>432</v>
      </c>
      <c r="D81" s="15" t="s">
        <v>1295</v>
      </c>
      <c r="E81" s="15" t="s">
        <v>1296</v>
      </c>
      <c r="F81" s="15">
        <v>1</v>
      </c>
      <c r="H81" s="157" t="s">
        <v>4009</v>
      </c>
      <c r="I81" s="156" t="s">
        <v>4036</v>
      </c>
    </row>
    <row r="82" customHeight="1" spans="1:9">
      <c r="A82" s="154">
        <v>46009</v>
      </c>
      <c r="B82" s="155" t="s">
        <v>4022</v>
      </c>
      <c r="C82" s="154" t="s">
        <v>4023</v>
      </c>
      <c r="D82" s="15" t="s">
        <v>4024</v>
      </c>
      <c r="E82" s="15" t="s">
        <v>1797</v>
      </c>
      <c r="F82" s="15">
        <v>4</v>
      </c>
      <c r="H82" s="157" t="s">
        <v>4009</v>
      </c>
      <c r="I82" s="156" t="s">
        <v>4037</v>
      </c>
    </row>
    <row r="83" customHeight="1" spans="1:9">
      <c r="A83" s="154">
        <v>46009</v>
      </c>
      <c r="B83" s="155" t="s">
        <v>4022</v>
      </c>
      <c r="C83" s="154" t="s">
        <v>4023</v>
      </c>
      <c r="D83" s="15" t="s">
        <v>4026</v>
      </c>
      <c r="E83" s="15" t="s">
        <v>4027</v>
      </c>
      <c r="F83" s="15">
        <v>1</v>
      </c>
      <c r="H83" s="157" t="s">
        <v>4009</v>
      </c>
      <c r="I83" s="156" t="s">
        <v>4037</v>
      </c>
    </row>
    <row r="84" customHeight="1" spans="1:9">
      <c r="A84" s="154">
        <v>46009</v>
      </c>
      <c r="B84" s="155" t="s">
        <v>4022</v>
      </c>
      <c r="C84" s="154" t="s">
        <v>4023</v>
      </c>
      <c r="D84" s="15" t="s">
        <v>4038</v>
      </c>
      <c r="E84" s="15" t="s">
        <v>1799</v>
      </c>
      <c r="F84" s="15">
        <v>1</v>
      </c>
      <c r="H84" s="157" t="s">
        <v>4009</v>
      </c>
      <c r="I84" s="156" t="s">
        <v>4037</v>
      </c>
    </row>
    <row r="85" customHeight="1" spans="1:9">
      <c r="A85" s="154">
        <v>46013</v>
      </c>
      <c r="B85" s="155" t="s">
        <v>1441</v>
      </c>
      <c r="C85" s="154" t="s">
        <v>1442</v>
      </c>
      <c r="D85" s="15" t="s">
        <v>1446</v>
      </c>
      <c r="E85" s="15" t="s">
        <v>1447</v>
      </c>
      <c r="F85" s="15">
        <v>-89</v>
      </c>
      <c r="H85" s="157" t="s">
        <v>2062</v>
      </c>
      <c r="I85" s="156" t="s">
        <v>4039</v>
      </c>
    </row>
    <row r="86" customHeight="1" spans="1:9">
      <c r="A86" s="154">
        <v>46016</v>
      </c>
      <c r="B86" s="155" t="s">
        <v>4022</v>
      </c>
      <c r="C86" s="154" t="s">
        <v>4023</v>
      </c>
      <c r="D86" s="15" t="s">
        <v>4024</v>
      </c>
      <c r="E86" s="15" t="s">
        <v>1797</v>
      </c>
      <c r="F86" s="15">
        <v>1</v>
      </c>
      <c r="H86" s="157" t="s">
        <v>4009</v>
      </c>
      <c r="I86" s="156" t="s">
        <v>4040</v>
      </c>
    </row>
    <row r="87" customHeight="1" spans="1:9">
      <c r="A87" s="154">
        <v>46025</v>
      </c>
      <c r="B87" s="155" t="s">
        <v>4022</v>
      </c>
      <c r="C87" s="154" t="s">
        <v>4023</v>
      </c>
      <c r="D87" s="15" t="s">
        <v>4026</v>
      </c>
      <c r="E87" s="15" t="s">
        <v>4027</v>
      </c>
      <c r="F87" s="15">
        <v>1</v>
      </c>
      <c r="H87" s="157" t="s">
        <v>4009</v>
      </c>
      <c r="I87" s="156" t="s">
        <v>4041</v>
      </c>
    </row>
    <row r="88" customHeight="1" spans="1:9">
      <c r="A88" s="154">
        <v>46025</v>
      </c>
      <c r="B88" s="155" t="s">
        <v>4022</v>
      </c>
      <c r="C88" s="154" t="s">
        <v>4023</v>
      </c>
      <c r="D88" s="15" t="s">
        <v>4038</v>
      </c>
      <c r="E88" s="15" t="s">
        <v>1799</v>
      </c>
      <c r="F88" s="15">
        <v>1</v>
      </c>
      <c r="H88" s="157" t="s">
        <v>4009</v>
      </c>
      <c r="I88" s="156" t="s">
        <v>4041</v>
      </c>
    </row>
    <row r="89" customHeight="1" spans="1:9">
      <c r="A89" s="154">
        <v>46025</v>
      </c>
      <c r="B89" s="155" t="s">
        <v>1389</v>
      </c>
      <c r="C89" s="154" t="s">
        <v>1390</v>
      </c>
      <c r="D89" s="15" t="s">
        <v>4042</v>
      </c>
      <c r="E89" s="15" t="s">
        <v>1404</v>
      </c>
      <c r="F89" s="15">
        <v>19</v>
      </c>
      <c r="H89" s="157" t="s">
        <v>4009</v>
      </c>
      <c r="I89" s="156" t="s">
        <v>4043</v>
      </c>
    </row>
    <row r="90" customHeight="1" spans="1:9">
      <c r="A90" s="154">
        <v>46025</v>
      </c>
      <c r="B90" s="155" t="s">
        <v>1094</v>
      </c>
      <c r="C90" s="154" t="s">
        <v>1095</v>
      </c>
      <c r="D90" s="15" t="s">
        <v>1096</v>
      </c>
      <c r="E90" s="15" t="s">
        <v>412</v>
      </c>
      <c r="F90" s="15">
        <v>1</v>
      </c>
      <c r="H90" s="157" t="s">
        <v>4009</v>
      </c>
      <c r="I90" s="156" t="s">
        <v>4044</v>
      </c>
    </row>
    <row r="91" customHeight="1" spans="1:9">
      <c r="A91" s="154">
        <v>46026</v>
      </c>
      <c r="B91" s="155" t="s">
        <v>4022</v>
      </c>
      <c r="C91" s="154" t="s">
        <v>4023</v>
      </c>
      <c r="D91" s="15" t="s">
        <v>4024</v>
      </c>
      <c r="E91" s="15" t="s">
        <v>1797</v>
      </c>
      <c r="F91" s="15">
        <v>3</v>
      </c>
      <c r="H91" s="157" t="s">
        <v>3962</v>
      </c>
      <c r="I91" s="156" t="s">
        <v>4045</v>
      </c>
    </row>
    <row r="92" customHeight="1" spans="1:9">
      <c r="A92" s="154">
        <v>46026</v>
      </c>
      <c r="B92" s="155" t="s">
        <v>4022</v>
      </c>
      <c r="C92" s="154" t="s">
        <v>4023</v>
      </c>
      <c r="D92" s="15" t="s">
        <v>4026</v>
      </c>
      <c r="E92" s="15" t="s">
        <v>4027</v>
      </c>
      <c r="F92" s="15">
        <v>8</v>
      </c>
      <c r="H92" s="157" t="s">
        <v>3962</v>
      </c>
      <c r="I92" s="156" t="s">
        <v>4045</v>
      </c>
    </row>
    <row r="93" customHeight="1" spans="1:9">
      <c r="A93" s="154">
        <v>46028</v>
      </c>
      <c r="B93" s="155" t="s">
        <v>4022</v>
      </c>
      <c r="C93" s="154" t="s">
        <v>4023</v>
      </c>
      <c r="D93" s="15" t="s">
        <v>4026</v>
      </c>
      <c r="E93" s="15" t="s">
        <v>4027</v>
      </c>
      <c r="F93" s="15">
        <v>30</v>
      </c>
      <c r="H93" s="157" t="s">
        <v>3962</v>
      </c>
      <c r="I93" s="156" t="s">
        <v>4046</v>
      </c>
    </row>
    <row r="94" customHeight="1" spans="1:9">
      <c r="A94" s="154">
        <v>46028</v>
      </c>
      <c r="B94" s="155" t="s">
        <v>1221</v>
      </c>
      <c r="C94" s="154" t="s">
        <v>1222</v>
      </c>
      <c r="D94" s="15" t="s">
        <v>1225</v>
      </c>
      <c r="E94" s="15" t="s">
        <v>1226</v>
      </c>
      <c r="F94" s="15">
        <v>-199</v>
      </c>
      <c r="H94" s="157" t="s">
        <v>4047</v>
      </c>
      <c r="I94" s="156" t="s">
        <v>4048</v>
      </c>
    </row>
    <row r="95" customHeight="1" spans="1:9">
      <c r="A95" s="154">
        <v>46030</v>
      </c>
      <c r="B95" s="155" t="s">
        <v>1962</v>
      </c>
      <c r="C95" s="154" t="s">
        <v>1963</v>
      </c>
      <c r="D95" s="15" t="s">
        <v>1972</v>
      </c>
      <c r="E95" s="15" t="s">
        <v>1973</v>
      </c>
      <c r="F95" s="15">
        <v>2</v>
      </c>
      <c r="H95" s="157" t="s">
        <v>4004</v>
      </c>
      <c r="I95" s="156" t="s">
        <v>4049</v>
      </c>
    </row>
    <row r="96" customHeight="1" spans="1:9">
      <c r="A96" s="154">
        <v>46029</v>
      </c>
      <c r="B96" s="155" t="s">
        <v>103</v>
      </c>
      <c r="C96" s="154" t="s">
        <v>104</v>
      </c>
      <c r="D96" s="15" t="s">
        <v>1521</v>
      </c>
      <c r="E96" s="15" t="s">
        <v>1522</v>
      </c>
      <c r="F96" s="15">
        <v>12</v>
      </c>
      <c r="H96" s="157" t="s">
        <v>4050</v>
      </c>
      <c r="I96" s="156" t="s">
        <v>4051</v>
      </c>
    </row>
    <row r="97" customHeight="1" spans="1:9">
      <c r="A97" s="154">
        <v>46034</v>
      </c>
      <c r="B97" s="155" t="s">
        <v>1389</v>
      </c>
      <c r="C97" s="154" t="s">
        <v>1390</v>
      </c>
      <c r="D97" s="15" t="s">
        <v>1753</v>
      </c>
      <c r="E97" s="15" t="s">
        <v>1404</v>
      </c>
      <c r="F97" s="15">
        <v>3</v>
      </c>
      <c r="H97" s="157" t="s">
        <v>4007</v>
      </c>
      <c r="I97" s="156" t="s">
        <v>4052</v>
      </c>
    </row>
    <row r="98" customHeight="1" spans="1:9">
      <c r="A98" s="154">
        <v>46034</v>
      </c>
      <c r="B98" s="155" t="s">
        <v>1962</v>
      </c>
      <c r="C98" s="154" t="s">
        <v>1963</v>
      </c>
      <c r="D98" s="15" t="s">
        <v>1965</v>
      </c>
      <c r="E98" s="15" t="s">
        <v>1966</v>
      </c>
      <c r="F98" s="15">
        <v>1</v>
      </c>
      <c r="H98" s="157" t="s">
        <v>3962</v>
      </c>
      <c r="I98" s="156" t="s">
        <v>4053</v>
      </c>
    </row>
    <row r="99" customHeight="1" spans="1:9">
      <c r="A99" s="154">
        <v>46036</v>
      </c>
      <c r="B99" s="155" t="s">
        <v>1389</v>
      </c>
      <c r="C99" s="154" t="s">
        <v>1390</v>
      </c>
      <c r="D99" s="15" t="s">
        <v>1587</v>
      </c>
      <c r="E99" s="15" t="s">
        <v>1404</v>
      </c>
      <c r="F99" s="15">
        <v>17</v>
      </c>
      <c r="H99" s="157" t="s">
        <v>3962</v>
      </c>
      <c r="I99" s="156" t="s">
        <v>4054</v>
      </c>
    </row>
    <row r="100" customHeight="1" spans="1:9">
      <c r="A100" s="154">
        <v>46036</v>
      </c>
      <c r="B100" s="155" t="s">
        <v>1389</v>
      </c>
      <c r="C100" s="154" t="s">
        <v>1390</v>
      </c>
      <c r="D100" s="15" t="s">
        <v>1873</v>
      </c>
      <c r="E100" s="15" t="s">
        <v>1404</v>
      </c>
      <c r="F100" s="15">
        <v>23</v>
      </c>
      <c r="H100" s="157" t="s">
        <v>3962</v>
      </c>
      <c r="I100" s="156" t="s">
        <v>4054</v>
      </c>
    </row>
    <row r="101" customHeight="1" spans="1:9">
      <c r="A101" s="154">
        <v>46039</v>
      </c>
      <c r="B101" s="155" t="s">
        <v>1094</v>
      </c>
      <c r="C101" s="154" t="s">
        <v>1095</v>
      </c>
      <c r="D101" s="15" t="s">
        <v>1096</v>
      </c>
      <c r="E101" s="15" t="s">
        <v>412</v>
      </c>
      <c r="F101" s="15">
        <v>4</v>
      </c>
      <c r="H101" s="157" t="s">
        <v>4009</v>
      </c>
      <c r="I101" s="156" t="s">
        <v>4055</v>
      </c>
    </row>
    <row r="102" customHeight="1" spans="1:9">
      <c r="A102" s="154">
        <v>46041</v>
      </c>
      <c r="B102" s="155" t="s">
        <v>1087</v>
      </c>
      <c r="C102" s="154" t="s">
        <v>1088</v>
      </c>
      <c r="D102" s="15" t="s">
        <v>1089</v>
      </c>
      <c r="E102" s="15" t="s">
        <v>1090</v>
      </c>
      <c r="F102" s="15">
        <v>2</v>
      </c>
      <c r="H102" s="157" t="s">
        <v>4009</v>
      </c>
      <c r="I102" s="156" t="s">
        <v>4056</v>
      </c>
    </row>
    <row r="103" customHeight="1" spans="1:9">
      <c r="A103" s="154">
        <v>46041</v>
      </c>
      <c r="B103" s="155" t="s">
        <v>1087</v>
      </c>
      <c r="C103" s="154" t="s">
        <v>1088</v>
      </c>
      <c r="D103" s="15" t="s">
        <v>1091</v>
      </c>
      <c r="E103" s="15" t="s">
        <v>1092</v>
      </c>
      <c r="F103" s="15">
        <v>2</v>
      </c>
      <c r="H103" s="157" t="s">
        <v>4009</v>
      </c>
      <c r="I103" s="156" t="s">
        <v>4056</v>
      </c>
    </row>
    <row r="104" customHeight="1" spans="1:9">
      <c r="A104" s="154">
        <v>46041</v>
      </c>
      <c r="B104" s="155" t="s">
        <v>1996</v>
      </c>
      <c r="C104" s="154" t="s">
        <v>1997</v>
      </c>
      <c r="D104" s="15" t="s">
        <v>1999</v>
      </c>
      <c r="E104" s="15" t="s">
        <v>2000</v>
      </c>
      <c r="F104" s="15">
        <v>1</v>
      </c>
      <c r="H104" s="157" t="s">
        <v>4009</v>
      </c>
      <c r="I104" s="156" t="s">
        <v>4057</v>
      </c>
    </row>
    <row r="105" customHeight="1" spans="1:9">
      <c r="A105" s="154">
        <v>46041</v>
      </c>
      <c r="B105" s="155" t="s">
        <v>4022</v>
      </c>
      <c r="C105" s="154" t="s">
        <v>4023</v>
      </c>
      <c r="D105" s="15" t="s">
        <v>4024</v>
      </c>
      <c r="E105" s="15" t="s">
        <v>1797</v>
      </c>
      <c r="F105" s="15">
        <v>4</v>
      </c>
      <c r="H105" s="157" t="s">
        <v>4009</v>
      </c>
      <c r="I105" s="156" t="s">
        <v>4058</v>
      </c>
    </row>
    <row r="106" customHeight="1" spans="1:9">
      <c r="A106" s="154">
        <v>46041</v>
      </c>
      <c r="B106" s="155" t="s">
        <v>4022</v>
      </c>
      <c r="C106" s="154" t="s">
        <v>4023</v>
      </c>
      <c r="D106" s="15" t="s">
        <v>4026</v>
      </c>
      <c r="E106" s="15" t="s">
        <v>4027</v>
      </c>
      <c r="F106" s="15">
        <v>2</v>
      </c>
      <c r="H106" s="157" t="s">
        <v>4009</v>
      </c>
      <c r="I106" s="156" t="s">
        <v>4058</v>
      </c>
    </row>
    <row r="107" customHeight="1" spans="1:9">
      <c r="A107" s="154">
        <v>46041</v>
      </c>
      <c r="B107" s="155" t="s">
        <v>1757</v>
      </c>
      <c r="C107" s="154" t="s">
        <v>1758</v>
      </c>
      <c r="D107" s="15" t="s">
        <v>4059</v>
      </c>
      <c r="E107" s="15" t="s">
        <v>447</v>
      </c>
      <c r="F107" s="15">
        <v>1</v>
      </c>
      <c r="H107" s="157" t="s">
        <v>4009</v>
      </c>
      <c r="I107" s="156" t="s">
        <v>4060</v>
      </c>
    </row>
    <row r="108" customHeight="1" spans="1:9">
      <c r="A108" s="154">
        <v>46041</v>
      </c>
      <c r="B108" s="155" t="s">
        <v>1793</v>
      </c>
      <c r="C108" s="154" t="s">
        <v>1794</v>
      </c>
      <c r="D108" s="15" t="s">
        <v>4061</v>
      </c>
      <c r="E108" s="15" t="s">
        <v>4027</v>
      </c>
      <c r="F108" s="15">
        <v>5</v>
      </c>
      <c r="H108" s="157" t="s">
        <v>4009</v>
      </c>
      <c r="I108" s="156" t="s">
        <v>4062</v>
      </c>
    </row>
    <row r="109" customHeight="1" spans="1:9">
      <c r="A109" s="154">
        <v>46042</v>
      </c>
      <c r="B109" s="155" t="s">
        <v>1962</v>
      </c>
      <c r="C109" s="154" t="s">
        <v>1963</v>
      </c>
      <c r="D109" s="15" t="s">
        <v>1972</v>
      </c>
      <c r="E109" s="15" t="s">
        <v>1973</v>
      </c>
      <c r="F109" s="15">
        <v>1</v>
      </c>
      <c r="H109" s="157" t="s">
        <v>3962</v>
      </c>
      <c r="I109" s="156" t="s">
        <v>4063</v>
      </c>
    </row>
    <row r="110" customHeight="1" spans="1:9">
      <c r="A110" s="154">
        <v>46044</v>
      </c>
      <c r="B110" s="155" t="s">
        <v>2067</v>
      </c>
      <c r="C110" s="154" t="s">
        <v>2068</v>
      </c>
      <c r="D110" s="15" t="s">
        <v>2071</v>
      </c>
      <c r="E110" s="15" t="s">
        <v>1784</v>
      </c>
      <c r="F110" s="15">
        <v>3</v>
      </c>
      <c r="H110" s="157" t="s">
        <v>4007</v>
      </c>
      <c r="I110" s="156" t="s">
        <v>4064</v>
      </c>
    </row>
    <row r="111" customHeight="1" spans="1:9">
      <c r="A111" s="154">
        <v>46044</v>
      </c>
      <c r="B111" s="155" t="s">
        <v>2067</v>
      </c>
      <c r="C111" s="154" t="s">
        <v>2068</v>
      </c>
      <c r="D111" s="15" t="s">
        <v>2071</v>
      </c>
      <c r="E111" s="15" t="s">
        <v>1784</v>
      </c>
      <c r="F111" s="15">
        <v>11</v>
      </c>
      <c r="H111" s="157" t="s">
        <v>4007</v>
      </c>
      <c r="I111" s="156" t="s">
        <v>4064</v>
      </c>
    </row>
    <row r="112" customHeight="1" spans="1:9">
      <c r="A112" s="154">
        <v>46044</v>
      </c>
      <c r="B112" s="155" t="s">
        <v>2067</v>
      </c>
      <c r="C112" s="154" t="s">
        <v>2068</v>
      </c>
      <c r="D112" s="15" t="s">
        <v>2071</v>
      </c>
      <c r="E112" s="15" t="s">
        <v>1784</v>
      </c>
      <c r="F112" s="15">
        <v>54</v>
      </c>
      <c r="H112" s="157" t="s">
        <v>4007</v>
      </c>
      <c r="I112" s="156" t="s">
        <v>4064</v>
      </c>
    </row>
    <row r="113" customHeight="1" spans="1:9">
      <c r="A113" s="154">
        <v>46044</v>
      </c>
      <c r="B113" s="155" t="s">
        <v>1793</v>
      </c>
      <c r="C113" s="154" t="s">
        <v>1794</v>
      </c>
      <c r="D113" s="15" t="s">
        <v>4061</v>
      </c>
      <c r="E113" s="15" t="s">
        <v>4027</v>
      </c>
      <c r="F113" s="15">
        <v>-3</v>
      </c>
      <c r="H113" s="157" t="s">
        <v>4065</v>
      </c>
      <c r="I113" s="156" t="s">
        <v>4066</v>
      </c>
    </row>
    <row r="114" customHeight="1" spans="1:9">
      <c r="A114" s="154">
        <v>46048</v>
      </c>
      <c r="B114" s="155" t="s">
        <v>2067</v>
      </c>
      <c r="C114" s="154" t="s">
        <v>2068</v>
      </c>
      <c r="D114" s="15" t="s">
        <v>2071</v>
      </c>
      <c r="E114" s="15" t="s">
        <v>1784</v>
      </c>
      <c r="F114" s="15">
        <v>1</v>
      </c>
      <c r="H114" s="157" t="s">
        <v>4007</v>
      </c>
      <c r="I114" s="156" t="s">
        <v>4067</v>
      </c>
    </row>
    <row r="115" customHeight="1" spans="1:9">
      <c r="A115" s="154">
        <v>46048</v>
      </c>
      <c r="B115" s="155" t="s">
        <v>19</v>
      </c>
      <c r="C115" s="154" t="s">
        <v>20</v>
      </c>
      <c r="D115" s="15" t="s">
        <v>21</v>
      </c>
      <c r="E115" s="15" t="s">
        <v>22</v>
      </c>
      <c r="F115" s="15">
        <v>10</v>
      </c>
      <c r="H115" s="157" t="s">
        <v>3962</v>
      </c>
      <c r="I115" s="156" t="s">
        <v>4068</v>
      </c>
    </row>
    <row r="116" customHeight="1" spans="1:9">
      <c r="A116" s="154">
        <v>46048</v>
      </c>
      <c r="B116" s="155" t="s">
        <v>2067</v>
      </c>
      <c r="C116" s="154" t="s">
        <v>2068</v>
      </c>
      <c r="D116" s="15" t="s">
        <v>2071</v>
      </c>
      <c r="E116" s="15" t="s">
        <v>1784</v>
      </c>
      <c r="F116" s="15">
        <v>2</v>
      </c>
      <c r="H116" s="157" t="s">
        <v>3962</v>
      </c>
      <c r="I116" s="156" t="s">
        <v>4069</v>
      </c>
    </row>
    <row r="117" customHeight="1" spans="1:9">
      <c r="A117" s="154">
        <v>46049</v>
      </c>
      <c r="B117" s="155" t="s">
        <v>19</v>
      </c>
      <c r="C117" s="154" t="s">
        <v>20</v>
      </c>
      <c r="D117" s="15" t="s">
        <v>23</v>
      </c>
      <c r="E117" s="15" t="s">
        <v>24</v>
      </c>
      <c r="F117" s="15">
        <v>1</v>
      </c>
      <c r="H117" s="157" t="s">
        <v>3962</v>
      </c>
      <c r="I117" s="156" t="s">
        <v>4070</v>
      </c>
    </row>
    <row r="118" customHeight="1" spans="1:9">
      <c r="A118" s="154">
        <v>46049</v>
      </c>
      <c r="B118" s="155" t="s">
        <v>19</v>
      </c>
      <c r="C118" s="154" t="s">
        <v>20</v>
      </c>
      <c r="D118" s="15" t="s">
        <v>21</v>
      </c>
      <c r="E118" s="15" t="s">
        <v>22</v>
      </c>
      <c r="F118" s="15">
        <v>1</v>
      </c>
      <c r="H118" s="157" t="s">
        <v>3962</v>
      </c>
      <c r="I118" s="156" t="s">
        <v>4070</v>
      </c>
    </row>
    <row r="119" customHeight="1" spans="1:9">
      <c r="A119" s="154">
        <v>46049</v>
      </c>
      <c r="B119" s="155" t="s">
        <v>19</v>
      </c>
      <c r="C119" s="154" t="s">
        <v>20</v>
      </c>
      <c r="D119" s="15" t="s">
        <v>27</v>
      </c>
      <c r="E119" s="15" t="s">
        <v>28</v>
      </c>
      <c r="F119" s="15">
        <v>1</v>
      </c>
      <c r="H119" s="157" t="s">
        <v>3962</v>
      </c>
      <c r="I119" s="156" t="s">
        <v>4070</v>
      </c>
    </row>
    <row r="120" customHeight="1" spans="1:9">
      <c r="A120" s="154">
        <v>46049</v>
      </c>
      <c r="B120" s="155" t="s">
        <v>19</v>
      </c>
      <c r="C120" s="154" t="s">
        <v>20</v>
      </c>
      <c r="D120" s="15" t="s">
        <v>27</v>
      </c>
      <c r="E120" s="15" t="s">
        <v>28</v>
      </c>
      <c r="F120" s="15">
        <v>5</v>
      </c>
      <c r="H120" s="157" t="s">
        <v>3962</v>
      </c>
      <c r="I120" s="156" t="s">
        <v>4070</v>
      </c>
    </row>
    <row r="121" customHeight="1" spans="1:9">
      <c r="A121" s="154">
        <v>46049</v>
      </c>
      <c r="B121" s="155" t="s">
        <v>19</v>
      </c>
      <c r="C121" s="154" t="s">
        <v>20</v>
      </c>
      <c r="D121" s="15" t="s">
        <v>33</v>
      </c>
      <c r="E121" s="15" t="s">
        <v>34</v>
      </c>
      <c r="F121" s="15">
        <v>1</v>
      </c>
      <c r="H121" s="157" t="s">
        <v>3962</v>
      </c>
      <c r="I121" s="156" t="s">
        <v>4070</v>
      </c>
    </row>
    <row r="122" customHeight="1" spans="1:9">
      <c r="A122" s="154">
        <v>46049</v>
      </c>
      <c r="B122" s="155" t="s">
        <v>19</v>
      </c>
      <c r="C122" s="154" t="s">
        <v>20</v>
      </c>
      <c r="D122" s="15" t="s">
        <v>33</v>
      </c>
      <c r="E122" s="15" t="s">
        <v>34</v>
      </c>
      <c r="F122" s="15">
        <v>3</v>
      </c>
      <c r="H122" s="157" t="s">
        <v>3962</v>
      </c>
      <c r="I122" s="156" t="s">
        <v>4070</v>
      </c>
    </row>
    <row r="123" customHeight="1" spans="1:9">
      <c r="A123" s="154">
        <v>46049</v>
      </c>
      <c r="B123" s="155" t="s">
        <v>431</v>
      </c>
      <c r="C123" s="154" t="s">
        <v>432</v>
      </c>
      <c r="D123" s="15" t="s">
        <v>1295</v>
      </c>
      <c r="E123" s="15" t="s">
        <v>1296</v>
      </c>
      <c r="F123" s="15">
        <v>3</v>
      </c>
      <c r="H123" s="157" t="s">
        <v>3962</v>
      </c>
      <c r="I123" s="156" t="s">
        <v>4071</v>
      </c>
    </row>
    <row r="124" customHeight="1" spans="1:9">
      <c r="A124" s="154">
        <v>46049</v>
      </c>
      <c r="B124" s="155" t="s">
        <v>431</v>
      </c>
      <c r="C124" s="154" t="s">
        <v>432</v>
      </c>
      <c r="D124" s="15" t="s">
        <v>1295</v>
      </c>
      <c r="E124" s="15" t="s">
        <v>1296</v>
      </c>
      <c r="F124" s="15">
        <v>2</v>
      </c>
      <c r="H124" s="157" t="s">
        <v>3962</v>
      </c>
      <c r="I124" s="156" t="s">
        <v>4071</v>
      </c>
    </row>
    <row r="125" customHeight="1" spans="1:9">
      <c r="A125" s="154">
        <v>46049</v>
      </c>
      <c r="B125" s="155" t="s">
        <v>4022</v>
      </c>
      <c r="C125" s="154" t="s">
        <v>4023</v>
      </c>
      <c r="D125" s="15" t="s">
        <v>4024</v>
      </c>
      <c r="E125" s="15" t="s">
        <v>1797</v>
      </c>
      <c r="F125" s="15">
        <v>1</v>
      </c>
      <c r="H125" s="157" t="s">
        <v>3962</v>
      </c>
      <c r="I125" s="156" t="s">
        <v>4072</v>
      </c>
    </row>
    <row r="126" customHeight="1" spans="1:9">
      <c r="A126" s="154">
        <v>46049</v>
      </c>
      <c r="B126" s="155" t="s">
        <v>4022</v>
      </c>
      <c r="C126" s="154" t="s">
        <v>4023</v>
      </c>
      <c r="D126" s="15" t="s">
        <v>4024</v>
      </c>
      <c r="E126" s="15" t="s">
        <v>1797</v>
      </c>
      <c r="F126" s="15">
        <v>2</v>
      </c>
      <c r="H126" s="157" t="s">
        <v>3962</v>
      </c>
      <c r="I126" s="156" t="s">
        <v>4072</v>
      </c>
    </row>
    <row r="127" customHeight="1" spans="1:9">
      <c r="A127" s="154">
        <v>46049</v>
      </c>
      <c r="B127" s="155" t="s">
        <v>4022</v>
      </c>
      <c r="C127" s="154" t="s">
        <v>4023</v>
      </c>
      <c r="D127" s="15" t="s">
        <v>4026</v>
      </c>
      <c r="E127" s="15" t="s">
        <v>4027</v>
      </c>
      <c r="F127" s="15">
        <v>3</v>
      </c>
      <c r="H127" s="157" t="s">
        <v>3962</v>
      </c>
      <c r="I127" s="156" t="s">
        <v>4072</v>
      </c>
    </row>
    <row r="128" customHeight="1" spans="1:9">
      <c r="A128" s="154">
        <v>46049</v>
      </c>
      <c r="B128" s="155" t="s">
        <v>1389</v>
      </c>
      <c r="C128" s="154" t="s">
        <v>1390</v>
      </c>
      <c r="D128" s="15" t="s">
        <v>1405</v>
      </c>
      <c r="E128" s="15" t="s">
        <v>1404</v>
      </c>
      <c r="F128" s="15">
        <v>11</v>
      </c>
      <c r="H128" s="157" t="s">
        <v>3962</v>
      </c>
      <c r="I128" s="156" t="s">
        <v>4073</v>
      </c>
    </row>
    <row r="129" customHeight="1" spans="1:9">
      <c r="A129" s="154">
        <v>46049</v>
      </c>
      <c r="B129" s="155" t="s">
        <v>1389</v>
      </c>
      <c r="C129" s="154" t="s">
        <v>1390</v>
      </c>
      <c r="D129" s="15" t="s">
        <v>1405</v>
      </c>
      <c r="E129" s="15" t="s">
        <v>1404</v>
      </c>
      <c r="F129" s="15">
        <v>5</v>
      </c>
      <c r="H129" s="157" t="s">
        <v>3962</v>
      </c>
      <c r="I129" s="156" t="s">
        <v>4073</v>
      </c>
    </row>
    <row r="130" customHeight="1" spans="1:9">
      <c r="A130" s="154">
        <v>46049</v>
      </c>
      <c r="B130" s="155" t="s">
        <v>1389</v>
      </c>
      <c r="C130" s="154" t="s">
        <v>1390</v>
      </c>
      <c r="D130" s="15" t="s">
        <v>1407</v>
      </c>
      <c r="E130" s="15" t="s">
        <v>1404</v>
      </c>
      <c r="F130" s="15">
        <v>1</v>
      </c>
      <c r="H130" s="157" t="s">
        <v>3962</v>
      </c>
      <c r="I130" s="156" t="s">
        <v>4073</v>
      </c>
    </row>
    <row r="131" customHeight="1" spans="1:9">
      <c r="A131" s="154">
        <v>46049</v>
      </c>
      <c r="B131" s="155" t="s">
        <v>1389</v>
      </c>
      <c r="C131" s="154" t="s">
        <v>1390</v>
      </c>
      <c r="D131" s="15" t="s">
        <v>1666</v>
      </c>
      <c r="E131" s="15" t="s">
        <v>1396</v>
      </c>
      <c r="F131" s="15">
        <v>29</v>
      </c>
      <c r="H131" s="157" t="s">
        <v>3962</v>
      </c>
      <c r="I131" s="156" t="s">
        <v>4073</v>
      </c>
    </row>
    <row r="132" customHeight="1" spans="1:9">
      <c r="A132" s="154">
        <v>46049</v>
      </c>
      <c r="B132" s="155" t="s">
        <v>1389</v>
      </c>
      <c r="C132" s="154" t="s">
        <v>1390</v>
      </c>
      <c r="D132" s="15" t="s">
        <v>4074</v>
      </c>
      <c r="E132" s="15" t="s">
        <v>1396</v>
      </c>
      <c r="F132" s="15">
        <v>2</v>
      </c>
      <c r="H132" s="157" t="s">
        <v>3962</v>
      </c>
      <c r="I132" s="156" t="s">
        <v>4073</v>
      </c>
    </row>
    <row r="133" customHeight="1" spans="1:9">
      <c r="A133" s="154">
        <v>46050</v>
      </c>
      <c r="B133" s="155" t="s">
        <v>19</v>
      </c>
      <c r="C133" s="154" t="s">
        <v>20</v>
      </c>
      <c r="D133" s="15" t="s">
        <v>33</v>
      </c>
      <c r="E133" s="15" t="s">
        <v>34</v>
      </c>
      <c r="F133" s="15">
        <v>2</v>
      </c>
      <c r="H133" s="157" t="s">
        <v>4007</v>
      </c>
      <c r="I133" s="156" t="s">
        <v>4075</v>
      </c>
    </row>
    <row r="134" customHeight="1" spans="1:9">
      <c r="A134" s="154">
        <v>46050</v>
      </c>
      <c r="B134" s="155" t="s">
        <v>19</v>
      </c>
      <c r="C134" s="154" t="s">
        <v>20</v>
      </c>
      <c r="D134" s="15" t="s">
        <v>35</v>
      </c>
      <c r="E134" s="15" t="s">
        <v>36</v>
      </c>
      <c r="F134" s="15">
        <v>10</v>
      </c>
      <c r="H134" s="157" t="s">
        <v>4007</v>
      </c>
      <c r="I134" s="156" t="s">
        <v>4075</v>
      </c>
    </row>
    <row r="135" customHeight="1" spans="1:9">
      <c r="A135" s="154">
        <v>46050</v>
      </c>
      <c r="B135" s="155" t="s">
        <v>4076</v>
      </c>
      <c r="C135" s="154" t="s">
        <v>4077</v>
      </c>
      <c r="D135" s="15" t="s">
        <v>4078</v>
      </c>
      <c r="E135" s="15" t="s">
        <v>1218</v>
      </c>
      <c r="F135" s="15">
        <v>781</v>
      </c>
      <c r="H135" s="157" t="s">
        <v>3962</v>
      </c>
      <c r="I135" s="156" t="s">
        <v>4079</v>
      </c>
    </row>
    <row r="136" customHeight="1" spans="1:9">
      <c r="A136" s="154">
        <v>46050</v>
      </c>
      <c r="B136" s="155" t="s">
        <v>2067</v>
      </c>
      <c r="C136" s="154" t="s">
        <v>2068</v>
      </c>
      <c r="D136" s="15" t="s">
        <v>2071</v>
      </c>
      <c r="E136" s="15" t="s">
        <v>1784</v>
      </c>
      <c r="F136" s="15">
        <v>2</v>
      </c>
      <c r="H136" s="157" t="s">
        <v>3962</v>
      </c>
      <c r="I136" s="156" t="s">
        <v>4080</v>
      </c>
    </row>
    <row r="137" customHeight="1" spans="1:9">
      <c r="A137" s="154">
        <v>46051</v>
      </c>
      <c r="B137" s="155" t="s">
        <v>4076</v>
      </c>
      <c r="C137" s="154" t="s">
        <v>4077</v>
      </c>
      <c r="D137" s="15" t="s">
        <v>4078</v>
      </c>
      <c r="E137" s="15" t="s">
        <v>1218</v>
      </c>
      <c r="F137" s="15">
        <v>-9</v>
      </c>
      <c r="H137" s="157" t="s">
        <v>4081</v>
      </c>
      <c r="I137" s="156" t="s">
        <v>4082</v>
      </c>
    </row>
    <row r="138" customHeight="1" spans="1:9">
      <c r="A138" s="154">
        <v>46051</v>
      </c>
      <c r="B138" s="155" t="s">
        <v>4076</v>
      </c>
      <c r="C138" s="154" t="s">
        <v>4077</v>
      </c>
      <c r="D138" s="15" t="s">
        <v>4078</v>
      </c>
      <c r="E138" s="15" t="s">
        <v>1218</v>
      </c>
      <c r="F138" s="15">
        <v>-688</v>
      </c>
      <c r="H138" s="157" t="s">
        <v>4081</v>
      </c>
      <c r="I138" s="156" t="s">
        <v>4082</v>
      </c>
    </row>
    <row r="139" customHeight="1" spans="1:9">
      <c r="A139" s="154">
        <v>46056</v>
      </c>
      <c r="B139" s="155" t="s">
        <v>2067</v>
      </c>
      <c r="C139" s="154" t="s">
        <v>2068</v>
      </c>
      <c r="D139" s="15" t="s">
        <v>2070</v>
      </c>
      <c r="E139" s="15" t="s">
        <v>1438</v>
      </c>
      <c r="F139" s="15">
        <v>163</v>
      </c>
      <c r="H139" s="157" t="s">
        <v>4009</v>
      </c>
      <c r="I139" s="156" t="s">
        <v>4083</v>
      </c>
    </row>
    <row r="140" customHeight="1" spans="1:9">
      <c r="A140" s="154">
        <v>46056</v>
      </c>
      <c r="B140" s="155" t="s">
        <v>1389</v>
      </c>
      <c r="C140" s="154" t="s">
        <v>1390</v>
      </c>
      <c r="D140" s="15" t="s">
        <v>1934</v>
      </c>
      <c r="E140" s="15" t="s">
        <v>1404</v>
      </c>
      <c r="F140" s="15">
        <v>2</v>
      </c>
      <c r="H140" s="157" t="s">
        <v>4009</v>
      </c>
      <c r="I140" s="156" t="s">
        <v>4084</v>
      </c>
    </row>
    <row r="141" customHeight="1" spans="1:9">
      <c r="A141" s="154">
        <v>46056</v>
      </c>
      <c r="B141" s="155" t="s">
        <v>1389</v>
      </c>
      <c r="C141" s="154" t="s">
        <v>1390</v>
      </c>
      <c r="D141" s="15" t="s">
        <v>1405</v>
      </c>
      <c r="E141" s="15" t="s">
        <v>1404</v>
      </c>
      <c r="F141" s="15">
        <v>2</v>
      </c>
      <c r="H141" s="157" t="s">
        <v>4009</v>
      </c>
      <c r="I141" s="156" t="s">
        <v>4084</v>
      </c>
    </row>
    <row r="142" customHeight="1" spans="1:9">
      <c r="A142" s="154">
        <v>46056</v>
      </c>
      <c r="B142" s="155" t="s">
        <v>1389</v>
      </c>
      <c r="C142" s="154" t="s">
        <v>1390</v>
      </c>
      <c r="D142" s="15" t="s">
        <v>1665</v>
      </c>
      <c r="E142" s="15" t="s">
        <v>1404</v>
      </c>
      <c r="F142" s="15">
        <v>1</v>
      </c>
      <c r="H142" s="157" t="s">
        <v>4009</v>
      </c>
      <c r="I142" s="156" t="s">
        <v>4084</v>
      </c>
    </row>
    <row r="143" customHeight="1" spans="1:9">
      <c r="A143" s="154">
        <v>46056</v>
      </c>
      <c r="B143" s="155" t="s">
        <v>1389</v>
      </c>
      <c r="C143" s="154" t="s">
        <v>1390</v>
      </c>
      <c r="D143" s="15" t="s">
        <v>3798</v>
      </c>
      <c r="E143" s="15" t="s">
        <v>1404</v>
      </c>
      <c r="F143" s="15">
        <v>1</v>
      </c>
      <c r="H143" s="157" t="s">
        <v>4009</v>
      </c>
      <c r="I143" s="156" t="s">
        <v>4084</v>
      </c>
    </row>
    <row r="144" customHeight="1" spans="1:9">
      <c r="A144" s="154">
        <v>46056</v>
      </c>
      <c r="B144" s="155" t="s">
        <v>1996</v>
      </c>
      <c r="C144" s="154" t="s">
        <v>1997</v>
      </c>
      <c r="D144" s="15" t="s">
        <v>1999</v>
      </c>
      <c r="E144" s="15" t="s">
        <v>2000</v>
      </c>
      <c r="F144" s="15">
        <v>5</v>
      </c>
      <c r="H144" s="157" t="s">
        <v>4009</v>
      </c>
      <c r="I144" s="156" t="s">
        <v>4085</v>
      </c>
    </row>
    <row r="145" customHeight="1" spans="1:9">
      <c r="A145" s="154">
        <v>46056</v>
      </c>
      <c r="B145" s="155" t="s">
        <v>1389</v>
      </c>
      <c r="C145" s="154" t="s">
        <v>1390</v>
      </c>
      <c r="D145" s="15" t="s">
        <v>4042</v>
      </c>
      <c r="E145" s="15" t="s">
        <v>1404</v>
      </c>
      <c r="F145" s="15">
        <v>1</v>
      </c>
      <c r="H145" s="157" t="s">
        <v>4009</v>
      </c>
      <c r="I145" s="156" t="s">
        <v>4086</v>
      </c>
    </row>
    <row r="146" customHeight="1" spans="1:9">
      <c r="A146" s="154">
        <v>46056</v>
      </c>
      <c r="B146" s="155" t="s">
        <v>1441</v>
      </c>
      <c r="C146" s="154" t="s">
        <v>1442</v>
      </c>
      <c r="D146" s="15" t="s">
        <v>1446</v>
      </c>
      <c r="E146" s="15" t="s">
        <v>1447</v>
      </c>
      <c r="F146" s="15">
        <v>-4</v>
      </c>
      <c r="H146" s="157" t="s">
        <v>4087</v>
      </c>
      <c r="I146" s="156" t="s">
        <v>4088</v>
      </c>
    </row>
    <row r="147" customHeight="1" spans="1:9">
      <c r="A147" s="154">
        <v>46058</v>
      </c>
      <c r="B147" s="155" t="s">
        <v>2067</v>
      </c>
      <c r="C147" s="154" t="s">
        <v>2068</v>
      </c>
      <c r="D147" s="15" t="s">
        <v>2070</v>
      </c>
      <c r="E147" s="15" t="s">
        <v>1438</v>
      </c>
      <c r="F147" s="15">
        <v>-122</v>
      </c>
      <c r="H147" s="157" t="s">
        <v>2062</v>
      </c>
      <c r="I147" s="156" t="s">
        <v>4089</v>
      </c>
    </row>
    <row r="148" customHeight="1" spans="1:9">
      <c r="A148" s="154">
        <v>46059</v>
      </c>
      <c r="B148" s="155" t="s">
        <v>2143</v>
      </c>
      <c r="C148" s="154" t="s">
        <v>2144</v>
      </c>
      <c r="D148" s="15" t="s">
        <v>4090</v>
      </c>
      <c r="E148" s="15" t="s">
        <v>4091</v>
      </c>
      <c r="F148" s="15">
        <v>96</v>
      </c>
      <c r="H148" s="157" t="s">
        <v>4092</v>
      </c>
      <c r="I148" s="156" t="s">
        <v>4093</v>
      </c>
    </row>
    <row r="149" customHeight="1" spans="1:9">
      <c r="A149" s="154">
        <v>46058</v>
      </c>
      <c r="B149" s="155" t="s">
        <v>1441</v>
      </c>
      <c r="C149" s="154" t="s">
        <v>1442</v>
      </c>
      <c r="D149" s="15" t="s">
        <v>1446</v>
      </c>
      <c r="E149" s="15" t="s">
        <v>1447</v>
      </c>
      <c r="F149" s="15">
        <v>-16</v>
      </c>
      <c r="H149" s="157" t="s">
        <v>4065</v>
      </c>
      <c r="I149" s="156" t="s">
        <v>4094</v>
      </c>
    </row>
    <row r="150" customHeight="1" spans="1:9">
      <c r="A150" s="154">
        <v>46059</v>
      </c>
      <c r="B150" s="155" t="s">
        <v>413</v>
      </c>
      <c r="C150" s="154" t="s">
        <v>414</v>
      </c>
      <c r="D150" s="15" t="s">
        <v>423</v>
      </c>
      <c r="E150" s="15" t="s">
        <v>424</v>
      </c>
      <c r="F150" s="15">
        <v>3</v>
      </c>
      <c r="H150" s="157" t="s">
        <v>4007</v>
      </c>
      <c r="I150" s="156" t="s">
        <v>4095</v>
      </c>
    </row>
    <row r="151" customHeight="1" spans="1:9">
      <c r="A151" s="154">
        <v>46059</v>
      </c>
      <c r="B151" s="155" t="s">
        <v>448</v>
      </c>
      <c r="C151" s="154" t="s">
        <v>449</v>
      </c>
      <c r="D151" s="15" t="s">
        <v>450</v>
      </c>
      <c r="E151" s="15" t="s">
        <v>451</v>
      </c>
      <c r="F151" s="15">
        <v>1</v>
      </c>
      <c r="H151" s="157" t="s">
        <v>4007</v>
      </c>
      <c r="I151" s="156" t="s">
        <v>4096</v>
      </c>
    </row>
    <row r="152" customHeight="1" spans="1:9">
      <c r="A152" s="154">
        <v>46059</v>
      </c>
      <c r="B152" s="155" t="s">
        <v>19</v>
      </c>
      <c r="C152" s="154" t="s">
        <v>20</v>
      </c>
      <c r="D152" s="15" t="s">
        <v>23</v>
      </c>
      <c r="E152" s="15" t="s">
        <v>24</v>
      </c>
      <c r="F152" s="15">
        <v>1</v>
      </c>
      <c r="H152" s="157" t="s">
        <v>4007</v>
      </c>
      <c r="I152" s="156" t="s">
        <v>4097</v>
      </c>
    </row>
    <row r="153" customHeight="1" spans="1:9">
      <c r="A153" s="154">
        <v>46059</v>
      </c>
      <c r="B153" s="155" t="s">
        <v>19</v>
      </c>
      <c r="C153" s="154" t="s">
        <v>20</v>
      </c>
      <c r="D153" s="15" t="s">
        <v>23</v>
      </c>
      <c r="E153" s="15" t="s">
        <v>24</v>
      </c>
      <c r="F153" s="15">
        <v>1</v>
      </c>
      <c r="H153" s="157" t="s">
        <v>4007</v>
      </c>
      <c r="I153" s="156" t="s">
        <v>4097</v>
      </c>
    </row>
    <row r="154" customHeight="1" spans="1:9">
      <c r="A154" s="154">
        <v>46059</v>
      </c>
      <c r="B154" s="155" t="s">
        <v>19</v>
      </c>
      <c r="C154" s="154" t="s">
        <v>20</v>
      </c>
      <c r="D154" s="15" t="s">
        <v>25</v>
      </c>
      <c r="E154" s="15" t="s">
        <v>26</v>
      </c>
      <c r="F154" s="15">
        <v>1</v>
      </c>
      <c r="H154" s="157" t="s">
        <v>4007</v>
      </c>
      <c r="I154" s="156" t="s">
        <v>4097</v>
      </c>
    </row>
    <row r="155" customHeight="1" spans="1:9">
      <c r="A155" s="154">
        <v>46059</v>
      </c>
      <c r="B155" s="155" t="s">
        <v>19</v>
      </c>
      <c r="C155" s="154" t="s">
        <v>20</v>
      </c>
      <c r="D155" s="15" t="s">
        <v>21</v>
      </c>
      <c r="E155" s="15" t="s">
        <v>22</v>
      </c>
      <c r="F155" s="15">
        <v>1</v>
      </c>
      <c r="H155" s="157" t="s">
        <v>4007</v>
      </c>
      <c r="I155" s="156" t="s">
        <v>4097</v>
      </c>
    </row>
    <row r="156" customHeight="1" spans="1:9">
      <c r="A156" s="154">
        <v>46059</v>
      </c>
      <c r="B156" s="155" t="s">
        <v>19</v>
      </c>
      <c r="C156" s="154" t="s">
        <v>20</v>
      </c>
      <c r="D156" s="15" t="s">
        <v>27</v>
      </c>
      <c r="E156" s="15" t="s">
        <v>28</v>
      </c>
      <c r="F156" s="15">
        <v>6</v>
      </c>
      <c r="H156" s="157" t="s">
        <v>4007</v>
      </c>
      <c r="I156" s="156" t="s">
        <v>4097</v>
      </c>
    </row>
    <row r="157" customHeight="1" spans="1:9">
      <c r="A157" s="154">
        <v>46059</v>
      </c>
      <c r="B157" s="155" t="s">
        <v>19</v>
      </c>
      <c r="C157" s="154" t="s">
        <v>20</v>
      </c>
      <c r="D157" s="15" t="s">
        <v>27</v>
      </c>
      <c r="E157" s="15" t="s">
        <v>28</v>
      </c>
      <c r="F157" s="15">
        <v>1</v>
      </c>
      <c r="H157" s="157" t="s">
        <v>4007</v>
      </c>
      <c r="I157" s="156" t="s">
        <v>4097</v>
      </c>
    </row>
    <row r="158" customHeight="1" spans="1:9">
      <c r="A158" s="154">
        <v>46059</v>
      </c>
      <c r="B158" s="155" t="s">
        <v>19</v>
      </c>
      <c r="C158" s="154" t="s">
        <v>20</v>
      </c>
      <c r="D158" s="15" t="s">
        <v>29</v>
      </c>
      <c r="E158" s="15" t="s">
        <v>30</v>
      </c>
      <c r="F158" s="15">
        <v>1</v>
      </c>
      <c r="H158" s="157" t="s">
        <v>4007</v>
      </c>
      <c r="I158" s="156" t="s">
        <v>4097</v>
      </c>
    </row>
    <row r="159" customHeight="1" spans="1:9">
      <c r="A159" s="154">
        <v>46059</v>
      </c>
      <c r="B159" s="155" t="s">
        <v>19</v>
      </c>
      <c r="C159" s="154" t="s">
        <v>20</v>
      </c>
      <c r="D159" s="15" t="s">
        <v>33</v>
      </c>
      <c r="E159" s="15" t="s">
        <v>34</v>
      </c>
      <c r="F159" s="15">
        <v>1</v>
      </c>
      <c r="H159" s="157" t="s">
        <v>4007</v>
      </c>
      <c r="I159" s="156" t="s">
        <v>4097</v>
      </c>
    </row>
    <row r="160" customHeight="1" spans="1:9">
      <c r="A160" s="154">
        <v>46059</v>
      </c>
      <c r="B160" s="155" t="s">
        <v>19</v>
      </c>
      <c r="C160" s="154" t="s">
        <v>20</v>
      </c>
      <c r="D160" s="15" t="s">
        <v>33</v>
      </c>
      <c r="E160" s="15" t="s">
        <v>34</v>
      </c>
      <c r="F160" s="15">
        <v>1</v>
      </c>
      <c r="H160" s="157" t="s">
        <v>4007</v>
      </c>
      <c r="I160" s="156" t="s">
        <v>4097</v>
      </c>
    </row>
    <row r="161" customHeight="1" spans="1:9">
      <c r="A161" s="154">
        <v>46061</v>
      </c>
      <c r="B161" s="155" t="s">
        <v>19</v>
      </c>
      <c r="C161" s="154" t="s">
        <v>20</v>
      </c>
      <c r="D161" s="15" t="s">
        <v>21</v>
      </c>
      <c r="E161" s="15" t="s">
        <v>22</v>
      </c>
      <c r="F161" s="15">
        <v>1</v>
      </c>
      <c r="H161" s="157" t="s">
        <v>4007</v>
      </c>
      <c r="I161" s="156" t="s">
        <v>4098</v>
      </c>
    </row>
    <row r="162" customHeight="1" spans="1:9">
      <c r="A162" s="154">
        <v>46061</v>
      </c>
      <c r="B162" s="155" t="s">
        <v>19</v>
      </c>
      <c r="C162" s="154" t="s">
        <v>20</v>
      </c>
      <c r="D162" s="15" t="s">
        <v>27</v>
      </c>
      <c r="E162" s="15" t="s">
        <v>28</v>
      </c>
      <c r="F162" s="15">
        <v>2</v>
      </c>
      <c r="H162" s="157" t="s">
        <v>4007</v>
      </c>
      <c r="I162" s="156" t="s">
        <v>4098</v>
      </c>
    </row>
    <row r="163" customHeight="1" spans="1:9">
      <c r="A163" s="154">
        <v>46061</v>
      </c>
      <c r="B163" s="155" t="s">
        <v>19</v>
      </c>
      <c r="C163" s="154" t="s">
        <v>20</v>
      </c>
      <c r="D163" s="15" t="s">
        <v>33</v>
      </c>
      <c r="E163" s="15" t="s">
        <v>34</v>
      </c>
      <c r="F163" s="15">
        <v>1</v>
      </c>
      <c r="H163" s="157" t="s">
        <v>4007</v>
      </c>
      <c r="I163" s="156" t="s">
        <v>4098</v>
      </c>
    </row>
    <row r="164" customHeight="1" spans="1:9">
      <c r="A164" s="154">
        <v>46061</v>
      </c>
      <c r="B164" s="155" t="s">
        <v>1441</v>
      </c>
      <c r="C164" s="154" t="s">
        <v>1442</v>
      </c>
      <c r="D164" s="15" t="s">
        <v>1446</v>
      </c>
      <c r="E164" s="15" t="s">
        <v>1447</v>
      </c>
      <c r="F164" s="15">
        <v>61</v>
      </c>
      <c r="H164" s="157" t="s">
        <v>4007</v>
      </c>
      <c r="I164" s="156" t="s">
        <v>4099</v>
      </c>
    </row>
    <row r="165" customHeight="1" spans="1:9">
      <c r="A165" s="154">
        <v>46061</v>
      </c>
      <c r="B165" s="155" t="s">
        <v>2067</v>
      </c>
      <c r="C165" s="154" t="s">
        <v>2068</v>
      </c>
      <c r="D165" s="15" t="s">
        <v>2070</v>
      </c>
      <c r="E165" s="15" t="s">
        <v>1438</v>
      </c>
      <c r="F165" s="15">
        <v>1</v>
      </c>
      <c r="H165" s="157" t="s">
        <v>4007</v>
      </c>
      <c r="I165" s="156" t="s">
        <v>4100</v>
      </c>
    </row>
    <row r="166" customHeight="1" spans="1:9">
      <c r="A166" s="154">
        <v>46061</v>
      </c>
      <c r="B166" s="155" t="s">
        <v>409</v>
      </c>
      <c r="C166" s="154" t="s">
        <v>410</v>
      </c>
      <c r="D166" s="15" t="s">
        <v>1510</v>
      </c>
      <c r="E166" s="15" t="s">
        <v>412</v>
      </c>
      <c r="F166" s="15">
        <v>3</v>
      </c>
      <c r="H166" s="157" t="s">
        <v>4007</v>
      </c>
      <c r="I166" s="156" t="s">
        <v>4101</v>
      </c>
    </row>
    <row r="167" customHeight="1" spans="1:9">
      <c r="A167" s="154">
        <v>46061</v>
      </c>
      <c r="B167" s="155" t="s">
        <v>4022</v>
      </c>
      <c r="C167" s="154" t="s">
        <v>4023</v>
      </c>
      <c r="D167" s="15" t="s">
        <v>4024</v>
      </c>
      <c r="E167" s="15" t="s">
        <v>1797</v>
      </c>
      <c r="F167" s="15">
        <v>2</v>
      </c>
      <c r="H167" s="157" t="s">
        <v>4007</v>
      </c>
      <c r="I167" s="156" t="s">
        <v>4102</v>
      </c>
    </row>
    <row r="168" customHeight="1" spans="1:9">
      <c r="A168" s="154">
        <v>46061</v>
      </c>
      <c r="B168" s="155" t="s">
        <v>4022</v>
      </c>
      <c r="C168" s="154" t="s">
        <v>4023</v>
      </c>
      <c r="D168" s="15" t="s">
        <v>4026</v>
      </c>
      <c r="E168" s="15" t="s">
        <v>4027</v>
      </c>
      <c r="F168" s="15">
        <v>1</v>
      </c>
      <c r="H168" s="157" t="s">
        <v>4007</v>
      </c>
      <c r="I168" s="156" t="s">
        <v>4102</v>
      </c>
    </row>
    <row r="169" customHeight="1" spans="1:9">
      <c r="A169" s="154">
        <v>46061</v>
      </c>
      <c r="B169" s="155" t="s">
        <v>413</v>
      </c>
      <c r="C169" s="154" t="s">
        <v>414</v>
      </c>
      <c r="D169" s="15" t="s">
        <v>423</v>
      </c>
      <c r="E169" s="15" t="s">
        <v>424</v>
      </c>
      <c r="F169" s="15">
        <v>2</v>
      </c>
      <c r="H169" s="157" t="s">
        <v>4007</v>
      </c>
      <c r="I169" s="156" t="s">
        <v>4103</v>
      </c>
    </row>
    <row r="170" customHeight="1" spans="1:9">
      <c r="A170" s="154">
        <v>46061</v>
      </c>
      <c r="B170" s="155" t="s">
        <v>413</v>
      </c>
      <c r="C170" s="154" t="s">
        <v>414</v>
      </c>
      <c r="D170" s="15" t="s">
        <v>429</v>
      </c>
      <c r="E170" s="15" t="s">
        <v>430</v>
      </c>
      <c r="F170" s="15">
        <v>2</v>
      </c>
      <c r="H170" s="157" t="s">
        <v>4007</v>
      </c>
      <c r="I170" s="156" t="s">
        <v>4103</v>
      </c>
    </row>
    <row r="171" customHeight="1" spans="1:9">
      <c r="A171" s="154">
        <v>46061</v>
      </c>
      <c r="B171" s="155" t="s">
        <v>413</v>
      </c>
      <c r="C171" s="154" t="s">
        <v>414</v>
      </c>
      <c r="D171" s="15" t="s">
        <v>429</v>
      </c>
      <c r="E171" s="15" t="s">
        <v>430</v>
      </c>
      <c r="F171" s="15">
        <v>3</v>
      </c>
      <c r="H171" s="157" t="s">
        <v>4007</v>
      </c>
      <c r="I171" s="156" t="s">
        <v>4103</v>
      </c>
    </row>
    <row r="172" customHeight="1" spans="1:9">
      <c r="A172" s="154">
        <v>46062</v>
      </c>
      <c r="B172" s="155" t="s">
        <v>19</v>
      </c>
      <c r="C172" s="154" t="s">
        <v>20</v>
      </c>
      <c r="D172" s="15" t="s">
        <v>21</v>
      </c>
      <c r="E172" s="15" t="s">
        <v>22</v>
      </c>
      <c r="F172" s="15">
        <v>4</v>
      </c>
      <c r="H172" s="157" t="s">
        <v>4007</v>
      </c>
      <c r="I172" s="156" t="s">
        <v>4104</v>
      </c>
    </row>
    <row r="173" customHeight="1" spans="1:9">
      <c r="A173" s="154">
        <v>46062</v>
      </c>
      <c r="B173" s="155" t="s">
        <v>19</v>
      </c>
      <c r="C173" s="154" t="s">
        <v>20</v>
      </c>
      <c r="D173" s="15" t="s">
        <v>27</v>
      </c>
      <c r="E173" s="15" t="s">
        <v>28</v>
      </c>
      <c r="F173" s="15">
        <v>7</v>
      </c>
      <c r="H173" s="157" t="s">
        <v>4007</v>
      </c>
      <c r="I173" s="156" t="s">
        <v>4104</v>
      </c>
    </row>
    <row r="174" customHeight="1" spans="1:9">
      <c r="A174" s="154">
        <v>46062</v>
      </c>
      <c r="B174" s="155" t="s">
        <v>2067</v>
      </c>
      <c r="C174" s="154" t="s">
        <v>2068</v>
      </c>
      <c r="D174" s="15" t="s">
        <v>2071</v>
      </c>
      <c r="E174" s="15" t="s">
        <v>1784</v>
      </c>
      <c r="F174" s="15">
        <v>1</v>
      </c>
      <c r="H174" s="157" t="s">
        <v>4007</v>
      </c>
      <c r="I174" s="156" t="s">
        <v>4105</v>
      </c>
    </row>
    <row r="175" customHeight="1" spans="1:9">
      <c r="A175" s="154">
        <v>46062</v>
      </c>
      <c r="B175" s="155" t="s">
        <v>431</v>
      </c>
      <c r="C175" s="154" t="s">
        <v>432</v>
      </c>
      <c r="D175" s="15" t="s">
        <v>440</v>
      </c>
      <c r="E175" s="15" t="s">
        <v>441</v>
      </c>
      <c r="F175" s="15">
        <v>1</v>
      </c>
      <c r="H175" s="157" t="s">
        <v>4007</v>
      </c>
      <c r="I175" s="156" t="s">
        <v>4106</v>
      </c>
    </row>
    <row r="176" customHeight="1" spans="1:9">
      <c r="A176" s="154">
        <v>46081</v>
      </c>
      <c r="B176" s="155" t="s">
        <v>739</v>
      </c>
      <c r="C176" s="154" t="s">
        <v>740</v>
      </c>
      <c r="D176" s="15" t="s">
        <v>759</v>
      </c>
      <c r="E176" s="15" t="s">
        <v>760</v>
      </c>
      <c r="F176" s="15">
        <v>1555</v>
      </c>
      <c r="H176" s="157" t="s">
        <v>4107</v>
      </c>
      <c r="I176" s="156" t="s">
        <v>4108</v>
      </c>
    </row>
    <row r="177" customHeight="1" spans="1:9">
      <c r="A177" s="154">
        <v>46081</v>
      </c>
      <c r="B177" s="155" t="s">
        <v>1757</v>
      </c>
      <c r="C177" s="154" t="s">
        <v>1758</v>
      </c>
      <c r="D177" s="15" t="s">
        <v>4109</v>
      </c>
      <c r="E177" s="15" t="s">
        <v>447</v>
      </c>
      <c r="F177" s="15">
        <v>2</v>
      </c>
      <c r="H177" s="157" t="s">
        <v>4110</v>
      </c>
      <c r="I177" s="156" t="s">
        <v>4111</v>
      </c>
    </row>
    <row r="178" customHeight="1" spans="1:9">
      <c r="A178" s="154">
        <v>46081</v>
      </c>
      <c r="B178" s="155" t="s">
        <v>739</v>
      </c>
      <c r="C178" s="154" t="s">
        <v>740</v>
      </c>
      <c r="D178" s="15" t="s">
        <v>759</v>
      </c>
      <c r="E178" s="15" t="s">
        <v>760</v>
      </c>
      <c r="F178" s="15">
        <v>-1085</v>
      </c>
      <c r="H178" s="157" t="s">
        <v>4081</v>
      </c>
      <c r="I178" s="156" t="s">
        <v>4112</v>
      </c>
    </row>
    <row r="179" customHeight="1" spans="1:9">
      <c r="A179" s="154">
        <v>46082</v>
      </c>
      <c r="B179" s="155" t="s">
        <v>413</v>
      </c>
      <c r="C179" s="154" t="s">
        <v>414</v>
      </c>
      <c r="D179" s="15" t="s">
        <v>1230</v>
      </c>
      <c r="E179" s="15" t="s">
        <v>1231</v>
      </c>
      <c r="F179" s="15">
        <v>162</v>
      </c>
      <c r="H179" s="157" t="s">
        <v>4009</v>
      </c>
      <c r="I179" s="156" t="s">
        <v>4113</v>
      </c>
    </row>
    <row r="180" customHeight="1" spans="1:9">
      <c r="A180" s="154">
        <v>46082</v>
      </c>
      <c r="B180" s="155" t="s">
        <v>2067</v>
      </c>
      <c r="C180" s="154" t="s">
        <v>2068</v>
      </c>
      <c r="D180" s="15" t="s">
        <v>2070</v>
      </c>
      <c r="E180" s="15" t="s">
        <v>1438</v>
      </c>
      <c r="F180" s="15">
        <v>2</v>
      </c>
      <c r="H180" s="157" t="s">
        <v>4009</v>
      </c>
      <c r="I180" s="156" t="s">
        <v>4114</v>
      </c>
    </row>
    <row r="181" customHeight="1" spans="1:9">
      <c r="A181" s="154">
        <v>46083</v>
      </c>
      <c r="B181" s="155" t="s">
        <v>2067</v>
      </c>
      <c r="C181" s="154" t="s">
        <v>2068</v>
      </c>
      <c r="D181" s="15" t="s">
        <v>2071</v>
      </c>
      <c r="E181" s="15" t="s">
        <v>1784</v>
      </c>
      <c r="F181" s="15">
        <v>6</v>
      </c>
      <c r="H181" s="157" t="s">
        <v>4009</v>
      </c>
      <c r="I181" s="156" t="s">
        <v>4115</v>
      </c>
    </row>
    <row r="182" customHeight="1" spans="1:9">
      <c r="A182" s="154">
        <v>46083</v>
      </c>
      <c r="B182" s="155" t="s">
        <v>413</v>
      </c>
      <c r="C182" s="154" t="s">
        <v>414</v>
      </c>
      <c r="D182" s="15" t="s">
        <v>1230</v>
      </c>
      <c r="E182" s="15" t="s">
        <v>1231</v>
      </c>
      <c r="F182" s="15">
        <v>80</v>
      </c>
      <c r="H182" s="157" t="s">
        <v>4009</v>
      </c>
      <c r="I182" s="156" t="s">
        <v>4116</v>
      </c>
    </row>
    <row r="183" customHeight="1" spans="1:9">
      <c r="A183" s="154">
        <v>46085</v>
      </c>
      <c r="B183" s="155" t="s">
        <v>413</v>
      </c>
      <c r="C183" s="154" t="s">
        <v>414</v>
      </c>
      <c r="D183" s="15" t="s">
        <v>1422</v>
      </c>
      <c r="E183" s="15" t="s">
        <v>1423</v>
      </c>
      <c r="F183" s="15">
        <v>3</v>
      </c>
      <c r="H183" s="157" t="s">
        <v>3962</v>
      </c>
      <c r="I183" s="156" t="s">
        <v>4117</v>
      </c>
    </row>
    <row r="184" customHeight="1" spans="1:10">
      <c r="A184" s="154">
        <v>46085</v>
      </c>
      <c r="B184" s="155" t="s">
        <v>1793</v>
      </c>
      <c r="C184" s="154" t="s">
        <v>1794</v>
      </c>
      <c r="D184" s="15" t="s">
        <v>4061</v>
      </c>
      <c r="E184" s="15" t="s">
        <v>4027</v>
      </c>
      <c r="F184" s="15">
        <v>1</v>
      </c>
      <c r="H184" s="157" t="s">
        <v>4007</v>
      </c>
      <c r="I184" s="156" t="s">
        <v>4118</v>
      </c>
      <c r="J184" s="1"/>
    </row>
    <row r="185" customHeight="1" spans="1:10">
      <c r="A185" s="154">
        <v>46085</v>
      </c>
      <c r="B185" s="155" t="s">
        <v>1441</v>
      </c>
      <c r="C185" s="154" t="s">
        <v>1442</v>
      </c>
      <c r="D185" s="15" t="s">
        <v>1444</v>
      </c>
      <c r="E185" s="15" t="s">
        <v>1445</v>
      </c>
      <c r="F185" s="15">
        <v>2</v>
      </c>
      <c r="H185" s="157" t="s">
        <v>4007</v>
      </c>
      <c r="I185" s="156" t="s">
        <v>4119</v>
      </c>
      <c r="J185" s="1"/>
    </row>
    <row r="186" customHeight="1" spans="1:10">
      <c r="A186" s="154">
        <v>46085</v>
      </c>
      <c r="B186" s="155" t="s">
        <v>2067</v>
      </c>
      <c r="C186" s="154" t="s">
        <v>2068</v>
      </c>
      <c r="D186" s="15" t="s">
        <v>2070</v>
      </c>
      <c r="E186" s="15" t="s">
        <v>1438</v>
      </c>
      <c r="F186" s="15">
        <v>9</v>
      </c>
      <c r="H186" s="157" t="s">
        <v>4007</v>
      </c>
      <c r="I186" s="156" t="s">
        <v>4120</v>
      </c>
      <c r="J186" s="1"/>
    </row>
    <row r="187" customHeight="1" spans="1:10">
      <c r="A187" s="154">
        <v>46085</v>
      </c>
      <c r="B187" s="155" t="s">
        <v>2067</v>
      </c>
      <c r="C187" s="154" t="s">
        <v>2068</v>
      </c>
      <c r="D187" s="15" t="s">
        <v>2071</v>
      </c>
      <c r="E187" s="15" t="s">
        <v>1784</v>
      </c>
      <c r="F187" s="15">
        <v>2</v>
      </c>
      <c r="H187" s="157" t="s">
        <v>4007</v>
      </c>
      <c r="I187" s="156" t="s">
        <v>4120</v>
      </c>
      <c r="J187" s="1"/>
    </row>
    <row r="188" customHeight="1" spans="1:10">
      <c r="A188" s="154">
        <v>46085</v>
      </c>
      <c r="B188" s="155" t="s">
        <v>4076</v>
      </c>
      <c r="C188" s="154" t="s">
        <v>4077</v>
      </c>
      <c r="D188" s="15" t="s">
        <v>4078</v>
      </c>
      <c r="E188" s="15" t="s">
        <v>1218</v>
      </c>
      <c r="F188" s="15">
        <v>12</v>
      </c>
      <c r="H188" s="157" t="s">
        <v>4009</v>
      </c>
      <c r="I188" s="156" t="s">
        <v>4121</v>
      </c>
      <c r="J188" s="1"/>
    </row>
    <row r="189" customHeight="1" spans="1:10">
      <c r="A189" s="154">
        <v>46085</v>
      </c>
      <c r="B189" s="155" t="s">
        <v>413</v>
      </c>
      <c r="C189" s="154" t="s">
        <v>414</v>
      </c>
      <c r="D189" s="15" t="s">
        <v>429</v>
      </c>
      <c r="E189" s="15" t="s">
        <v>430</v>
      </c>
      <c r="F189" s="15">
        <v>2</v>
      </c>
      <c r="H189" s="157" t="s">
        <v>4009</v>
      </c>
      <c r="I189" s="156" t="s">
        <v>4122</v>
      </c>
      <c r="J189" s="1"/>
    </row>
    <row r="190" customHeight="1" spans="1:9">
      <c r="A190" s="154">
        <v>46087</v>
      </c>
      <c r="B190" s="155" t="s">
        <v>1197</v>
      </c>
      <c r="C190" s="154" t="s">
        <v>1198</v>
      </c>
      <c r="D190" s="15" t="s">
        <v>1380</v>
      </c>
      <c r="E190" s="15" t="s">
        <v>1348</v>
      </c>
      <c r="F190" s="15">
        <v>128</v>
      </c>
      <c r="H190" s="157" t="s">
        <v>3313</v>
      </c>
      <c r="I190" s="156" t="s">
        <v>4123</v>
      </c>
    </row>
    <row r="191" customHeight="1" spans="1:9">
      <c r="A191" s="154">
        <v>46087</v>
      </c>
      <c r="B191" s="155" t="s">
        <v>1197</v>
      </c>
      <c r="C191" s="154" t="s">
        <v>1198</v>
      </c>
      <c r="D191" s="15" t="s">
        <v>1380</v>
      </c>
      <c r="E191" s="15" t="s">
        <v>1348</v>
      </c>
      <c r="F191" s="15">
        <v>264</v>
      </c>
      <c r="H191" s="157" t="s">
        <v>3313</v>
      </c>
      <c r="I191" s="156" t="s">
        <v>4123</v>
      </c>
    </row>
    <row r="192" customHeight="1" spans="1:9">
      <c r="A192" s="154">
        <v>46088</v>
      </c>
      <c r="B192" s="155" t="s">
        <v>1197</v>
      </c>
      <c r="C192" s="154" t="s">
        <v>1198</v>
      </c>
      <c r="D192" s="15" t="s">
        <v>1380</v>
      </c>
      <c r="E192" s="15" t="s">
        <v>1348</v>
      </c>
      <c r="F192" s="15">
        <v>96</v>
      </c>
      <c r="H192" s="157" t="s">
        <v>3313</v>
      </c>
      <c r="I192" s="156" t="s">
        <v>4124</v>
      </c>
    </row>
    <row r="193" customHeight="1" spans="1:9">
      <c r="A193" s="154">
        <v>46089</v>
      </c>
      <c r="B193" s="155" t="s">
        <v>1793</v>
      </c>
      <c r="C193" s="154" t="s">
        <v>1794</v>
      </c>
      <c r="D193" s="15" t="s">
        <v>4061</v>
      </c>
      <c r="E193" s="15" t="s">
        <v>4027</v>
      </c>
      <c r="F193" s="15">
        <v>4</v>
      </c>
      <c r="H193" s="157" t="s">
        <v>4007</v>
      </c>
      <c r="I193" s="156" t="s">
        <v>4125</v>
      </c>
    </row>
    <row r="194" customHeight="1" spans="1:9">
      <c r="A194" s="154">
        <v>46089</v>
      </c>
      <c r="B194" s="155" t="s">
        <v>409</v>
      </c>
      <c r="C194" s="154" t="s">
        <v>410</v>
      </c>
      <c r="D194" s="15" t="s">
        <v>1510</v>
      </c>
      <c r="E194" s="15" t="s">
        <v>412</v>
      </c>
      <c r="F194" s="15">
        <v>1</v>
      </c>
      <c r="H194" s="157" t="s">
        <v>4007</v>
      </c>
      <c r="I194" s="156" t="s">
        <v>4126</v>
      </c>
    </row>
    <row r="195" customHeight="1" spans="1:9">
      <c r="A195" s="154">
        <v>46089</v>
      </c>
      <c r="B195" s="155" t="s">
        <v>1087</v>
      </c>
      <c r="C195" s="154" t="s">
        <v>1088</v>
      </c>
      <c r="D195" s="15" t="s">
        <v>1089</v>
      </c>
      <c r="E195" s="15" t="s">
        <v>1090</v>
      </c>
      <c r="F195" s="15">
        <v>3</v>
      </c>
      <c r="H195" s="157" t="s">
        <v>4007</v>
      </c>
      <c r="I195" s="156" t="s">
        <v>4127</v>
      </c>
    </row>
    <row r="196" customHeight="1" spans="1:9">
      <c r="A196" s="154">
        <v>46089</v>
      </c>
      <c r="B196" s="155" t="s">
        <v>1389</v>
      </c>
      <c r="C196" s="154" t="s">
        <v>1390</v>
      </c>
      <c r="D196" s="15" t="s">
        <v>1873</v>
      </c>
      <c r="E196" s="15" t="s">
        <v>1404</v>
      </c>
      <c r="F196" s="15">
        <v>1</v>
      </c>
      <c r="H196" s="157" t="s">
        <v>4007</v>
      </c>
      <c r="I196" s="156" t="s">
        <v>4128</v>
      </c>
    </row>
    <row r="197" customHeight="1" spans="1:9">
      <c r="A197" s="154">
        <v>46089</v>
      </c>
      <c r="B197" s="155" t="s">
        <v>1389</v>
      </c>
      <c r="C197" s="154" t="s">
        <v>1390</v>
      </c>
      <c r="D197" s="15" t="s">
        <v>1666</v>
      </c>
      <c r="E197" s="15" t="s">
        <v>1396</v>
      </c>
      <c r="F197" s="15">
        <v>1</v>
      </c>
      <c r="H197" s="157" t="s">
        <v>4007</v>
      </c>
      <c r="I197" s="156" t="s">
        <v>4128</v>
      </c>
    </row>
    <row r="198" customHeight="1" spans="1:9">
      <c r="A198" s="154">
        <v>46089</v>
      </c>
      <c r="B198" s="155" t="s">
        <v>413</v>
      </c>
      <c r="C198" s="154" t="s">
        <v>414</v>
      </c>
      <c r="D198" s="15" t="s">
        <v>423</v>
      </c>
      <c r="E198" s="15" t="s">
        <v>424</v>
      </c>
      <c r="F198" s="15">
        <v>2</v>
      </c>
      <c r="H198" s="157" t="s">
        <v>4007</v>
      </c>
      <c r="I198" s="156" t="s">
        <v>4129</v>
      </c>
    </row>
    <row r="199" customHeight="1" spans="1:9">
      <c r="A199" s="154">
        <v>46089</v>
      </c>
      <c r="B199" s="155" t="s">
        <v>413</v>
      </c>
      <c r="C199" s="154" t="s">
        <v>414</v>
      </c>
      <c r="D199" s="15" t="s">
        <v>427</v>
      </c>
      <c r="E199" s="15" t="s">
        <v>428</v>
      </c>
      <c r="F199" s="15">
        <v>392</v>
      </c>
      <c r="H199" s="157" t="s">
        <v>4007</v>
      </c>
      <c r="I199" s="156" t="s">
        <v>4129</v>
      </c>
    </row>
    <row r="200" customHeight="1" spans="1:9">
      <c r="A200" s="154">
        <v>46089</v>
      </c>
      <c r="B200" s="155" t="s">
        <v>413</v>
      </c>
      <c r="C200" s="154" t="s">
        <v>414</v>
      </c>
      <c r="D200" s="15" t="s">
        <v>1230</v>
      </c>
      <c r="E200" s="15" t="s">
        <v>1231</v>
      </c>
      <c r="F200" s="15">
        <v>3</v>
      </c>
      <c r="H200" s="157" t="s">
        <v>4007</v>
      </c>
      <c r="I200" s="156" t="s">
        <v>4129</v>
      </c>
    </row>
    <row r="201" customHeight="1" spans="1:9">
      <c r="A201" s="154">
        <v>46089</v>
      </c>
      <c r="B201" s="155" t="s">
        <v>413</v>
      </c>
      <c r="C201" s="154" t="s">
        <v>414</v>
      </c>
      <c r="D201" s="15" t="s">
        <v>1420</v>
      </c>
      <c r="E201" s="15" t="s">
        <v>1421</v>
      </c>
      <c r="F201" s="15">
        <v>6</v>
      </c>
      <c r="H201" s="157" t="s">
        <v>4007</v>
      </c>
      <c r="I201" s="156" t="s">
        <v>4129</v>
      </c>
    </row>
    <row r="202" customHeight="1" spans="1:9">
      <c r="A202" s="154">
        <v>46089</v>
      </c>
      <c r="B202" s="155" t="s">
        <v>19</v>
      </c>
      <c r="C202" s="154" t="s">
        <v>20</v>
      </c>
      <c r="D202" s="15" t="s">
        <v>23</v>
      </c>
      <c r="E202" s="15" t="s">
        <v>24</v>
      </c>
      <c r="F202" s="15">
        <v>79</v>
      </c>
      <c r="H202" s="157" t="s">
        <v>4007</v>
      </c>
      <c r="I202" s="156" t="s">
        <v>4130</v>
      </c>
    </row>
    <row r="203" customHeight="1" spans="1:9">
      <c r="A203" s="154">
        <v>46089</v>
      </c>
      <c r="B203" s="155" t="s">
        <v>19</v>
      </c>
      <c r="C203" s="154" t="s">
        <v>20</v>
      </c>
      <c r="D203" s="15" t="s">
        <v>21</v>
      </c>
      <c r="E203" s="15" t="s">
        <v>22</v>
      </c>
      <c r="F203" s="15">
        <v>1</v>
      </c>
      <c r="H203" s="157" t="s">
        <v>4007</v>
      </c>
      <c r="I203" s="156" t="s">
        <v>4130</v>
      </c>
    </row>
    <row r="204" customHeight="1" spans="1:9">
      <c r="A204" s="154">
        <v>46089</v>
      </c>
      <c r="B204" s="155" t="s">
        <v>19</v>
      </c>
      <c r="C204" s="154" t="s">
        <v>20</v>
      </c>
      <c r="D204" s="15" t="s">
        <v>21</v>
      </c>
      <c r="E204" s="15" t="s">
        <v>22</v>
      </c>
      <c r="F204" s="15">
        <v>2</v>
      </c>
      <c r="H204" s="157" t="s">
        <v>4007</v>
      </c>
      <c r="I204" s="156" t="s">
        <v>4130</v>
      </c>
    </row>
    <row r="205" customHeight="1" spans="1:9">
      <c r="A205" s="154">
        <v>46089</v>
      </c>
      <c r="B205" s="155" t="s">
        <v>19</v>
      </c>
      <c r="C205" s="154" t="s">
        <v>20</v>
      </c>
      <c r="D205" s="15" t="s">
        <v>27</v>
      </c>
      <c r="E205" s="15" t="s">
        <v>28</v>
      </c>
      <c r="F205" s="15">
        <v>35</v>
      </c>
      <c r="H205" s="157" t="s">
        <v>4007</v>
      </c>
      <c r="I205" s="156" t="s">
        <v>4130</v>
      </c>
    </row>
    <row r="206" customHeight="1" spans="1:9">
      <c r="A206" s="154">
        <v>46089</v>
      </c>
      <c r="B206" s="155" t="s">
        <v>19</v>
      </c>
      <c r="C206" s="154" t="s">
        <v>20</v>
      </c>
      <c r="D206" s="15" t="s">
        <v>29</v>
      </c>
      <c r="E206" s="15" t="s">
        <v>30</v>
      </c>
      <c r="F206" s="15">
        <v>1</v>
      </c>
      <c r="H206" s="157" t="s">
        <v>4007</v>
      </c>
      <c r="I206" s="156" t="s">
        <v>4130</v>
      </c>
    </row>
    <row r="207" customHeight="1" spans="1:9">
      <c r="A207" s="154">
        <v>46089</v>
      </c>
      <c r="B207" s="155" t="s">
        <v>19</v>
      </c>
      <c r="C207" s="154" t="s">
        <v>20</v>
      </c>
      <c r="D207" s="15" t="s">
        <v>31</v>
      </c>
      <c r="E207" s="15" t="s">
        <v>32</v>
      </c>
      <c r="F207" s="15">
        <v>12</v>
      </c>
      <c r="H207" s="157" t="s">
        <v>4007</v>
      </c>
      <c r="I207" s="156" t="s">
        <v>4130</v>
      </c>
    </row>
    <row r="208" customHeight="1" spans="1:9">
      <c r="A208" s="154">
        <v>46089</v>
      </c>
      <c r="B208" s="155" t="s">
        <v>19</v>
      </c>
      <c r="C208" s="154" t="s">
        <v>20</v>
      </c>
      <c r="D208" s="15" t="s">
        <v>31</v>
      </c>
      <c r="E208" s="15" t="s">
        <v>32</v>
      </c>
      <c r="F208" s="15">
        <v>1</v>
      </c>
      <c r="H208" s="157" t="s">
        <v>4007</v>
      </c>
      <c r="I208" s="156" t="s">
        <v>4130</v>
      </c>
    </row>
    <row r="209" customHeight="1" spans="1:9">
      <c r="A209" s="154">
        <v>46089</v>
      </c>
      <c r="B209" s="155" t="s">
        <v>1793</v>
      </c>
      <c r="C209" s="154" t="s">
        <v>1794</v>
      </c>
      <c r="D209" s="15" t="s">
        <v>1798</v>
      </c>
      <c r="E209" s="15" t="s">
        <v>1799</v>
      </c>
      <c r="F209" s="15">
        <v>2</v>
      </c>
      <c r="H209" s="157" t="s">
        <v>3962</v>
      </c>
      <c r="I209" s="156" t="s">
        <v>4131</v>
      </c>
    </row>
    <row r="210" customHeight="1" spans="1:9">
      <c r="A210" s="154">
        <v>46089</v>
      </c>
      <c r="B210" s="155" t="s">
        <v>1221</v>
      </c>
      <c r="C210" s="154" t="s">
        <v>1222</v>
      </c>
      <c r="D210" s="15" t="s">
        <v>1225</v>
      </c>
      <c r="E210" s="15" t="s">
        <v>1226</v>
      </c>
      <c r="F210" s="15">
        <v>4</v>
      </c>
      <c r="H210" s="157" t="s">
        <v>3962</v>
      </c>
      <c r="I210" s="156" t="s">
        <v>4132</v>
      </c>
    </row>
    <row r="211" customHeight="1" spans="1:9">
      <c r="A211" s="154">
        <v>46089</v>
      </c>
      <c r="B211" s="155" t="s">
        <v>1389</v>
      </c>
      <c r="C211" s="154" t="s">
        <v>1390</v>
      </c>
      <c r="D211" s="15" t="s">
        <v>1934</v>
      </c>
      <c r="E211" s="15" t="s">
        <v>1404</v>
      </c>
      <c r="F211" s="15">
        <v>36</v>
      </c>
      <c r="H211" s="157" t="s">
        <v>3974</v>
      </c>
      <c r="I211" s="156" t="s">
        <v>4133</v>
      </c>
    </row>
    <row r="212" customHeight="1" spans="1:9">
      <c r="A212" s="154">
        <v>46089</v>
      </c>
      <c r="B212" s="155" t="s">
        <v>1389</v>
      </c>
      <c r="C212" s="154" t="s">
        <v>1390</v>
      </c>
      <c r="D212" s="15" t="s">
        <v>1937</v>
      </c>
      <c r="E212" s="15" t="s">
        <v>1396</v>
      </c>
      <c r="F212" s="15">
        <v>14</v>
      </c>
      <c r="H212" s="157" t="s">
        <v>3974</v>
      </c>
      <c r="I212" s="156" t="s">
        <v>4133</v>
      </c>
    </row>
    <row r="213" customHeight="1" spans="1:9">
      <c r="A213" s="154">
        <v>46090</v>
      </c>
      <c r="B213" s="155" t="s">
        <v>4076</v>
      </c>
      <c r="C213" s="154" t="s">
        <v>4077</v>
      </c>
      <c r="D213" s="15" t="s">
        <v>4078</v>
      </c>
      <c r="E213" s="15" t="s">
        <v>1218</v>
      </c>
      <c r="F213" s="15">
        <v>54</v>
      </c>
      <c r="H213" s="157" t="s">
        <v>3974</v>
      </c>
      <c r="I213" s="156" t="s">
        <v>4134</v>
      </c>
    </row>
    <row r="214" customHeight="1" spans="1:10">
      <c r="A214" s="154">
        <v>46090</v>
      </c>
      <c r="B214" s="155" t="s">
        <v>19</v>
      </c>
      <c r="C214" s="154" t="s">
        <v>20</v>
      </c>
      <c r="D214" s="15" t="s">
        <v>21</v>
      </c>
      <c r="E214" s="15" t="s">
        <v>22</v>
      </c>
      <c r="F214" s="15">
        <v>672</v>
      </c>
      <c r="H214" s="157" t="s">
        <v>3962</v>
      </c>
      <c r="I214" s="156" t="s">
        <v>4135</v>
      </c>
      <c r="J214" s="1"/>
    </row>
    <row r="215" customHeight="1" spans="1:10">
      <c r="A215" s="154">
        <v>46090</v>
      </c>
      <c r="B215" s="155" t="s">
        <v>2067</v>
      </c>
      <c r="C215" s="154" t="s">
        <v>2068</v>
      </c>
      <c r="D215" s="15" t="s">
        <v>2070</v>
      </c>
      <c r="E215" s="15" t="s">
        <v>1438</v>
      </c>
      <c r="F215" s="15">
        <v>2</v>
      </c>
      <c r="H215" s="157" t="s">
        <v>3962</v>
      </c>
      <c r="I215" s="156" t="s">
        <v>4136</v>
      </c>
      <c r="J215" s="1"/>
    </row>
    <row r="216" customHeight="1" spans="1:10">
      <c r="A216" s="154">
        <v>46090</v>
      </c>
      <c r="B216" s="155" t="s">
        <v>4076</v>
      </c>
      <c r="C216" s="154" t="s">
        <v>4077</v>
      </c>
      <c r="D216" s="15" t="s">
        <v>4078</v>
      </c>
      <c r="E216" s="15" t="s">
        <v>1218</v>
      </c>
      <c r="F216" s="15">
        <v>-96</v>
      </c>
      <c r="H216" s="157" t="s">
        <v>3962</v>
      </c>
      <c r="I216" s="156" t="s">
        <v>4137</v>
      </c>
      <c r="J216" s="1"/>
    </row>
    <row r="217" customHeight="1" spans="1:9">
      <c r="A217" s="154">
        <v>46090</v>
      </c>
      <c r="B217" s="155" t="s">
        <v>1197</v>
      </c>
      <c r="C217" s="154" t="s">
        <v>1198</v>
      </c>
      <c r="D217" s="15" t="s">
        <v>1380</v>
      </c>
      <c r="E217" s="15" t="s">
        <v>1348</v>
      </c>
      <c r="F217" s="15">
        <v>176</v>
      </c>
      <c r="H217" s="157" t="s">
        <v>3313</v>
      </c>
      <c r="I217" s="156" t="s">
        <v>4138</v>
      </c>
    </row>
    <row r="218" customHeight="1" spans="1:9">
      <c r="A218" s="154">
        <v>46090</v>
      </c>
      <c r="B218" s="155" t="s">
        <v>1197</v>
      </c>
      <c r="C218" s="154" t="s">
        <v>1198</v>
      </c>
      <c r="D218" s="15" t="s">
        <v>1380</v>
      </c>
      <c r="E218" s="15" t="s">
        <v>1348</v>
      </c>
      <c r="F218" s="15">
        <v>128</v>
      </c>
      <c r="H218" s="157" t="s">
        <v>3313</v>
      </c>
      <c r="I218" s="156" t="s">
        <v>4138</v>
      </c>
    </row>
    <row r="219" customHeight="1" spans="1:9">
      <c r="A219" s="154">
        <v>46091</v>
      </c>
      <c r="B219" s="155" t="s">
        <v>413</v>
      </c>
      <c r="C219" s="154" t="s">
        <v>414</v>
      </c>
      <c r="D219" s="15" t="s">
        <v>423</v>
      </c>
      <c r="E219" s="15" t="s">
        <v>424</v>
      </c>
      <c r="F219" s="15">
        <v>2</v>
      </c>
      <c r="H219" s="157" t="s">
        <v>3962</v>
      </c>
      <c r="I219" s="156" t="s">
        <v>4139</v>
      </c>
    </row>
    <row r="220" customHeight="1" spans="1:9">
      <c r="A220" s="154">
        <v>46091</v>
      </c>
      <c r="B220" s="155" t="s">
        <v>413</v>
      </c>
      <c r="C220" s="154" t="s">
        <v>414</v>
      </c>
      <c r="D220" s="15" t="s">
        <v>423</v>
      </c>
      <c r="E220" s="15" t="s">
        <v>424</v>
      </c>
      <c r="F220" s="15">
        <v>2</v>
      </c>
      <c r="H220" s="157" t="s">
        <v>3962</v>
      </c>
      <c r="I220" s="156" t="s">
        <v>4139</v>
      </c>
    </row>
    <row r="221" customHeight="1" spans="1:9">
      <c r="A221" s="154">
        <v>46091</v>
      </c>
      <c r="B221" s="155" t="s">
        <v>413</v>
      </c>
      <c r="C221" s="154" t="s">
        <v>414</v>
      </c>
      <c r="D221" s="15" t="s">
        <v>425</v>
      </c>
      <c r="E221" s="15" t="s">
        <v>426</v>
      </c>
      <c r="F221" s="15">
        <v>1</v>
      </c>
      <c r="H221" s="157" t="s">
        <v>3962</v>
      </c>
      <c r="I221" s="156" t="s">
        <v>4139</v>
      </c>
    </row>
    <row r="222" customHeight="1" spans="1:9">
      <c r="A222" s="154">
        <v>46091</v>
      </c>
      <c r="B222" s="155" t="s">
        <v>413</v>
      </c>
      <c r="C222" s="154" t="s">
        <v>414</v>
      </c>
      <c r="D222" s="15" t="s">
        <v>1230</v>
      </c>
      <c r="E222" s="15" t="s">
        <v>1231</v>
      </c>
      <c r="F222" s="15">
        <v>2</v>
      </c>
      <c r="H222" s="157" t="s">
        <v>3962</v>
      </c>
      <c r="I222" s="156" t="s">
        <v>4139</v>
      </c>
    </row>
    <row r="223" customHeight="1" spans="1:9">
      <c r="A223" s="154">
        <v>46091</v>
      </c>
      <c r="B223" s="155" t="s">
        <v>413</v>
      </c>
      <c r="C223" s="154" t="s">
        <v>414</v>
      </c>
      <c r="D223" s="15" t="s">
        <v>1420</v>
      </c>
      <c r="E223" s="15" t="s">
        <v>1421</v>
      </c>
      <c r="F223" s="15">
        <v>317</v>
      </c>
      <c r="H223" s="157" t="s">
        <v>3962</v>
      </c>
      <c r="I223" s="156" t="s">
        <v>4139</v>
      </c>
    </row>
    <row r="224" customHeight="1" spans="1:10">
      <c r="A224" s="154">
        <v>46092</v>
      </c>
      <c r="B224" s="155" t="s">
        <v>1197</v>
      </c>
      <c r="C224" s="154" t="s">
        <v>1198</v>
      </c>
      <c r="D224" s="15" t="s">
        <v>1380</v>
      </c>
      <c r="E224" s="15" t="s">
        <v>1348</v>
      </c>
      <c r="F224" s="15">
        <v>112</v>
      </c>
      <c r="H224" s="157" t="s">
        <v>3313</v>
      </c>
      <c r="I224" s="15" t="s">
        <v>4140</v>
      </c>
      <c r="J224" s="1"/>
    </row>
    <row r="225" customHeight="1" spans="1:10">
      <c r="A225" s="154">
        <v>46092</v>
      </c>
      <c r="B225" s="155" t="s">
        <v>1197</v>
      </c>
      <c r="C225" s="154" t="s">
        <v>1198</v>
      </c>
      <c r="D225" s="15" t="s">
        <v>1380</v>
      </c>
      <c r="E225" s="15" t="s">
        <v>1348</v>
      </c>
      <c r="F225" s="15">
        <v>40</v>
      </c>
      <c r="H225" s="157" t="s">
        <v>3313</v>
      </c>
      <c r="I225" s="15" t="s">
        <v>4140</v>
      </c>
      <c r="J225" s="1"/>
    </row>
    <row r="226" customHeight="1" spans="1:10">
      <c r="A226" s="154">
        <v>46092</v>
      </c>
      <c r="B226" s="155" t="s">
        <v>1793</v>
      </c>
      <c r="C226" s="154" t="s">
        <v>1794</v>
      </c>
      <c r="D226" s="15" t="s">
        <v>1796</v>
      </c>
      <c r="E226" s="15" t="s">
        <v>1797</v>
      </c>
      <c r="F226" s="15">
        <v>300</v>
      </c>
      <c r="H226" s="157" t="s">
        <v>3962</v>
      </c>
      <c r="I226" s="156" t="s">
        <v>4141</v>
      </c>
      <c r="J226" s="1"/>
    </row>
    <row r="227" customHeight="1" spans="1:10">
      <c r="A227" s="154">
        <v>46092</v>
      </c>
      <c r="B227" s="155" t="s">
        <v>413</v>
      </c>
      <c r="C227" s="154" t="s">
        <v>414</v>
      </c>
      <c r="D227" s="15" t="s">
        <v>1230</v>
      </c>
      <c r="E227" s="15" t="s">
        <v>1231</v>
      </c>
      <c r="F227" s="15">
        <v>5</v>
      </c>
      <c r="H227" s="157" t="s">
        <v>3962</v>
      </c>
      <c r="I227" s="156" t="s">
        <v>4142</v>
      </c>
      <c r="J227" s="1"/>
    </row>
    <row r="228" customHeight="1" spans="1:9">
      <c r="A228" s="154">
        <v>46095</v>
      </c>
      <c r="B228" s="155" t="s">
        <v>413</v>
      </c>
      <c r="C228" s="154" t="s">
        <v>414</v>
      </c>
      <c r="D228" s="15" t="s">
        <v>1230</v>
      </c>
      <c r="E228" s="15" t="s">
        <v>1231</v>
      </c>
      <c r="F228" s="15">
        <v>-108</v>
      </c>
      <c r="H228" s="157" t="s">
        <v>4081</v>
      </c>
      <c r="I228" s="156" t="s">
        <v>4143</v>
      </c>
    </row>
    <row r="229" customHeight="1" spans="1:9">
      <c r="A229" s="154">
        <v>46096</v>
      </c>
      <c r="B229" s="155" t="s">
        <v>2067</v>
      </c>
      <c r="C229" s="154" t="s">
        <v>2068</v>
      </c>
      <c r="D229" s="15" t="s">
        <v>2070</v>
      </c>
      <c r="E229" s="15" t="s">
        <v>1438</v>
      </c>
      <c r="F229" s="15">
        <v>2</v>
      </c>
      <c r="H229" s="157" t="s">
        <v>3962</v>
      </c>
      <c r="I229" s="156" t="s">
        <v>4144</v>
      </c>
    </row>
    <row r="230" customHeight="1" spans="1:9">
      <c r="A230" s="154">
        <v>46096</v>
      </c>
      <c r="B230" s="155" t="s">
        <v>1793</v>
      </c>
      <c r="C230" s="154" t="s">
        <v>1794</v>
      </c>
      <c r="D230" s="15" t="s">
        <v>1796</v>
      </c>
      <c r="E230" s="15" t="s">
        <v>1797</v>
      </c>
      <c r="F230" s="15">
        <v>27</v>
      </c>
      <c r="H230" s="157" t="s">
        <v>3962</v>
      </c>
      <c r="I230" s="156" t="s">
        <v>4145</v>
      </c>
    </row>
    <row r="231" customHeight="1" spans="1:9">
      <c r="A231" s="154">
        <v>46096</v>
      </c>
      <c r="B231" s="155" t="s">
        <v>413</v>
      </c>
      <c r="C231" s="154" t="s">
        <v>414</v>
      </c>
      <c r="D231" s="15" t="s">
        <v>423</v>
      </c>
      <c r="E231" s="15" t="s">
        <v>424</v>
      </c>
      <c r="F231" s="15">
        <v>2</v>
      </c>
      <c r="H231" s="157" t="s">
        <v>3962</v>
      </c>
      <c r="I231" s="156" t="s">
        <v>4146</v>
      </c>
    </row>
    <row r="232" customHeight="1" spans="1:9">
      <c r="A232" s="154">
        <v>46096</v>
      </c>
      <c r="B232" s="155" t="s">
        <v>413</v>
      </c>
      <c r="C232" s="154" t="s">
        <v>414</v>
      </c>
      <c r="D232" s="15" t="s">
        <v>427</v>
      </c>
      <c r="E232" s="15" t="s">
        <v>428</v>
      </c>
      <c r="F232" s="15">
        <v>251</v>
      </c>
      <c r="H232" s="157" t="s">
        <v>3962</v>
      </c>
      <c r="I232" s="156" t="s">
        <v>4146</v>
      </c>
    </row>
    <row r="233" customHeight="1" spans="1:9">
      <c r="A233" s="154">
        <v>46096</v>
      </c>
      <c r="B233" s="155" t="s">
        <v>413</v>
      </c>
      <c r="C233" s="154" t="s">
        <v>414</v>
      </c>
      <c r="D233" s="15" t="s">
        <v>1422</v>
      </c>
      <c r="E233" s="15" t="s">
        <v>1423</v>
      </c>
      <c r="F233" s="15">
        <v>1</v>
      </c>
      <c r="H233" s="157" t="s">
        <v>3962</v>
      </c>
      <c r="I233" s="156" t="s">
        <v>4146</v>
      </c>
    </row>
    <row r="234" customHeight="1" spans="1:9">
      <c r="A234" s="154">
        <v>46096</v>
      </c>
      <c r="B234" s="155" t="s">
        <v>1533</v>
      </c>
      <c r="C234" s="154" t="s">
        <v>1534</v>
      </c>
      <c r="D234" s="15" t="s">
        <v>1536</v>
      </c>
      <c r="E234" s="15" t="s">
        <v>1092</v>
      </c>
      <c r="F234" s="15">
        <v>1</v>
      </c>
      <c r="H234" s="157" t="s">
        <v>3962</v>
      </c>
      <c r="I234" s="156" t="s">
        <v>4147</v>
      </c>
    </row>
    <row r="235" customHeight="1" spans="1:9">
      <c r="A235" s="154">
        <v>46096</v>
      </c>
      <c r="B235" s="155" t="s">
        <v>413</v>
      </c>
      <c r="C235" s="154" t="s">
        <v>414</v>
      </c>
      <c r="D235" s="15" t="s">
        <v>1230</v>
      </c>
      <c r="E235" s="15" t="s">
        <v>1231</v>
      </c>
      <c r="F235" s="15">
        <v>1</v>
      </c>
      <c r="H235" s="157" t="s">
        <v>3962</v>
      </c>
      <c r="I235" s="156" t="s">
        <v>4148</v>
      </c>
    </row>
    <row r="236" customHeight="1" spans="1:9">
      <c r="A236" s="154">
        <v>46097</v>
      </c>
      <c r="B236" s="155" t="s">
        <v>1962</v>
      </c>
      <c r="C236" s="154" t="s">
        <v>1963</v>
      </c>
      <c r="D236" s="15" t="s">
        <v>4149</v>
      </c>
      <c r="E236" s="15" t="s">
        <v>4150</v>
      </c>
      <c r="F236" s="15">
        <v>2</v>
      </c>
      <c r="H236" s="157" t="s">
        <v>4004</v>
      </c>
      <c r="I236" s="156" t="s">
        <v>4151</v>
      </c>
    </row>
    <row r="237" customHeight="1" spans="1:9">
      <c r="A237" s="154">
        <v>46097</v>
      </c>
      <c r="B237" s="155" t="s">
        <v>1962</v>
      </c>
      <c r="C237" s="154" t="s">
        <v>1963</v>
      </c>
      <c r="D237" s="15" t="s">
        <v>1974</v>
      </c>
      <c r="E237" s="15" t="s">
        <v>1975</v>
      </c>
      <c r="F237" s="15">
        <v>1</v>
      </c>
      <c r="H237" s="157" t="s">
        <v>4004</v>
      </c>
      <c r="I237" s="156" t="s">
        <v>4151</v>
      </c>
    </row>
    <row r="238" customHeight="1" spans="1:9">
      <c r="A238" s="154">
        <v>46098</v>
      </c>
      <c r="B238" s="155" t="s">
        <v>413</v>
      </c>
      <c r="C238" s="154" t="s">
        <v>414</v>
      </c>
      <c r="D238" s="15" t="s">
        <v>427</v>
      </c>
      <c r="E238" s="15" t="s">
        <v>428</v>
      </c>
      <c r="F238" s="15">
        <v>-16</v>
      </c>
      <c r="H238" s="157" t="s">
        <v>1819</v>
      </c>
      <c r="I238" s="156" t="s">
        <v>4152</v>
      </c>
    </row>
    <row r="239" customHeight="1" spans="1:9">
      <c r="A239" s="154">
        <v>46099</v>
      </c>
      <c r="B239" s="155" t="s">
        <v>383</v>
      </c>
      <c r="C239" s="154" t="s">
        <v>384</v>
      </c>
      <c r="D239" s="15" t="s">
        <v>391</v>
      </c>
      <c r="E239" s="15" t="s">
        <v>392</v>
      </c>
      <c r="F239" s="15">
        <v>189</v>
      </c>
      <c r="H239" s="157" t="s">
        <v>3962</v>
      </c>
      <c r="I239" s="156" t="s">
        <v>4153</v>
      </c>
    </row>
    <row r="240" customHeight="1" spans="1:9">
      <c r="A240" s="154">
        <v>46099</v>
      </c>
      <c r="B240" s="155" t="s">
        <v>383</v>
      </c>
      <c r="C240" s="154" t="s">
        <v>384</v>
      </c>
      <c r="D240" s="15" t="s">
        <v>391</v>
      </c>
      <c r="E240" s="15" t="s">
        <v>392</v>
      </c>
      <c r="F240" s="15">
        <v>2</v>
      </c>
      <c r="H240" s="157" t="s">
        <v>3962</v>
      </c>
      <c r="I240" s="156" t="s">
        <v>4153</v>
      </c>
    </row>
    <row r="241" customHeight="1" spans="1:9">
      <c r="A241" s="154">
        <v>46099</v>
      </c>
      <c r="B241" s="155" t="s">
        <v>19</v>
      </c>
      <c r="C241" s="154" t="s">
        <v>20</v>
      </c>
      <c r="D241" s="15" t="s">
        <v>27</v>
      </c>
      <c r="E241" s="15" t="s">
        <v>28</v>
      </c>
      <c r="F241" s="15">
        <v>1</v>
      </c>
      <c r="H241" s="157" t="s">
        <v>3962</v>
      </c>
      <c r="I241" s="156" t="s">
        <v>4154</v>
      </c>
    </row>
    <row r="242" customHeight="1" spans="1:9">
      <c r="A242" s="154">
        <v>46099</v>
      </c>
      <c r="B242" s="155" t="s">
        <v>19</v>
      </c>
      <c r="C242" s="154" t="s">
        <v>20</v>
      </c>
      <c r="D242" s="15" t="s">
        <v>31</v>
      </c>
      <c r="E242" s="15" t="s">
        <v>32</v>
      </c>
      <c r="F242" s="15">
        <v>14</v>
      </c>
      <c r="H242" s="157" t="s">
        <v>3962</v>
      </c>
      <c r="I242" s="156" t="s">
        <v>4154</v>
      </c>
    </row>
    <row r="243" customHeight="1" spans="1:9">
      <c r="A243" s="154">
        <v>46099</v>
      </c>
      <c r="B243" s="155" t="s">
        <v>1560</v>
      </c>
      <c r="C243" s="154" t="s">
        <v>1561</v>
      </c>
      <c r="D243" s="15" t="s">
        <v>1692</v>
      </c>
      <c r="E243" s="15" t="s">
        <v>1564</v>
      </c>
      <c r="F243" s="15">
        <v>1</v>
      </c>
      <c r="H243" s="157" t="s">
        <v>3962</v>
      </c>
      <c r="I243" s="156" t="s">
        <v>4155</v>
      </c>
    </row>
    <row r="244" customHeight="1" spans="1:9">
      <c r="A244" s="154">
        <v>46099</v>
      </c>
      <c r="B244" s="155" t="s">
        <v>1533</v>
      </c>
      <c r="C244" s="154" t="s">
        <v>1534</v>
      </c>
      <c r="D244" s="15" t="s">
        <v>1536</v>
      </c>
      <c r="E244" s="15" t="s">
        <v>1092</v>
      </c>
      <c r="F244" s="15">
        <v>18</v>
      </c>
      <c r="H244" s="157" t="s">
        <v>3962</v>
      </c>
      <c r="I244" s="156" t="s">
        <v>4156</v>
      </c>
    </row>
    <row r="245" customHeight="1" spans="1:9">
      <c r="A245" s="154">
        <v>46099</v>
      </c>
      <c r="B245" s="155" t="s">
        <v>4022</v>
      </c>
      <c r="C245" s="154" t="s">
        <v>4023</v>
      </c>
      <c r="D245" s="15" t="s">
        <v>4024</v>
      </c>
      <c r="E245" s="15" t="s">
        <v>1797</v>
      </c>
      <c r="F245" s="15">
        <v>1</v>
      </c>
      <c r="H245" s="157" t="s">
        <v>3962</v>
      </c>
      <c r="I245" s="156" t="s">
        <v>4157</v>
      </c>
    </row>
    <row r="246" customHeight="1" spans="1:9">
      <c r="A246" s="154">
        <v>46099</v>
      </c>
      <c r="B246" s="155" t="s">
        <v>4022</v>
      </c>
      <c r="C246" s="154" t="s">
        <v>4023</v>
      </c>
      <c r="D246" s="15" t="s">
        <v>4038</v>
      </c>
      <c r="E246" s="15" t="s">
        <v>1799</v>
      </c>
      <c r="F246" s="15">
        <v>6</v>
      </c>
      <c r="H246" s="157" t="s">
        <v>3962</v>
      </c>
      <c r="I246" s="156" t="s">
        <v>4157</v>
      </c>
    </row>
    <row r="247" customHeight="1" spans="1:9">
      <c r="A247" s="154">
        <v>46099</v>
      </c>
      <c r="B247" s="155" t="s">
        <v>413</v>
      </c>
      <c r="C247" s="154" t="s">
        <v>414</v>
      </c>
      <c r="D247" s="15" t="s">
        <v>423</v>
      </c>
      <c r="E247" s="15" t="s">
        <v>424</v>
      </c>
      <c r="F247" s="15">
        <v>2</v>
      </c>
      <c r="H247" s="157" t="s">
        <v>3962</v>
      </c>
      <c r="I247" s="156" t="s">
        <v>4158</v>
      </c>
    </row>
    <row r="248" customHeight="1" spans="1:9">
      <c r="A248" s="154">
        <v>46099</v>
      </c>
      <c r="B248" s="155" t="s">
        <v>413</v>
      </c>
      <c r="C248" s="154" t="s">
        <v>414</v>
      </c>
      <c r="D248" s="15" t="s">
        <v>423</v>
      </c>
      <c r="E248" s="15" t="s">
        <v>424</v>
      </c>
      <c r="F248" s="15">
        <v>1</v>
      </c>
      <c r="H248" s="157" t="s">
        <v>3962</v>
      </c>
      <c r="I248" s="156" t="s">
        <v>4158</v>
      </c>
    </row>
    <row r="249" customHeight="1" spans="1:9">
      <c r="A249" s="154">
        <v>46099</v>
      </c>
      <c r="B249" s="155" t="s">
        <v>413</v>
      </c>
      <c r="C249" s="154" t="s">
        <v>414</v>
      </c>
      <c r="D249" s="15" t="s">
        <v>427</v>
      </c>
      <c r="E249" s="15" t="s">
        <v>428</v>
      </c>
      <c r="F249" s="15">
        <v>41</v>
      </c>
      <c r="H249" s="157" t="s">
        <v>3962</v>
      </c>
      <c r="I249" s="156" t="s">
        <v>4158</v>
      </c>
    </row>
    <row r="250" customHeight="1" spans="1:9">
      <c r="A250" s="154">
        <v>46099</v>
      </c>
      <c r="B250" s="155" t="s">
        <v>413</v>
      </c>
      <c r="C250" s="154" t="s">
        <v>414</v>
      </c>
      <c r="D250" s="15" t="s">
        <v>427</v>
      </c>
      <c r="E250" s="15" t="s">
        <v>428</v>
      </c>
      <c r="F250" s="15">
        <v>9</v>
      </c>
      <c r="H250" s="157" t="s">
        <v>3962</v>
      </c>
      <c r="I250" s="156" t="s">
        <v>4158</v>
      </c>
    </row>
    <row r="251" customHeight="1" spans="1:9">
      <c r="A251" s="154">
        <v>46099</v>
      </c>
      <c r="B251" s="155" t="s">
        <v>413</v>
      </c>
      <c r="C251" s="154" t="s">
        <v>414</v>
      </c>
      <c r="D251" s="15" t="s">
        <v>1230</v>
      </c>
      <c r="E251" s="15" t="s">
        <v>1231</v>
      </c>
      <c r="F251" s="15">
        <v>48</v>
      </c>
      <c r="H251" s="157" t="s">
        <v>3962</v>
      </c>
      <c r="I251" s="156" t="s">
        <v>4158</v>
      </c>
    </row>
    <row r="252" customHeight="1" spans="1:9">
      <c r="A252" s="154">
        <v>46099</v>
      </c>
      <c r="B252" s="155" t="s">
        <v>413</v>
      </c>
      <c r="C252" s="154" t="s">
        <v>414</v>
      </c>
      <c r="D252" s="15" t="s">
        <v>1230</v>
      </c>
      <c r="E252" s="15" t="s">
        <v>1231</v>
      </c>
      <c r="F252" s="15">
        <v>38</v>
      </c>
      <c r="H252" s="157" t="s">
        <v>3962</v>
      </c>
      <c r="I252" s="156" t="s">
        <v>4158</v>
      </c>
    </row>
    <row r="253" customHeight="1" spans="1:9">
      <c r="A253" s="154">
        <v>46099</v>
      </c>
      <c r="B253" s="155" t="s">
        <v>413</v>
      </c>
      <c r="C253" s="154" t="s">
        <v>414</v>
      </c>
      <c r="D253" s="15" t="s">
        <v>1230</v>
      </c>
      <c r="E253" s="15" t="s">
        <v>1231</v>
      </c>
      <c r="F253" s="15">
        <v>29</v>
      </c>
      <c r="H253" s="157" t="s">
        <v>3962</v>
      </c>
      <c r="I253" s="156" t="s">
        <v>4158</v>
      </c>
    </row>
    <row r="254" customHeight="1" spans="1:9">
      <c r="A254" s="154">
        <v>46099</v>
      </c>
      <c r="B254" s="155" t="s">
        <v>413</v>
      </c>
      <c r="C254" s="154" t="s">
        <v>414</v>
      </c>
      <c r="D254" s="15" t="s">
        <v>1230</v>
      </c>
      <c r="E254" s="15" t="s">
        <v>1231</v>
      </c>
      <c r="F254" s="15">
        <v>540</v>
      </c>
      <c r="H254" s="157" t="s">
        <v>4009</v>
      </c>
      <c r="I254" s="156" t="s">
        <v>4159</v>
      </c>
    </row>
    <row r="255" customHeight="1" spans="1:9">
      <c r="A255" s="154">
        <v>46099</v>
      </c>
      <c r="B255" s="155" t="s">
        <v>383</v>
      </c>
      <c r="C255" s="154" t="s">
        <v>384</v>
      </c>
      <c r="D255" s="15" t="s">
        <v>407</v>
      </c>
      <c r="E255" s="15" t="s">
        <v>408</v>
      </c>
      <c r="F255" s="15">
        <v>108</v>
      </c>
      <c r="H255" s="157" t="s">
        <v>4009</v>
      </c>
      <c r="I255" s="156" t="s">
        <v>4160</v>
      </c>
    </row>
    <row r="256" customHeight="1" spans="1:9">
      <c r="A256" s="154">
        <v>46099</v>
      </c>
      <c r="B256" s="155" t="s">
        <v>1793</v>
      </c>
      <c r="C256" s="154" t="s">
        <v>1794</v>
      </c>
      <c r="D256" s="15" t="s">
        <v>1796</v>
      </c>
      <c r="E256" s="15" t="s">
        <v>1797</v>
      </c>
      <c r="F256" s="15">
        <v>-266</v>
      </c>
      <c r="H256" s="157" t="s">
        <v>4087</v>
      </c>
      <c r="I256" s="156" t="s">
        <v>4161</v>
      </c>
    </row>
    <row r="257" customHeight="1" spans="1:9">
      <c r="A257" s="154">
        <v>46100</v>
      </c>
      <c r="B257" s="155" t="s">
        <v>413</v>
      </c>
      <c r="C257" s="154" t="s">
        <v>414</v>
      </c>
      <c r="D257" s="15" t="s">
        <v>427</v>
      </c>
      <c r="E257" s="15" t="s">
        <v>428</v>
      </c>
      <c r="F257" s="15">
        <v>196</v>
      </c>
      <c r="H257" s="157" t="s">
        <v>4009</v>
      </c>
      <c r="I257" s="156" t="s">
        <v>4162</v>
      </c>
    </row>
    <row r="258" customHeight="1" spans="1:9">
      <c r="A258" s="154">
        <v>46100</v>
      </c>
      <c r="B258" s="155" t="s">
        <v>413</v>
      </c>
      <c r="C258" s="154" t="s">
        <v>414</v>
      </c>
      <c r="D258" s="15" t="s">
        <v>427</v>
      </c>
      <c r="E258" s="15" t="s">
        <v>428</v>
      </c>
      <c r="F258" s="15">
        <v>4</v>
      </c>
      <c r="H258" s="157" t="s">
        <v>4009</v>
      </c>
      <c r="I258" s="156" t="s">
        <v>4162</v>
      </c>
    </row>
    <row r="259" customHeight="1" spans="1:9">
      <c r="A259" s="154">
        <v>46100</v>
      </c>
      <c r="B259" s="155" t="s">
        <v>413</v>
      </c>
      <c r="C259" s="154" t="s">
        <v>414</v>
      </c>
      <c r="D259" s="15" t="s">
        <v>427</v>
      </c>
      <c r="E259" s="15" t="s">
        <v>428</v>
      </c>
      <c r="F259" s="15">
        <v>260</v>
      </c>
      <c r="H259" s="157" t="s">
        <v>4009</v>
      </c>
      <c r="I259" s="156" t="s">
        <v>4162</v>
      </c>
    </row>
    <row r="260" customHeight="1" spans="1:9">
      <c r="A260" s="154">
        <v>46100</v>
      </c>
      <c r="B260" s="155" t="s">
        <v>413</v>
      </c>
      <c r="C260" s="154" t="s">
        <v>414</v>
      </c>
      <c r="D260" s="15" t="s">
        <v>429</v>
      </c>
      <c r="E260" s="15" t="s">
        <v>430</v>
      </c>
      <c r="F260" s="15">
        <v>1</v>
      </c>
      <c r="H260" s="157" t="s">
        <v>4009</v>
      </c>
      <c r="I260" s="156" t="s">
        <v>4162</v>
      </c>
    </row>
    <row r="261" customHeight="1" spans="1:10">
      <c r="A261" s="154">
        <v>46100</v>
      </c>
      <c r="B261" s="155" t="s">
        <v>1761</v>
      </c>
      <c r="C261" s="154" t="s">
        <v>1762</v>
      </c>
      <c r="D261" s="15" t="s">
        <v>1808</v>
      </c>
      <c r="E261" s="15" t="s">
        <v>1809</v>
      </c>
      <c r="F261" s="15">
        <v>119</v>
      </c>
      <c r="H261" s="157" t="s">
        <v>3313</v>
      </c>
      <c r="I261" s="156" t="s">
        <v>4163</v>
      </c>
      <c r="J261" s="1"/>
    </row>
    <row r="262" customHeight="1" spans="1:10">
      <c r="A262" s="154">
        <v>46100</v>
      </c>
      <c r="B262" s="155" t="s">
        <v>1761</v>
      </c>
      <c r="C262" s="154" t="s">
        <v>1762</v>
      </c>
      <c r="D262" s="15" t="s">
        <v>1808</v>
      </c>
      <c r="E262" s="15" t="s">
        <v>1809</v>
      </c>
      <c r="F262" s="15">
        <v>145</v>
      </c>
      <c r="H262" s="157" t="s">
        <v>3313</v>
      </c>
      <c r="I262" s="156" t="s">
        <v>4163</v>
      </c>
      <c r="J262" s="1"/>
    </row>
    <row r="263" customHeight="1" spans="1:9">
      <c r="A263" s="154">
        <v>46102</v>
      </c>
      <c r="B263" s="155" t="s">
        <v>383</v>
      </c>
      <c r="C263" s="154" t="s">
        <v>384</v>
      </c>
      <c r="D263" s="15" t="s">
        <v>391</v>
      </c>
      <c r="E263" s="15" t="s">
        <v>392</v>
      </c>
      <c r="F263" s="15">
        <v>54</v>
      </c>
      <c r="H263" s="157" t="s">
        <v>3962</v>
      </c>
      <c r="I263" s="156" t="s">
        <v>4164</v>
      </c>
    </row>
    <row r="264" customHeight="1" spans="1:9">
      <c r="A264" s="154">
        <v>46102</v>
      </c>
      <c r="B264" s="155" t="s">
        <v>383</v>
      </c>
      <c r="C264" s="154" t="s">
        <v>384</v>
      </c>
      <c r="D264" s="15" t="s">
        <v>391</v>
      </c>
      <c r="E264" s="15" t="s">
        <v>392</v>
      </c>
      <c r="F264" s="15">
        <v>54</v>
      </c>
      <c r="H264" s="157" t="s">
        <v>3962</v>
      </c>
      <c r="I264" s="156" t="s">
        <v>4164</v>
      </c>
    </row>
    <row r="265" customHeight="1" spans="1:9">
      <c r="A265" s="154">
        <v>46102</v>
      </c>
      <c r="B265" s="155" t="s">
        <v>383</v>
      </c>
      <c r="C265" s="154" t="s">
        <v>384</v>
      </c>
      <c r="D265" s="15" t="s">
        <v>407</v>
      </c>
      <c r="E265" s="15" t="s">
        <v>408</v>
      </c>
      <c r="F265" s="15">
        <v>108</v>
      </c>
      <c r="H265" s="157" t="s">
        <v>3962</v>
      </c>
      <c r="I265" s="156" t="s">
        <v>4164</v>
      </c>
    </row>
    <row r="266" customHeight="1" spans="1:9">
      <c r="A266" s="154">
        <v>46102</v>
      </c>
      <c r="B266" s="155" t="s">
        <v>383</v>
      </c>
      <c r="C266" s="154" t="s">
        <v>384</v>
      </c>
      <c r="D266" s="15" t="s">
        <v>1217</v>
      </c>
      <c r="E266" s="15" t="s">
        <v>1218</v>
      </c>
      <c r="F266" s="15">
        <v>320</v>
      </c>
      <c r="H266" s="157" t="s">
        <v>3962</v>
      </c>
      <c r="I266" s="156" t="s">
        <v>4164</v>
      </c>
    </row>
    <row r="267" customHeight="1" spans="1:9">
      <c r="A267" s="154">
        <v>46102</v>
      </c>
      <c r="B267" s="155" t="s">
        <v>413</v>
      </c>
      <c r="C267" s="154" t="s">
        <v>414</v>
      </c>
      <c r="D267" s="15" t="s">
        <v>423</v>
      </c>
      <c r="E267" s="15" t="s">
        <v>424</v>
      </c>
      <c r="F267" s="15">
        <v>2</v>
      </c>
      <c r="H267" s="157" t="s">
        <v>3962</v>
      </c>
      <c r="I267" s="156" t="s">
        <v>4165</v>
      </c>
    </row>
    <row r="268" customHeight="1" spans="1:9">
      <c r="A268" s="154">
        <v>46102</v>
      </c>
      <c r="B268" s="155" t="s">
        <v>413</v>
      </c>
      <c r="C268" s="154" t="s">
        <v>414</v>
      </c>
      <c r="D268" s="15" t="s">
        <v>423</v>
      </c>
      <c r="E268" s="15" t="s">
        <v>424</v>
      </c>
      <c r="F268" s="15">
        <v>3</v>
      </c>
      <c r="H268" s="157" t="s">
        <v>3962</v>
      </c>
      <c r="I268" s="156" t="s">
        <v>4165</v>
      </c>
    </row>
    <row r="269" customHeight="1" spans="1:9">
      <c r="A269" s="154">
        <v>46102</v>
      </c>
      <c r="B269" s="155" t="s">
        <v>413</v>
      </c>
      <c r="C269" s="154" t="s">
        <v>414</v>
      </c>
      <c r="D269" s="15" t="s">
        <v>425</v>
      </c>
      <c r="E269" s="15" t="s">
        <v>426</v>
      </c>
      <c r="F269" s="15">
        <v>2</v>
      </c>
      <c r="H269" s="157" t="s">
        <v>3962</v>
      </c>
      <c r="I269" s="156" t="s">
        <v>4165</v>
      </c>
    </row>
    <row r="270" customHeight="1" spans="1:9">
      <c r="A270" s="154">
        <v>46102</v>
      </c>
      <c r="B270" s="155" t="s">
        <v>413</v>
      </c>
      <c r="C270" s="154" t="s">
        <v>414</v>
      </c>
      <c r="D270" s="15" t="s">
        <v>427</v>
      </c>
      <c r="E270" s="15" t="s">
        <v>428</v>
      </c>
      <c r="F270" s="15">
        <v>1296</v>
      </c>
      <c r="H270" s="157" t="s">
        <v>3962</v>
      </c>
      <c r="I270" s="156" t="s">
        <v>4165</v>
      </c>
    </row>
    <row r="271" customHeight="1" spans="1:9">
      <c r="A271" s="154">
        <v>46102</v>
      </c>
      <c r="B271" s="155" t="s">
        <v>413</v>
      </c>
      <c r="C271" s="154" t="s">
        <v>414</v>
      </c>
      <c r="D271" s="15" t="s">
        <v>1230</v>
      </c>
      <c r="E271" s="15" t="s">
        <v>1231</v>
      </c>
      <c r="F271" s="15">
        <v>4</v>
      </c>
      <c r="H271" s="157" t="s">
        <v>3962</v>
      </c>
      <c r="I271" s="156" t="s">
        <v>4165</v>
      </c>
    </row>
    <row r="272" customHeight="1" spans="1:9">
      <c r="A272" s="154">
        <v>46102</v>
      </c>
      <c r="B272" s="155" t="s">
        <v>413</v>
      </c>
      <c r="C272" s="154" t="s">
        <v>414</v>
      </c>
      <c r="D272" s="15" t="s">
        <v>1230</v>
      </c>
      <c r="E272" s="15" t="s">
        <v>1231</v>
      </c>
      <c r="F272" s="15">
        <v>5</v>
      </c>
      <c r="H272" s="157" t="s">
        <v>3962</v>
      </c>
      <c r="I272" s="156" t="s">
        <v>4165</v>
      </c>
    </row>
    <row r="273" customHeight="1" spans="1:9">
      <c r="A273" s="154">
        <v>46102</v>
      </c>
      <c r="B273" s="155" t="s">
        <v>413</v>
      </c>
      <c r="C273" s="154" t="s">
        <v>414</v>
      </c>
      <c r="D273" s="15" t="s">
        <v>1230</v>
      </c>
      <c r="E273" s="15" t="s">
        <v>1231</v>
      </c>
      <c r="F273" s="15">
        <v>50</v>
      </c>
      <c r="H273" s="157" t="s">
        <v>3962</v>
      </c>
      <c r="I273" s="156" t="s">
        <v>4165</v>
      </c>
    </row>
    <row r="274" customHeight="1" spans="1:9">
      <c r="A274" s="154">
        <v>46102</v>
      </c>
      <c r="B274" s="155" t="s">
        <v>413</v>
      </c>
      <c r="C274" s="154" t="s">
        <v>414</v>
      </c>
      <c r="D274" s="15" t="s">
        <v>1422</v>
      </c>
      <c r="E274" s="15" t="s">
        <v>1423</v>
      </c>
      <c r="F274" s="15">
        <v>1</v>
      </c>
      <c r="H274" s="157" t="s">
        <v>3962</v>
      </c>
      <c r="I274" s="156" t="s">
        <v>4165</v>
      </c>
    </row>
    <row r="275" customHeight="1" spans="1:9">
      <c r="A275" s="154">
        <v>46102</v>
      </c>
      <c r="B275" s="155" t="s">
        <v>2067</v>
      </c>
      <c r="C275" s="154" t="s">
        <v>2068</v>
      </c>
      <c r="D275" s="15" t="s">
        <v>2070</v>
      </c>
      <c r="E275" s="15" t="s">
        <v>1438</v>
      </c>
      <c r="F275" s="15">
        <v>56</v>
      </c>
      <c r="H275" s="157" t="s">
        <v>3962</v>
      </c>
      <c r="I275" s="156" t="s">
        <v>4166</v>
      </c>
    </row>
    <row r="276" customHeight="1" spans="1:9">
      <c r="A276" s="154">
        <v>46102</v>
      </c>
      <c r="B276" s="155" t="s">
        <v>2067</v>
      </c>
      <c r="C276" s="154" t="s">
        <v>2068</v>
      </c>
      <c r="D276" s="15" t="s">
        <v>2070</v>
      </c>
      <c r="E276" s="15" t="s">
        <v>1438</v>
      </c>
      <c r="F276" s="15">
        <v>1</v>
      </c>
      <c r="H276" s="157" t="s">
        <v>3962</v>
      </c>
      <c r="I276" s="156" t="s">
        <v>4166</v>
      </c>
    </row>
    <row r="277" customHeight="1" spans="1:9">
      <c r="A277" s="154">
        <v>46102</v>
      </c>
      <c r="B277" s="155" t="s">
        <v>2067</v>
      </c>
      <c r="C277" s="154" t="s">
        <v>2068</v>
      </c>
      <c r="D277" s="15" t="s">
        <v>2071</v>
      </c>
      <c r="E277" s="15" t="s">
        <v>1784</v>
      </c>
      <c r="F277" s="15">
        <v>57</v>
      </c>
      <c r="H277" s="157" t="s">
        <v>3962</v>
      </c>
      <c r="I277" s="156" t="s">
        <v>4166</v>
      </c>
    </row>
    <row r="278" customHeight="1" spans="1:9">
      <c r="A278" s="154">
        <v>46102</v>
      </c>
      <c r="B278" s="155" t="s">
        <v>19</v>
      </c>
      <c r="C278" s="154" t="s">
        <v>20</v>
      </c>
      <c r="D278" s="15" t="s">
        <v>27</v>
      </c>
      <c r="E278" s="15" t="s">
        <v>28</v>
      </c>
      <c r="F278" s="15">
        <v>6</v>
      </c>
      <c r="H278" s="157" t="s">
        <v>3962</v>
      </c>
      <c r="I278" s="156" t="s">
        <v>4167</v>
      </c>
    </row>
    <row r="279" customHeight="1" spans="1:9">
      <c r="A279" s="154">
        <v>46102</v>
      </c>
      <c r="B279" s="155" t="s">
        <v>19</v>
      </c>
      <c r="C279" s="154" t="s">
        <v>20</v>
      </c>
      <c r="D279" s="15" t="s">
        <v>27</v>
      </c>
      <c r="E279" s="15" t="s">
        <v>28</v>
      </c>
      <c r="F279" s="15">
        <v>30</v>
      </c>
      <c r="H279" s="157" t="s">
        <v>3962</v>
      </c>
      <c r="I279" s="156" t="s">
        <v>4167</v>
      </c>
    </row>
    <row r="280" customHeight="1" spans="1:9">
      <c r="A280" s="154">
        <v>46102</v>
      </c>
      <c r="B280" s="155" t="s">
        <v>19</v>
      </c>
      <c r="C280" s="154" t="s">
        <v>20</v>
      </c>
      <c r="D280" s="15" t="s">
        <v>31</v>
      </c>
      <c r="E280" s="15" t="s">
        <v>32</v>
      </c>
      <c r="F280" s="15">
        <v>7</v>
      </c>
      <c r="H280" s="157" t="s">
        <v>3962</v>
      </c>
      <c r="I280" s="156" t="s">
        <v>4167</v>
      </c>
    </row>
    <row r="281" customHeight="1" spans="1:9">
      <c r="A281" s="154">
        <v>46102</v>
      </c>
      <c r="B281" s="155" t="s">
        <v>19</v>
      </c>
      <c r="C281" s="154" t="s">
        <v>20</v>
      </c>
      <c r="D281" s="15" t="s">
        <v>31</v>
      </c>
      <c r="E281" s="15" t="s">
        <v>32</v>
      </c>
      <c r="F281" s="15">
        <v>3</v>
      </c>
      <c r="H281" s="157" t="s">
        <v>3962</v>
      </c>
      <c r="I281" s="156" t="s">
        <v>4167</v>
      </c>
    </row>
    <row r="282" customHeight="1" spans="1:9">
      <c r="A282" s="154">
        <v>46102</v>
      </c>
      <c r="B282" s="155" t="s">
        <v>19</v>
      </c>
      <c r="C282" s="154" t="s">
        <v>20</v>
      </c>
      <c r="D282" s="15" t="s">
        <v>35</v>
      </c>
      <c r="E282" s="15" t="s">
        <v>36</v>
      </c>
      <c r="F282" s="15">
        <v>16</v>
      </c>
      <c r="H282" s="157" t="s">
        <v>3962</v>
      </c>
      <c r="I282" s="156" t="s">
        <v>4167</v>
      </c>
    </row>
    <row r="283" customHeight="1" spans="1:9">
      <c r="A283" s="154">
        <v>46102</v>
      </c>
      <c r="B283" s="155" t="s">
        <v>19</v>
      </c>
      <c r="C283" s="154" t="s">
        <v>20</v>
      </c>
      <c r="D283" s="15" t="s">
        <v>37</v>
      </c>
      <c r="E283" s="15" t="s">
        <v>38</v>
      </c>
      <c r="F283" s="15">
        <v>16</v>
      </c>
      <c r="H283" s="157" t="s">
        <v>3962</v>
      </c>
      <c r="I283" s="156" t="s">
        <v>4167</v>
      </c>
    </row>
    <row r="284" customHeight="1" spans="1:9">
      <c r="A284" s="154">
        <v>46102</v>
      </c>
      <c r="B284" s="155" t="s">
        <v>19</v>
      </c>
      <c r="C284" s="154" t="s">
        <v>20</v>
      </c>
      <c r="D284" s="15" t="s">
        <v>37</v>
      </c>
      <c r="E284" s="15" t="s">
        <v>38</v>
      </c>
      <c r="F284" s="15">
        <v>3</v>
      </c>
      <c r="H284" s="157" t="s">
        <v>3962</v>
      </c>
      <c r="I284" s="156" t="s">
        <v>4167</v>
      </c>
    </row>
    <row r="285" customHeight="1" spans="1:9">
      <c r="A285" s="154">
        <v>46102</v>
      </c>
      <c r="B285" s="155" t="s">
        <v>1434</v>
      </c>
      <c r="C285" s="154" t="s">
        <v>1435</v>
      </c>
      <c r="D285" s="15" t="s">
        <v>1783</v>
      </c>
      <c r="E285" s="15" t="s">
        <v>1784</v>
      </c>
      <c r="F285" s="15">
        <v>2</v>
      </c>
      <c r="H285" s="157" t="s">
        <v>3962</v>
      </c>
      <c r="I285" s="156" t="s">
        <v>4168</v>
      </c>
    </row>
    <row r="286" customHeight="1" spans="1:9">
      <c r="A286" s="154">
        <v>46102</v>
      </c>
      <c r="B286" s="155" t="s">
        <v>1434</v>
      </c>
      <c r="C286" s="154" t="s">
        <v>1435</v>
      </c>
      <c r="D286" s="15" t="s">
        <v>1437</v>
      </c>
      <c r="E286" s="15" t="s">
        <v>1438</v>
      </c>
      <c r="F286" s="15">
        <v>2</v>
      </c>
      <c r="H286" s="157" t="s">
        <v>3962</v>
      </c>
      <c r="I286" s="156" t="s">
        <v>4168</v>
      </c>
    </row>
    <row r="287" customHeight="1" spans="1:9">
      <c r="A287" s="154">
        <v>46102</v>
      </c>
      <c r="B287" s="155" t="s">
        <v>1441</v>
      </c>
      <c r="C287" s="154" t="s">
        <v>1442</v>
      </c>
      <c r="D287" s="15" t="s">
        <v>1446</v>
      </c>
      <c r="E287" s="15" t="s">
        <v>1447</v>
      </c>
      <c r="F287" s="15">
        <v>-127</v>
      </c>
      <c r="H287" s="157" t="s">
        <v>4081</v>
      </c>
      <c r="I287" s="156" t="s">
        <v>4169</v>
      </c>
    </row>
    <row r="288" customHeight="1" spans="1:9">
      <c r="A288" s="154">
        <v>46102</v>
      </c>
      <c r="B288" s="155" t="s">
        <v>1441</v>
      </c>
      <c r="C288" s="154" t="s">
        <v>1442</v>
      </c>
      <c r="D288" s="15" t="s">
        <v>1446</v>
      </c>
      <c r="E288" s="15" t="s">
        <v>1447</v>
      </c>
      <c r="F288" s="15">
        <v>-136</v>
      </c>
      <c r="H288" s="157" t="s">
        <v>4081</v>
      </c>
      <c r="I288" s="156" t="s">
        <v>4169</v>
      </c>
    </row>
    <row r="289" customHeight="1" spans="1:9">
      <c r="A289" s="154">
        <v>46102</v>
      </c>
      <c r="B289" s="155" t="s">
        <v>1441</v>
      </c>
      <c r="C289" s="154" t="s">
        <v>1442</v>
      </c>
      <c r="D289" s="15" t="s">
        <v>1446</v>
      </c>
      <c r="E289" s="15" t="s">
        <v>1447</v>
      </c>
      <c r="F289" s="15">
        <v>-51</v>
      </c>
      <c r="H289" s="157" t="s">
        <v>4081</v>
      </c>
      <c r="I289" s="156" t="s">
        <v>4169</v>
      </c>
    </row>
    <row r="290" customHeight="1" spans="1:9">
      <c r="A290" s="154">
        <v>46103</v>
      </c>
      <c r="B290" s="155" t="s">
        <v>409</v>
      </c>
      <c r="C290" s="154" t="s">
        <v>410</v>
      </c>
      <c r="D290" s="15" t="s">
        <v>1510</v>
      </c>
      <c r="E290" s="15" t="s">
        <v>412</v>
      </c>
      <c r="F290" s="15">
        <v>-2</v>
      </c>
      <c r="H290" s="157" t="s">
        <v>3962</v>
      </c>
      <c r="I290" s="156" t="s">
        <v>4170</v>
      </c>
    </row>
    <row r="291" customHeight="1" spans="1:9">
      <c r="A291" s="154">
        <v>46104</v>
      </c>
      <c r="B291" s="155" t="s">
        <v>4076</v>
      </c>
      <c r="C291" s="154" t="s">
        <v>4077</v>
      </c>
      <c r="D291" s="15" t="s">
        <v>4078</v>
      </c>
      <c r="E291" s="15" t="s">
        <v>1218</v>
      </c>
      <c r="F291" s="15">
        <v>1</v>
      </c>
      <c r="H291" s="157" t="s">
        <v>4007</v>
      </c>
      <c r="I291" s="156" t="s">
        <v>4171</v>
      </c>
    </row>
    <row r="292" customHeight="1" spans="1:9">
      <c r="A292" s="154">
        <v>46104</v>
      </c>
      <c r="B292" s="155" t="s">
        <v>2067</v>
      </c>
      <c r="C292" s="154" t="s">
        <v>2068</v>
      </c>
      <c r="D292" s="15" t="s">
        <v>2070</v>
      </c>
      <c r="E292" s="15" t="s">
        <v>1438</v>
      </c>
      <c r="F292" s="15">
        <v>20</v>
      </c>
      <c r="H292" s="157" t="s">
        <v>3962</v>
      </c>
      <c r="I292" s="156" t="s">
        <v>4172</v>
      </c>
    </row>
    <row r="293" customHeight="1" spans="1:9">
      <c r="A293" s="154">
        <v>46104</v>
      </c>
      <c r="B293" s="155" t="s">
        <v>448</v>
      </c>
      <c r="C293" s="154" t="s">
        <v>449</v>
      </c>
      <c r="D293" s="15" t="s">
        <v>450</v>
      </c>
      <c r="E293" s="15" t="s">
        <v>451</v>
      </c>
      <c r="F293" s="15">
        <v>1</v>
      </c>
      <c r="H293" s="157" t="s">
        <v>3962</v>
      </c>
      <c r="I293" s="156" t="s">
        <v>4173</v>
      </c>
    </row>
    <row r="294" customHeight="1" spans="1:9">
      <c r="A294" s="154">
        <v>46104</v>
      </c>
      <c r="B294" s="155" t="s">
        <v>448</v>
      </c>
      <c r="C294" s="154" t="s">
        <v>449</v>
      </c>
      <c r="D294" s="15" t="s">
        <v>454</v>
      </c>
      <c r="E294" s="15" t="s">
        <v>455</v>
      </c>
      <c r="F294" s="15">
        <v>1</v>
      </c>
      <c r="H294" s="157" t="s">
        <v>3962</v>
      </c>
      <c r="I294" s="156" t="s">
        <v>4173</v>
      </c>
    </row>
    <row r="295" customHeight="1" spans="1:9">
      <c r="A295" s="154">
        <v>46104</v>
      </c>
      <c r="B295" s="155" t="s">
        <v>1087</v>
      </c>
      <c r="C295" s="154" t="s">
        <v>1088</v>
      </c>
      <c r="D295" s="15" t="s">
        <v>1091</v>
      </c>
      <c r="E295" s="15" t="s">
        <v>1092</v>
      </c>
      <c r="F295" s="15">
        <v>1</v>
      </c>
      <c r="H295" s="157" t="s">
        <v>3962</v>
      </c>
      <c r="I295" s="156" t="s">
        <v>4174</v>
      </c>
    </row>
    <row r="296" customHeight="1" spans="1:9">
      <c r="A296" s="154">
        <v>46104</v>
      </c>
      <c r="B296" s="155" t="s">
        <v>1560</v>
      </c>
      <c r="C296" s="154" t="s">
        <v>1561</v>
      </c>
      <c r="D296" s="15" t="s">
        <v>1692</v>
      </c>
      <c r="E296" s="15" t="s">
        <v>1564</v>
      </c>
      <c r="F296" s="15">
        <v>419</v>
      </c>
      <c r="H296" s="157" t="s">
        <v>3962</v>
      </c>
      <c r="I296" s="156" t="s">
        <v>4175</v>
      </c>
    </row>
    <row r="297" customHeight="1" spans="1:9">
      <c r="A297" s="154">
        <v>46104</v>
      </c>
      <c r="B297" s="155" t="s">
        <v>1560</v>
      </c>
      <c r="C297" s="154" t="s">
        <v>1561</v>
      </c>
      <c r="D297" s="15" t="s">
        <v>1563</v>
      </c>
      <c r="E297" s="15" t="s">
        <v>1564</v>
      </c>
      <c r="F297" s="15">
        <v>437</v>
      </c>
      <c r="H297" s="157" t="s">
        <v>3962</v>
      </c>
      <c r="I297" s="156" t="s">
        <v>4175</v>
      </c>
    </row>
    <row r="298" customHeight="1" spans="1:9">
      <c r="A298" s="154">
        <v>46104</v>
      </c>
      <c r="B298" s="155" t="s">
        <v>19</v>
      </c>
      <c r="C298" s="154" t="s">
        <v>20</v>
      </c>
      <c r="D298" s="15" t="s">
        <v>27</v>
      </c>
      <c r="E298" s="15" t="s">
        <v>28</v>
      </c>
      <c r="F298" s="15">
        <v>30</v>
      </c>
      <c r="H298" s="157" t="s">
        <v>3962</v>
      </c>
      <c r="I298" s="156" t="s">
        <v>4176</v>
      </c>
    </row>
    <row r="299" customHeight="1" spans="1:9">
      <c r="A299" s="154">
        <v>46104</v>
      </c>
      <c r="B299" s="155" t="s">
        <v>19</v>
      </c>
      <c r="C299" s="154" t="s">
        <v>20</v>
      </c>
      <c r="D299" s="15" t="s">
        <v>31</v>
      </c>
      <c r="E299" s="15" t="s">
        <v>32</v>
      </c>
      <c r="F299" s="15">
        <v>18</v>
      </c>
      <c r="H299" s="157" t="s">
        <v>3962</v>
      </c>
      <c r="I299" s="156" t="s">
        <v>4176</v>
      </c>
    </row>
    <row r="300" customHeight="1" spans="1:9">
      <c r="A300" s="154">
        <v>46104</v>
      </c>
      <c r="B300" s="155" t="s">
        <v>413</v>
      </c>
      <c r="C300" s="154" t="s">
        <v>414</v>
      </c>
      <c r="D300" s="15" t="s">
        <v>423</v>
      </c>
      <c r="E300" s="15" t="s">
        <v>424</v>
      </c>
      <c r="F300" s="15">
        <v>2</v>
      </c>
      <c r="H300" s="157" t="s">
        <v>3962</v>
      </c>
      <c r="I300" s="156" t="s">
        <v>4177</v>
      </c>
    </row>
    <row r="301" customHeight="1" spans="1:9">
      <c r="A301" s="154">
        <v>46104</v>
      </c>
      <c r="B301" s="155" t="s">
        <v>413</v>
      </c>
      <c r="C301" s="154" t="s">
        <v>414</v>
      </c>
      <c r="D301" s="15" t="s">
        <v>423</v>
      </c>
      <c r="E301" s="15" t="s">
        <v>424</v>
      </c>
      <c r="F301" s="15">
        <v>6</v>
      </c>
      <c r="H301" s="157" t="s">
        <v>3962</v>
      </c>
      <c r="I301" s="156" t="s">
        <v>4177</v>
      </c>
    </row>
    <row r="302" customHeight="1" spans="1:9">
      <c r="A302" s="154">
        <v>46104</v>
      </c>
      <c r="B302" s="155" t="s">
        <v>413</v>
      </c>
      <c r="C302" s="154" t="s">
        <v>414</v>
      </c>
      <c r="D302" s="15" t="s">
        <v>427</v>
      </c>
      <c r="E302" s="15" t="s">
        <v>428</v>
      </c>
      <c r="F302" s="15">
        <v>2</v>
      </c>
      <c r="H302" s="157" t="s">
        <v>3962</v>
      </c>
      <c r="I302" s="156" t="s">
        <v>4177</v>
      </c>
    </row>
    <row r="303" customHeight="1" spans="1:9">
      <c r="A303" s="154">
        <v>46104</v>
      </c>
      <c r="B303" s="155" t="s">
        <v>413</v>
      </c>
      <c r="C303" s="154" t="s">
        <v>414</v>
      </c>
      <c r="D303" s="15" t="s">
        <v>1230</v>
      </c>
      <c r="E303" s="15" t="s">
        <v>1231</v>
      </c>
      <c r="F303" s="15">
        <v>145</v>
      </c>
      <c r="H303" s="157" t="s">
        <v>3962</v>
      </c>
      <c r="I303" s="156" t="s">
        <v>4177</v>
      </c>
    </row>
    <row r="304" customHeight="1" spans="1:9">
      <c r="A304" s="154">
        <v>46104</v>
      </c>
      <c r="B304" s="155" t="s">
        <v>413</v>
      </c>
      <c r="C304" s="154" t="s">
        <v>414</v>
      </c>
      <c r="D304" s="15" t="s">
        <v>1230</v>
      </c>
      <c r="E304" s="15" t="s">
        <v>1231</v>
      </c>
      <c r="F304" s="15">
        <v>108</v>
      </c>
      <c r="H304" s="157" t="s">
        <v>3962</v>
      </c>
      <c r="I304" s="156" t="s">
        <v>4177</v>
      </c>
    </row>
    <row r="305" customHeight="1" spans="1:9">
      <c r="A305" s="154">
        <v>46104</v>
      </c>
      <c r="B305" s="155" t="s">
        <v>1389</v>
      </c>
      <c r="C305" s="154" t="s">
        <v>1390</v>
      </c>
      <c r="D305" s="15" t="s">
        <v>4042</v>
      </c>
      <c r="E305" s="15" t="s">
        <v>1404</v>
      </c>
      <c r="F305" s="15">
        <v>1</v>
      </c>
      <c r="H305" s="157" t="s">
        <v>3962</v>
      </c>
      <c r="I305" s="156" t="s">
        <v>4178</v>
      </c>
    </row>
    <row r="306" customHeight="1" spans="1:9">
      <c r="A306" s="154">
        <v>46104</v>
      </c>
      <c r="B306" s="155" t="s">
        <v>1389</v>
      </c>
      <c r="C306" s="154" t="s">
        <v>1390</v>
      </c>
      <c r="D306" s="15" t="s">
        <v>4074</v>
      </c>
      <c r="E306" s="15" t="s">
        <v>1396</v>
      </c>
      <c r="F306" s="15">
        <v>1</v>
      </c>
      <c r="H306" s="157" t="s">
        <v>3962</v>
      </c>
      <c r="I306" s="156" t="s">
        <v>4178</v>
      </c>
    </row>
    <row r="307" customHeight="1" spans="1:9">
      <c r="A307" s="154">
        <v>46104</v>
      </c>
      <c r="B307" s="155" t="s">
        <v>383</v>
      </c>
      <c r="C307" s="154" t="s">
        <v>384</v>
      </c>
      <c r="D307" s="15" t="s">
        <v>391</v>
      </c>
      <c r="E307" s="15" t="s">
        <v>392</v>
      </c>
      <c r="F307" s="15">
        <v>2</v>
      </c>
      <c r="H307" s="157" t="s">
        <v>4009</v>
      </c>
      <c r="I307" s="156" t="s">
        <v>4179</v>
      </c>
    </row>
    <row r="308" customHeight="1" spans="1:9">
      <c r="A308" s="154">
        <v>46104</v>
      </c>
      <c r="B308" s="155" t="s">
        <v>1434</v>
      </c>
      <c r="C308" s="154" t="s">
        <v>1435</v>
      </c>
      <c r="D308" s="15" t="s">
        <v>1437</v>
      </c>
      <c r="E308" s="15" t="s">
        <v>1438</v>
      </c>
      <c r="F308" s="15">
        <v>4</v>
      </c>
      <c r="H308" s="157" t="s">
        <v>4009</v>
      </c>
      <c r="I308" s="156" t="s">
        <v>4180</v>
      </c>
    </row>
    <row r="309" customHeight="1" spans="1:9">
      <c r="A309" s="154">
        <v>46104</v>
      </c>
      <c r="B309" s="155" t="s">
        <v>413</v>
      </c>
      <c r="C309" s="154" t="s">
        <v>414</v>
      </c>
      <c r="D309" s="15" t="s">
        <v>1420</v>
      </c>
      <c r="E309" s="15" t="s">
        <v>1421</v>
      </c>
      <c r="F309" s="15">
        <v>4</v>
      </c>
      <c r="H309" s="157" t="s">
        <v>4009</v>
      </c>
      <c r="I309" s="156" t="s">
        <v>4181</v>
      </c>
    </row>
    <row r="310" customHeight="1" spans="1:9">
      <c r="A310" s="154">
        <v>46105</v>
      </c>
      <c r="B310" s="155" t="s">
        <v>1793</v>
      </c>
      <c r="C310" s="154" t="s">
        <v>1794</v>
      </c>
      <c r="D310" s="15" t="s">
        <v>1798</v>
      </c>
      <c r="E310" s="15" t="s">
        <v>1799</v>
      </c>
      <c r="F310" s="15">
        <v>648</v>
      </c>
      <c r="H310" s="157" t="s">
        <v>4009</v>
      </c>
      <c r="I310" s="156" t="s">
        <v>4182</v>
      </c>
    </row>
    <row r="311" customHeight="1" spans="1:9">
      <c r="A311" s="154">
        <v>46105</v>
      </c>
      <c r="B311" s="155" t="s">
        <v>1389</v>
      </c>
      <c r="C311" s="154" t="s">
        <v>1390</v>
      </c>
      <c r="D311" s="15" t="s">
        <v>2539</v>
      </c>
      <c r="E311" s="15" t="s">
        <v>2540</v>
      </c>
      <c r="F311" s="15">
        <v>4</v>
      </c>
      <c r="H311" s="157" t="s">
        <v>4030</v>
      </c>
      <c r="I311" s="156" t="s">
        <v>4183</v>
      </c>
    </row>
    <row r="312" customHeight="1" spans="1:9">
      <c r="A312" s="154">
        <v>46105</v>
      </c>
      <c r="B312" s="155" t="s">
        <v>1389</v>
      </c>
      <c r="C312" s="154" t="s">
        <v>1390</v>
      </c>
      <c r="D312" s="15" t="s">
        <v>4184</v>
      </c>
      <c r="E312" s="15" t="s">
        <v>1411</v>
      </c>
      <c r="F312" s="15">
        <v>3</v>
      </c>
      <c r="H312" s="157" t="s">
        <v>4030</v>
      </c>
      <c r="I312" s="156" t="s">
        <v>4183</v>
      </c>
    </row>
    <row r="313" customHeight="1" spans="1:9">
      <c r="A313" s="154">
        <v>46105</v>
      </c>
      <c r="B313" s="155" t="s">
        <v>1389</v>
      </c>
      <c r="C313" s="154" t="s">
        <v>1390</v>
      </c>
      <c r="D313" s="15" t="s">
        <v>4185</v>
      </c>
      <c r="E313" s="15" t="s">
        <v>1411</v>
      </c>
      <c r="F313" s="15">
        <v>8</v>
      </c>
      <c r="H313" s="157" t="s">
        <v>4030</v>
      </c>
      <c r="I313" s="156" t="s">
        <v>4183</v>
      </c>
    </row>
    <row r="314" customHeight="1" spans="1:9">
      <c r="A314" s="154">
        <v>46105</v>
      </c>
      <c r="B314" s="155" t="s">
        <v>1389</v>
      </c>
      <c r="C314" s="154" t="s">
        <v>1390</v>
      </c>
      <c r="D314" s="15" t="s">
        <v>4186</v>
      </c>
      <c r="E314" s="15" t="s">
        <v>1411</v>
      </c>
      <c r="F314" s="15">
        <v>6</v>
      </c>
      <c r="H314" s="157" t="s">
        <v>4030</v>
      </c>
      <c r="I314" s="156" t="s">
        <v>4183</v>
      </c>
    </row>
    <row r="315" customHeight="1" spans="1:9">
      <c r="A315" s="154">
        <v>46105</v>
      </c>
      <c r="B315" s="155" t="s">
        <v>1389</v>
      </c>
      <c r="C315" s="154" t="s">
        <v>1390</v>
      </c>
      <c r="D315" s="15" t="s">
        <v>1412</v>
      </c>
      <c r="E315" s="15" t="s">
        <v>1411</v>
      </c>
      <c r="F315" s="15">
        <v>4</v>
      </c>
      <c r="H315" s="157" t="s">
        <v>4030</v>
      </c>
      <c r="I315" s="156" t="s">
        <v>4183</v>
      </c>
    </row>
    <row r="316" customHeight="1" spans="1:10">
      <c r="A316" s="154">
        <v>46106</v>
      </c>
      <c r="B316" s="155" t="s">
        <v>413</v>
      </c>
      <c r="C316" s="154" t="s">
        <v>414</v>
      </c>
      <c r="D316" s="15" t="s">
        <v>423</v>
      </c>
      <c r="E316" s="15" t="s">
        <v>424</v>
      </c>
      <c r="F316" s="15">
        <v>4</v>
      </c>
      <c r="H316" s="157" t="s">
        <v>3962</v>
      </c>
      <c r="I316" s="156" t="s">
        <v>4187</v>
      </c>
      <c r="J316" s="1"/>
    </row>
    <row r="317" customHeight="1" spans="1:10">
      <c r="A317" s="154">
        <v>46106</v>
      </c>
      <c r="B317" s="155" t="s">
        <v>413</v>
      </c>
      <c r="C317" s="154" t="s">
        <v>414</v>
      </c>
      <c r="D317" s="15" t="s">
        <v>1420</v>
      </c>
      <c r="E317" s="15" t="s">
        <v>1421</v>
      </c>
      <c r="F317" s="15">
        <v>56</v>
      </c>
      <c r="H317" s="157" t="s">
        <v>3962</v>
      </c>
      <c r="I317" s="156" t="s">
        <v>4187</v>
      </c>
      <c r="J317" s="1"/>
    </row>
    <row r="318" customHeight="1" spans="1:10">
      <c r="A318" s="154">
        <v>46106</v>
      </c>
      <c r="B318" s="155" t="s">
        <v>2067</v>
      </c>
      <c r="C318" s="154" t="s">
        <v>2068</v>
      </c>
      <c r="D318" s="15" t="s">
        <v>2071</v>
      </c>
      <c r="E318" s="15" t="s">
        <v>1784</v>
      </c>
      <c r="F318" s="15">
        <v>56</v>
      </c>
      <c r="H318" s="157" t="s">
        <v>3962</v>
      </c>
      <c r="I318" s="156" t="s">
        <v>4188</v>
      </c>
      <c r="J318" s="1"/>
    </row>
    <row r="319" customHeight="1" spans="1:10">
      <c r="A319" s="154">
        <v>46106</v>
      </c>
      <c r="B319" s="155" t="s">
        <v>1434</v>
      </c>
      <c r="C319" s="154" t="s">
        <v>1435</v>
      </c>
      <c r="D319" s="15" t="s">
        <v>1783</v>
      </c>
      <c r="E319" s="15" t="s">
        <v>1784</v>
      </c>
      <c r="F319" s="15">
        <v>4</v>
      </c>
      <c r="H319" s="157" t="s">
        <v>3962</v>
      </c>
      <c r="I319" s="156" t="s">
        <v>4189</v>
      </c>
      <c r="J319" s="1"/>
    </row>
    <row r="320" customHeight="1" spans="1:10">
      <c r="A320" s="154">
        <v>46106</v>
      </c>
      <c r="B320" s="155" t="s">
        <v>1434</v>
      </c>
      <c r="C320" s="154" t="s">
        <v>1435</v>
      </c>
      <c r="D320" s="15" t="s">
        <v>1437</v>
      </c>
      <c r="E320" s="15" t="s">
        <v>1438</v>
      </c>
      <c r="F320" s="15">
        <v>6</v>
      </c>
      <c r="H320" s="157" t="s">
        <v>3962</v>
      </c>
      <c r="I320" s="156" t="s">
        <v>4189</v>
      </c>
      <c r="J320" s="1"/>
    </row>
    <row r="321" customHeight="1" spans="1:9">
      <c r="A321" s="154">
        <v>46106</v>
      </c>
      <c r="B321" s="155" t="s">
        <v>413</v>
      </c>
      <c r="C321" s="154" t="s">
        <v>414</v>
      </c>
      <c r="D321" s="15" t="s">
        <v>427</v>
      </c>
      <c r="E321" s="15" t="s">
        <v>428</v>
      </c>
      <c r="F321" s="15">
        <v>1836</v>
      </c>
      <c r="H321" s="157" t="s">
        <v>4190</v>
      </c>
      <c r="I321" s="156" t="s">
        <v>4191</v>
      </c>
    </row>
    <row r="322" customHeight="1" spans="1:9">
      <c r="A322" s="154">
        <v>46106</v>
      </c>
      <c r="B322" s="155" t="s">
        <v>413</v>
      </c>
      <c r="C322" s="154" t="s">
        <v>414</v>
      </c>
      <c r="D322" s="15" t="s">
        <v>427</v>
      </c>
      <c r="E322" s="15" t="s">
        <v>428</v>
      </c>
      <c r="F322" s="15">
        <v>324</v>
      </c>
      <c r="H322" s="157" t="s">
        <v>4190</v>
      </c>
      <c r="I322" s="156" t="s">
        <v>4191</v>
      </c>
    </row>
    <row r="323" customHeight="1" spans="1:9">
      <c r="A323" s="154">
        <v>46106</v>
      </c>
      <c r="B323" s="155" t="s">
        <v>413</v>
      </c>
      <c r="C323" s="154" t="s">
        <v>414</v>
      </c>
      <c r="D323" s="15" t="s">
        <v>427</v>
      </c>
      <c r="E323" s="15" t="s">
        <v>428</v>
      </c>
      <c r="F323" s="15">
        <v>324</v>
      </c>
      <c r="H323" s="157" t="s">
        <v>4190</v>
      </c>
      <c r="I323" s="156" t="s">
        <v>4191</v>
      </c>
    </row>
    <row r="324" customHeight="1" spans="1:9">
      <c r="A324" s="154">
        <v>46106</v>
      </c>
      <c r="B324" s="155" t="s">
        <v>413</v>
      </c>
      <c r="C324" s="154" t="s">
        <v>414</v>
      </c>
      <c r="D324" s="15" t="s">
        <v>427</v>
      </c>
      <c r="E324" s="15" t="s">
        <v>428</v>
      </c>
      <c r="F324" s="15">
        <v>54</v>
      </c>
      <c r="H324" s="157" t="s">
        <v>4190</v>
      </c>
      <c r="I324" s="156" t="s">
        <v>4191</v>
      </c>
    </row>
    <row r="325" customHeight="1" spans="1:9">
      <c r="A325" s="154">
        <v>46106</v>
      </c>
      <c r="B325" s="155" t="s">
        <v>1560</v>
      </c>
      <c r="C325" s="154" t="s">
        <v>1561</v>
      </c>
      <c r="D325" s="15" t="s">
        <v>1692</v>
      </c>
      <c r="E325" s="15" t="s">
        <v>1564</v>
      </c>
      <c r="F325" s="15">
        <v>4</v>
      </c>
      <c r="H325" s="157" t="s">
        <v>3974</v>
      </c>
      <c r="I325" s="156" t="s">
        <v>4192</v>
      </c>
    </row>
    <row r="326" customHeight="1" spans="1:9">
      <c r="A326" s="154">
        <v>46106</v>
      </c>
      <c r="B326" s="155" t="s">
        <v>1560</v>
      </c>
      <c r="C326" s="154" t="s">
        <v>1561</v>
      </c>
      <c r="D326" s="15" t="s">
        <v>1692</v>
      </c>
      <c r="E326" s="15" t="s">
        <v>1564</v>
      </c>
      <c r="F326" s="15">
        <v>3</v>
      </c>
      <c r="H326" s="157" t="s">
        <v>3974</v>
      </c>
      <c r="I326" s="156" t="s">
        <v>4192</v>
      </c>
    </row>
    <row r="327" customHeight="1" spans="1:9">
      <c r="A327" s="154">
        <v>46106</v>
      </c>
      <c r="B327" s="155" t="s">
        <v>1560</v>
      </c>
      <c r="C327" s="154" t="s">
        <v>1561</v>
      </c>
      <c r="D327" s="15" t="s">
        <v>1563</v>
      </c>
      <c r="E327" s="15" t="s">
        <v>1564</v>
      </c>
      <c r="F327" s="15">
        <v>1</v>
      </c>
      <c r="H327" s="157" t="s">
        <v>3974</v>
      </c>
      <c r="I327" s="156" t="s">
        <v>4192</v>
      </c>
    </row>
    <row r="328" customHeight="1" spans="1:9">
      <c r="A328" s="154">
        <v>46107</v>
      </c>
      <c r="B328" s="155" t="s">
        <v>383</v>
      </c>
      <c r="C328" s="154" t="s">
        <v>384</v>
      </c>
      <c r="D328" s="15" t="s">
        <v>391</v>
      </c>
      <c r="E328" s="15" t="s">
        <v>392</v>
      </c>
      <c r="F328" s="15">
        <v>-6</v>
      </c>
      <c r="H328" s="157" t="s">
        <v>4193</v>
      </c>
      <c r="I328" s="156" t="s">
        <v>4194</v>
      </c>
    </row>
    <row r="329" customHeight="1" spans="1:9">
      <c r="A329" s="154">
        <v>46107</v>
      </c>
      <c r="B329" s="155" t="s">
        <v>413</v>
      </c>
      <c r="C329" s="154" t="s">
        <v>414</v>
      </c>
      <c r="D329" s="15" t="s">
        <v>427</v>
      </c>
      <c r="E329" s="15" t="s">
        <v>428</v>
      </c>
      <c r="F329" s="15">
        <v>702</v>
      </c>
      <c r="H329" s="157" t="s">
        <v>4195</v>
      </c>
      <c r="I329" s="156" t="s">
        <v>4196</v>
      </c>
    </row>
    <row r="330" customHeight="1" spans="1:9">
      <c r="A330" s="154">
        <v>46109</v>
      </c>
      <c r="B330" s="155" t="s">
        <v>1434</v>
      </c>
      <c r="C330" s="154" t="s">
        <v>1435</v>
      </c>
      <c r="D330" s="15" t="s">
        <v>1437</v>
      </c>
      <c r="E330" s="15" t="s">
        <v>1438</v>
      </c>
      <c r="F330" s="15">
        <v>-1</v>
      </c>
      <c r="H330" s="157" t="s">
        <v>4065</v>
      </c>
      <c r="I330" s="156" t="s">
        <v>4197</v>
      </c>
    </row>
    <row r="331" customHeight="1" spans="1:9">
      <c r="A331" s="154">
        <v>46109</v>
      </c>
      <c r="B331" s="155" t="s">
        <v>1434</v>
      </c>
      <c r="C331" s="154" t="s">
        <v>1435</v>
      </c>
      <c r="D331" s="15" t="s">
        <v>1783</v>
      </c>
      <c r="E331" s="15" t="s">
        <v>1784</v>
      </c>
      <c r="F331" s="15">
        <v>82</v>
      </c>
      <c r="H331" s="157" t="s">
        <v>3313</v>
      </c>
      <c r="I331" s="156" t="s">
        <v>4198</v>
      </c>
    </row>
    <row r="332" customHeight="1" spans="1:9">
      <c r="A332" s="154">
        <v>46109</v>
      </c>
      <c r="B332" s="155" t="s">
        <v>1434</v>
      </c>
      <c r="C332" s="154" t="s">
        <v>1435</v>
      </c>
      <c r="D332" s="15" t="s">
        <v>1783</v>
      </c>
      <c r="E332" s="15" t="s">
        <v>1784</v>
      </c>
      <c r="F332" s="15">
        <v>198</v>
      </c>
      <c r="H332" s="157" t="s">
        <v>3313</v>
      </c>
      <c r="I332" s="156" t="s">
        <v>4198</v>
      </c>
    </row>
    <row r="333" customHeight="1" spans="1:9">
      <c r="A333" s="154">
        <v>46110</v>
      </c>
      <c r="B333" s="155" t="s">
        <v>383</v>
      </c>
      <c r="C333" s="154" t="s">
        <v>384</v>
      </c>
      <c r="D333" s="15" t="s">
        <v>407</v>
      </c>
      <c r="E333" s="15" t="s">
        <v>408</v>
      </c>
      <c r="F333" s="15">
        <v>3</v>
      </c>
      <c r="H333" s="157" t="s">
        <v>3962</v>
      </c>
      <c r="I333" s="156" t="s">
        <v>4199</v>
      </c>
    </row>
    <row r="334" customHeight="1" spans="1:9">
      <c r="A334" s="154">
        <v>46110</v>
      </c>
      <c r="B334" s="155" t="s">
        <v>1441</v>
      </c>
      <c r="C334" s="154" t="s">
        <v>1442</v>
      </c>
      <c r="D334" s="15" t="s">
        <v>1446</v>
      </c>
      <c r="E334" s="15" t="s">
        <v>1447</v>
      </c>
      <c r="F334" s="15">
        <v>8</v>
      </c>
      <c r="H334" s="157" t="s">
        <v>3962</v>
      </c>
      <c r="I334" s="156" t="s">
        <v>4200</v>
      </c>
    </row>
    <row r="335" customHeight="1" spans="1:9">
      <c r="A335" s="154">
        <v>46110</v>
      </c>
      <c r="B335" s="155" t="s">
        <v>409</v>
      </c>
      <c r="C335" s="154" t="s">
        <v>410</v>
      </c>
      <c r="D335" s="15" t="s">
        <v>411</v>
      </c>
      <c r="E335" s="15" t="s">
        <v>412</v>
      </c>
      <c r="F335" s="15">
        <v>2</v>
      </c>
      <c r="H335" s="157" t="s">
        <v>4007</v>
      </c>
      <c r="I335" s="156" t="s">
        <v>4201</v>
      </c>
    </row>
    <row r="336" customHeight="1" spans="1:9">
      <c r="A336" s="154">
        <v>46110</v>
      </c>
      <c r="B336" s="155" t="s">
        <v>19</v>
      </c>
      <c r="C336" s="154" t="s">
        <v>20</v>
      </c>
      <c r="D336" s="15" t="s">
        <v>27</v>
      </c>
      <c r="E336" s="15" t="s">
        <v>28</v>
      </c>
      <c r="F336" s="15">
        <v>1</v>
      </c>
      <c r="H336" s="157" t="s">
        <v>4007</v>
      </c>
      <c r="I336" s="156" t="s">
        <v>4202</v>
      </c>
    </row>
    <row r="337" customHeight="1" spans="1:9">
      <c r="A337" s="154">
        <v>46110</v>
      </c>
      <c r="B337" s="155" t="s">
        <v>2067</v>
      </c>
      <c r="C337" s="154" t="s">
        <v>2068</v>
      </c>
      <c r="D337" s="15" t="s">
        <v>2070</v>
      </c>
      <c r="E337" s="15" t="s">
        <v>1438</v>
      </c>
      <c r="F337" s="15">
        <v>2</v>
      </c>
      <c r="H337" s="157" t="s">
        <v>4007</v>
      </c>
      <c r="I337" s="156" t="s">
        <v>4203</v>
      </c>
    </row>
    <row r="338" customHeight="1" spans="1:9">
      <c r="A338" s="154">
        <v>46110</v>
      </c>
      <c r="B338" s="155" t="s">
        <v>2067</v>
      </c>
      <c r="C338" s="154" t="s">
        <v>2068</v>
      </c>
      <c r="D338" s="15" t="s">
        <v>2071</v>
      </c>
      <c r="E338" s="15" t="s">
        <v>1784</v>
      </c>
      <c r="F338" s="15">
        <v>2</v>
      </c>
      <c r="H338" s="157" t="s">
        <v>4007</v>
      </c>
      <c r="I338" s="156" t="s">
        <v>4203</v>
      </c>
    </row>
    <row r="339" customHeight="1" spans="1:9">
      <c r="A339" s="154">
        <v>46110</v>
      </c>
      <c r="B339" s="155" t="s">
        <v>383</v>
      </c>
      <c r="C339" s="154" t="s">
        <v>384</v>
      </c>
      <c r="D339" s="15" t="s">
        <v>391</v>
      </c>
      <c r="E339" s="15" t="s">
        <v>392</v>
      </c>
      <c r="F339" s="15">
        <v>31</v>
      </c>
      <c r="H339" s="157" t="s">
        <v>4007</v>
      </c>
      <c r="I339" s="156" t="s">
        <v>4204</v>
      </c>
    </row>
    <row r="340" customHeight="1" spans="1:9">
      <c r="A340" s="154">
        <v>46110</v>
      </c>
      <c r="B340" s="155" t="s">
        <v>383</v>
      </c>
      <c r="C340" s="154" t="s">
        <v>384</v>
      </c>
      <c r="D340" s="15" t="s">
        <v>397</v>
      </c>
      <c r="E340" s="15" t="s">
        <v>1784</v>
      </c>
      <c r="F340" s="15">
        <v>6</v>
      </c>
      <c r="H340" s="157" t="s">
        <v>4007</v>
      </c>
      <c r="I340" s="156" t="s">
        <v>4204</v>
      </c>
    </row>
    <row r="341" customHeight="1" spans="1:9">
      <c r="A341" s="154">
        <v>46110</v>
      </c>
      <c r="B341" s="155" t="s">
        <v>383</v>
      </c>
      <c r="C341" s="154" t="s">
        <v>384</v>
      </c>
      <c r="D341" s="15" t="s">
        <v>407</v>
      </c>
      <c r="E341" s="15" t="s">
        <v>408</v>
      </c>
      <c r="F341" s="15">
        <v>2</v>
      </c>
      <c r="H341" s="157" t="s">
        <v>4007</v>
      </c>
      <c r="I341" s="156" t="s">
        <v>4204</v>
      </c>
    </row>
    <row r="342" customHeight="1" spans="1:9">
      <c r="A342" s="154">
        <v>46110</v>
      </c>
      <c r="B342" s="155" t="s">
        <v>1560</v>
      </c>
      <c r="C342" s="154" t="s">
        <v>1561</v>
      </c>
      <c r="D342" s="15" t="s">
        <v>1692</v>
      </c>
      <c r="E342" s="15" t="s">
        <v>1564</v>
      </c>
      <c r="F342" s="15">
        <v>24</v>
      </c>
      <c r="H342" s="157" t="s">
        <v>4205</v>
      </c>
      <c r="I342" s="156" t="s">
        <v>4206</v>
      </c>
    </row>
    <row r="343" customHeight="1" spans="1:9">
      <c r="A343" s="154">
        <v>46110</v>
      </c>
      <c r="B343" s="155" t="s">
        <v>1560</v>
      </c>
      <c r="C343" s="154" t="s">
        <v>1561</v>
      </c>
      <c r="D343" s="15" t="s">
        <v>1563</v>
      </c>
      <c r="E343" s="15" t="s">
        <v>1564</v>
      </c>
      <c r="F343" s="15">
        <v>12</v>
      </c>
      <c r="H343" s="157" t="s">
        <v>4205</v>
      </c>
      <c r="I343" s="156" t="s">
        <v>4206</v>
      </c>
    </row>
    <row r="344" customHeight="1" spans="1:9">
      <c r="A344" s="154">
        <v>46112</v>
      </c>
      <c r="B344" s="155" t="s">
        <v>413</v>
      </c>
      <c r="C344" s="154" t="s">
        <v>414</v>
      </c>
      <c r="D344" s="15" t="s">
        <v>427</v>
      </c>
      <c r="E344" s="15" t="s">
        <v>428</v>
      </c>
      <c r="F344" s="15">
        <v>-323</v>
      </c>
      <c r="H344" s="157" t="s">
        <v>4207</v>
      </c>
      <c r="I344" s="156" t="s">
        <v>4208</v>
      </c>
    </row>
    <row r="345" customHeight="1" spans="1:9">
      <c r="A345" s="154">
        <v>46112</v>
      </c>
      <c r="B345" s="155" t="s">
        <v>413</v>
      </c>
      <c r="C345" s="154" t="s">
        <v>414</v>
      </c>
      <c r="D345" s="15" t="s">
        <v>427</v>
      </c>
      <c r="E345" s="15" t="s">
        <v>428</v>
      </c>
      <c r="F345" s="15">
        <v>-317</v>
      </c>
      <c r="H345" s="157" t="s">
        <v>4207</v>
      </c>
      <c r="I345" s="156" t="s">
        <v>4208</v>
      </c>
    </row>
    <row r="346" customHeight="1" spans="1:9">
      <c r="A346" s="154">
        <v>46113</v>
      </c>
      <c r="B346" s="155" t="s">
        <v>383</v>
      </c>
      <c r="C346" s="154" t="s">
        <v>384</v>
      </c>
      <c r="D346" s="15" t="s">
        <v>395</v>
      </c>
      <c r="E346" s="15" t="s">
        <v>1316</v>
      </c>
      <c r="F346" s="15">
        <v>1</v>
      </c>
      <c r="H346" s="157" t="s">
        <v>4007</v>
      </c>
      <c r="I346" s="156" t="s">
        <v>4209</v>
      </c>
    </row>
    <row r="347" customHeight="1" spans="1:9">
      <c r="A347" s="154">
        <v>46113</v>
      </c>
      <c r="B347" s="155" t="s">
        <v>383</v>
      </c>
      <c r="C347" s="154" t="s">
        <v>384</v>
      </c>
      <c r="D347" s="15" t="s">
        <v>407</v>
      </c>
      <c r="E347" s="15" t="s">
        <v>408</v>
      </c>
      <c r="F347" s="15">
        <v>11</v>
      </c>
      <c r="H347" s="157" t="s">
        <v>4007</v>
      </c>
      <c r="I347" s="156" t="s">
        <v>4209</v>
      </c>
    </row>
    <row r="348" customHeight="1" spans="1:9">
      <c r="A348" s="154">
        <v>46113</v>
      </c>
      <c r="B348" s="155" t="s">
        <v>383</v>
      </c>
      <c r="C348" s="154" t="s">
        <v>384</v>
      </c>
      <c r="D348" s="15" t="s">
        <v>407</v>
      </c>
      <c r="E348" s="15" t="s">
        <v>408</v>
      </c>
      <c r="F348" s="15">
        <v>1</v>
      </c>
      <c r="H348" s="157" t="s">
        <v>4007</v>
      </c>
      <c r="I348" s="156" t="s">
        <v>4209</v>
      </c>
    </row>
    <row r="349" customHeight="1" spans="1:9">
      <c r="A349" s="154">
        <v>46113</v>
      </c>
      <c r="B349" s="155" t="s">
        <v>383</v>
      </c>
      <c r="C349" s="154" t="s">
        <v>384</v>
      </c>
      <c r="D349" s="15" t="s">
        <v>1716</v>
      </c>
      <c r="E349" s="15" t="s">
        <v>1717</v>
      </c>
      <c r="F349" s="15">
        <v>2</v>
      </c>
      <c r="H349" s="157" t="s">
        <v>4007</v>
      </c>
      <c r="I349" s="156" t="s">
        <v>4209</v>
      </c>
    </row>
    <row r="350" customHeight="1" spans="1:9">
      <c r="A350" s="154">
        <v>46113</v>
      </c>
      <c r="B350" s="155" t="s">
        <v>413</v>
      </c>
      <c r="C350" s="154" t="s">
        <v>414</v>
      </c>
      <c r="D350" s="15" t="s">
        <v>423</v>
      </c>
      <c r="E350" s="15" t="s">
        <v>424</v>
      </c>
      <c r="F350" s="15">
        <v>1</v>
      </c>
      <c r="H350" s="157" t="s">
        <v>4007</v>
      </c>
      <c r="I350" s="156" t="s">
        <v>4210</v>
      </c>
    </row>
    <row r="351" customHeight="1" spans="1:9">
      <c r="A351" s="154">
        <v>46113</v>
      </c>
      <c r="B351" s="155" t="s">
        <v>413</v>
      </c>
      <c r="C351" s="154" t="s">
        <v>414</v>
      </c>
      <c r="D351" s="15" t="s">
        <v>425</v>
      </c>
      <c r="E351" s="15" t="s">
        <v>426</v>
      </c>
      <c r="F351" s="15">
        <v>1</v>
      </c>
      <c r="H351" s="157" t="s">
        <v>4007</v>
      </c>
      <c r="I351" s="156" t="s">
        <v>4210</v>
      </c>
    </row>
    <row r="352" customHeight="1" spans="1:9">
      <c r="A352" s="154">
        <v>46113</v>
      </c>
      <c r="B352" s="155" t="s">
        <v>413</v>
      </c>
      <c r="C352" s="154" t="s">
        <v>414</v>
      </c>
      <c r="D352" s="15" t="s">
        <v>427</v>
      </c>
      <c r="E352" s="15" t="s">
        <v>428</v>
      </c>
      <c r="F352" s="15">
        <v>603</v>
      </c>
      <c r="H352" s="157" t="s">
        <v>4007</v>
      </c>
      <c r="I352" s="156" t="s">
        <v>4210</v>
      </c>
    </row>
    <row r="353" customHeight="1" spans="1:9">
      <c r="A353" s="154">
        <v>46113</v>
      </c>
      <c r="B353" s="155" t="s">
        <v>413</v>
      </c>
      <c r="C353" s="154" t="s">
        <v>414</v>
      </c>
      <c r="D353" s="15" t="s">
        <v>427</v>
      </c>
      <c r="E353" s="15" t="s">
        <v>428</v>
      </c>
      <c r="F353" s="15">
        <v>5</v>
      </c>
      <c r="H353" s="157" t="s">
        <v>4007</v>
      </c>
      <c r="I353" s="156" t="s">
        <v>4210</v>
      </c>
    </row>
    <row r="354" customHeight="1" spans="1:9">
      <c r="A354" s="154">
        <v>46113</v>
      </c>
      <c r="B354" s="155" t="s">
        <v>413</v>
      </c>
      <c r="C354" s="154" t="s">
        <v>414</v>
      </c>
      <c r="D354" s="15" t="s">
        <v>1230</v>
      </c>
      <c r="E354" s="15" t="s">
        <v>1231</v>
      </c>
      <c r="F354" s="15">
        <v>4</v>
      </c>
      <c r="H354" s="157" t="s">
        <v>4007</v>
      </c>
      <c r="I354" s="156" t="s">
        <v>4210</v>
      </c>
    </row>
    <row r="355" customHeight="1" spans="1:9">
      <c r="A355" s="154">
        <v>46113</v>
      </c>
      <c r="B355" s="155" t="s">
        <v>413</v>
      </c>
      <c r="C355" s="154" t="s">
        <v>414</v>
      </c>
      <c r="D355" s="15" t="s">
        <v>1230</v>
      </c>
      <c r="E355" s="15" t="s">
        <v>1231</v>
      </c>
      <c r="F355" s="15">
        <v>7</v>
      </c>
      <c r="H355" s="157" t="s">
        <v>4007</v>
      </c>
      <c r="I355" s="156" t="s">
        <v>4210</v>
      </c>
    </row>
    <row r="356" customHeight="1" spans="1:9">
      <c r="A356" s="154">
        <v>46113</v>
      </c>
      <c r="B356" s="155" t="s">
        <v>413</v>
      </c>
      <c r="C356" s="154" t="s">
        <v>414</v>
      </c>
      <c r="D356" s="15" t="s">
        <v>1233</v>
      </c>
      <c r="E356" s="15" t="s">
        <v>1234</v>
      </c>
      <c r="F356" s="15">
        <v>1</v>
      </c>
      <c r="H356" s="157" t="s">
        <v>4007</v>
      </c>
      <c r="I356" s="156" t="s">
        <v>4210</v>
      </c>
    </row>
    <row r="357" customHeight="1" spans="1:9">
      <c r="A357" s="154">
        <v>46113</v>
      </c>
      <c r="B357" s="155" t="s">
        <v>413</v>
      </c>
      <c r="C357" s="154" t="s">
        <v>414</v>
      </c>
      <c r="D357" s="15" t="s">
        <v>1233</v>
      </c>
      <c r="E357" s="15" t="s">
        <v>1234</v>
      </c>
      <c r="F357" s="15">
        <v>27</v>
      </c>
      <c r="H357" s="157" t="s">
        <v>4007</v>
      </c>
      <c r="I357" s="156" t="s">
        <v>4210</v>
      </c>
    </row>
    <row r="358" customHeight="1" spans="1:9">
      <c r="A358" s="154">
        <v>46113</v>
      </c>
      <c r="B358" s="155" t="s">
        <v>2067</v>
      </c>
      <c r="C358" s="154" t="s">
        <v>2068</v>
      </c>
      <c r="D358" s="15" t="s">
        <v>2070</v>
      </c>
      <c r="E358" s="15" t="s">
        <v>1438</v>
      </c>
      <c r="F358" s="15">
        <v>5</v>
      </c>
      <c r="H358" s="157" t="s">
        <v>4007</v>
      </c>
      <c r="I358" s="156" t="s">
        <v>4211</v>
      </c>
    </row>
    <row r="359" customHeight="1" spans="1:9">
      <c r="A359" s="154">
        <v>46113</v>
      </c>
      <c r="B359" s="155" t="s">
        <v>2067</v>
      </c>
      <c r="C359" s="154" t="s">
        <v>2068</v>
      </c>
      <c r="D359" s="15" t="s">
        <v>2070</v>
      </c>
      <c r="E359" s="15" t="s">
        <v>1438</v>
      </c>
      <c r="F359" s="15">
        <v>7</v>
      </c>
      <c r="H359" s="157" t="s">
        <v>4007</v>
      </c>
      <c r="I359" s="156" t="s">
        <v>4211</v>
      </c>
    </row>
    <row r="360" customHeight="1" spans="1:9">
      <c r="A360" s="154">
        <v>46113</v>
      </c>
      <c r="B360" s="155" t="s">
        <v>2067</v>
      </c>
      <c r="C360" s="154" t="s">
        <v>2068</v>
      </c>
      <c r="D360" s="15" t="s">
        <v>2071</v>
      </c>
      <c r="E360" s="15" t="s">
        <v>1784</v>
      </c>
      <c r="F360" s="15">
        <v>2</v>
      </c>
      <c r="H360" s="157" t="s">
        <v>4007</v>
      </c>
      <c r="I360" s="156" t="s">
        <v>4211</v>
      </c>
    </row>
    <row r="361" customHeight="1" spans="1:9">
      <c r="A361" s="154">
        <v>46113</v>
      </c>
      <c r="B361" s="155" t="s">
        <v>2067</v>
      </c>
      <c r="C361" s="154" t="s">
        <v>2068</v>
      </c>
      <c r="D361" s="15" t="s">
        <v>2071</v>
      </c>
      <c r="E361" s="15" t="s">
        <v>1784</v>
      </c>
      <c r="F361" s="15">
        <v>1</v>
      </c>
      <c r="H361" s="157" t="s">
        <v>4007</v>
      </c>
      <c r="I361" s="156" t="s">
        <v>4211</v>
      </c>
    </row>
    <row r="362" customHeight="1" spans="1:9">
      <c r="A362" s="154">
        <v>46113</v>
      </c>
      <c r="B362" s="155" t="s">
        <v>2067</v>
      </c>
      <c r="C362" s="154" t="s">
        <v>2068</v>
      </c>
      <c r="D362" s="15" t="s">
        <v>2071</v>
      </c>
      <c r="E362" s="15" t="s">
        <v>1784</v>
      </c>
      <c r="F362" s="15">
        <v>2</v>
      </c>
      <c r="H362" s="157" t="s">
        <v>4007</v>
      </c>
      <c r="I362" s="156" t="s">
        <v>4211</v>
      </c>
    </row>
    <row r="363" customHeight="1" spans="1:9">
      <c r="A363" s="154">
        <v>46113</v>
      </c>
      <c r="B363" s="155" t="s">
        <v>1434</v>
      </c>
      <c r="C363" s="154" t="s">
        <v>1435</v>
      </c>
      <c r="D363" s="15" t="s">
        <v>1783</v>
      </c>
      <c r="E363" s="15" t="s">
        <v>1784</v>
      </c>
      <c r="F363" s="15">
        <v>163</v>
      </c>
      <c r="H363" s="157" t="s">
        <v>4007</v>
      </c>
      <c r="I363" s="156" t="s">
        <v>4212</v>
      </c>
    </row>
    <row r="364" customHeight="1" spans="1:9">
      <c r="A364" s="154">
        <v>46113</v>
      </c>
      <c r="B364" s="155" t="s">
        <v>1434</v>
      </c>
      <c r="C364" s="154" t="s">
        <v>1435</v>
      </c>
      <c r="D364" s="15" t="s">
        <v>1783</v>
      </c>
      <c r="E364" s="15" t="s">
        <v>1784</v>
      </c>
      <c r="F364" s="15">
        <v>76</v>
      </c>
      <c r="H364" s="157" t="s">
        <v>4007</v>
      </c>
      <c r="I364" s="156" t="s">
        <v>4212</v>
      </c>
    </row>
    <row r="365" customHeight="1" spans="1:9">
      <c r="A365" s="154">
        <v>46113</v>
      </c>
      <c r="B365" s="155" t="s">
        <v>1434</v>
      </c>
      <c r="C365" s="154" t="s">
        <v>1435</v>
      </c>
      <c r="D365" s="15" t="s">
        <v>1783</v>
      </c>
      <c r="E365" s="15" t="s">
        <v>1784</v>
      </c>
      <c r="F365" s="15">
        <v>2</v>
      </c>
      <c r="H365" s="157" t="s">
        <v>4007</v>
      </c>
      <c r="I365" s="156" t="s">
        <v>4212</v>
      </c>
    </row>
    <row r="366" customHeight="1" spans="1:9">
      <c r="A366" s="154">
        <v>46113</v>
      </c>
      <c r="B366" s="155" t="s">
        <v>1434</v>
      </c>
      <c r="C366" s="154" t="s">
        <v>1435</v>
      </c>
      <c r="D366" s="15" t="s">
        <v>1783</v>
      </c>
      <c r="E366" s="15" t="s">
        <v>1784</v>
      </c>
      <c r="F366" s="15">
        <v>42</v>
      </c>
      <c r="H366" s="157" t="s">
        <v>4007</v>
      </c>
      <c r="I366" s="156" t="s">
        <v>4212</v>
      </c>
    </row>
    <row r="367" customHeight="1" spans="1:9">
      <c r="A367" s="154">
        <v>46113</v>
      </c>
      <c r="B367" s="155" t="s">
        <v>1434</v>
      </c>
      <c r="C367" s="154" t="s">
        <v>1435</v>
      </c>
      <c r="D367" s="15" t="s">
        <v>1437</v>
      </c>
      <c r="E367" s="15" t="s">
        <v>1438</v>
      </c>
      <c r="F367" s="15">
        <v>2</v>
      </c>
      <c r="H367" s="157" t="s">
        <v>4007</v>
      </c>
      <c r="I367" s="156" t="s">
        <v>4212</v>
      </c>
    </row>
    <row r="368" customHeight="1" spans="1:9">
      <c r="A368" s="154">
        <v>46113</v>
      </c>
      <c r="B368" s="155" t="s">
        <v>1434</v>
      </c>
      <c r="C368" s="154" t="s">
        <v>1435</v>
      </c>
      <c r="D368" s="15" t="s">
        <v>1437</v>
      </c>
      <c r="E368" s="15" t="s">
        <v>1438</v>
      </c>
      <c r="F368" s="15">
        <v>5</v>
      </c>
      <c r="H368" s="157" t="s">
        <v>4007</v>
      </c>
      <c r="I368" s="156" t="s">
        <v>4212</v>
      </c>
    </row>
    <row r="369" customHeight="1" spans="1:9">
      <c r="A369" s="154">
        <v>46113</v>
      </c>
      <c r="B369" s="155" t="s">
        <v>1434</v>
      </c>
      <c r="C369" s="154" t="s">
        <v>1435</v>
      </c>
      <c r="D369" s="15" t="s">
        <v>1437</v>
      </c>
      <c r="E369" s="15" t="s">
        <v>1438</v>
      </c>
      <c r="F369" s="15">
        <v>20</v>
      </c>
      <c r="H369" s="157" t="s">
        <v>4007</v>
      </c>
      <c r="I369" s="156" t="s">
        <v>4212</v>
      </c>
    </row>
    <row r="370" customHeight="1" spans="1:9">
      <c r="A370" s="154">
        <v>46113</v>
      </c>
      <c r="B370" s="155" t="s">
        <v>1434</v>
      </c>
      <c r="C370" s="154" t="s">
        <v>1435</v>
      </c>
      <c r="D370" s="15" t="s">
        <v>1437</v>
      </c>
      <c r="E370" s="15" t="s">
        <v>1438</v>
      </c>
      <c r="F370" s="15">
        <v>120</v>
      </c>
      <c r="H370" s="157" t="s">
        <v>4007</v>
      </c>
      <c r="I370" s="156" t="s">
        <v>4212</v>
      </c>
    </row>
    <row r="371" customHeight="1" spans="1:9">
      <c r="A371" s="154">
        <v>46113</v>
      </c>
      <c r="B371" s="155" t="s">
        <v>1434</v>
      </c>
      <c r="C371" s="154" t="s">
        <v>1435</v>
      </c>
      <c r="D371" s="15" t="s">
        <v>1437</v>
      </c>
      <c r="E371" s="15" t="s">
        <v>1438</v>
      </c>
      <c r="F371" s="15">
        <v>6</v>
      </c>
      <c r="H371" s="157" t="s">
        <v>4007</v>
      </c>
      <c r="I371" s="156" t="s">
        <v>4212</v>
      </c>
    </row>
    <row r="372" customHeight="1" spans="1:9">
      <c r="A372" s="154">
        <v>46113</v>
      </c>
      <c r="B372" s="155" t="s">
        <v>409</v>
      </c>
      <c r="C372" s="154" t="s">
        <v>410</v>
      </c>
      <c r="D372" s="15" t="s">
        <v>1510</v>
      </c>
      <c r="E372" s="15" t="s">
        <v>412</v>
      </c>
      <c r="F372" s="15">
        <v>1</v>
      </c>
      <c r="H372" s="157" t="s">
        <v>4007</v>
      </c>
      <c r="I372" s="156" t="s">
        <v>4213</v>
      </c>
    </row>
    <row r="373" customHeight="1" spans="1:9">
      <c r="A373" s="154">
        <v>46113</v>
      </c>
      <c r="B373" s="155" t="s">
        <v>409</v>
      </c>
      <c r="C373" s="154" t="s">
        <v>410</v>
      </c>
      <c r="D373" s="15" t="s">
        <v>411</v>
      </c>
      <c r="E373" s="15" t="s">
        <v>412</v>
      </c>
      <c r="F373" s="15">
        <v>1</v>
      </c>
      <c r="H373" s="157" t="s">
        <v>4007</v>
      </c>
      <c r="I373" s="156" t="s">
        <v>4213</v>
      </c>
    </row>
    <row r="374" customHeight="1" spans="1:9">
      <c r="A374" s="154">
        <v>46113</v>
      </c>
      <c r="B374" s="155" t="s">
        <v>1577</v>
      </c>
      <c r="C374" s="154" t="s">
        <v>1578</v>
      </c>
      <c r="D374" s="15" t="s">
        <v>1580</v>
      </c>
      <c r="E374" s="15" t="s">
        <v>1581</v>
      </c>
      <c r="F374" s="15">
        <v>9</v>
      </c>
      <c r="H374" s="157" t="s">
        <v>4007</v>
      </c>
      <c r="I374" s="156" t="s">
        <v>4214</v>
      </c>
    </row>
    <row r="375" customHeight="1" spans="1:9">
      <c r="A375" s="154">
        <v>46113</v>
      </c>
      <c r="B375" s="155" t="s">
        <v>1389</v>
      </c>
      <c r="C375" s="154" t="s">
        <v>1390</v>
      </c>
      <c r="D375" s="15" t="s">
        <v>1666</v>
      </c>
      <c r="E375" s="15" t="s">
        <v>1396</v>
      </c>
      <c r="F375" s="15">
        <v>17</v>
      </c>
      <c r="H375" s="157" t="s">
        <v>4007</v>
      </c>
      <c r="I375" s="156" t="s">
        <v>4215</v>
      </c>
    </row>
    <row r="376" customHeight="1" spans="1:9">
      <c r="A376" s="154">
        <v>46113</v>
      </c>
      <c r="B376" s="155" t="s">
        <v>1389</v>
      </c>
      <c r="C376" s="154" t="s">
        <v>1390</v>
      </c>
      <c r="D376" s="15" t="s">
        <v>4042</v>
      </c>
      <c r="E376" s="15" t="s">
        <v>1404</v>
      </c>
      <c r="F376" s="15">
        <v>22</v>
      </c>
      <c r="H376" s="157" t="s">
        <v>4007</v>
      </c>
      <c r="I376" s="156" t="s">
        <v>4215</v>
      </c>
    </row>
    <row r="377" customHeight="1" spans="1:9">
      <c r="A377" s="154">
        <v>46113</v>
      </c>
      <c r="B377" s="155" t="s">
        <v>1389</v>
      </c>
      <c r="C377" s="154" t="s">
        <v>1390</v>
      </c>
      <c r="D377" s="15" t="s">
        <v>4184</v>
      </c>
      <c r="E377" s="15" t="s">
        <v>1411</v>
      </c>
      <c r="F377" s="15">
        <v>58</v>
      </c>
      <c r="H377" s="157" t="s">
        <v>4007</v>
      </c>
      <c r="I377" s="156" t="s">
        <v>4215</v>
      </c>
    </row>
    <row r="378" customHeight="1" spans="1:9">
      <c r="A378" s="154">
        <v>46113</v>
      </c>
      <c r="B378" s="155" t="s">
        <v>1389</v>
      </c>
      <c r="C378" s="154" t="s">
        <v>1390</v>
      </c>
      <c r="D378" s="15" t="s">
        <v>3109</v>
      </c>
      <c r="E378" s="15" t="s">
        <v>3110</v>
      </c>
      <c r="F378" s="15">
        <v>25</v>
      </c>
      <c r="H378" s="157" t="s">
        <v>4007</v>
      </c>
      <c r="I378" s="156" t="s">
        <v>4215</v>
      </c>
    </row>
    <row r="379" customHeight="1" spans="1:9">
      <c r="A379" s="154">
        <v>46113</v>
      </c>
      <c r="B379" s="155" t="s">
        <v>1793</v>
      </c>
      <c r="C379" s="154" t="s">
        <v>1794</v>
      </c>
      <c r="D379" s="15" t="s">
        <v>1798</v>
      </c>
      <c r="E379" s="15" t="s">
        <v>1799</v>
      </c>
      <c r="F379" s="15">
        <v>452</v>
      </c>
      <c r="H379" s="157" t="s">
        <v>4007</v>
      </c>
      <c r="I379" s="156" t="s">
        <v>4216</v>
      </c>
    </row>
    <row r="380" customHeight="1" spans="1:9">
      <c r="A380" s="154">
        <v>46113</v>
      </c>
      <c r="B380" s="155" t="s">
        <v>456</v>
      </c>
      <c r="C380" s="154" t="s">
        <v>457</v>
      </c>
      <c r="D380" s="15" t="s">
        <v>1117</v>
      </c>
      <c r="E380" s="15" t="s">
        <v>459</v>
      </c>
      <c r="F380" s="15">
        <v>2</v>
      </c>
      <c r="H380" s="157" t="s">
        <v>4007</v>
      </c>
      <c r="I380" s="156" t="s">
        <v>4217</v>
      </c>
    </row>
    <row r="381" customHeight="1" spans="1:9">
      <c r="A381" s="154">
        <v>46113</v>
      </c>
      <c r="B381" s="155" t="s">
        <v>413</v>
      </c>
      <c r="C381" s="154" t="s">
        <v>414</v>
      </c>
      <c r="D381" s="15" t="s">
        <v>427</v>
      </c>
      <c r="E381" s="15" t="s">
        <v>428</v>
      </c>
      <c r="F381" s="15">
        <v>-1572</v>
      </c>
      <c r="H381" s="157" t="s">
        <v>4087</v>
      </c>
      <c r="I381" s="156" t="s">
        <v>4218</v>
      </c>
    </row>
    <row r="382" customHeight="1" spans="1:9">
      <c r="A382" s="154">
        <v>46113</v>
      </c>
      <c r="B382" s="155" t="s">
        <v>413</v>
      </c>
      <c r="C382" s="154" t="s">
        <v>414</v>
      </c>
      <c r="D382" s="15" t="s">
        <v>427</v>
      </c>
      <c r="E382" s="15" t="s">
        <v>428</v>
      </c>
      <c r="F382" s="15">
        <v>-156</v>
      </c>
      <c r="H382" s="157" t="s">
        <v>4087</v>
      </c>
      <c r="I382" s="156" t="s">
        <v>4218</v>
      </c>
    </row>
    <row r="383" customHeight="1" spans="1:9">
      <c r="A383" s="154">
        <v>46113</v>
      </c>
      <c r="B383" s="155" t="s">
        <v>456</v>
      </c>
      <c r="C383" s="154" t="s">
        <v>457</v>
      </c>
      <c r="D383" s="15" t="s">
        <v>1117</v>
      </c>
      <c r="E383" s="15" t="s">
        <v>459</v>
      </c>
      <c r="F383" s="15">
        <v>-2</v>
      </c>
      <c r="H383" s="157" t="s">
        <v>4087</v>
      </c>
      <c r="I383" s="156" t="s">
        <v>4219</v>
      </c>
    </row>
    <row r="384" customHeight="1" spans="1:9">
      <c r="A384" s="154">
        <v>46113</v>
      </c>
      <c r="B384" s="155" t="s">
        <v>1747</v>
      </c>
      <c r="C384" s="154" t="s">
        <v>1748</v>
      </c>
      <c r="D384" s="15" t="s">
        <v>2013</v>
      </c>
      <c r="E384" s="15" t="s">
        <v>2014</v>
      </c>
      <c r="F384" s="15">
        <v>12</v>
      </c>
      <c r="H384" s="157" t="s">
        <v>3974</v>
      </c>
      <c r="I384" s="156" t="s">
        <v>4220</v>
      </c>
    </row>
    <row r="385" customHeight="1" spans="1:9">
      <c r="A385" s="154">
        <v>46113</v>
      </c>
      <c r="B385" s="155" t="s">
        <v>1747</v>
      </c>
      <c r="C385" s="154" t="s">
        <v>1748</v>
      </c>
      <c r="D385" s="15" t="s">
        <v>2015</v>
      </c>
      <c r="E385" s="15" t="s">
        <v>2014</v>
      </c>
      <c r="F385" s="15">
        <v>20</v>
      </c>
      <c r="H385" s="157" t="s">
        <v>3974</v>
      </c>
      <c r="I385" s="156" t="s">
        <v>4220</v>
      </c>
    </row>
    <row r="386" customHeight="1" spans="1:9">
      <c r="A386" s="154">
        <v>46113</v>
      </c>
      <c r="B386" s="155" t="s">
        <v>1747</v>
      </c>
      <c r="C386" s="154" t="s">
        <v>1748</v>
      </c>
      <c r="D386" s="15" t="s">
        <v>2016</v>
      </c>
      <c r="E386" s="15" t="s">
        <v>2017</v>
      </c>
      <c r="F386" s="15">
        <v>1</v>
      </c>
      <c r="H386" s="157" t="s">
        <v>3974</v>
      </c>
      <c r="I386" s="156" t="s">
        <v>4220</v>
      </c>
    </row>
    <row r="387" customHeight="1" spans="1:9">
      <c r="A387" s="154">
        <v>46113</v>
      </c>
      <c r="B387" s="155" t="s">
        <v>1747</v>
      </c>
      <c r="C387" s="154" t="s">
        <v>1748</v>
      </c>
      <c r="D387" s="15" t="s">
        <v>2018</v>
      </c>
      <c r="E387" s="15" t="s">
        <v>2017</v>
      </c>
      <c r="F387" s="15">
        <v>16</v>
      </c>
      <c r="H387" s="157" t="s">
        <v>3974</v>
      </c>
      <c r="I387" s="156" t="s">
        <v>4220</v>
      </c>
    </row>
    <row r="388" customHeight="1" spans="1:9">
      <c r="A388" s="154">
        <v>46113</v>
      </c>
      <c r="B388" s="155" t="s">
        <v>383</v>
      </c>
      <c r="C388" s="154" t="s">
        <v>384</v>
      </c>
      <c r="D388" s="15" t="s">
        <v>407</v>
      </c>
      <c r="E388" s="15" t="s">
        <v>408</v>
      </c>
      <c r="F388" s="15">
        <v>-8</v>
      </c>
      <c r="H388" s="157" t="s">
        <v>4081</v>
      </c>
      <c r="I388" s="156" t="s">
        <v>4221</v>
      </c>
    </row>
    <row r="389" customHeight="1" spans="1:9">
      <c r="A389" s="154">
        <v>46113</v>
      </c>
      <c r="B389" s="155" t="s">
        <v>383</v>
      </c>
      <c r="C389" s="154" t="s">
        <v>384</v>
      </c>
      <c r="D389" s="15" t="s">
        <v>407</v>
      </c>
      <c r="E389" s="15" t="s">
        <v>408</v>
      </c>
      <c r="F389" s="15">
        <v>-86</v>
      </c>
      <c r="H389" s="157" t="s">
        <v>4081</v>
      </c>
      <c r="I389" s="156" t="s">
        <v>4222</v>
      </c>
    </row>
    <row r="390" customHeight="1" spans="1:9">
      <c r="A390" s="154">
        <v>46113</v>
      </c>
      <c r="B390" s="155" t="s">
        <v>383</v>
      </c>
      <c r="C390" s="154" t="s">
        <v>384</v>
      </c>
      <c r="D390" s="15" t="s">
        <v>407</v>
      </c>
      <c r="E390" s="15" t="s">
        <v>408</v>
      </c>
      <c r="F390" s="15">
        <v>-108</v>
      </c>
      <c r="H390" s="157" t="s">
        <v>4081</v>
      </c>
      <c r="I390" s="156" t="s">
        <v>4222</v>
      </c>
    </row>
    <row r="391" customHeight="1" spans="1:9">
      <c r="A391" s="154">
        <v>46113</v>
      </c>
      <c r="B391" s="155" t="s">
        <v>383</v>
      </c>
      <c r="C391" s="154" t="s">
        <v>384</v>
      </c>
      <c r="D391" s="15" t="s">
        <v>407</v>
      </c>
      <c r="E391" s="15" t="s">
        <v>408</v>
      </c>
      <c r="F391" s="15">
        <v>-2</v>
      </c>
      <c r="H391" s="157" t="s">
        <v>4081</v>
      </c>
      <c r="I391" s="156" t="s">
        <v>4222</v>
      </c>
    </row>
    <row r="392" customHeight="1" spans="1:9">
      <c r="A392" s="154">
        <v>46113</v>
      </c>
      <c r="B392" s="155" t="s">
        <v>383</v>
      </c>
      <c r="C392" s="154" t="s">
        <v>384</v>
      </c>
      <c r="D392" s="15" t="s">
        <v>407</v>
      </c>
      <c r="E392" s="15" t="s">
        <v>408</v>
      </c>
      <c r="F392" s="15">
        <v>-2</v>
      </c>
      <c r="H392" s="157" t="s">
        <v>4081</v>
      </c>
      <c r="I392" s="156" t="s">
        <v>4222</v>
      </c>
    </row>
    <row r="393" customHeight="1" spans="1:9">
      <c r="A393" s="154">
        <v>46113</v>
      </c>
      <c r="B393" s="155" t="s">
        <v>383</v>
      </c>
      <c r="C393" s="154" t="s">
        <v>384</v>
      </c>
      <c r="D393" s="15" t="s">
        <v>407</v>
      </c>
      <c r="E393" s="15" t="s">
        <v>408</v>
      </c>
      <c r="F393" s="15">
        <v>-5</v>
      </c>
      <c r="H393" s="157" t="s">
        <v>4081</v>
      </c>
      <c r="I393" s="156" t="s">
        <v>4222</v>
      </c>
    </row>
    <row r="394" customHeight="1" spans="1:9">
      <c r="A394" s="154">
        <v>46113</v>
      </c>
      <c r="B394" s="155" t="s">
        <v>383</v>
      </c>
      <c r="C394" s="154" t="s">
        <v>384</v>
      </c>
      <c r="D394" s="15" t="s">
        <v>407</v>
      </c>
      <c r="E394" s="15" t="s">
        <v>408</v>
      </c>
      <c r="F394" s="15">
        <v>-3</v>
      </c>
      <c r="H394" s="157" t="s">
        <v>4081</v>
      </c>
      <c r="I394" s="156" t="s">
        <v>4222</v>
      </c>
    </row>
    <row r="395" customHeight="1" spans="1:9">
      <c r="A395" s="154">
        <v>46113</v>
      </c>
      <c r="B395" s="155" t="s">
        <v>383</v>
      </c>
      <c r="C395" s="154" t="s">
        <v>384</v>
      </c>
      <c r="D395" s="15" t="s">
        <v>407</v>
      </c>
      <c r="E395" s="15" t="s">
        <v>408</v>
      </c>
      <c r="F395" s="15">
        <v>-1</v>
      </c>
      <c r="H395" s="157" t="s">
        <v>4081</v>
      </c>
      <c r="I395" s="156" t="s">
        <v>4222</v>
      </c>
    </row>
    <row r="396" customHeight="1" spans="1:9">
      <c r="A396" s="154">
        <v>46113</v>
      </c>
      <c r="B396" s="155" t="s">
        <v>383</v>
      </c>
      <c r="C396" s="154" t="s">
        <v>384</v>
      </c>
      <c r="D396" s="15" t="s">
        <v>407</v>
      </c>
      <c r="E396" s="15" t="s">
        <v>408</v>
      </c>
      <c r="F396" s="15">
        <v>-4</v>
      </c>
      <c r="H396" s="157" t="s">
        <v>4081</v>
      </c>
      <c r="I396" s="156" t="s">
        <v>4222</v>
      </c>
    </row>
    <row r="397" customHeight="1" spans="1:9">
      <c r="A397" s="154">
        <v>46113</v>
      </c>
      <c r="B397" s="155" t="s">
        <v>383</v>
      </c>
      <c r="C397" s="154" t="s">
        <v>384</v>
      </c>
      <c r="D397" s="15" t="s">
        <v>407</v>
      </c>
      <c r="E397" s="15" t="s">
        <v>408</v>
      </c>
      <c r="F397" s="15">
        <v>-2</v>
      </c>
      <c r="H397" s="157" t="s">
        <v>4081</v>
      </c>
      <c r="I397" s="156" t="s">
        <v>4222</v>
      </c>
    </row>
    <row r="398" customHeight="1" spans="1:9">
      <c r="A398" s="154">
        <v>46113</v>
      </c>
      <c r="B398" s="155" t="s">
        <v>383</v>
      </c>
      <c r="C398" s="154" t="s">
        <v>384</v>
      </c>
      <c r="D398" s="15" t="s">
        <v>407</v>
      </c>
      <c r="E398" s="15" t="s">
        <v>408</v>
      </c>
      <c r="F398" s="15">
        <v>-3</v>
      </c>
      <c r="H398" s="157" t="s">
        <v>4081</v>
      </c>
      <c r="I398" s="156" t="s">
        <v>4222</v>
      </c>
    </row>
    <row r="399" customHeight="1" spans="1:9">
      <c r="A399" s="154">
        <v>46113</v>
      </c>
      <c r="B399" s="155" t="s">
        <v>383</v>
      </c>
      <c r="C399" s="154" t="s">
        <v>384</v>
      </c>
      <c r="D399" s="15" t="s">
        <v>391</v>
      </c>
      <c r="E399" s="15" t="s">
        <v>392</v>
      </c>
      <c r="F399" s="15">
        <v>-108</v>
      </c>
      <c r="H399" s="157" t="s">
        <v>4081</v>
      </c>
      <c r="I399" s="156" t="s">
        <v>4223</v>
      </c>
    </row>
    <row r="400" customHeight="1" spans="1:9">
      <c r="A400" s="154">
        <v>46114</v>
      </c>
      <c r="B400" s="155" t="s">
        <v>1681</v>
      </c>
      <c r="C400" s="154" t="s">
        <v>1682</v>
      </c>
      <c r="D400" s="15" t="s">
        <v>1684</v>
      </c>
      <c r="E400" s="15" t="s">
        <v>1685</v>
      </c>
      <c r="F400" s="15">
        <v>1</v>
      </c>
      <c r="H400" s="157" t="s">
        <v>4007</v>
      </c>
      <c r="I400" s="156" t="s">
        <v>4224</v>
      </c>
    </row>
    <row r="401" customHeight="1" spans="1:9">
      <c r="A401" s="154">
        <v>46114</v>
      </c>
      <c r="B401" s="155" t="s">
        <v>1441</v>
      </c>
      <c r="C401" s="154" t="s">
        <v>1442</v>
      </c>
      <c r="D401" s="15" t="s">
        <v>1446</v>
      </c>
      <c r="E401" s="15" t="s">
        <v>1447</v>
      </c>
      <c r="F401" s="15">
        <v>8</v>
      </c>
      <c r="H401" s="157" t="s">
        <v>4225</v>
      </c>
      <c r="I401" s="156" t="s">
        <v>4226</v>
      </c>
    </row>
    <row r="402" customHeight="1" spans="1:9">
      <c r="A402" s="154">
        <v>46114</v>
      </c>
      <c r="B402" s="155" t="s">
        <v>1793</v>
      </c>
      <c r="C402" s="154" t="s">
        <v>1794</v>
      </c>
      <c r="D402" s="15" t="s">
        <v>4061</v>
      </c>
      <c r="E402" s="15" t="s">
        <v>4027</v>
      </c>
      <c r="F402" s="15">
        <v>1585</v>
      </c>
      <c r="H402" s="157" t="s">
        <v>4007</v>
      </c>
      <c r="I402" s="156" t="s">
        <v>4227</v>
      </c>
    </row>
    <row r="403" customHeight="1" spans="1:9">
      <c r="A403" s="154">
        <v>46114</v>
      </c>
      <c r="B403" s="155" t="s">
        <v>1681</v>
      </c>
      <c r="C403" s="154" t="s">
        <v>1682</v>
      </c>
      <c r="D403" s="15" t="s">
        <v>1684</v>
      </c>
      <c r="E403" s="15" t="s">
        <v>1685</v>
      </c>
      <c r="F403" s="15">
        <v>2</v>
      </c>
      <c r="H403" s="157" t="s">
        <v>4007</v>
      </c>
      <c r="I403" s="156" t="s">
        <v>4228</v>
      </c>
    </row>
    <row r="404" customHeight="1" spans="1:9">
      <c r="A404" s="154">
        <v>46114</v>
      </c>
      <c r="B404" s="155" t="s">
        <v>413</v>
      </c>
      <c r="C404" s="154" t="s">
        <v>414</v>
      </c>
      <c r="D404" s="15" t="s">
        <v>427</v>
      </c>
      <c r="E404" s="15" t="s">
        <v>428</v>
      </c>
      <c r="F404" s="15">
        <v>2</v>
      </c>
      <c r="H404" s="157" t="s">
        <v>4007</v>
      </c>
      <c r="I404" s="156" t="s">
        <v>4229</v>
      </c>
    </row>
    <row r="405" customHeight="1" spans="1:9">
      <c r="A405" s="154">
        <v>46114</v>
      </c>
      <c r="B405" s="155" t="s">
        <v>413</v>
      </c>
      <c r="C405" s="154" t="s">
        <v>414</v>
      </c>
      <c r="D405" s="15" t="s">
        <v>427</v>
      </c>
      <c r="E405" s="15" t="s">
        <v>428</v>
      </c>
      <c r="F405" s="15">
        <v>3</v>
      </c>
      <c r="H405" s="157" t="s">
        <v>4007</v>
      </c>
      <c r="I405" s="156" t="s">
        <v>4229</v>
      </c>
    </row>
    <row r="406" customHeight="1" spans="1:9">
      <c r="A406" s="154">
        <v>46114</v>
      </c>
      <c r="B406" s="155" t="s">
        <v>413</v>
      </c>
      <c r="C406" s="154" t="s">
        <v>414</v>
      </c>
      <c r="D406" s="15" t="s">
        <v>427</v>
      </c>
      <c r="E406" s="15" t="s">
        <v>428</v>
      </c>
      <c r="F406" s="15">
        <v>4</v>
      </c>
      <c r="H406" s="157" t="s">
        <v>4007</v>
      </c>
      <c r="I406" s="156" t="s">
        <v>4229</v>
      </c>
    </row>
    <row r="407" customHeight="1" spans="1:9">
      <c r="A407" s="154">
        <v>46114</v>
      </c>
      <c r="B407" s="155" t="s">
        <v>413</v>
      </c>
      <c r="C407" s="154" t="s">
        <v>414</v>
      </c>
      <c r="D407" s="15" t="s">
        <v>1422</v>
      </c>
      <c r="E407" s="15" t="s">
        <v>1423</v>
      </c>
      <c r="F407" s="15">
        <v>10</v>
      </c>
      <c r="H407" s="157" t="s">
        <v>4007</v>
      </c>
      <c r="I407" s="156" t="s">
        <v>4229</v>
      </c>
    </row>
    <row r="408" customHeight="1" spans="1:9">
      <c r="A408" s="154">
        <v>46114</v>
      </c>
      <c r="B408" s="155" t="s">
        <v>2067</v>
      </c>
      <c r="C408" s="154" t="s">
        <v>2068</v>
      </c>
      <c r="D408" s="15" t="s">
        <v>2071</v>
      </c>
      <c r="E408" s="15" t="s">
        <v>1784</v>
      </c>
      <c r="F408" s="15">
        <v>4</v>
      </c>
      <c r="H408" s="157" t="s">
        <v>4007</v>
      </c>
      <c r="I408" s="156" t="s">
        <v>4230</v>
      </c>
    </row>
    <row r="409" customHeight="1" spans="1:9">
      <c r="A409" s="154">
        <v>46114</v>
      </c>
      <c r="B409" s="155" t="s">
        <v>4022</v>
      </c>
      <c r="C409" s="154" t="s">
        <v>4023</v>
      </c>
      <c r="D409" s="15" t="s">
        <v>4024</v>
      </c>
      <c r="E409" s="15" t="s">
        <v>1797</v>
      </c>
      <c r="F409" s="15">
        <v>1</v>
      </c>
      <c r="H409" s="157" t="s">
        <v>4007</v>
      </c>
      <c r="I409" s="156" t="s">
        <v>4231</v>
      </c>
    </row>
    <row r="410" customHeight="1" spans="1:9">
      <c r="A410" s="154">
        <v>46114</v>
      </c>
      <c r="B410" s="155" t="s">
        <v>4022</v>
      </c>
      <c r="C410" s="154" t="s">
        <v>4023</v>
      </c>
      <c r="D410" s="15" t="s">
        <v>4024</v>
      </c>
      <c r="E410" s="15" t="s">
        <v>1797</v>
      </c>
      <c r="F410" s="15">
        <v>4</v>
      </c>
      <c r="H410" s="157" t="s">
        <v>4007</v>
      </c>
      <c r="I410" s="156" t="s">
        <v>4231</v>
      </c>
    </row>
    <row r="411" customHeight="1" spans="1:9">
      <c r="A411" s="154">
        <v>46114</v>
      </c>
      <c r="B411" s="155" t="s">
        <v>4022</v>
      </c>
      <c r="C411" s="154" t="s">
        <v>4023</v>
      </c>
      <c r="D411" s="15" t="s">
        <v>4038</v>
      </c>
      <c r="E411" s="15" t="s">
        <v>1799</v>
      </c>
      <c r="F411" s="15">
        <v>2</v>
      </c>
      <c r="H411" s="157" t="s">
        <v>4007</v>
      </c>
      <c r="I411" s="156" t="s">
        <v>4231</v>
      </c>
    </row>
    <row r="412" customHeight="1" spans="1:9">
      <c r="A412" s="154">
        <v>46114</v>
      </c>
      <c r="B412" s="155" t="s">
        <v>19</v>
      </c>
      <c r="C412" s="154" t="s">
        <v>20</v>
      </c>
      <c r="D412" s="15" t="s">
        <v>23</v>
      </c>
      <c r="E412" s="15" t="s">
        <v>24</v>
      </c>
      <c r="F412" s="15">
        <v>6</v>
      </c>
      <c r="H412" s="157" t="s">
        <v>4007</v>
      </c>
      <c r="I412" s="156" t="s">
        <v>4232</v>
      </c>
    </row>
    <row r="413" customHeight="1" spans="1:9">
      <c r="A413" s="154">
        <v>46114</v>
      </c>
      <c r="B413" s="155" t="s">
        <v>19</v>
      </c>
      <c r="C413" s="154" t="s">
        <v>20</v>
      </c>
      <c r="D413" s="15" t="s">
        <v>21</v>
      </c>
      <c r="E413" s="15" t="s">
        <v>22</v>
      </c>
      <c r="F413" s="15">
        <v>1</v>
      </c>
      <c r="H413" s="157" t="s">
        <v>4007</v>
      </c>
      <c r="I413" s="156" t="s">
        <v>4232</v>
      </c>
    </row>
    <row r="414" customHeight="1" spans="1:9">
      <c r="A414" s="154">
        <v>46114</v>
      </c>
      <c r="B414" s="155" t="s">
        <v>19</v>
      </c>
      <c r="C414" s="154" t="s">
        <v>20</v>
      </c>
      <c r="D414" s="15" t="s">
        <v>27</v>
      </c>
      <c r="E414" s="15" t="s">
        <v>28</v>
      </c>
      <c r="F414" s="15">
        <v>1</v>
      </c>
      <c r="H414" s="157" t="s">
        <v>4007</v>
      </c>
      <c r="I414" s="156" t="s">
        <v>4232</v>
      </c>
    </row>
    <row r="415" customHeight="1" spans="1:9">
      <c r="A415" s="154">
        <v>46114</v>
      </c>
      <c r="B415" s="155" t="s">
        <v>19</v>
      </c>
      <c r="C415" s="154" t="s">
        <v>20</v>
      </c>
      <c r="D415" s="15" t="s">
        <v>29</v>
      </c>
      <c r="E415" s="15" t="s">
        <v>30</v>
      </c>
      <c r="F415" s="15">
        <v>1</v>
      </c>
      <c r="H415" s="157" t="s">
        <v>4007</v>
      </c>
      <c r="I415" s="156" t="s">
        <v>4232</v>
      </c>
    </row>
    <row r="416" customHeight="1" spans="1:9">
      <c r="A416" s="154">
        <v>46114</v>
      </c>
      <c r="B416" s="155" t="s">
        <v>19</v>
      </c>
      <c r="C416" s="154" t="s">
        <v>20</v>
      </c>
      <c r="D416" s="15" t="s">
        <v>31</v>
      </c>
      <c r="E416" s="15" t="s">
        <v>32</v>
      </c>
      <c r="F416" s="15">
        <v>1</v>
      </c>
      <c r="H416" s="157" t="s">
        <v>4007</v>
      </c>
      <c r="I416" s="156" t="s">
        <v>4232</v>
      </c>
    </row>
    <row r="417" customHeight="1" spans="1:9">
      <c r="A417" s="154">
        <v>46114</v>
      </c>
      <c r="B417" s="155" t="s">
        <v>383</v>
      </c>
      <c r="C417" s="154" t="s">
        <v>384</v>
      </c>
      <c r="D417" s="15" t="s">
        <v>391</v>
      </c>
      <c r="E417" s="15" t="s">
        <v>392</v>
      </c>
      <c r="F417" s="15">
        <v>28</v>
      </c>
      <c r="H417" s="157" t="s">
        <v>4007</v>
      </c>
      <c r="I417" s="156" t="s">
        <v>4233</v>
      </c>
    </row>
    <row r="418" customHeight="1" spans="1:9">
      <c r="A418" s="154">
        <v>46114</v>
      </c>
      <c r="B418" s="155" t="s">
        <v>383</v>
      </c>
      <c r="C418" s="154" t="s">
        <v>384</v>
      </c>
      <c r="D418" s="15" t="s">
        <v>1716</v>
      </c>
      <c r="E418" s="15" t="s">
        <v>1717</v>
      </c>
      <c r="F418" s="15">
        <v>104</v>
      </c>
      <c r="H418" s="157" t="s">
        <v>4007</v>
      </c>
      <c r="I418" s="156" t="s">
        <v>4233</v>
      </c>
    </row>
    <row r="419" customHeight="1" spans="1:9">
      <c r="A419" s="154">
        <v>46114</v>
      </c>
      <c r="B419" s="155" t="s">
        <v>1434</v>
      </c>
      <c r="C419" s="154" t="s">
        <v>1435</v>
      </c>
      <c r="D419" s="15" t="s">
        <v>1437</v>
      </c>
      <c r="E419" s="15" t="s">
        <v>1438</v>
      </c>
      <c r="F419" s="15">
        <v>5</v>
      </c>
      <c r="H419" s="157" t="s">
        <v>4007</v>
      </c>
      <c r="I419" s="156" t="s">
        <v>4234</v>
      </c>
    </row>
    <row r="420" customHeight="1" spans="1:9">
      <c r="A420" s="154">
        <v>46114</v>
      </c>
      <c r="B420" s="155" t="s">
        <v>431</v>
      </c>
      <c r="C420" s="154" t="s">
        <v>432</v>
      </c>
      <c r="D420" s="15" t="s">
        <v>440</v>
      </c>
      <c r="E420" s="15" t="s">
        <v>441</v>
      </c>
      <c r="F420" s="15">
        <v>1</v>
      </c>
      <c r="H420" s="157" t="s">
        <v>4007</v>
      </c>
      <c r="I420" s="156" t="s">
        <v>4235</v>
      </c>
    </row>
    <row r="421" customHeight="1" spans="1:9">
      <c r="A421" s="154">
        <v>46114</v>
      </c>
      <c r="B421" s="155" t="s">
        <v>431</v>
      </c>
      <c r="C421" s="154" t="s">
        <v>432</v>
      </c>
      <c r="D421" s="15" t="s">
        <v>440</v>
      </c>
      <c r="E421" s="15" t="s">
        <v>441</v>
      </c>
      <c r="F421" s="15">
        <v>37</v>
      </c>
      <c r="H421" s="157" t="s">
        <v>4007</v>
      </c>
      <c r="I421" s="156" t="s">
        <v>4235</v>
      </c>
    </row>
    <row r="422" customHeight="1" spans="1:9">
      <c r="A422" s="154">
        <v>46114</v>
      </c>
      <c r="B422" s="155" t="s">
        <v>431</v>
      </c>
      <c r="C422" s="154" t="s">
        <v>432</v>
      </c>
      <c r="D422" s="15" t="s">
        <v>1295</v>
      </c>
      <c r="E422" s="15" t="s">
        <v>1296</v>
      </c>
      <c r="F422" s="15">
        <v>72</v>
      </c>
      <c r="H422" s="157" t="s">
        <v>4007</v>
      </c>
      <c r="I422" s="156" t="s">
        <v>4235</v>
      </c>
    </row>
    <row r="423" customHeight="1" spans="1:9">
      <c r="A423" s="154">
        <v>46114</v>
      </c>
      <c r="B423" s="155" t="s">
        <v>1560</v>
      </c>
      <c r="C423" s="154" t="s">
        <v>1561</v>
      </c>
      <c r="D423" s="15" t="s">
        <v>1629</v>
      </c>
      <c r="E423" s="15" t="s">
        <v>1564</v>
      </c>
      <c r="F423" s="15">
        <v>19</v>
      </c>
      <c r="H423" s="157" t="s">
        <v>4007</v>
      </c>
      <c r="I423" s="156" t="s">
        <v>4236</v>
      </c>
    </row>
    <row r="424" customHeight="1" spans="1:9">
      <c r="A424" s="154">
        <v>46114</v>
      </c>
      <c r="B424" s="155" t="s">
        <v>1560</v>
      </c>
      <c r="C424" s="154" t="s">
        <v>1561</v>
      </c>
      <c r="D424" s="15" t="s">
        <v>1629</v>
      </c>
      <c r="E424" s="15" t="s">
        <v>1564</v>
      </c>
      <c r="F424" s="15">
        <v>1</v>
      </c>
      <c r="H424" s="157" t="s">
        <v>4007</v>
      </c>
      <c r="I424" s="156" t="s">
        <v>4236</v>
      </c>
    </row>
    <row r="425" customHeight="1" spans="1:9">
      <c r="A425" s="154">
        <v>46114</v>
      </c>
      <c r="B425" s="155" t="s">
        <v>4237</v>
      </c>
      <c r="C425" s="154" t="s">
        <v>4238</v>
      </c>
      <c r="D425" s="15" t="s">
        <v>4239</v>
      </c>
      <c r="E425" s="15" t="s">
        <v>1396</v>
      </c>
      <c r="F425" s="15">
        <v>20</v>
      </c>
      <c r="H425" s="157" t="s">
        <v>4007</v>
      </c>
      <c r="I425" s="156" t="s">
        <v>4240</v>
      </c>
    </row>
    <row r="426" customHeight="1" spans="1:9">
      <c r="A426" s="154">
        <v>46114</v>
      </c>
      <c r="B426" s="155" t="s">
        <v>4237</v>
      </c>
      <c r="C426" s="154" t="s">
        <v>4238</v>
      </c>
      <c r="D426" s="15" t="s">
        <v>4241</v>
      </c>
      <c r="E426" s="15" t="s">
        <v>1396</v>
      </c>
      <c r="F426" s="15">
        <v>15</v>
      </c>
      <c r="H426" s="157" t="s">
        <v>4007</v>
      </c>
      <c r="I426" s="156" t="s">
        <v>4240</v>
      </c>
    </row>
    <row r="427" customHeight="1" spans="1:9">
      <c r="A427" s="154">
        <v>46114</v>
      </c>
      <c r="B427" s="155" t="s">
        <v>448</v>
      </c>
      <c r="C427" s="154" t="s">
        <v>449</v>
      </c>
      <c r="D427" s="15" t="s">
        <v>450</v>
      </c>
      <c r="E427" s="15" t="s">
        <v>451</v>
      </c>
      <c r="F427" s="15">
        <v>1</v>
      </c>
      <c r="H427" s="157" t="s">
        <v>4009</v>
      </c>
      <c r="I427" s="156" t="s">
        <v>4242</v>
      </c>
    </row>
    <row r="428" customHeight="1" spans="1:9">
      <c r="A428" s="154">
        <v>46114</v>
      </c>
      <c r="B428" s="155" t="s">
        <v>448</v>
      </c>
      <c r="C428" s="154" t="s">
        <v>449</v>
      </c>
      <c r="D428" s="15" t="s">
        <v>450</v>
      </c>
      <c r="E428" s="15" t="s">
        <v>451</v>
      </c>
      <c r="F428" s="15">
        <v>1</v>
      </c>
      <c r="H428" s="157" t="s">
        <v>4009</v>
      </c>
      <c r="I428" s="156" t="s">
        <v>4243</v>
      </c>
    </row>
    <row r="429" customHeight="1" spans="1:9">
      <c r="A429" s="154">
        <v>46114</v>
      </c>
      <c r="B429" s="155" t="s">
        <v>1747</v>
      </c>
      <c r="C429" s="154" t="s">
        <v>1748</v>
      </c>
      <c r="D429" s="15" t="s">
        <v>2013</v>
      </c>
      <c r="E429" s="15" t="s">
        <v>2014</v>
      </c>
      <c r="F429" s="15">
        <v>1</v>
      </c>
      <c r="H429" s="157" t="s">
        <v>4009</v>
      </c>
      <c r="I429" s="156" t="s">
        <v>4244</v>
      </c>
    </row>
    <row r="430" customHeight="1" spans="1:9">
      <c r="A430" s="154">
        <v>46114</v>
      </c>
      <c r="B430" s="155" t="s">
        <v>1747</v>
      </c>
      <c r="C430" s="154" t="s">
        <v>1748</v>
      </c>
      <c r="D430" s="15" t="s">
        <v>2013</v>
      </c>
      <c r="E430" s="15" t="s">
        <v>2014</v>
      </c>
      <c r="F430" s="15">
        <v>4</v>
      </c>
      <c r="H430" s="157" t="s">
        <v>4009</v>
      </c>
      <c r="I430" s="156" t="s">
        <v>4244</v>
      </c>
    </row>
    <row r="431" customHeight="1" spans="1:9">
      <c r="A431" s="154">
        <v>46114</v>
      </c>
      <c r="B431" s="155" t="s">
        <v>1747</v>
      </c>
      <c r="C431" s="154" t="s">
        <v>1748</v>
      </c>
      <c r="D431" s="15" t="s">
        <v>2015</v>
      </c>
      <c r="E431" s="15" t="s">
        <v>2014</v>
      </c>
      <c r="F431" s="15">
        <v>11</v>
      </c>
      <c r="H431" s="157" t="s">
        <v>4009</v>
      </c>
      <c r="I431" s="156" t="s">
        <v>4244</v>
      </c>
    </row>
    <row r="432" customHeight="1" spans="1:9">
      <c r="A432" s="154">
        <v>46114</v>
      </c>
      <c r="B432" s="155" t="s">
        <v>1747</v>
      </c>
      <c r="C432" s="154" t="s">
        <v>1748</v>
      </c>
      <c r="D432" s="15" t="s">
        <v>2016</v>
      </c>
      <c r="E432" s="15" t="s">
        <v>2017</v>
      </c>
      <c r="F432" s="15">
        <v>1</v>
      </c>
      <c r="H432" s="157" t="s">
        <v>4009</v>
      </c>
      <c r="I432" s="156" t="s">
        <v>4244</v>
      </c>
    </row>
    <row r="433" customHeight="1" spans="1:9">
      <c r="A433" s="154">
        <v>46114</v>
      </c>
      <c r="B433" s="155" t="s">
        <v>1747</v>
      </c>
      <c r="C433" s="154" t="s">
        <v>1748</v>
      </c>
      <c r="D433" s="15" t="s">
        <v>2016</v>
      </c>
      <c r="E433" s="15" t="s">
        <v>2017</v>
      </c>
      <c r="F433" s="15">
        <v>15</v>
      </c>
      <c r="H433" s="157" t="s">
        <v>4009</v>
      </c>
      <c r="I433" s="156" t="s">
        <v>4244</v>
      </c>
    </row>
    <row r="434" customHeight="1" spans="1:9">
      <c r="A434" s="154">
        <v>46114</v>
      </c>
      <c r="B434" s="155" t="s">
        <v>1747</v>
      </c>
      <c r="C434" s="154" t="s">
        <v>1748</v>
      </c>
      <c r="D434" s="15" t="s">
        <v>2018</v>
      </c>
      <c r="E434" s="15" t="s">
        <v>2017</v>
      </c>
      <c r="F434" s="15">
        <v>5</v>
      </c>
      <c r="H434" s="157" t="s">
        <v>4009</v>
      </c>
      <c r="I434" s="156" t="s">
        <v>4244</v>
      </c>
    </row>
    <row r="435" customHeight="1" spans="1:9">
      <c r="A435" s="154">
        <v>46114</v>
      </c>
      <c r="B435" s="155" t="s">
        <v>1747</v>
      </c>
      <c r="C435" s="154" t="s">
        <v>1748</v>
      </c>
      <c r="D435" s="15" t="s">
        <v>2018</v>
      </c>
      <c r="E435" s="15" t="s">
        <v>2017</v>
      </c>
      <c r="F435" s="15">
        <v>36</v>
      </c>
      <c r="H435" s="157" t="s">
        <v>4009</v>
      </c>
      <c r="I435" s="156" t="s">
        <v>4244</v>
      </c>
    </row>
    <row r="436" customHeight="1" spans="1:9">
      <c r="A436" s="154">
        <v>46114</v>
      </c>
      <c r="B436" s="155" t="s">
        <v>511</v>
      </c>
      <c r="C436" s="154" t="s">
        <v>512</v>
      </c>
      <c r="D436" s="15" t="s">
        <v>637</v>
      </c>
      <c r="E436" s="15" t="s">
        <v>638</v>
      </c>
      <c r="F436" s="15">
        <v>3</v>
      </c>
      <c r="H436" s="157" t="s">
        <v>4009</v>
      </c>
      <c r="I436" s="156" t="s">
        <v>4245</v>
      </c>
    </row>
    <row r="437" customHeight="1" spans="1:9">
      <c r="A437" s="154">
        <v>46114</v>
      </c>
      <c r="B437" s="155" t="s">
        <v>511</v>
      </c>
      <c r="C437" s="154" t="s">
        <v>512</v>
      </c>
      <c r="D437" s="15" t="s">
        <v>621</v>
      </c>
      <c r="E437" s="15" t="s">
        <v>622</v>
      </c>
      <c r="F437" s="15">
        <v>3</v>
      </c>
      <c r="H437" s="157" t="s">
        <v>4009</v>
      </c>
      <c r="I437" s="156" t="s">
        <v>4245</v>
      </c>
    </row>
    <row r="438" customHeight="1" spans="1:9">
      <c r="A438" s="154">
        <v>46114</v>
      </c>
      <c r="B438" s="155" t="s">
        <v>511</v>
      </c>
      <c r="C438" s="154" t="s">
        <v>512</v>
      </c>
      <c r="D438" s="15" t="s">
        <v>591</v>
      </c>
      <c r="E438" s="15" t="s">
        <v>1604</v>
      </c>
      <c r="F438" s="15">
        <v>36</v>
      </c>
      <c r="H438" s="157" t="s">
        <v>4009</v>
      </c>
      <c r="I438" s="156" t="s">
        <v>4245</v>
      </c>
    </row>
    <row r="439" customHeight="1" spans="1:9">
      <c r="A439" s="154">
        <v>46114</v>
      </c>
      <c r="B439" s="155" t="s">
        <v>511</v>
      </c>
      <c r="C439" s="154" t="s">
        <v>512</v>
      </c>
      <c r="D439" s="15" t="s">
        <v>673</v>
      </c>
      <c r="E439" s="15" t="s">
        <v>4246</v>
      </c>
      <c r="F439" s="15">
        <v>2</v>
      </c>
      <c r="H439" s="157" t="s">
        <v>4009</v>
      </c>
      <c r="I439" s="156" t="s">
        <v>4245</v>
      </c>
    </row>
    <row r="440" customHeight="1" spans="1:9">
      <c r="A440" s="154">
        <v>46114</v>
      </c>
      <c r="B440" s="155" t="s">
        <v>511</v>
      </c>
      <c r="C440" s="154" t="s">
        <v>512</v>
      </c>
      <c r="D440" s="15" t="s">
        <v>673</v>
      </c>
      <c r="E440" s="15" t="s">
        <v>4246</v>
      </c>
      <c r="F440" s="15">
        <v>50</v>
      </c>
      <c r="H440" s="157" t="s">
        <v>4009</v>
      </c>
      <c r="I440" s="156" t="s">
        <v>4245</v>
      </c>
    </row>
    <row r="441" customHeight="1" spans="1:9">
      <c r="A441" s="154">
        <v>46114</v>
      </c>
      <c r="B441" s="155" t="s">
        <v>511</v>
      </c>
      <c r="C441" s="154" t="s">
        <v>512</v>
      </c>
      <c r="D441" s="15" t="s">
        <v>601</v>
      </c>
      <c r="E441" s="15" t="s">
        <v>1606</v>
      </c>
      <c r="F441" s="15">
        <v>3</v>
      </c>
      <c r="H441" s="157" t="s">
        <v>4009</v>
      </c>
      <c r="I441" s="156" t="s">
        <v>4245</v>
      </c>
    </row>
    <row r="442" customHeight="1" spans="1:9">
      <c r="A442" s="154">
        <v>46114</v>
      </c>
      <c r="B442" s="155" t="s">
        <v>511</v>
      </c>
      <c r="C442" s="154" t="s">
        <v>512</v>
      </c>
      <c r="D442" s="15" t="s">
        <v>623</v>
      </c>
      <c r="E442" s="15" t="s">
        <v>1607</v>
      </c>
      <c r="F442" s="15">
        <v>27</v>
      </c>
      <c r="H442" s="157" t="s">
        <v>4009</v>
      </c>
      <c r="I442" s="156" t="s">
        <v>4245</v>
      </c>
    </row>
    <row r="443" customHeight="1" spans="1:9">
      <c r="A443" s="154">
        <v>46114</v>
      </c>
      <c r="B443" s="155" t="s">
        <v>511</v>
      </c>
      <c r="C443" s="154" t="s">
        <v>512</v>
      </c>
      <c r="D443" s="15" t="s">
        <v>593</v>
      </c>
      <c r="E443" s="15" t="s">
        <v>1608</v>
      </c>
      <c r="F443" s="15">
        <v>9</v>
      </c>
      <c r="H443" s="157" t="s">
        <v>4009</v>
      </c>
      <c r="I443" s="156" t="s">
        <v>4245</v>
      </c>
    </row>
    <row r="444" customHeight="1" spans="1:9">
      <c r="A444" s="154">
        <v>46114</v>
      </c>
      <c r="B444" s="155" t="s">
        <v>511</v>
      </c>
      <c r="C444" s="154" t="s">
        <v>512</v>
      </c>
      <c r="D444" s="15" t="s">
        <v>603</v>
      </c>
      <c r="E444" s="15" t="s">
        <v>604</v>
      </c>
      <c r="F444" s="15">
        <v>37</v>
      </c>
      <c r="H444" s="157" t="s">
        <v>4009</v>
      </c>
      <c r="I444" s="156" t="s">
        <v>4245</v>
      </c>
    </row>
    <row r="445" customHeight="1" spans="1:9">
      <c r="A445" s="154">
        <v>46114</v>
      </c>
      <c r="B445" s="155" t="s">
        <v>511</v>
      </c>
      <c r="C445" s="154" t="s">
        <v>512</v>
      </c>
      <c r="D445" s="15" t="s">
        <v>605</v>
      </c>
      <c r="E445" s="15" t="s">
        <v>606</v>
      </c>
      <c r="F445" s="15">
        <v>19</v>
      </c>
      <c r="H445" s="157" t="s">
        <v>4009</v>
      </c>
      <c r="I445" s="156" t="s">
        <v>4245</v>
      </c>
    </row>
    <row r="446" customHeight="1" spans="1:9">
      <c r="A446" s="154">
        <v>46114</v>
      </c>
      <c r="B446" s="155" t="s">
        <v>511</v>
      </c>
      <c r="C446" s="154" t="s">
        <v>512</v>
      </c>
      <c r="D446" s="15" t="s">
        <v>619</v>
      </c>
      <c r="E446" s="15" t="s">
        <v>620</v>
      </c>
      <c r="F446" s="15">
        <v>30</v>
      </c>
      <c r="H446" s="157" t="s">
        <v>4009</v>
      </c>
      <c r="I446" s="156" t="s">
        <v>4245</v>
      </c>
    </row>
    <row r="447" customHeight="1" spans="1:9">
      <c r="A447" s="154">
        <v>46114</v>
      </c>
      <c r="B447" s="155" t="s">
        <v>511</v>
      </c>
      <c r="C447" s="154" t="s">
        <v>512</v>
      </c>
      <c r="D447" s="15" t="s">
        <v>639</v>
      </c>
      <c r="E447" s="15" t="s">
        <v>640</v>
      </c>
      <c r="F447" s="15">
        <v>17</v>
      </c>
      <c r="H447" s="157" t="s">
        <v>4009</v>
      </c>
      <c r="I447" s="156" t="s">
        <v>4245</v>
      </c>
    </row>
    <row r="448" customHeight="1" spans="1:9">
      <c r="A448" s="154">
        <v>46114</v>
      </c>
      <c r="B448" s="155" t="s">
        <v>511</v>
      </c>
      <c r="C448" s="154" t="s">
        <v>512</v>
      </c>
      <c r="D448" s="15" t="s">
        <v>643</v>
      </c>
      <c r="E448" s="15" t="s">
        <v>644</v>
      </c>
      <c r="F448" s="15">
        <v>1</v>
      </c>
      <c r="H448" s="157" t="s">
        <v>4009</v>
      </c>
      <c r="I448" s="156" t="s">
        <v>4245</v>
      </c>
    </row>
    <row r="449" customHeight="1" spans="1:9">
      <c r="A449" s="154">
        <v>46114</v>
      </c>
      <c r="B449" s="155" t="s">
        <v>511</v>
      </c>
      <c r="C449" s="154" t="s">
        <v>512</v>
      </c>
      <c r="D449" s="15" t="s">
        <v>595</v>
      </c>
      <c r="E449" s="15" t="s">
        <v>1609</v>
      </c>
      <c r="F449" s="15">
        <v>1</v>
      </c>
      <c r="H449" s="157" t="s">
        <v>4009</v>
      </c>
      <c r="I449" s="156" t="s">
        <v>4245</v>
      </c>
    </row>
    <row r="450" customHeight="1" spans="1:9">
      <c r="A450" s="154">
        <v>46114</v>
      </c>
      <c r="B450" s="155" t="s">
        <v>511</v>
      </c>
      <c r="C450" s="154" t="s">
        <v>512</v>
      </c>
      <c r="D450" s="15" t="s">
        <v>665</v>
      </c>
      <c r="E450" s="15" t="s">
        <v>4247</v>
      </c>
      <c r="F450" s="15">
        <v>53</v>
      </c>
      <c r="H450" s="157" t="s">
        <v>4009</v>
      </c>
      <c r="I450" s="156" t="s">
        <v>4245</v>
      </c>
    </row>
    <row r="451" customHeight="1" spans="1:9">
      <c r="A451" s="154">
        <v>46114</v>
      </c>
      <c r="B451" s="155" t="s">
        <v>511</v>
      </c>
      <c r="C451" s="154" t="s">
        <v>512</v>
      </c>
      <c r="D451" s="15" t="s">
        <v>567</v>
      </c>
      <c r="E451" s="15" t="s">
        <v>4248</v>
      </c>
      <c r="F451" s="15">
        <v>75</v>
      </c>
      <c r="H451" s="157" t="s">
        <v>4009</v>
      </c>
      <c r="I451" s="156" t="s">
        <v>4245</v>
      </c>
    </row>
    <row r="452" customHeight="1" spans="1:9">
      <c r="A452" s="154">
        <v>46114</v>
      </c>
      <c r="B452" s="155" t="s">
        <v>511</v>
      </c>
      <c r="C452" s="154" t="s">
        <v>512</v>
      </c>
      <c r="D452" s="15" t="s">
        <v>613</v>
      </c>
      <c r="E452" s="15" t="s">
        <v>1611</v>
      </c>
      <c r="F452" s="15">
        <v>14</v>
      </c>
      <c r="H452" s="157" t="s">
        <v>4009</v>
      </c>
      <c r="I452" s="156" t="s">
        <v>4245</v>
      </c>
    </row>
    <row r="453" customHeight="1" spans="1:9">
      <c r="A453" s="154">
        <v>46114</v>
      </c>
      <c r="B453" s="155" t="s">
        <v>511</v>
      </c>
      <c r="C453" s="154" t="s">
        <v>512</v>
      </c>
      <c r="D453" s="15" t="s">
        <v>677</v>
      </c>
      <c r="E453" s="15" t="s">
        <v>4249</v>
      </c>
      <c r="F453" s="15">
        <v>172</v>
      </c>
      <c r="H453" s="157" t="s">
        <v>4009</v>
      </c>
      <c r="I453" s="156" t="s">
        <v>4245</v>
      </c>
    </row>
    <row r="454" customHeight="1" spans="1:9">
      <c r="A454" s="154">
        <v>46114</v>
      </c>
      <c r="B454" s="155" t="s">
        <v>511</v>
      </c>
      <c r="C454" s="154" t="s">
        <v>512</v>
      </c>
      <c r="D454" s="15" t="s">
        <v>597</v>
      </c>
      <c r="E454" s="15" t="s">
        <v>1612</v>
      </c>
      <c r="F454" s="15">
        <v>11</v>
      </c>
      <c r="H454" s="157" t="s">
        <v>4009</v>
      </c>
      <c r="I454" s="156" t="s">
        <v>4245</v>
      </c>
    </row>
    <row r="455" customHeight="1" spans="1:9">
      <c r="A455" s="154">
        <v>46114</v>
      </c>
      <c r="B455" s="155" t="s">
        <v>511</v>
      </c>
      <c r="C455" s="154" t="s">
        <v>512</v>
      </c>
      <c r="D455" s="15" t="s">
        <v>675</v>
      </c>
      <c r="E455" s="15" t="s">
        <v>4250</v>
      </c>
      <c r="F455" s="15">
        <v>44</v>
      </c>
      <c r="H455" s="157" t="s">
        <v>4009</v>
      </c>
      <c r="I455" s="156" t="s">
        <v>4245</v>
      </c>
    </row>
    <row r="456" customHeight="1" spans="1:9">
      <c r="A456" s="154">
        <v>46114</v>
      </c>
      <c r="B456" s="155" t="s">
        <v>511</v>
      </c>
      <c r="C456" s="154" t="s">
        <v>512</v>
      </c>
      <c r="D456" s="15" t="s">
        <v>609</v>
      </c>
      <c r="E456" s="15" t="s">
        <v>610</v>
      </c>
      <c r="F456" s="15">
        <v>11</v>
      </c>
      <c r="H456" s="157" t="s">
        <v>4009</v>
      </c>
      <c r="I456" s="156" t="s">
        <v>4245</v>
      </c>
    </row>
    <row r="457" customHeight="1" spans="1:9">
      <c r="A457" s="154">
        <v>46114</v>
      </c>
      <c r="B457" s="155" t="s">
        <v>511</v>
      </c>
      <c r="C457" s="154" t="s">
        <v>512</v>
      </c>
      <c r="D457" s="15" t="s">
        <v>669</v>
      </c>
      <c r="E457" s="15" t="s">
        <v>670</v>
      </c>
      <c r="F457" s="15">
        <v>2</v>
      </c>
      <c r="H457" s="157" t="s">
        <v>4009</v>
      </c>
      <c r="I457" s="156" t="s">
        <v>4245</v>
      </c>
    </row>
    <row r="458" customHeight="1" spans="1:9">
      <c r="A458" s="154">
        <v>46114</v>
      </c>
      <c r="B458" s="155" t="s">
        <v>511</v>
      </c>
      <c r="C458" s="154" t="s">
        <v>512</v>
      </c>
      <c r="D458" s="15" t="s">
        <v>611</v>
      </c>
      <c r="E458" s="15" t="s">
        <v>612</v>
      </c>
      <c r="F458" s="15">
        <v>23</v>
      </c>
      <c r="H458" s="157" t="s">
        <v>4009</v>
      </c>
      <c r="I458" s="156" t="s">
        <v>4245</v>
      </c>
    </row>
    <row r="459" customHeight="1" spans="1:9">
      <c r="A459" s="154">
        <v>46114</v>
      </c>
      <c r="B459" s="155" t="s">
        <v>511</v>
      </c>
      <c r="C459" s="154" t="s">
        <v>512</v>
      </c>
      <c r="D459" s="15" t="s">
        <v>671</v>
      </c>
      <c r="E459" s="15" t="s">
        <v>672</v>
      </c>
      <c r="F459" s="15">
        <v>1</v>
      </c>
      <c r="H459" s="157" t="s">
        <v>4009</v>
      </c>
      <c r="I459" s="156" t="s">
        <v>4245</v>
      </c>
    </row>
    <row r="460" customHeight="1" spans="1:9">
      <c r="A460" s="154">
        <v>46114</v>
      </c>
      <c r="B460" s="155" t="s">
        <v>511</v>
      </c>
      <c r="C460" s="154" t="s">
        <v>512</v>
      </c>
      <c r="D460" s="15" t="s">
        <v>617</v>
      </c>
      <c r="E460" s="15" t="s">
        <v>618</v>
      </c>
      <c r="F460" s="15">
        <v>16</v>
      </c>
      <c r="H460" s="157" t="s">
        <v>4009</v>
      </c>
      <c r="I460" s="156" t="s">
        <v>4245</v>
      </c>
    </row>
    <row r="461" customHeight="1" spans="1:9">
      <c r="A461" s="154">
        <v>46114</v>
      </c>
      <c r="B461" s="155" t="s">
        <v>511</v>
      </c>
      <c r="C461" s="154" t="s">
        <v>512</v>
      </c>
      <c r="D461" s="15" t="s">
        <v>615</v>
      </c>
      <c r="E461" s="15" t="s">
        <v>616</v>
      </c>
      <c r="F461" s="15">
        <v>50</v>
      </c>
      <c r="H461" s="157" t="s">
        <v>4009</v>
      </c>
      <c r="I461" s="156" t="s">
        <v>4245</v>
      </c>
    </row>
    <row r="462" customHeight="1" spans="1:9">
      <c r="A462" s="154">
        <v>46114</v>
      </c>
      <c r="B462" s="155" t="s">
        <v>1681</v>
      </c>
      <c r="C462" s="154" t="s">
        <v>1682</v>
      </c>
      <c r="D462" s="15" t="s">
        <v>1684</v>
      </c>
      <c r="E462" s="15" t="s">
        <v>1685</v>
      </c>
      <c r="F462" s="15">
        <v>-1</v>
      </c>
      <c r="H462" s="157" t="s">
        <v>4087</v>
      </c>
      <c r="I462" s="156" t="s">
        <v>4251</v>
      </c>
    </row>
    <row r="463" customHeight="1" spans="1:9">
      <c r="A463" s="154">
        <v>46114</v>
      </c>
      <c r="B463" s="155" t="s">
        <v>413</v>
      </c>
      <c r="C463" s="154" t="s">
        <v>414</v>
      </c>
      <c r="D463" s="15" t="s">
        <v>427</v>
      </c>
      <c r="E463" s="15" t="s">
        <v>428</v>
      </c>
      <c r="F463" s="15">
        <v>-419</v>
      </c>
      <c r="H463" s="157" t="s">
        <v>4087</v>
      </c>
      <c r="I463" s="156" t="s">
        <v>4252</v>
      </c>
    </row>
    <row r="464" customHeight="1" spans="1:9">
      <c r="A464" s="154">
        <v>46114</v>
      </c>
      <c r="B464" s="155" t="s">
        <v>413</v>
      </c>
      <c r="C464" s="154" t="s">
        <v>414</v>
      </c>
      <c r="D464" s="15" t="s">
        <v>427</v>
      </c>
      <c r="E464" s="15" t="s">
        <v>428</v>
      </c>
      <c r="F464" s="15">
        <v>-324</v>
      </c>
      <c r="H464" s="157" t="s">
        <v>4087</v>
      </c>
      <c r="I464" s="156" t="s">
        <v>4252</v>
      </c>
    </row>
    <row r="465" customHeight="1" spans="1:9">
      <c r="A465" s="154">
        <v>46114</v>
      </c>
      <c r="B465" s="155" t="s">
        <v>413</v>
      </c>
      <c r="C465" s="154" t="s">
        <v>414</v>
      </c>
      <c r="D465" s="15" t="s">
        <v>427</v>
      </c>
      <c r="E465" s="15" t="s">
        <v>428</v>
      </c>
      <c r="F465" s="15">
        <v>-41</v>
      </c>
      <c r="H465" s="157" t="s">
        <v>4087</v>
      </c>
      <c r="I465" s="156" t="s">
        <v>4252</v>
      </c>
    </row>
    <row r="466" customHeight="1" spans="1:9">
      <c r="A466" s="154">
        <v>46114</v>
      </c>
      <c r="B466" s="155" t="s">
        <v>413</v>
      </c>
      <c r="C466" s="154" t="s">
        <v>414</v>
      </c>
      <c r="D466" s="15" t="s">
        <v>427</v>
      </c>
      <c r="E466" s="15" t="s">
        <v>428</v>
      </c>
      <c r="F466" s="15">
        <v>-201</v>
      </c>
      <c r="H466" s="157" t="s">
        <v>4087</v>
      </c>
      <c r="I466" s="156" t="s">
        <v>4252</v>
      </c>
    </row>
    <row r="467" customHeight="1" spans="1:9">
      <c r="A467" s="154">
        <v>46114</v>
      </c>
      <c r="B467" s="155" t="s">
        <v>413</v>
      </c>
      <c r="C467" s="154" t="s">
        <v>414</v>
      </c>
      <c r="D467" s="15" t="s">
        <v>427</v>
      </c>
      <c r="E467" s="15" t="s">
        <v>428</v>
      </c>
      <c r="F467" s="15">
        <v>-4</v>
      </c>
      <c r="H467" s="157" t="s">
        <v>4087</v>
      </c>
      <c r="I467" s="156" t="s">
        <v>4252</v>
      </c>
    </row>
    <row r="468" customHeight="1" spans="1:9">
      <c r="A468" s="154">
        <v>46114</v>
      </c>
      <c r="B468" s="155" t="s">
        <v>413</v>
      </c>
      <c r="C468" s="154" t="s">
        <v>414</v>
      </c>
      <c r="D468" s="15" t="s">
        <v>427</v>
      </c>
      <c r="E468" s="15" t="s">
        <v>428</v>
      </c>
      <c r="F468" s="15">
        <v>-4</v>
      </c>
      <c r="H468" s="157" t="s">
        <v>4087</v>
      </c>
      <c r="I468" s="156" t="s">
        <v>4252</v>
      </c>
    </row>
    <row r="469" customHeight="1" spans="1:9">
      <c r="A469" s="154">
        <v>46114</v>
      </c>
      <c r="B469" s="155" t="s">
        <v>413</v>
      </c>
      <c r="C469" s="154" t="s">
        <v>414</v>
      </c>
      <c r="D469" s="15" t="s">
        <v>427</v>
      </c>
      <c r="E469" s="15" t="s">
        <v>428</v>
      </c>
      <c r="F469" s="15">
        <v>-314</v>
      </c>
      <c r="H469" s="157" t="s">
        <v>4087</v>
      </c>
      <c r="I469" s="156" t="s">
        <v>4252</v>
      </c>
    </row>
    <row r="470" customHeight="1" spans="1:9">
      <c r="A470" s="154">
        <v>46114</v>
      </c>
      <c r="B470" s="155" t="s">
        <v>413</v>
      </c>
      <c r="C470" s="154" t="s">
        <v>414</v>
      </c>
      <c r="D470" s="15" t="s">
        <v>427</v>
      </c>
      <c r="E470" s="15" t="s">
        <v>428</v>
      </c>
      <c r="F470" s="15">
        <v>-611</v>
      </c>
      <c r="H470" s="157" t="s">
        <v>4087</v>
      </c>
      <c r="I470" s="156" t="s">
        <v>4252</v>
      </c>
    </row>
    <row r="471" customHeight="1" spans="1:9">
      <c r="A471" s="154">
        <v>46114</v>
      </c>
      <c r="B471" s="155" t="s">
        <v>1793</v>
      </c>
      <c r="C471" s="154" t="s">
        <v>1794</v>
      </c>
      <c r="D471" s="15" t="s">
        <v>1798</v>
      </c>
      <c r="E471" s="15" t="s">
        <v>1799</v>
      </c>
      <c r="F471" s="15">
        <v>-2</v>
      </c>
      <c r="H471" s="157" t="s">
        <v>4065</v>
      </c>
      <c r="I471" s="156" t="s">
        <v>4253</v>
      </c>
    </row>
    <row r="472" customHeight="1" spans="1:9">
      <c r="A472" s="154">
        <v>46114</v>
      </c>
      <c r="B472" s="155" t="s">
        <v>413</v>
      </c>
      <c r="C472" s="154" t="s">
        <v>414</v>
      </c>
      <c r="D472" s="15" t="s">
        <v>427</v>
      </c>
      <c r="E472" s="15" t="s">
        <v>428</v>
      </c>
      <c r="F472" s="15">
        <v>-99</v>
      </c>
      <c r="H472" s="157" t="s">
        <v>4087</v>
      </c>
      <c r="I472" s="156" t="s">
        <v>4254</v>
      </c>
    </row>
    <row r="473" customHeight="1" spans="1:9">
      <c r="A473" s="154">
        <v>46114</v>
      </c>
      <c r="B473" s="155" t="s">
        <v>413</v>
      </c>
      <c r="C473" s="154" t="s">
        <v>414</v>
      </c>
      <c r="D473" s="15" t="s">
        <v>427</v>
      </c>
      <c r="E473" s="15" t="s">
        <v>428</v>
      </c>
      <c r="F473" s="15">
        <v>-262</v>
      </c>
      <c r="H473" s="157" t="s">
        <v>4087</v>
      </c>
      <c r="I473" s="156" t="s">
        <v>4255</v>
      </c>
    </row>
    <row r="474" customHeight="1" spans="1:9">
      <c r="A474" s="154">
        <v>46114</v>
      </c>
      <c r="B474" s="155" t="s">
        <v>413</v>
      </c>
      <c r="C474" s="154" t="s">
        <v>414</v>
      </c>
      <c r="D474" s="15" t="s">
        <v>427</v>
      </c>
      <c r="E474" s="15" t="s">
        <v>428</v>
      </c>
      <c r="F474" s="15">
        <v>-1026</v>
      </c>
      <c r="H474" s="157" t="s">
        <v>4087</v>
      </c>
      <c r="I474" s="156" t="s">
        <v>4255</v>
      </c>
    </row>
    <row r="475" customHeight="1" spans="1:9">
      <c r="A475" s="154">
        <v>46114</v>
      </c>
      <c r="B475" s="155" t="s">
        <v>413</v>
      </c>
      <c r="C475" s="154" t="s">
        <v>414</v>
      </c>
      <c r="D475" s="15" t="s">
        <v>427</v>
      </c>
      <c r="E475" s="15" t="s">
        <v>428</v>
      </c>
      <c r="F475" s="15">
        <v>-2</v>
      </c>
      <c r="H475" s="157" t="s">
        <v>4087</v>
      </c>
      <c r="I475" s="156" t="s">
        <v>4255</v>
      </c>
    </row>
    <row r="476" customHeight="1" spans="1:9">
      <c r="A476" s="154">
        <v>46114</v>
      </c>
      <c r="B476" s="155" t="s">
        <v>413</v>
      </c>
      <c r="C476" s="154" t="s">
        <v>414</v>
      </c>
      <c r="D476" s="15" t="s">
        <v>427</v>
      </c>
      <c r="E476" s="15" t="s">
        <v>428</v>
      </c>
      <c r="F476" s="15">
        <v>-40</v>
      </c>
      <c r="H476" s="157" t="s">
        <v>4087</v>
      </c>
      <c r="I476" s="156" t="s">
        <v>4255</v>
      </c>
    </row>
    <row r="477" customHeight="1" spans="1:9">
      <c r="A477" s="154">
        <v>46114</v>
      </c>
      <c r="B477" s="155" t="s">
        <v>413</v>
      </c>
      <c r="C477" s="154" t="s">
        <v>414</v>
      </c>
      <c r="D477" s="15" t="s">
        <v>427</v>
      </c>
      <c r="E477" s="15" t="s">
        <v>428</v>
      </c>
      <c r="F477" s="15">
        <v>-461</v>
      </c>
      <c r="H477" s="157" t="s">
        <v>4087</v>
      </c>
      <c r="I477" s="156" t="s">
        <v>4255</v>
      </c>
    </row>
    <row r="478" customHeight="1" spans="1:9">
      <c r="A478" s="154">
        <v>46114</v>
      </c>
      <c r="B478" s="155" t="s">
        <v>1793</v>
      </c>
      <c r="C478" s="154" t="s">
        <v>1794</v>
      </c>
      <c r="D478" s="15" t="s">
        <v>4061</v>
      </c>
      <c r="E478" s="15" t="s">
        <v>4027</v>
      </c>
      <c r="F478" s="15">
        <v>-2</v>
      </c>
      <c r="H478" s="157" t="s">
        <v>4065</v>
      </c>
      <c r="I478" s="156" t="s">
        <v>4256</v>
      </c>
    </row>
    <row r="479" customHeight="1" spans="1:9">
      <c r="A479" s="154">
        <v>46114</v>
      </c>
      <c r="B479" s="155" t="s">
        <v>1793</v>
      </c>
      <c r="C479" s="154" t="s">
        <v>1794</v>
      </c>
      <c r="D479" s="15" t="s">
        <v>4061</v>
      </c>
      <c r="E479" s="15" t="s">
        <v>4027</v>
      </c>
      <c r="F479" s="15">
        <v>-5</v>
      </c>
      <c r="H479" s="157" t="s">
        <v>4065</v>
      </c>
      <c r="I479" s="156" t="s">
        <v>4256</v>
      </c>
    </row>
    <row r="480" customHeight="1" spans="1:9">
      <c r="A480" s="154">
        <v>46114</v>
      </c>
      <c r="B480" s="155" t="s">
        <v>1793</v>
      </c>
      <c r="C480" s="154" t="s">
        <v>1794</v>
      </c>
      <c r="D480" s="15" t="s">
        <v>4061</v>
      </c>
      <c r="E480" s="15" t="s">
        <v>4027</v>
      </c>
      <c r="F480" s="15">
        <v>-2</v>
      </c>
      <c r="H480" s="157" t="s">
        <v>4065</v>
      </c>
      <c r="I480" s="156" t="s">
        <v>4256</v>
      </c>
    </row>
    <row r="481" customHeight="1" spans="1:9">
      <c r="A481" s="154">
        <v>46114</v>
      </c>
      <c r="B481" s="155" t="s">
        <v>511</v>
      </c>
      <c r="C481" s="154" t="s">
        <v>512</v>
      </c>
      <c r="D481" s="15" t="s">
        <v>637</v>
      </c>
      <c r="E481" s="15" t="s">
        <v>638</v>
      </c>
      <c r="F481" s="15">
        <v>-3</v>
      </c>
      <c r="H481" s="157" t="s">
        <v>4257</v>
      </c>
      <c r="I481" s="156" t="s">
        <v>4258</v>
      </c>
    </row>
    <row r="482" customHeight="1" spans="1:9">
      <c r="A482" s="154">
        <v>46114</v>
      </c>
      <c r="B482" s="155" t="s">
        <v>511</v>
      </c>
      <c r="C482" s="154" t="s">
        <v>512</v>
      </c>
      <c r="D482" s="15" t="s">
        <v>621</v>
      </c>
      <c r="E482" s="15" t="s">
        <v>622</v>
      </c>
      <c r="F482" s="15">
        <v>-3</v>
      </c>
      <c r="H482" s="157" t="s">
        <v>4257</v>
      </c>
      <c r="I482" s="156" t="s">
        <v>4258</v>
      </c>
    </row>
    <row r="483" customHeight="1" spans="1:9">
      <c r="A483" s="154">
        <v>46114</v>
      </c>
      <c r="B483" s="155" t="s">
        <v>511</v>
      </c>
      <c r="C483" s="154" t="s">
        <v>512</v>
      </c>
      <c r="D483" s="15" t="s">
        <v>591</v>
      </c>
      <c r="E483" s="15" t="s">
        <v>1604</v>
      </c>
      <c r="F483" s="15">
        <v>-36</v>
      </c>
      <c r="H483" s="157" t="s">
        <v>4257</v>
      </c>
      <c r="I483" s="156" t="s">
        <v>4258</v>
      </c>
    </row>
    <row r="484" customHeight="1" spans="1:9">
      <c r="A484" s="154">
        <v>46114</v>
      </c>
      <c r="B484" s="155" t="s">
        <v>511</v>
      </c>
      <c r="C484" s="154" t="s">
        <v>512</v>
      </c>
      <c r="D484" s="15" t="s">
        <v>673</v>
      </c>
      <c r="E484" s="15" t="s">
        <v>4246</v>
      </c>
      <c r="F484" s="15">
        <v>-2</v>
      </c>
      <c r="H484" s="157" t="s">
        <v>4257</v>
      </c>
      <c r="I484" s="156" t="s">
        <v>4258</v>
      </c>
    </row>
    <row r="485" customHeight="1" spans="1:9">
      <c r="A485" s="154">
        <v>46114</v>
      </c>
      <c r="B485" s="155" t="s">
        <v>511</v>
      </c>
      <c r="C485" s="154" t="s">
        <v>512</v>
      </c>
      <c r="D485" s="15" t="s">
        <v>673</v>
      </c>
      <c r="E485" s="15" t="s">
        <v>4246</v>
      </c>
      <c r="F485" s="15">
        <v>-48</v>
      </c>
      <c r="H485" s="157" t="s">
        <v>4257</v>
      </c>
      <c r="I485" s="156" t="s">
        <v>4258</v>
      </c>
    </row>
    <row r="486" customHeight="1" spans="1:9">
      <c r="A486" s="154">
        <v>46114</v>
      </c>
      <c r="B486" s="155" t="s">
        <v>511</v>
      </c>
      <c r="C486" s="154" t="s">
        <v>512</v>
      </c>
      <c r="D486" s="15" t="s">
        <v>673</v>
      </c>
      <c r="E486" s="15" t="s">
        <v>4246</v>
      </c>
      <c r="F486" s="15">
        <v>-2</v>
      </c>
      <c r="H486" s="157" t="s">
        <v>4257</v>
      </c>
      <c r="I486" s="156" t="s">
        <v>4258</v>
      </c>
    </row>
    <row r="487" customHeight="1" spans="1:9">
      <c r="A487" s="154">
        <v>46114</v>
      </c>
      <c r="B487" s="155" t="s">
        <v>511</v>
      </c>
      <c r="C487" s="154" t="s">
        <v>512</v>
      </c>
      <c r="D487" s="15" t="s">
        <v>601</v>
      </c>
      <c r="E487" s="15" t="s">
        <v>1606</v>
      </c>
      <c r="F487" s="15">
        <v>-3</v>
      </c>
      <c r="H487" s="157" t="s">
        <v>4257</v>
      </c>
      <c r="I487" s="156" t="s">
        <v>4258</v>
      </c>
    </row>
    <row r="488" customHeight="1" spans="1:9">
      <c r="A488" s="154">
        <v>46114</v>
      </c>
      <c r="B488" s="155" t="s">
        <v>511</v>
      </c>
      <c r="C488" s="154" t="s">
        <v>512</v>
      </c>
      <c r="D488" s="15" t="s">
        <v>623</v>
      </c>
      <c r="E488" s="15" t="s">
        <v>1607</v>
      </c>
      <c r="F488" s="15">
        <v>-27</v>
      </c>
      <c r="H488" s="157" t="s">
        <v>4257</v>
      </c>
      <c r="I488" s="156" t="s">
        <v>4258</v>
      </c>
    </row>
    <row r="489" customHeight="1" spans="1:9">
      <c r="A489" s="154">
        <v>46114</v>
      </c>
      <c r="B489" s="155" t="s">
        <v>511</v>
      </c>
      <c r="C489" s="154" t="s">
        <v>512</v>
      </c>
      <c r="D489" s="15" t="s">
        <v>593</v>
      </c>
      <c r="E489" s="15" t="s">
        <v>1608</v>
      </c>
      <c r="F489" s="15">
        <v>-9</v>
      </c>
      <c r="H489" s="157" t="s">
        <v>4257</v>
      </c>
      <c r="I489" s="156" t="s">
        <v>4258</v>
      </c>
    </row>
    <row r="490" customHeight="1" spans="1:9">
      <c r="A490" s="154">
        <v>46114</v>
      </c>
      <c r="B490" s="155" t="s">
        <v>511</v>
      </c>
      <c r="C490" s="154" t="s">
        <v>512</v>
      </c>
      <c r="D490" s="15" t="s">
        <v>603</v>
      </c>
      <c r="E490" s="15" t="s">
        <v>604</v>
      </c>
      <c r="F490" s="15">
        <v>-37</v>
      </c>
      <c r="H490" s="157" t="s">
        <v>4257</v>
      </c>
      <c r="I490" s="156" t="s">
        <v>4258</v>
      </c>
    </row>
    <row r="491" customHeight="1" spans="1:9">
      <c r="A491" s="154">
        <v>46114</v>
      </c>
      <c r="B491" s="155" t="s">
        <v>511</v>
      </c>
      <c r="C491" s="154" t="s">
        <v>512</v>
      </c>
      <c r="D491" s="15" t="s">
        <v>605</v>
      </c>
      <c r="E491" s="15" t="s">
        <v>606</v>
      </c>
      <c r="F491" s="15">
        <v>-4</v>
      </c>
      <c r="H491" s="157" t="s">
        <v>4257</v>
      </c>
      <c r="I491" s="156" t="s">
        <v>4258</v>
      </c>
    </row>
    <row r="492" customHeight="1" spans="1:9">
      <c r="A492" s="154">
        <v>46114</v>
      </c>
      <c r="B492" s="155" t="s">
        <v>511</v>
      </c>
      <c r="C492" s="154" t="s">
        <v>512</v>
      </c>
      <c r="D492" s="15" t="s">
        <v>605</v>
      </c>
      <c r="E492" s="15" t="s">
        <v>606</v>
      </c>
      <c r="F492" s="15">
        <v>-15</v>
      </c>
      <c r="H492" s="157" t="s">
        <v>4257</v>
      </c>
      <c r="I492" s="156" t="s">
        <v>4258</v>
      </c>
    </row>
    <row r="493" customHeight="1" spans="1:9">
      <c r="A493" s="154">
        <v>46114</v>
      </c>
      <c r="B493" s="155" t="s">
        <v>511</v>
      </c>
      <c r="C493" s="154" t="s">
        <v>512</v>
      </c>
      <c r="D493" s="15" t="s">
        <v>619</v>
      </c>
      <c r="E493" s="15" t="s">
        <v>620</v>
      </c>
      <c r="F493" s="15">
        <v>-30</v>
      </c>
      <c r="H493" s="157" t="s">
        <v>4257</v>
      </c>
      <c r="I493" s="156" t="s">
        <v>4258</v>
      </c>
    </row>
    <row r="494" customHeight="1" spans="1:9">
      <c r="A494" s="154">
        <v>46114</v>
      </c>
      <c r="B494" s="155" t="s">
        <v>511</v>
      </c>
      <c r="C494" s="154" t="s">
        <v>512</v>
      </c>
      <c r="D494" s="15" t="s">
        <v>639</v>
      </c>
      <c r="E494" s="15" t="s">
        <v>640</v>
      </c>
      <c r="F494" s="15">
        <v>-17</v>
      </c>
      <c r="H494" s="157" t="s">
        <v>4257</v>
      </c>
      <c r="I494" s="156" t="s">
        <v>4258</v>
      </c>
    </row>
    <row r="495" customHeight="1" spans="1:9">
      <c r="A495" s="154">
        <v>46114</v>
      </c>
      <c r="B495" s="155" t="s">
        <v>511</v>
      </c>
      <c r="C495" s="154" t="s">
        <v>512</v>
      </c>
      <c r="D495" s="15" t="s">
        <v>643</v>
      </c>
      <c r="E495" s="15" t="s">
        <v>644</v>
      </c>
      <c r="F495" s="15">
        <v>-1</v>
      </c>
      <c r="H495" s="157" t="s">
        <v>4257</v>
      </c>
      <c r="I495" s="156" t="s">
        <v>4258</v>
      </c>
    </row>
    <row r="496" customHeight="1" spans="1:9">
      <c r="A496" s="154">
        <v>46114</v>
      </c>
      <c r="B496" s="155" t="s">
        <v>511</v>
      </c>
      <c r="C496" s="154" t="s">
        <v>512</v>
      </c>
      <c r="D496" s="15" t="s">
        <v>595</v>
      </c>
      <c r="E496" s="15" t="s">
        <v>1609</v>
      </c>
      <c r="F496" s="15">
        <v>-1</v>
      </c>
      <c r="H496" s="157" t="s">
        <v>4257</v>
      </c>
      <c r="I496" s="156" t="s">
        <v>4258</v>
      </c>
    </row>
    <row r="497" customHeight="1" spans="1:9">
      <c r="A497" s="154">
        <v>46114</v>
      </c>
      <c r="B497" s="155" t="s">
        <v>511</v>
      </c>
      <c r="C497" s="154" t="s">
        <v>512</v>
      </c>
      <c r="D497" s="15" t="s">
        <v>665</v>
      </c>
      <c r="E497" s="15" t="s">
        <v>4247</v>
      </c>
      <c r="F497" s="15">
        <v>-53</v>
      </c>
      <c r="H497" s="157" t="s">
        <v>4257</v>
      </c>
      <c r="I497" s="156" t="s">
        <v>4258</v>
      </c>
    </row>
    <row r="498" customHeight="1" spans="1:9">
      <c r="A498" s="154">
        <v>46114</v>
      </c>
      <c r="B498" s="155" t="s">
        <v>511</v>
      </c>
      <c r="C498" s="154" t="s">
        <v>512</v>
      </c>
      <c r="D498" s="15" t="s">
        <v>567</v>
      </c>
      <c r="E498" s="15" t="s">
        <v>4248</v>
      </c>
      <c r="F498" s="15">
        <v>-75</v>
      </c>
      <c r="H498" s="157" t="s">
        <v>4257</v>
      </c>
      <c r="I498" s="156" t="s">
        <v>4258</v>
      </c>
    </row>
    <row r="499" customHeight="1" spans="1:9">
      <c r="A499" s="154">
        <v>46114</v>
      </c>
      <c r="B499" s="155" t="s">
        <v>511</v>
      </c>
      <c r="C499" s="154" t="s">
        <v>512</v>
      </c>
      <c r="D499" s="15" t="s">
        <v>613</v>
      </c>
      <c r="E499" s="15" t="s">
        <v>1611</v>
      </c>
      <c r="F499" s="15">
        <v>-14</v>
      </c>
      <c r="H499" s="157" t="s">
        <v>4257</v>
      </c>
      <c r="I499" s="156" t="s">
        <v>4258</v>
      </c>
    </row>
    <row r="500" customHeight="1" spans="1:9">
      <c r="A500" s="154">
        <v>46114</v>
      </c>
      <c r="B500" s="155" t="s">
        <v>511</v>
      </c>
      <c r="C500" s="154" t="s">
        <v>512</v>
      </c>
      <c r="D500" s="15" t="s">
        <v>677</v>
      </c>
      <c r="E500" s="15" t="s">
        <v>4249</v>
      </c>
      <c r="F500" s="15">
        <v>-1</v>
      </c>
      <c r="H500" s="157" t="s">
        <v>4257</v>
      </c>
      <c r="I500" s="156" t="s">
        <v>4258</v>
      </c>
    </row>
    <row r="501" customHeight="1" spans="1:9">
      <c r="A501" s="154">
        <v>46114</v>
      </c>
      <c r="B501" s="155" t="s">
        <v>511</v>
      </c>
      <c r="C501" s="154" t="s">
        <v>512</v>
      </c>
      <c r="D501" s="15" t="s">
        <v>677</v>
      </c>
      <c r="E501" s="15" t="s">
        <v>4249</v>
      </c>
      <c r="F501" s="15">
        <v>-170</v>
      </c>
      <c r="H501" s="157" t="s">
        <v>4257</v>
      </c>
      <c r="I501" s="156" t="s">
        <v>4258</v>
      </c>
    </row>
    <row r="502" customHeight="1" spans="1:9">
      <c r="A502" s="154">
        <v>46114</v>
      </c>
      <c r="B502" s="155" t="s">
        <v>511</v>
      </c>
      <c r="C502" s="154" t="s">
        <v>512</v>
      </c>
      <c r="D502" s="15" t="s">
        <v>677</v>
      </c>
      <c r="E502" s="15" t="s">
        <v>4249</v>
      </c>
      <c r="F502" s="15">
        <v>-1</v>
      </c>
      <c r="H502" s="157" t="s">
        <v>4257</v>
      </c>
      <c r="I502" s="156" t="s">
        <v>4258</v>
      </c>
    </row>
    <row r="503" customHeight="1" spans="1:9">
      <c r="A503" s="154">
        <v>46114</v>
      </c>
      <c r="B503" s="155" t="s">
        <v>511</v>
      </c>
      <c r="C503" s="154" t="s">
        <v>512</v>
      </c>
      <c r="D503" s="15" t="s">
        <v>597</v>
      </c>
      <c r="E503" s="15" t="s">
        <v>1612</v>
      </c>
      <c r="F503" s="15">
        <v>-11</v>
      </c>
      <c r="H503" s="157" t="s">
        <v>4257</v>
      </c>
      <c r="I503" s="156" t="s">
        <v>4258</v>
      </c>
    </row>
    <row r="504" customHeight="1" spans="1:9">
      <c r="A504" s="154">
        <v>46114</v>
      </c>
      <c r="B504" s="155" t="s">
        <v>511</v>
      </c>
      <c r="C504" s="154" t="s">
        <v>512</v>
      </c>
      <c r="D504" s="15" t="s">
        <v>675</v>
      </c>
      <c r="E504" s="15" t="s">
        <v>4250</v>
      </c>
      <c r="F504" s="15">
        <v>-44</v>
      </c>
      <c r="H504" s="157" t="s">
        <v>4257</v>
      </c>
      <c r="I504" s="156" t="s">
        <v>4258</v>
      </c>
    </row>
    <row r="505" customHeight="1" spans="1:9">
      <c r="A505" s="154">
        <v>46114</v>
      </c>
      <c r="B505" s="155" t="s">
        <v>511</v>
      </c>
      <c r="C505" s="154" t="s">
        <v>512</v>
      </c>
      <c r="D505" s="15" t="s">
        <v>609</v>
      </c>
      <c r="E505" s="15" t="s">
        <v>610</v>
      </c>
      <c r="F505" s="15">
        <v>-11</v>
      </c>
      <c r="H505" s="157" t="s">
        <v>4257</v>
      </c>
      <c r="I505" s="156" t="s">
        <v>4258</v>
      </c>
    </row>
    <row r="506" customHeight="1" spans="1:9">
      <c r="A506" s="154">
        <v>46114</v>
      </c>
      <c r="B506" s="155" t="s">
        <v>511</v>
      </c>
      <c r="C506" s="154" t="s">
        <v>512</v>
      </c>
      <c r="D506" s="15" t="s">
        <v>669</v>
      </c>
      <c r="E506" s="15" t="s">
        <v>670</v>
      </c>
      <c r="F506" s="15">
        <v>-2</v>
      </c>
      <c r="H506" s="157" t="s">
        <v>4257</v>
      </c>
      <c r="I506" s="156" t="s">
        <v>4258</v>
      </c>
    </row>
    <row r="507" customHeight="1" spans="1:9">
      <c r="A507" s="154">
        <v>46114</v>
      </c>
      <c r="B507" s="155" t="s">
        <v>511</v>
      </c>
      <c r="C507" s="154" t="s">
        <v>512</v>
      </c>
      <c r="D507" s="15" t="s">
        <v>611</v>
      </c>
      <c r="E507" s="15" t="s">
        <v>612</v>
      </c>
      <c r="F507" s="15">
        <v>-23</v>
      </c>
      <c r="H507" s="157" t="s">
        <v>4257</v>
      </c>
      <c r="I507" s="156" t="s">
        <v>4258</v>
      </c>
    </row>
    <row r="508" customHeight="1" spans="1:9">
      <c r="A508" s="154">
        <v>46114</v>
      </c>
      <c r="B508" s="155" t="s">
        <v>511</v>
      </c>
      <c r="C508" s="154" t="s">
        <v>512</v>
      </c>
      <c r="D508" s="15" t="s">
        <v>671</v>
      </c>
      <c r="E508" s="15" t="s">
        <v>672</v>
      </c>
      <c r="F508" s="15">
        <v>-1</v>
      </c>
      <c r="H508" s="157" t="s">
        <v>4257</v>
      </c>
      <c r="I508" s="156" t="s">
        <v>4258</v>
      </c>
    </row>
    <row r="509" customHeight="1" spans="1:9">
      <c r="A509" s="154">
        <v>46114</v>
      </c>
      <c r="B509" s="155" t="s">
        <v>511</v>
      </c>
      <c r="C509" s="154" t="s">
        <v>512</v>
      </c>
      <c r="D509" s="15" t="s">
        <v>617</v>
      </c>
      <c r="E509" s="15" t="s">
        <v>618</v>
      </c>
      <c r="F509" s="15">
        <v>-16</v>
      </c>
      <c r="H509" s="157" t="s">
        <v>4257</v>
      </c>
      <c r="I509" s="156" t="s">
        <v>4258</v>
      </c>
    </row>
    <row r="510" customHeight="1" spans="1:9">
      <c r="A510" s="154">
        <v>46114</v>
      </c>
      <c r="B510" s="155" t="s">
        <v>511</v>
      </c>
      <c r="C510" s="154" t="s">
        <v>512</v>
      </c>
      <c r="D510" s="15" t="s">
        <v>615</v>
      </c>
      <c r="E510" s="15" t="s">
        <v>616</v>
      </c>
      <c r="F510" s="15">
        <v>-50</v>
      </c>
      <c r="H510" s="157" t="s">
        <v>4257</v>
      </c>
      <c r="I510" s="156" t="s">
        <v>4258</v>
      </c>
    </row>
    <row r="511" customHeight="1" spans="1:9">
      <c r="A511" s="154">
        <v>46114</v>
      </c>
      <c r="B511" s="155" t="s">
        <v>383</v>
      </c>
      <c r="C511" s="154" t="s">
        <v>384</v>
      </c>
      <c r="D511" s="15" t="s">
        <v>391</v>
      </c>
      <c r="E511" s="15" t="s">
        <v>392</v>
      </c>
      <c r="F511" s="15">
        <v>-67</v>
      </c>
      <c r="H511" s="157" t="s">
        <v>4081</v>
      </c>
      <c r="I511" s="156" t="s">
        <v>4259</v>
      </c>
    </row>
    <row r="512" customHeight="1" spans="1:9">
      <c r="A512" s="154">
        <v>46114</v>
      </c>
      <c r="B512" s="155" t="s">
        <v>383</v>
      </c>
      <c r="C512" s="154" t="s">
        <v>384</v>
      </c>
      <c r="D512" s="15" t="s">
        <v>391</v>
      </c>
      <c r="E512" s="15" t="s">
        <v>392</v>
      </c>
      <c r="F512" s="15">
        <v>-1</v>
      </c>
      <c r="H512" s="157" t="s">
        <v>4081</v>
      </c>
      <c r="I512" s="156" t="s">
        <v>4259</v>
      </c>
    </row>
    <row r="513" customHeight="1" spans="1:9">
      <c r="A513" s="154">
        <v>46114</v>
      </c>
      <c r="B513" s="155" t="s">
        <v>383</v>
      </c>
      <c r="C513" s="154" t="s">
        <v>384</v>
      </c>
      <c r="D513" s="15" t="s">
        <v>391</v>
      </c>
      <c r="E513" s="15" t="s">
        <v>392</v>
      </c>
      <c r="F513" s="15">
        <v>-1</v>
      </c>
      <c r="H513" s="157" t="s">
        <v>4081</v>
      </c>
      <c r="I513" s="156" t="s">
        <v>4259</v>
      </c>
    </row>
    <row r="514" customHeight="1" spans="1:9">
      <c r="A514" s="154">
        <v>46114</v>
      </c>
      <c r="B514" s="155" t="s">
        <v>383</v>
      </c>
      <c r="C514" s="154" t="s">
        <v>384</v>
      </c>
      <c r="D514" s="15" t="s">
        <v>391</v>
      </c>
      <c r="E514" s="15" t="s">
        <v>392</v>
      </c>
      <c r="F514" s="15">
        <v>-1</v>
      </c>
      <c r="H514" s="157" t="s">
        <v>4081</v>
      </c>
      <c r="I514" s="156" t="s">
        <v>4259</v>
      </c>
    </row>
    <row r="515" customHeight="1" spans="1:9">
      <c r="A515" s="154">
        <v>46114</v>
      </c>
      <c r="B515" s="155" t="s">
        <v>383</v>
      </c>
      <c r="C515" s="154" t="s">
        <v>384</v>
      </c>
      <c r="D515" s="15" t="s">
        <v>391</v>
      </c>
      <c r="E515" s="15" t="s">
        <v>392</v>
      </c>
      <c r="F515" s="15">
        <v>-38</v>
      </c>
      <c r="H515" s="157" t="s">
        <v>4081</v>
      </c>
      <c r="I515" s="156" t="s">
        <v>4259</v>
      </c>
    </row>
    <row r="516" customHeight="1" spans="1:9">
      <c r="A516" s="154">
        <v>46115</v>
      </c>
      <c r="B516" s="155" t="s">
        <v>383</v>
      </c>
      <c r="C516" s="154" t="s">
        <v>384</v>
      </c>
      <c r="D516" s="15" t="s">
        <v>391</v>
      </c>
      <c r="E516" s="15" t="s">
        <v>392</v>
      </c>
      <c r="F516" s="15">
        <v>2</v>
      </c>
      <c r="H516" s="157" t="s">
        <v>4007</v>
      </c>
      <c r="I516" s="156" t="s">
        <v>4260</v>
      </c>
    </row>
    <row r="517" customHeight="1" spans="1:9">
      <c r="A517" s="154">
        <v>46115</v>
      </c>
      <c r="B517" s="155" t="s">
        <v>413</v>
      </c>
      <c r="C517" s="154" t="s">
        <v>414</v>
      </c>
      <c r="D517" s="15" t="s">
        <v>427</v>
      </c>
      <c r="E517" s="15" t="s">
        <v>428</v>
      </c>
      <c r="F517" s="15">
        <v>2</v>
      </c>
      <c r="H517" s="157" t="s">
        <v>4007</v>
      </c>
      <c r="I517" s="156" t="s">
        <v>4261</v>
      </c>
    </row>
    <row r="518" customHeight="1" spans="1:9">
      <c r="A518" s="154">
        <v>46115</v>
      </c>
      <c r="B518" s="155" t="s">
        <v>413</v>
      </c>
      <c r="C518" s="154" t="s">
        <v>414</v>
      </c>
      <c r="D518" s="15" t="s">
        <v>1422</v>
      </c>
      <c r="E518" s="15" t="s">
        <v>1423</v>
      </c>
      <c r="F518" s="15">
        <v>4</v>
      </c>
      <c r="H518" s="157" t="s">
        <v>4007</v>
      </c>
      <c r="I518" s="156" t="s">
        <v>4261</v>
      </c>
    </row>
    <row r="519" customHeight="1" spans="1:9">
      <c r="A519" s="154">
        <v>46115</v>
      </c>
      <c r="B519" s="155" t="s">
        <v>2067</v>
      </c>
      <c r="C519" s="154" t="s">
        <v>2068</v>
      </c>
      <c r="D519" s="15" t="s">
        <v>2070</v>
      </c>
      <c r="E519" s="15" t="s">
        <v>1438</v>
      </c>
      <c r="F519" s="15">
        <v>12</v>
      </c>
      <c r="H519" s="157" t="s">
        <v>4007</v>
      </c>
      <c r="I519" s="156" t="s">
        <v>4262</v>
      </c>
    </row>
    <row r="520" customHeight="1" spans="1:9">
      <c r="A520" s="154">
        <v>46115</v>
      </c>
      <c r="B520" s="155" t="s">
        <v>1747</v>
      </c>
      <c r="C520" s="154" t="s">
        <v>1748</v>
      </c>
      <c r="D520" s="15" t="s">
        <v>1750</v>
      </c>
      <c r="E520" s="15" t="s">
        <v>1751</v>
      </c>
      <c r="F520" s="15">
        <v>180</v>
      </c>
      <c r="H520" s="157" t="s">
        <v>4009</v>
      </c>
      <c r="I520" s="156" t="s">
        <v>4263</v>
      </c>
    </row>
    <row r="521" customHeight="1" spans="1:9">
      <c r="A521" s="154">
        <v>46115</v>
      </c>
      <c r="B521" s="155" t="s">
        <v>4237</v>
      </c>
      <c r="C521" s="154" t="s">
        <v>4238</v>
      </c>
      <c r="D521" s="15" t="s">
        <v>4241</v>
      </c>
      <c r="E521" s="15" t="s">
        <v>1396</v>
      </c>
      <c r="F521" s="15">
        <v>-1</v>
      </c>
      <c r="H521" s="157" t="s">
        <v>4065</v>
      </c>
      <c r="I521" s="156" t="s">
        <v>4264</v>
      </c>
    </row>
    <row r="522" customHeight="1" spans="1:9">
      <c r="A522" s="154">
        <v>46116</v>
      </c>
      <c r="B522" s="155" t="s">
        <v>511</v>
      </c>
      <c r="C522" s="154" t="s">
        <v>512</v>
      </c>
      <c r="D522" s="15" t="s">
        <v>603</v>
      </c>
      <c r="E522" s="15" t="s">
        <v>604</v>
      </c>
      <c r="F522" s="15">
        <v>40</v>
      </c>
      <c r="H522" s="157" t="s">
        <v>4007</v>
      </c>
      <c r="I522" s="156" t="s">
        <v>4265</v>
      </c>
    </row>
    <row r="523" customHeight="1" spans="1:9">
      <c r="A523" s="154">
        <v>46116</v>
      </c>
      <c r="B523" s="155" t="s">
        <v>1793</v>
      </c>
      <c r="C523" s="154" t="s">
        <v>1794</v>
      </c>
      <c r="D523" s="15" t="s">
        <v>4061</v>
      </c>
      <c r="E523" s="15" t="s">
        <v>4027</v>
      </c>
      <c r="F523" s="15">
        <v>-1</v>
      </c>
      <c r="H523" s="157" t="s">
        <v>4266</v>
      </c>
      <c r="I523" s="156" t="s">
        <v>4267</v>
      </c>
    </row>
    <row r="524" customHeight="1" spans="1:9">
      <c r="A524" s="154">
        <v>46116</v>
      </c>
      <c r="B524" s="155" t="s">
        <v>1533</v>
      </c>
      <c r="C524" s="154" t="s">
        <v>1534</v>
      </c>
      <c r="D524" s="15" t="s">
        <v>1536</v>
      </c>
      <c r="E524" s="15" t="s">
        <v>1092</v>
      </c>
      <c r="F524" s="15">
        <v>-1</v>
      </c>
      <c r="H524" s="157" t="s">
        <v>4081</v>
      </c>
      <c r="I524" s="156" t="s">
        <v>4268</v>
      </c>
    </row>
    <row r="525" customHeight="1" spans="1:9">
      <c r="A525" s="154">
        <v>46116</v>
      </c>
      <c r="B525" s="155" t="s">
        <v>1533</v>
      </c>
      <c r="C525" s="154" t="s">
        <v>1534</v>
      </c>
      <c r="D525" s="15" t="s">
        <v>1536</v>
      </c>
      <c r="E525" s="15" t="s">
        <v>1092</v>
      </c>
      <c r="F525" s="15">
        <v>-7</v>
      </c>
      <c r="H525" s="157" t="s">
        <v>4081</v>
      </c>
      <c r="I525" s="156" t="s">
        <v>4268</v>
      </c>
    </row>
    <row r="526" customHeight="1" spans="1:9">
      <c r="A526" s="154">
        <v>46116</v>
      </c>
      <c r="B526" s="155" t="s">
        <v>1747</v>
      </c>
      <c r="C526" s="154" t="s">
        <v>1748</v>
      </c>
      <c r="D526" s="15" t="s">
        <v>1750</v>
      </c>
      <c r="E526" s="15" t="s">
        <v>1751</v>
      </c>
      <c r="F526" s="15">
        <v>-180</v>
      </c>
      <c r="H526" s="157" t="s">
        <v>4269</v>
      </c>
      <c r="I526" s="156" t="s">
        <v>4270</v>
      </c>
    </row>
    <row r="527" customHeight="1" spans="1:9">
      <c r="A527" s="154">
        <v>46118</v>
      </c>
      <c r="B527" s="155" t="s">
        <v>4271</v>
      </c>
      <c r="C527" s="154" t="s">
        <v>4272</v>
      </c>
      <c r="D527" s="15" t="s">
        <v>4273</v>
      </c>
      <c r="E527" s="15" t="s">
        <v>4274</v>
      </c>
      <c r="F527" s="15">
        <v>18</v>
      </c>
      <c r="H527" s="157" t="s">
        <v>4007</v>
      </c>
      <c r="I527" s="156" t="s">
        <v>4275</v>
      </c>
    </row>
    <row r="528" customHeight="1" spans="1:9">
      <c r="A528" s="154">
        <v>46119</v>
      </c>
      <c r="B528" s="155" t="s">
        <v>1747</v>
      </c>
      <c r="C528" s="154" t="s">
        <v>1748</v>
      </c>
      <c r="D528" s="15" t="s">
        <v>1750</v>
      </c>
      <c r="E528" s="15" t="s">
        <v>1751</v>
      </c>
      <c r="F528" s="15">
        <v>32</v>
      </c>
      <c r="H528" s="157" t="s">
        <v>3962</v>
      </c>
      <c r="I528" s="156" t="s">
        <v>4276</v>
      </c>
    </row>
    <row r="529" customHeight="1" spans="1:9">
      <c r="A529" s="154">
        <v>46119</v>
      </c>
      <c r="B529" s="155" t="s">
        <v>1747</v>
      </c>
      <c r="C529" s="154" t="s">
        <v>1748</v>
      </c>
      <c r="D529" s="15" t="s">
        <v>4277</v>
      </c>
      <c r="E529" s="15" t="s">
        <v>4278</v>
      </c>
      <c r="F529" s="15">
        <v>3</v>
      </c>
      <c r="H529" s="157" t="s">
        <v>3962</v>
      </c>
      <c r="I529" s="156" t="s">
        <v>4276</v>
      </c>
    </row>
    <row r="530" customHeight="1" spans="1:9">
      <c r="A530" s="154">
        <v>46119</v>
      </c>
      <c r="B530" s="155" t="s">
        <v>1747</v>
      </c>
      <c r="C530" s="154" t="s">
        <v>1748</v>
      </c>
      <c r="D530" s="15" t="s">
        <v>2029</v>
      </c>
      <c r="E530" s="15" t="s">
        <v>2030</v>
      </c>
      <c r="F530" s="15">
        <v>5</v>
      </c>
      <c r="H530" s="157" t="s">
        <v>3962</v>
      </c>
      <c r="I530" s="156" t="s">
        <v>4276</v>
      </c>
    </row>
    <row r="531" customHeight="1" spans="1:9">
      <c r="A531" s="154">
        <v>46119</v>
      </c>
      <c r="B531" s="155" t="s">
        <v>511</v>
      </c>
      <c r="C531" s="154" t="s">
        <v>512</v>
      </c>
      <c r="D531" s="15" t="s">
        <v>605</v>
      </c>
      <c r="E531" s="15" t="s">
        <v>606</v>
      </c>
      <c r="F531" s="15">
        <v>40</v>
      </c>
      <c r="H531" s="157" t="s">
        <v>3962</v>
      </c>
      <c r="I531" s="156" t="s">
        <v>4279</v>
      </c>
    </row>
    <row r="532" customHeight="1" spans="1:9">
      <c r="A532" s="154">
        <v>46119</v>
      </c>
      <c r="B532" s="155" t="s">
        <v>511</v>
      </c>
      <c r="C532" s="154" t="s">
        <v>512</v>
      </c>
      <c r="D532" s="15" t="s">
        <v>605</v>
      </c>
      <c r="E532" s="15" t="s">
        <v>606</v>
      </c>
      <c r="F532" s="15">
        <v>-4</v>
      </c>
      <c r="H532" s="157" t="s">
        <v>3962</v>
      </c>
      <c r="I532" s="156" t="s">
        <v>4280</v>
      </c>
    </row>
    <row r="533" customHeight="1" spans="1:9">
      <c r="A533" s="154">
        <v>46119</v>
      </c>
      <c r="B533" s="155" t="s">
        <v>511</v>
      </c>
      <c r="C533" s="154" t="s">
        <v>512</v>
      </c>
      <c r="D533" s="15" t="s">
        <v>605</v>
      </c>
      <c r="E533" s="15" t="s">
        <v>606</v>
      </c>
      <c r="F533" s="15">
        <v>-36</v>
      </c>
      <c r="H533" s="157" t="s">
        <v>3962</v>
      </c>
      <c r="I533" s="156" t="s">
        <v>4280</v>
      </c>
    </row>
    <row r="534" customHeight="1" spans="1:9">
      <c r="A534" s="154">
        <v>46119</v>
      </c>
      <c r="B534" s="155" t="s">
        <v>2067</v>
      </c>
      <c r="C534" s="154" t="s">
        <v>2068</v>
      </c>
      <c r="D534" s="15" t="s">
        <v>2070</v>
      </c>
      <c r="E534" s="15" t="s">
        <v>1438</v>
      </c>
      <c r="F534" s="15">
        <v>9</v>
      </c>
      <c r="H534" s="157" t="s">
        <v>4007</v>
      </c>
      <c r="I534" s="156" t="s">
        <v>4281</v>
      </c>
    </row>
    <row r="535" customHeight="1" spans="1:9">
      <c r="A535" s="154">
        <v>46119</v>
      </c>
      <c r="B535" s="155" t="s">
        <v>383</v>
      </c>
      <c r="C535" s="154" t="s">
        <v>384</v>
      </c>
      <c r="D535" s="15" t="s">
        <v>391</v>
      </c>
      <c r="E535" s="15" t="s">
        <v>392</v>
      </c>
      <c r="F535" s="15">
        <v>3</v>
      </c>
      <c r="H535" s="157" t="s">
        <v>4007</v>
      </c>
      <c r="I535" s="156" t="s">
        <v>4282</v>
      </c>
    </row>
    <row r="536" customHeight="1" spans="1:9">
      <c r="A536" s="154">
        <v>46119</v>
      </c>
      <c r="B536" s="155" t="s">
        <v>383</v>
      </c>
      <c r="C536" s="154" t="s">
        <v>384</v>
      </c>
      <c r="D536" s="15" t="s">
        <v>395</v>
      </c>
      <c r="E536" s="15" t="s">
        <v>1316</v>
      </c>
      <c r="F536" s="15">
        <v>4</v>
      </c>
      <c r="H536" s="157" t="s">
        <v>4007</v>
      </c>
      <c r="I536" s="156" t="s">
        <v>4282</v>
      </c>
    </row>
    <row r="537" customHeight="1" spans="1:9">
      <c r="A537" s="154">
        <v>46119</v>
      </c>
      <c r="B537" s="155" t="s">
        <v>409</v>
      </c>
      <c r="C537" s="154" t="s">
        <v>410</v>
      </c>
      <c r="D537" s="15" t="s">
        <v>411</v>
      </c>
      <c r="E537" s="15" t="s">
        <v>412</v>
      </c>
      <c r="F537" s="15">
        <v>2</v>
      </c>
      <c r="H537" s="157" t="s">
        <v>4007</v>
      </c>
      <c r="I537" s="156" t="s">
        <v>4283</v>
      </c>
    </row>
    <row r="538" customHeight="1" spans="1:9">
      <c r="A538" s="154">
        <v>46119</v>
      </c>
      <c r="B538" s="155" t="s">
        <v>1434</v>
      </c>
      <c r="C538" s="154" t="s">
        <v>1435</v>
      </c>
      <c r="D538" s="15" t="s">
        <v>1437</v>
      </c>
      <c r="E538" s="15" t="s">
        <v>1438</v>
      </c>
      <c r="F538" s="15">
        <v>8</v>
      </c>
      <c r="H538" s="157" t="s">
        <v>4007</v>
      </c>
      <c r="I538" s="156" t="s">
        <v>4284</v>
      </c>
    </row>
    <row r="539" customHeight="1" spans="1:9">
      <c r="A539" s="154">
        <v>46119</v>
      </c>
      <c r="B539" s="155" t="s">
        <v>413</v>
      </c>
      <c r="C539" s="154" t="s">
        <v>414</v>
      </c>
      <c r="D539" s="15" t="s">
        <v>429</v>
      </c>
      <c r="E539" s="15" t="s">
        <v>430</v>
      </c>
      <c r="F539" s="15">
        <v>196</v>
      </c>
      <c r="H539" s="157" t="s">
        <v>4007</v>
      </c>
      <c r="I539" s="156" t="s">
        <v>4285</v>
      </c>
    </row>
    <row r="540" customHeight="1" spans="1:9">
      <c r="A540" s="154">
        <v>46119</v>
      </c>
      <c r="B540" s="155" t="s">
        <v>1533</v>
      </c>
      <c r="C540" s="154" t="s">
        <v>1534</v>
      </c>
      <c r="D540" s="15" t="s">
        <v>1536</v>
      </c>
      <c r="E540" s="15" t="s">
        <v>1092</v>
      </c>
      <c r="F540" s="15">
        <v>125</v>
      </c>
      <c r="H540" s="157" t="s">
        <v>4007</v>
      </c>
      <c r="I540" s="156" t="s">
        <v>4286</v>
      </c>
    </row>
    <row r="541" customHeight="1" spans="1:9">
      <c r="A541" s="154">
        <v>46119</v>
      </c>
      <c r="B541" s="155" t="s">
        <v>1434</v>
      </c>
      <c r="C541" s="154" t="s">
        <v>1435</v>
      </c>
      <c r="D541" s="15" t="s">
        <v>1437</v>
      </c>
      <c r="E541" s="15" t="s">
        <v>1438</v>
      </c>
      <c r="F541" s="15">
        <v>7</v>
      </c>
      <c r="H541" s="157" t="s">
        <v>4007</v>
      </c>
      <c r="I541" s="156" t="s">
        <v>4287</v>
      </c>
    </row>
    <row r="542" customHeight="1" spans="1:9">
      <c r="A542" s="154">
        <v>46119</v>
      </c>
      <c r="B542" s="155" t="s">
        <v>1793</v>
      </c>
      <c r="C542" s="154" t="s">
        <v>1794</v>
      </c>
      <c r="D542" s="15" t="s">
        <v>4061</v>
      </c>
      <c r="E542" s="15" t="s">
        <v>4027</v>
      </c>
      <c r="F542" s="15">
        <v>5</v>
      </c>
      <c r="H542" s="157" t="s">
        <v>4007</v>
      </c>
      <c r="I542" s="156" t="s">
        <v>4288</v>
      </c>
    </row>
    <row r="543" customHeight="1" spans="1:9">
      <c r="A543" s="154">
        <v>46119</v>
      </c>
      <c r="B543" s="155" t="s">
        <v>4237</v>
      </c>
      <c r="C543" s="154" t="s">
        <v>4238</v>
      </c>
      <c r="D543" s="15" t="s">
        <v>4241</v>
      </c>
      <c r="E543" s="15" t="s">
        <v>1396</v>
      </c>
      <c r="F543" s="15">
        <v>4</v>
      </c>
      <c r="H543" s="157" t="s">
        <v>4007</v>
      </c>
      <c r="I543" s="156" t="s">
        <v>4289</v>
      </c>
    </row>
    <row r="544" customHeight="1" spans="1:9">
      <c r="A544" s="154">
        <v>46119</v>
      </c>
      <c r="B544" s="155" t="s">
        <v>383</v>
      </c>
      <c r="C544" s="154" t="s">
        <v>384</v>
      </c>
      <c r="D544" s="15" t="s">
        <v>391</v>
      </c>
      <c r="E544" s="15" t="s">
        <v>392</v>
      </c>
      <c r="F544" s="15">
        <v>1</v>
      </c>
      <c r="H544" s="157" t="s">
        <v>4007</v>
      </c>
      <c r="I544" s="156" t="s">
        <v>4290</v>
      </c>
    </row>
    <row r="545" customHeight="1" spans="1:9">
      <c r="A545" s="154">
        <v>46119</v>
      </c>
      <c r="B545" s="155" t="s">
        <v>383</v>
      </c>
      <c r="C545" s="154" t="s">
        <v>384</v>
      </c>
      <c r="D545" s="15" t="s">
        <v>399</v>
      </c>
      <c r="E545" s="15" t="s">
        <v>400</v>
      </c>
      <c r="F545" s="15">
        <v>4</v>
      </c>
      <c r="H545" s="157" t="s">
        <v>4007</v>
      </c>
      <c r="I545" s="156" t="s">
        <v>4290</v>
      </c>
    </row>
    <row r="546" customHeight="1" spans="1:9">
      <c r="A546" s="154">
        <v>46119</v>
      </c>
      <c r="B546" s="155" t="s">
        <v>383</v>
      </c>
      <c r="C546" s="154" t="s">
        <v>384</v>
      </c>
      <c r="D546" s="15" t="s">
        <v>1219</v>
      </c>
      <c r="E546" s="15" t="s">
        <v>1220</v>
      </c>
      <c r="F546" s="15">
        <v>27</v>
      </c>
      <c r="H546" s="157" t="s">
        <v>4007</v>
      </c>
      <c r="I546" s="156" t="s">
        <v>4290</v>
      </c>
    </row>
    <row r="547" customHeight="1" spans="1:9">
      <c r="A547" s="154">
        <v>46119</v>
      </c>
      <c r="B547" s="155" t="s">
        <v>383</v>
      </c>
      <c r="C547" s="154" t="s">
        <v>384</v>
      </c>
      <c r="D547" s="15" t="s">
        <v>407</v>
      </c>
      <c r="E547" s="15" t="s">
        <v>408</v>
      </c>
      <c r="F547" s="15">
        <v>3</v>
      </c>
      <c r="H547" s="157" t="s">
        <v>4007</v>
      </c>
      <c r="I547" s="156" t="s">
        <v>4290</v>
      </c>
    </row>
    <row r="548" customHeight="1" spans="1:9">
      <c r="A548" s="154">
        <v>46119</v>
      </c>
      <c r="B548" s="155" t="s">
        <v>1434</v>
      </c>
      <c r="C548" s="154" t="s">
        <v>1435</v>
      </c>
      <c r="D548" s="15" t="s">
        <v>1437</v>
      </c>
      <c r="E548" s="15" t="s">
        <v>1438</v>
      </c>
      <c r="F548" s="15">
        <v>1</v>
      </c>
      <c r="H548" s="157" t="s">
        <v>4007</v>
      </c>
      <c r="I548" s="156" t="s">
        <v>4291</v>
      </c>
    </row>
    <row r="549" customHeight="1" spans="1:9">
      <c r="A549" s="154">
        <v>46119</v>
      </c>
      <c r="B549" s="155" t="s">
        <v>413</v>
      </c>
      <c r="C549" s="154" t="s">
        <v>414</v>
      </c>
      <c r="D549" s="15" t="s">
        <v>427</v>
      </c>
      <c r="E549" s="15" t="s">
        <v>428</v>
      </c>
      <c r="F549" s="15">
        <v>1</v>
      </c>
      <c r="H549" s="157" t="s">
        <v>4007</v>
      </c>
      <c r="I549" s="156" t="s">
        <v>4292</v>
      </c>
    </row>
    <row r="550" customHeight="1" spans="1:9">
      <c r="A550" s="154">
        <v>46119</v>
      </c>
      <c r="B550" s="155" t="s">
        <v>413</v>
      </c>
      <c r="C550" s="154" t="s">
        <v>414</v>
      </c>
      <c r="D550" s="15" t="s">
        <v>427</v>
      </c>
      <c r="E550" s="15" t="s">
        <v>428</v>
      </c>
      <c r="F550" s="15">
        <v>1</v>
      </c>
      <c r="H550" s="157" t="s">
        <v>4007</v>
      </c>
      <c r="I550" s="156" t="s">
        <v>4292</v>
      </c>
    </row>
    <row r="551" customHeight="1" spans="1:9">
      <c r="A551" s="154">
        <v>46119</v>
      </c>
      <c r="B551" s="155" t="s">
        <v>413</v>
      </c>
      <c r="C551" s="154" t="s">
        <v>414</v>
      </c>
      <c r="D551" s="15" t="s">
        <v>429</v>
      </c>
      <c r="E551" s="15" t="s">
        <v>430</v>
      </c>
      <c r="F551" s="15">
        <v>1</v>
      </c>
      <c r="H551" s="157" t="s">
        <v>4007</v>
      </c>
      <c r="I551" s="156" t="s">
        <v>4292</v>
      </c>
    </row>
    <row r="552" customHeight="1" spans="1:9">
      <c r="A552" s="154">
        <v>46119</v>
      </c>
      <c r="B552" s="155" t="s">
        <v>413</v>
      </c>
      <c r="C552" s="154" t="s">
        <v>414</v>
      </c>
      <c r="D552" s="15" t="s">
        <v>1422</v>
      </c>
      <c r="E552" s="15" t="s">
        <v>1423</v>
      </c>
      <c r="F552" s="15">
        <v>1</v>
      </c>
      <c r="H552" s="157" t="s">
        <v>4007</v>
      </c>
      <c r="I552" s="156" t="s">
        <v>4292</v>
      </c>
    </row>
    <row r="553" customHeight="1" spans="1:9">
      <c r="A553" s="154">
        <v>46119</v>
      </c>
      <c r="B553" s="155" t="s">
        <v>2067</v>
      </c>
      <c r="C553" s="154" t="s">
        <v>2068</v>
      </c>
      <c r="D553" s="15" t="s">
        <v>2071</v>
      </c>
      <c r="E553" s="15" t="s">
        <v>1784</v>
      </c>
      <c r="F553" s="15">
        <v>-1</v>
      </c>
      <c r="H553" s="157" t="s">
        <v>4293</v>
      </c>
      <c r="I553" s="156" t="s">
        <v>4294</v>
      </c>
    </row>
    <row r="554" customHeight="1" spans="1:9">
      <c r="A554" s="154">
        <v>46120</v>
      </c>
      <c r="B554" s="155" t="s">
        <v>1434</v>
      </c>
      <c r="C554" s="154" t="s">
        <v>1435</v>
      </c>
      <c r="D554" s="15" t="s">
        <v>1783</v>
      </c>
      <c r="E554" s="15" t="s">
        <v>1784</v>
      </c>
      <c r="F554" s="15">
        <v>-2</v>
      </c>
      <c r="H554" s="157" t="s">
        <v>4087</v>
      </c>
      <c r="I554" s="156" t="s">
        <v>4295</v>
      </c>
    </row>
    <row r="555" customHeight="1" spans="1:9">
      <c r="A555" s="154">
        <v>46120</v>
      </c>
      <c r="B555" s="155" t="s">
        <v>1434</v>
      </c>
      <c r="C555" s="154" t="s">
        <v>1435</v>
      </c>
      <c r="D555" s="15" t="s">
        <v>1783</v>
      </c>
      <c r="E555" s="15" t="s">
        <v>1784</v>
      </c>
      <c r="F555" s="15">
        <v>-82</v>
      </c>
      <c r="H555" s="157" t="s">
        <v>4087</v>
      </c>
      <c r="I555" s="156" t="s">
        <v>4295</v>
      </c>
    </row>
    <row r="556" customHeight="1" spans="1:9">
      <c r="A556" s="154">
        <v>46120</v>
      </c>
      <c r="B556" s="155" t="s">
        <v>1434</v>
      </c>
      <c r="C556" s="154" t="s">
        <v>1435</v>
      </c>
      <c r="D556" s="15" t="s">
        <v>1783</v>
      </c>
      <c r="E556" s="15" t="s">
        <v>1784</v>
      </c>
      <c r="F556" s="15">
        <v>-202</v>
      </c>
      <c r="H556" s="157" t="s">
        <v>4087</v>
      </c>
      <c r="I556" s="156" t="s">
        <v>4295</v>
      </c>
    </row>
    <row r="557" customHeight="1" spans="1:9">
      <c r="A557" s="154">
        <v>46120</v>
      </c>
      <c r="B557" s="155" t="s">
        <v>1434</v>
      </c>
      <c r="C557" s="154" t="s">
        <v>1435</v>
      </c>
      <c r="D557" s="15" t="s">
        <v>1783</v>
      </c>
      <c r="E557" s="15" t="s">
        <v>1784</v>
      </c>
      <c r="F557" s="15">
        <v>-163</v>
      </c>
      <c r="H557" s="157" t="s">
        <v>4087</v>
      </c>
      <c r="I557" s="156" t="s">
        <v>4295</v>
      </c>
    </row>
    <row r="558" customHeight="1" spans="1:9">
      <c r="A558" s="154">
        <v>46120</v>
      </c>
      <c r="B558" s="155" t="s">
        <v>1434</v>
      </c>
      <c r="C558" s="154" t="s">
        <v>1435</v>
      </c>
      <c r="D558" s="15" t="s">
        <v>1783</v>
      </c>
      <c r="E558" s="15" t="s">
        <v>1784</v>
      </c>
      <c r="F558" s="15">
        <v>-76</v>
      </c>
      <c r="H558" s="157" t="s">
        <v>4087</v>
      </c>
      <c r="I558" s="156" t="s">
        <v>4295</v>
      </c>
    </row>
    <row r="559" customHeight="1" spans="1:9">
      <c r="A559" s="154">
        <v>46120</v>
      </c>
      <c r="B559" s="155" t="s">
        <v>1434</v>
      </c>
      <c r="C559" s="154" t="s">
        <v>1435</v>
      </c>
      <c r="D559" s="15" t="s">
        <v>1783</v>
      </c>
      <c r="E559" s="15" t="s">
        <v>1784</v>
      </c>
      <c r="F559" s="15">
        <v>-2</v>
      </c>
      <c r="H559" s="157" t="s">
        <v>4087</v>
      </c>
      <c r="I559" s="156" t="s">
        <v>4295</v>
      </c>
    </row>
    <row r="560" customHeight="1" spans="1:9">
      <c r="A560" s="154">
        <v>46120</v>
      </c>
      <c r="B560" s="155" t="s">
        <v>1434</v>
      </c>
      <c r="C560" s="154" t="s">
        <v>1435</v>
      </c>
      <c r="D560" s="15" t="s">
        <v>1783</v>
      </c>
      <c r="E560" s="15" t="s">
        <v>1784</v>
      </c>
      <c r="F560" s="15">
        <v>-42</v>
      </c>
      <c r="H560" s="157" t="s">
        <v>4087</v>
      </c>
      <c r="I560" s="156" t="s">
        <v>4295</v>
      </c>
    </row>
    <row r="561" customHeight="1" spans="1:9">
      <c r="A561" s="154">
        <v>46120</v>
      </c>
      <c r="B561" s="155" t="s">
        <v>1434</v>
      </c>
      <c r="C561" s="154" t="s">
        <v>1435</v>
      </c>
      <c r="D561" s="15" t="s">
        <v>1437</v>
      </c>
      <c r="E561" s="15" t="s">
        <v>1438</v>
      </c>
      <c r="F561" s="15">
        <v>-1</v>
      </c>
      <c r="H561" s="157" t="s">
        <v>4087</v>
      </c>
      <c r="I561" s="156" t="s">
        <v>4295</v>
      </c>
    </row>
    <row r="562" customHeight="1" spans="1:9">
      <c r="A562" s="154">
        <v>46120</v>
      </c>
      <c r="B562" s="155" t="s">
        <v>1434</v>
      </c>
      <c r="C562" s="154" t="s">
        <v>1435</v>
      </c>
      <c r="D562" s="15" t="s">
        <v>1437</v>
      </c>
      <c r="E562" s="15" t="s">
        <v>1438</v>
      </c>
      <c r="F562" s="15">
        <v>-10</v>
      </c>
      <c r="H562" s="157" t="s">
        <v>4087</v>
      </c>
      <c r="I562" s="156" t="s">
        <v>4295</v>
      </c>
    </row>
    <row r="563" customHeight="1" spans="1:9">
      <c r="A563" s="154">
        <v>46120</v>
      </c>
      <c r="B563" s="155" t="s">
        <v>1434</v>
      </c>
      <c r="C563" s="154" t="s">
        <v>1435</v>
      </c>
      <c r="D563" s="15" t="s">
        <v>1437</v>
      </c>
      <c r="E563" s="15" t="s">
        <v>1438</v>
      </c>
      <c r="F563" s="15">
        <v>-2</v>
      </c>
      <c r="H563" s="157" t="s">
        <v>4087</v>
      </c>
      <c r="I563" s="156" t="s">
        <v>4295</v>
      </c>
    </row>
    <row r="564" customHeight="1" spans="1:9">
      <c r="A564" s="154">
        <v>46120</v>
      </c>
      <c r="B564" s="155" t="s">
        <v>1434</v>
      </c>
      <c r="C564" s="154" t="s">
        <v>1435</v>
      </c>
      <c r="D564" s="15" t="s">
        <v>1437</v>
      </c>
      <c r="E564" s="15" t="s">
        <v>1438</v>
      </c>
      <c r="F564" s="15">
        <v>-1</v>
      </c>
      <c r="H564" s="157" t="s">
        <v>4087</v>
      </c>
      <c r="I564" s="156" t="s">
        <v>4295</v>
      </c>
    </row>
    <row r="565" customHeight="1" spans="1:9">
      <c r="A565" s="154">
        <v>46120</v>
      </c>
      <c r="B565" s="155" t="s">
        <v>1434</v>
      </c>
      <c r="C565" s="154" t="s">
        <v>1435</v>
      </c>
      <c r="D565" s="15" t="s">
        <v>1437</v>
      </c>
      <c r="E565" s="15" t="s">
        <v>1438</v>
      </c>
      <c r="F565" s="15">
        <v>-4</v>
      </c>
      <c r="H565" s="157" t="s">
        <v>4087</v>
      </c>
      <c r="I565" s="156" t="s">
        <v>4295</v>
      </c>
    </row>
    <row r="566" customHeight="1" spans="1:9">
      <c r="A566" s="154">
        <v>46120</v>
      </c>
      <c r="B566" s="155" t="s">
        <v>1434</v>
      </c>
      <c r="C566" s="154" t="s">
        <v>1435</v>
      </c>
      <c r="D566" s="15" t="s">
        <v>1437</v>
      </c>
      <c r="E566" s="15" t="s">
        <v>1438</v>
      </c>
      <c r="F566" s="15">
        <v>-140</v>
      </c>
      <c r="H566" s="157" t="s">
        <v>4087</v>
      </c>
      <c r="I566" s="156" t="s">
        <v>4295</v>
      </c>
    </row>
    <row r="567" customHeight="1" spans="1:9">
      <c r="A567" s="154">
        <v>46120</v>
      </c>
      <c r="B567" s="155" t="s">
        <v>1434</v>
      </c>
      <c r="C567" s="154" t="s">
        <v>1435</v>
      </c>
      <c r="D567" s="15" t="s">
        <v>1437</v>
      </c>
      <c r="E567" s="15" t="s">
        <v>1438</v>
      </c>
      <c r="F567" s="15">
        <v>-1</v>
      </c>
      <c r="H567" s="157" t="s">
        <v>4087</v>
      </c>
      <c r="I567" s="156" t="s">
        <v>4295</v>
      </c>
    </row>
    <row r="568" customHeight="1" spans="1:9">
      <c r="A568" s="154">
        <v>46120</v>
      </c>
      <c r="B568" s="155" t="s">
        <v>1434</v>
      </c>
      <c r="C568" s="154" t="s">
        <v>1435</v>
      </c>
      <c r="D568" s="15" t="s">
        <v>1437</v>
      </c>
      <c r="E568" s="15" t="s">
        <v>1438</v>
      </c>
      <c r="F568" s="15">
        <v>-5</v>
      </c>
      <c r="H568" s="157" t="s">
        <v>4087</v>
      </c>
      <c r="I568" s="156" t="s">
        <v>4295</v>
      </c>
    </row>
    <row r="569" customHeight="1" spans="1:9">
      <c r="A569" s="154">
        <v>46120</v>
      </c>
      <c r="B569" s="155" t="s">
        <v>1434</v>
      </c>
      <c r="C569" s="154" t="s">
        <v>1435</v>
      </c>
      <c r="D569" s="15" t="s">
        <v>1437</v>
      </c>
      <c r="E569" s="15" t="s">
        <v>1438</v>
      </c>
      <c r="F569" s="15">
        <v>-13</v>
      </c>
      <c r="H569" s="157" t="s">
        <v>4087</v>
      </c>
      <c r="I569" s="156" t="s">
        <v>4295</v>
      </c>
    </row>
    <row r="570" customHeight="1" spans="1:9">
      <c r="A570" s="154">
        <v>46120</v>
      </c>
      <c r="B570" s="155" t="s">
        <v>1434</v>
      </c>
      <c r="C570" s="154" t="s">
        <v>1435</v>
      </c>
      <c r="D570" s="15" t="s">
        <v>1437</v>
      </c>
      <c r="E570" s="15" t="s">
        <v>1438</v>
      </c>
      <c r="F570" s="15">
        <v>-7</v>
      </c>
      <c r="H570" s="157" t="s">
        <v>4087</v>
      </c>
      <c r="I570" s="156" t="s">
        <v>4295</v>
      </c>
    </row>
    <row r="571" customHeight="1" spans="1:9">
      <c r="A571" s="154">
        <v>46120</v>
      </c>
      <c r="B571" s="155" t="s">
        <v>1434</v>
      </c>
      <c r="C571" s="154" t="s">
        <v>1435</v>
      </c>
      <c r="D571" s="15" t="s">
        <v>1437</v>
      </c>
      <c r="E571" s="15" t="s">
        <v>1438</v>
      </c>
      <c r="F571" s="15">
        <v>-1</v>
      </c>
      <c r="H571" s="157" t="s">
        <v>4087</v>
      </c>
      <c r="I571" s="156" t="s">
        <v>4295</v>
      </c>
    </row>
    <row r="572" customHeight="1" spans="1:9">
      <c r="A572" s="154">
        <v>46120</v>
      </c>
      <c r="B572" s="155" t="s">
        <v>1197</v>
      </c>
      <c r="C572" s="154" t="s">
        <v>1198</v>
      </c>
      <c r="D572" s="15" t="s">
        <v>1380</v>
      </c>
      <c r="E572" s="15" t="s">
        <v>1348</v>
      </c>
      <c r="F572" s="15">
        <v>-128</v>
      </c>
      <c r="H572" s="157" t="s">
        <v>4296</v>
      </c>
      <c r="I572" s="156" t="s">
        <v>4297</v>
      </c>
    </row>
    <row r="573" customHeight="1" spans="1:9">
      <c r="A573" s="154">
        <v>46120</v>
      </c>
      <c r="B573" s="155" t="s">
        <v>1197</v>
      </c>
      <c r="C573" s="154" t="s">
        <v>1198</v>
      </c>
      <c r="D573" s="15" t="s">
        <v>1380</v>
      </c>
      <c r="E573" s="15" t="s">
        <v>1348</v>
      </c>
      <c r="F573" s="15">
        <v>-264</v>
      </c>
      <c r="H573" s="157" t="s">
        <v>4296</v>
      </c>
      <c r="I573" s="156" t="s">
        <v>4297</v>
      </c>
    </row>
    <row r="574" customHeight="1" spans="1:9">
      <c r="A574" s="154">
        <v>46120</v>
      </c>
      <c r="B574" s="155" t="s">
        <v>1197</v>
      </c>
      <c r="C574" s="154" t="s">
        <v>1198</v>
      </c>
      <c r="D574" s="15" t="s">
        <v>1380</v>
      </c>
      <c r="E574" s="15" t="s">
        <v>1348</v>
      </c>
      <c r="F574" s="15">
        <v>-96</v>
      </c>
      <c r="H574" s="157" t="s">
        <v>4296</v>
      </c>
      <c r="I574" s="156" t="s">
        <v>4297</v>
      </c>
    </row>
    <row r="575" customHeight="1" spans="1:9">
      <c r="A575" s="154">
        <v>46120</v>
      </c>
      <c r="B575" s="155" t="s">
        <v>1197</v>
      </c>
      <c r="C575" s="154" t="s">
        <v>1198</v>
      </c>
      <c r="D575" s="15" t="s">
        <v>1380</v>
      </c>
      <c r="E575" s="15" t="s">
        <v>1348</v>
      </c>
      <c r="F575" s="15">
        <v>-176</v>
      </c>
      <c r="H575" s="157" t="s">
        <v>4296</v>
      </c>
      <c r="I575" s="156" t="s">
        <v>4297</v>
      </c>
    </row>
    <row r="576" customHeight="1" spans="1:9">
      <c r="A576" s="154">
        <v>46120</v>
      </c>
      <c r="B576" s="155" t="s">
        <v>1197</v>
      </c>
      <c r="C576" s="154" t="s">
        <v>1198</v>
      </c>
      <c r="D576" s="15" t="s">
        <v>1380</v>
      </c>
      <c r="E576" s="15" t="s">
        <v>1348</v>
      </c>
      <c r="F576" s="15">
        <v>-128</v>
      </c>
      <c r="H576" s="157" t="s">
        <v>4296</v>
      </c>
      <c r="I576" s="156" t="s">
        <v>4297</v>
      </c>
    </row>
    <row r="577" customHeight="1" spans="1:9">
      <c r="A577" s="154">
        <v>46120</v>
      </c>
      <c r="B577" s="155" t="s">
        <v>1197</v>
      </c>
      <c r="C577" s="154" t="s">
        <v>1198</v>
      </c>
      <c r="D577" s="15" t="s">
        <v>1380</v>
      </c>
      <c r="E577" s="15" t="s">
        <v>1348</v>
      </c>
      <c r="F577" s="15">
        <v>-112</v>
      </c>
      <c r="H577" s="157" t="s">
        <v>4296</v>
      </c>
      <c r="I577" s="156" t="s">
        <v>4297</v>
      </c>
    </row>
    <row r="578" customHeight="1" spans="1:9">
      <c r="A578" s="154">
        <v>46120</v>
      </c>
      <c r="B578" s="155" t="s">
        <v>1197</v>
      </c>
      <c r="C578" s="154" t="s">
        <v>1198</v>
      </c>
      <c r="D578" s="15" t="s">
        <v>1380</v>
      </c>
      <c r="E578" s="15" t="s">
        <v>1348</v>
      </c>
      <c r="F578" s="15">
        <v>-40</v>
      </c>
      <c r="H578" s="157" t="s">
        <v>4296</v>
      </c>
      <c r="I578" s="156" t="s">
        <v>4297</v>
      </c>
    </row>
    <row r="579" customHeight="1" spans="1:9">
      <c r="A579" s="154">
        <v>46120</v>
      </c>
      <c r="B579" s="155" t="s">
        <v>473</v>
      </c>
      <c r="C579" s="154" t="s">
        <v>474</v>
      </c>
      <c r="D579" s="15" t="s">
        <v>4298</v>
      </c>
      <c r="E579" s="15" t="s">
        <v>1653</v>
      </c>
      <c r="F579" s="15">
        <v>1</v>
      </c>
      <c r="H579" s="157" t="s">
        <v>3974</v>
      </c>
      <c r="I579" s="156" t="s">
        <v>4299</v>
      </c>
    </row>
    <row r="580" customHeight="1" spans="1:9">
      <c r="A580" s="154">
        <v>46120</v>
      </c>
      <c r="B580" s="155" t="s">
        <v>473</v>
      </c>
      <c r="C580" s="154" t="s">
        <v>474</v>
      </c>
      <c r="D580" s="15" t="s">
        <v>1652</v>
      </c>
      <c r="E580" s="15" t="s">
        <v>1653</v>
      </c>
      <c r="F580" s="15">
        <v>2</v>
      </c>
      <c r="H580" s="157" t="s">
        <v>3974</v>
      </c>
      <c r="I580" s="156" t="s">
        <v>4299</v>
      </c>
    </row>
    <row r="581" customHeight="1" spans="1:9">
      <c r="A581" s="154">
        <v>46120</v>
      </c>
      <c r="B581" s="155" t="s">
        <v>473</v>
      </c>
      <c r="C581" s="154" t="s">
        <v>474</v>
      </c>
      <c r="D581" s="15" t="s">
        <v>4300</v>
      </c>
      <c r="E581" s="15" t="s">
        <v>1655</v>
      </c>
      <c r="F581" s="15">
        <v>1</v>
      </c>
      <c r="H581" s="157" t="s">
        <v>3974</v>
      </c>
      <c r="I581" s="156" t="s">
        <v>4299</v>
      </c>
    </row>
    <row r="582" customHeight="1" spans="1:9">
      <c r="A582" s="154">
        <v>46120</v>
      </c>
      <c r="B582" s="155" t="s">
        <v>473</v>
      </c>
      <c r="C582" s="154" t="s">
        <v>474</v>
      </c>
      <c r="D582" s="15" t="s">
        <v>1654</v>
      </c>
      <c r="E582" s="15" t="s">
        <v>1655</v>
      </c>
      <c r="F582" s="15">
        <v>3</v>
      </c>
      <c r="H582" s="157" t="s">
        <v>3974</v>
      </c>
      <c r="I582" s="156" t="s">
        <v>4299</v>
      </c>
    </row>
    <row r="583" customHeight="1" spans="1:9">
      <c r="A583" s="154">
        <v>46120</v>
      </c>
      <c r="B583" s="155" t="s">
        <v>473</v>
      </c>
      <c r="C583" s="154" t="s">
        <v>474</v>
      </c>
      <c r="D583" s="15" t="s">
        <v>1654</v>
      </c>
      <c r="E583" s="15" t="s">
        <v>1655</v>
      </c>
      <c r="F583" s="15">
        <v>5</v>
      </c>
      <c r="H583" s="157" t="s">
        <v>3974</v>
      </c>
      <c r="I583" s="156" t="s">
        <v>4299</v>
      </c>
    </row>
    <row r="584" customHeight="1" spans="1:9">
      <c r="A584" s="154">
        <v>46120</v>
      </c>
      <c r="B584" s="155" t="s">
        <v>1560</v>
      </c>
      <c r="C584" s="154" t="s">
        <v>1561</v>
      </c>
      <c r="D584" s="15" t="s">
        <v>1692</v>
      </c>
      <c r="E584" s="15" t="s">
        <v>1564</v>
      </c>
      <c r="F584" s="15">
        <v>3</v>
      </c>
      <c r="H584" s="157" t="s">
        <v>3974</v>
      </c>
      <c r="I584" s="156" t="s">
        <v>4301</v>
      </c>
    </row>
    <row r="585" customHeight="1" spans="1:9">
      <c r="A585" s="154">
        <v>46121</v>
      </c>
      <c r="B585" s="155" t="s">
        <v>413</v>
      </c>
      <c r="C585" s="154" t="s">
        <v>414</v>
      </c>
      <c r="D585" s="15" t="s">
        <v>427</v>
      </c>
      <c r="E585" s="15" t="s">
        <v>428</v>
      </c>
      <c r="F585" s="15">
        <v>1085</v>
      </c>
      <c r="H585" s="157" t="s">
        <v>4007</v>
      </c>
      <c r="I585" s="156" t="s">
        <v>4302</v>
      </c>
    </row>
    <row r="586" customHeight="1" spans="1:9">
      <c r="A586" s="154">
        <v>46121</v>
      </c>
      <c r="B586" s="155" t="s">
        <v>1434</v>
      </c>
      <c r="C586" s="154" t="s">
        <v>1435</v>
      </c>
      <c r="D586" s="15" t="s">
        <v>1783</v>
      </c>
      <c r="E586" s="15" t="s">
        <v>1784</v>
      </c>
      <c r="F586" s="15">
        <v>2</v>
      </c>
      <c r="H586" s="157" t="s">
        <v>4007</v>
      </c>
      <c r="I586" s="156" t="s">
        <v>4303</v>
      </c>
    </row>
    <row r="587" customHeight="1" spans="1:9">
      <c r="A587" s="154">
        <v>46121</v>
      </c>
      <c r="B587" s="155" t="s">
        <v>1434</v>
      </c>
      <c r="C587" s="154" t="s">
        <v>1435</v>
      </c>
      <c r="D587" s="15" t="s">
        <v>1437</v>
      </c>
      <c r="E587" s="15" t="s">
        <v>1438</v>
      </c>
      <c r="F587" s="15">
        <v>8</v>
      </c>
      <c r="H587" s="157" t="s">
        <v>4007</v>
      </c>
      <c r="I587" s="156" t="s">
        <v>4303</v>
      </c>
    </row>
    <row r="588" customHeight="1" spans="1:9">
      <c r="A588" s="154">
        <v>46121</v>
      </c>
      <c r="B588" s="155" t="s">
        <v>431</v>
      </c>
      <c r="C588" s="154" t="s">
        <v>432</v>
      </c>
      <c r="D588" s="15" t="s">
        <v>1295</v>
      </c>
      <c r="E588" s="15" t="s">
        <v>1296</v>
      </c>
      <c r="F588" s="15">
        <v>1</v>
      </c>
      <c r="H588" s="157" t="s">
        <v>4007</v>
      </c>
      <c r="I588" s="156" t="s">
        <v>4304</v>
      </c>
    </row>
    <row r="589" customHeight="1" spans="1:9">
      <c r="A589" s="154">
        <v>46121</v>
      </c>
      <c r="B589" s="155" t="s">
        <v>1389</v>
      </c>
      <c r="C589" s="154" t="s">
        <v>1390</v>
      </c>
      <c r="D589" s="15" t="s">
        <v>1666</v>
      </c>
      <c r="E589" s="15" t="s">
        <v>1396</v>
      </c>
      <c r="F589" s="15">
        <v>1</v>
      </c>
      <c r="H589" s="157" t="s">
        <v>4007</v>
      </c>
      <c r="I589" s="156" t="s">
        <v>4305</v>
      </c>
    </row>
    <row r="590" customHeight="1" spans="1:9">
      <c r="A590" s="154">
        <v>46121</v>
      </c>
      <c r="B590" s="155" t="s">
        <v>1389</v>
      </c>
      <c r="C590" s="154" t="s">
        <v>1390</v>
      </c>
      <c r="D590" s="15" t="s">
        <v>4042</v>
      </c>
      <c r="E590" s="15" t="s">
        <v>1404</v>
      </c>
      <c r="F590" s="15">
        <v>1</v>
      </c>
      <c r="H590" s="157" t="s">
        <v>4007</v>
      </c>
      <c r="I590" s="156" t="s">
        <v>4305</v>
      </c>
    </row>
    <row r="591" customHeight="1" spans="1:9">
      <c r="A591" s="154">
        <v>46121</v>
      </c>
      <c r="B591" s="155" t="s">
        <v>2067</v>
      </c>
      <c r="C591" s="154" t="s">
        <v>2068</v>
      </c>
      <c r="D591" s="15" t="s">
        <v>2070</v>
      </c>
      <c r="E591" s="15" t="s">
        <v>1438</v>
      </c>
      <c r="F591" s="15">
        <v>45</v>
      </c>
      <c r="H591" s="157" t="s">
        <v>4007</v>
      </c>
      <c r="I591" s="156" t="s">
        <v>4306</v>
      </c>
    </row>
    <row r="592" customHeight="1" spans="1:9">
      <c r="A592" s="154">
        <v>46121</v>
      </c>
      <c r="B592" s="155" t="s">
        <v>2067</v>
      </c>
      <c r="C592" s="154" t="s">
        <v>2068</v>
      </c>
      <c r="D592" s="15" t="s">
        <v>2070</v>
      </c>
      <c r="E592" s="15" t="s">
        <v>1438</v>
      </c>
      <c r="F592" s="15">
        <v>35</v>
      </c>
      <c r="H592" s="157" t="s">
        <v>4007</v>
      </c>
      <c r="I592" s="156" t="s">
        <v>4306</v>
      </c>
    </row>
    <row r="593" customHeight="1" spans="1:9">
      <c r="A593" s="154">
        <v>46121</v>
      </c>
      <c r="B593" s="155" t="s">
        <v>2067</v>
      </c>
      <c r="C593" s="154" t="s">
        <v>2068</v>
      </c>
      <c r="D593" s="15" t="s">
        <v>2071</v>
      </c>
      <c r="E593" s="15" t="s">
        <v>1784</v>
      </c>
      <c r="F593" s="15">
        <v>57</v>
      </c>
      <c r="H593" s="157" t="s">
        <v>4007</v>
      </c>
      <c r="I593" s="156" t="s">
        <v>4306</v>
      </c>
    </row>
    <row r="594" customHeight="1" spans="1:9">
      <c r="A594" s="154">
        <v>46121</v>
      </c>
      <c r="B594" s="155" t="s">
        <v>1533</v>
      </c>
      <c r="C594" s="154" t="s">
        <v>1534</v>
      </c>
      <c r="D594" s="15" t="s">
        <v>1536</v>
      </c>
      <c r="E594" s="15" t="s">
        <v>1092</v>
      </c>
      <c r="F594" s="15">
        <v>16</v>
      </c>
      <c r="H594" s="157" t="s">
        <v>4007</v>
      </c>
      <c r="I594" s="156" t="s">
        <v>4307</v>
      </c>
    </row>
    <row r="595" customHeight="1" spans="1:9">
      <c r="A595" s="154">
        <v>46121</v>
      </c>
      <c r="B595" s="155" t="s">
        <v>511</v>
      </c>
      <c r="C595" s="154" t="s">
        <v>512</v>
      </c>
      <c r="D595" s="15" t="s">
        <v>657</v>
      </c>
      <c r="E595" s="15" t="s">
        <v>658</v>
      </c>
      <c r="F595" s="15">
        <v>12</v>
      </c>
      <c r="H595" s="157" t="s">
        <v>4007</v>
      </c>
      <c r="I595" s="156" t="s">
        <v>4308</v>
      </c>
    </row>
    <row r="596" customHeight="1" spans="1:9">
      <c r="A596" s="154">
        <v>46121</v>
      </c>
      <c r="B596" s="155" t="s">
        <v>511</v>
      </c>
      <c r="C596" s="154" t="s">
        <v>512</v>
      </c>
      <c r="D596" s="15" t="s">
        <v>659</v>
      </c>
      <c r="E596" s="15" t="s">
        <v>660</v>
      </c>
      <c r="F596" s="15">
        <v>5</v>
      </c>
      <c r="H596" s="157" t="s">
        <v>4007</v>
      </c>
      <c r="I596" s="156" t="s">
        <v>4308</v>
      </c>
    </row>
    <row r="597" customHeight="1" spans="1:9">
      <c r="A597" s="154">
        <v>46121</v>
      </c>
      <c r="B597" s="155" t="s">
        <v>511</v>
      </c>
      <c r="C597" s="154" t="s">
        <v>512</v>
      </c>
      <c r="D597" s="15" t="s">
        <v>661</v>
      </c>
      <c r="E597" s="15" t="s">
        <v>662</v>
      </c>
      <c r="F597" s="15">
        <v>7</v>
      </c>
      <c r="H597" s="157" t="s">
        <v>4007</v>
      </c>
      <c r="I597" s="156" t="s">
        <v>4308</v>
      </c>
    </row>
    <row r="598" customHeight="1" spans="1:9">
      <c r="A598" s="154">
        <v>46121</v>
      </c>
      <c r="B598" s="155" t="s">
        <v>511</v>
      </c>
      <c r="C598" s="154" t="s">
        <v>512</v>
      </c>
      <c r="D598" s="15" t="s">
        <v>663</v>
      </c>
      <c r="E598" s="15" t="s">
        <v>664</v>
      </c>
      <c r="F598" s="15">
        <v>22</v>
      </c>
      <c r="H598" s="157" t="s">
        <v>4007</v>
      </c>
      <c r="I598" s="156" t="s">
        <v>4308</v>
      </c>
    </row>
    <row r="599" customHeight="1" spans="1:9">
      <c r="A599" s="154">
        <v>46121</v>
      </c>
      <c r="B599" s="155" t="s">
        <v>1681</v>
      </c>
      <c r="C599" s="154" t="s">
        <v>1682</v>
      </c>
      <c r="D599" s="15" t="s">
        <v>1684</v>
      </c>
      <c r="E599" s="15" t="s">
        <v>1685</v>
      </c>
      <c r="F599" s="15">
        <v>7</v>
      </c>
      <c r="H599" s="157" t="s">
        <v>4007</v>
      </c>
      <c r="I599" s="156" t="s">
        <v>4309</v>
      </c>
    </row>
    <row r="600" customHeight="1" spans="1:9">
      <c r="A600" s="154">
        <v>46121</v>
      </c>
      <c r="B600" s="155" t="s">
        <v>1681</v>
      </c>
      <c r="C600" s="154" t="s">
        <v>1682</v>
      </c>
      <c r="D600" s="15" t="s">
        <v>1686</v>
      </c>
      <c r="E600" s="15" t="s">
        <v>1687</v>
      </c>
      <c r="F600" s="15">
        <v>1</v>
      </c>
      <c r="H600" s="157" t="s">
        <v>4007</v>
      </c>
      <c r="I600" s="156" t="s">
        <v>4309</v>
      </c>
    </row>
    <row r="601" customHeight="1" spans="1:9">
      <c r="A601" s="154">
        <v>46121</v>
      </c>
      <c r="B601" s="155" t="s">
        <v>383</v>
      </c>
      <c r="C601" s="154" t="s">
        <v>384</v>
      </c>
      <c r="D601" s="15" t="s">
        <v>403</v>
      </c>
      <c r="E601" s="15" t="s">
        <v>404</v>
      </c>
      <c r="F601" s="15">
        <v>3</v>
      </c>
      <c r="H601" s="157" t="s">
        <v>4007</v>
      </c>
      <c r="I601" s="156" t="s">
        <v>4310</v>
      </c>
    </row>
    <row r="602" customHeight="1" spans="1:9">
      <c r="A602" s="154">
        <v>46121</v>
      </c>
      <c r="B602" s="155" t="s">
        <v>383</v>
      </c>
      <c r="C602" s="154" t="s">
        <v>384</v>
      </c>
      <c r="D602" s="15" t="s">
        <v>395</v>
      </c>
      <c r="E602" s="15" t="s">
        <v>1316</v>
      </c>
      <c r="F602" s="15">
        <v>3</v>
      </c>
      <c r="H602" s="157" t="s">
        <v>4007</v>
      </c>
      <c r="I602" s="156" t="s">
        <v>4310</v>
      </c>
    </row>
    <row r="603" customHeight="1" spans="1:9">
      <c r="A603" s="154">
        <v>46121</v>
      </c>
      <c r="B603" s="155" t="s">
        <v>383</v>
      </c>
      <c r="C603" s="154" t="s">
        <v>384</v>
      </c>
      <c r="D603" s="15" t="s">
        <v>407</v>
      </c>
      <c r="E603" s="15" t="s">
        <v>408</v>
      </c>
      <c r="F603" s="15">
        <v>2</v>
      </c>
      <c r="H603" s="157" t="s">
        <v>4007</v>
      </c>
      <c r="I603" s="156" t="s">
        <v>4310</v>
      </c>
    </row>
    <row r="604" customHeight="1" spans="1:9">
      <c r="A604" s="154">
        <v>46121</v>
      </c>
      <c r="B604" s="155" t="s">
        <v>1560</v>
      </c>
      <c r="C604" s="154" t="s">
        <v>1561</v>
      </c>
      <c r="D604" s="15" t="s">
        <v>1828</v>
      </c>
      <c r="E604" s="15" t="s">
        <v>1564</v>
      </c>
      <c r="F604" s="15">
        <v>1</v>
      </c>
      <c r="H604" s="157" t="s">
        <v>4007</v>
      </c>
      <c r="I604" s="156" t="s">
        <v>4311</v>
      </c>
    </row>
    <row r="605" customHeight="1" spans="1:9">
      <c r="A605" s="154">
        <v>46121</v>
      </c>
      <c r="B605" s="155" t="s">
        <v>1560</v>
      </c>
      <c r="C605" s="154" t="s">
        <v>1561</v>
      </c>
      <c r="D605" s="15" t="s">
        <v>1690</v>
      </c>
      <c r="E605" s="15" t="s">
        <v>1691</v>
      </c>
      <c r="F605" s="15">
        <v>1</v>
      </c>
      <c r="H605" s="157" t="s">
        <v>4007</v>
      </c>
      <c r="I605" s="156" t="s">
        <v>4311</v>
      </c>
    </row>
    <row r="606" customHeight="1" spans="1:9">
      <c r="A606" s="154">
        <v>46121</v>
      </c>
      <c r="B606" s="155" t="s">
        <v>1560</v>
      </c>
      <c r="C606" s="154" t="s">
        <v>1561</v>
      </c>
      <c r="D606" s="15" t="s">
        <v>1692</v>
      </c>
      <c r="E606" s="15" t="s">
        <v>1564</v>
      </c>
      <c r="F606" s="15">
        <v>9</v>
      </c>
      <c r="H606" s="157" t="s">
        <v>4007</v>
      </c>
      <c r="I606" s="156" t="s">
        <v>4311</v>
      </c>
    </row>
    <row r="607" customHeight="1" spans="1:9">
      <c r="A607" s="154">
        <v>46121</v>
      </c>
      <c r="B607" s="155" t="s">
        <v>1793</v>
      </c>
      <c r="C607" s="154" t="s">
        <v>1794</v>
      </c>
      <c r="D607" s="15" t="s">
        <v>1798</v>
      </c>
      <c r="E607" s="15" t="s">
        <v>1799</v>
      </c>
      <c r="F607" s="15">
        <v>1235</v>
      </c>
      <c r="H607" s="157" t="s">
        <v>4007</v>
      </c>
      <c r="I607" s="156" t="s">
        <v>4312</v>
      </c>
    </row>
    <row r="608" customHeight="1" spans="1:9">
      <c r="A608" s="154">
        <v>46121</v>
      </c>
      <c r="B608" s="155" t="s">
        <v>1793</v>
      </c>
      <c r="C608" s="154" t="s">
        <v>1794</v>
      </c>
      <c r="D608" s="15" t="s">
        <v>1798</v>
      </c>
      <c r="E608" s="15" t="s">
        <v>1799</v>
      </c>
      <c r="F608" s="15">
        <v>367</v>
      </c>
      <c r="H608" s="157" t="s">
        <v>4007</v>
      </c>
      <c r="I608" s="156" t="s">
        <v>4312</v>
      </c>
    </row>
    <row r="609" customHeight="1" spans="1:9">
      <c r="A609" s="154">
        <v>46121</v>
      </c>
      <c r="B609" s="155" t="s">
        <v>4076</v>
      </c>
      <c r="C609" s="154" t="s">
        <v>4077</v>
      </c>
      <c r="D609" s="15" t="s">
        <v>4078</v>
      </c>
      <c r="E609" s="15" t="s">
        <v>1218</v>
      </c>
      <c r="F609" s="15">
        <v>402</v>
      </c>
      <c r="H609" s="157" t="s">
        <v>4007</v>
      </c>
      <c r="I609" s="156" t="s">
        <v>4313</v>
      </c>
    </row>
    <row r="610" customHeight="1" spans="1:9">
      <c r="A610" s="154">
        <v>46121</v>
      </c>
      <c r="B610" s="155" t="s">
        <v>4076</v>
      </c>
      <c r="C610" s="154" t="s">
        <v>4077</v>
      </c>
      <c r="D610" s="15" t="s">
        <v>4314</v>
      </c>
      <c r="E610" s="15" t="s">
        <v>4315</v>
      </c>
      <c r="F610" s="15">
        <v>1</v>
      </c>
      <c r="H610" s="157" t="s">
        <v>4007</v>
      </c>
      <c r="I610" s="156" t="s">
        <v>4313</v>
      </c>
    </row>
    <row r="611" customHeight="1" spans="1:9">
      <c r="A611" s="154">
        <v>46121</v>
      </c>
      <c r="B611" s="155" t="s">
        <v>413</v>
      </c>
      <c r="C611" s="154" t="s">
        <v>414</v>
      </c>
      <c r="D611" s="15" t="s">
        <v>415</v>
      </c>
      <c r="E611" s="15" t="s">
        <v>416</v>
      </c>
      <c r="F611" s="15">
        <v>3</v>
      </c>
      <c r="H611" s="157" t="s">
        <v>4007</v>
      </c>
      <c r="I611" s="156" t="s">
        <v>4316</v>
      </c>
    </row>
    <row r="612" customHeight="1" spans="1:9">
      <c r="A612" s="154">
        <v>46121</v>
      </c>
      <c r="B612" s="155" t="s">
        <v>413</v>
      </c>
      <c r="C612" s="154" t="s">
        <v>414</v>
      </c>
      <c r="D612" s="15" t="s">
        <v>1230</v>
      </c>
      <c r="E612" s="15" t="s">
        <v>1231</v>
      </c>
      <c r="F612" s="15">
        <v>5</v>
      </c>
      <c r="H612" s="157" t="s">
        <v>4007</v>
      </c>
      <c r="I612" s="156" t="s">
        <v>4316</v>
      </c>
    </row>
    <row r="613" customHeight="1" spans="1:9">
      <c r="A613" s="154">
        <v>46121</v>
      </c>
      <c r="B613" s="155" t="s">
        <v>1533</v>
      </c>
      <c r="C613" s="154" t="s">
        <v>1534</v>
      </c>
      <c r="D613" s="15" t="s">
        <v>1536</v>
      </c>
      <c r="E613" s="15" t="s">
        <v>1092</v>
      </c>
      <c r="F613" s="15">
        <v>49</v>
      </c>
      <c r="H613" s="157" t="s">
        <v>4007</v>
      </c>
      <c r="I613" s="156" t="s">
        <v>4317</v>
      </c>
    </row>
    <row r="614" customHeight="1" spans="1:9">
      <c r="A614" s="154">
        <v>46121</v>
      </c>
      <c r="B614" s="155" t="s">
        <v>413</v>
      </c>
      <c r="C614" s="154" t="s">
        <v>414</v>
      </c>
      <c r="D614" s="15" t="s">
        <v>427</v>
      </c>
      <c r="E614" s="15" t="s">
        <v>428</v>
      </c>
      <c r="F614" s="15">
        <v>5</v>
      </c>
      <c r="H614" s="157" t="s">
        <v>4007</v>
      </c>
      <c r="I614" s="156" t="s">
        <v>4318</v>
      </c>
    </row>
    <row r="615" customHeight="1" spans="1:9">
      <c r="A615" s="154">
        <v>46121</v>
      </c>
      <c r="B615" s="155" t="s">
        <v>383</v>
      </c>
      <c r="C615" s="154" t="s">
        <v>384</v>
      </c>
      <c r="D615" s="15" t="s">
        <v>1716</v>
      </c>
      <c r="E615" s="15" t="s">
        <v>1717</v>
      </c>
      <c r="F615" s="15">
        <v>10</v>
      </c>
      <c r="H615" s="157" t="s">
        <v>4007</v>
      </c>
      <c r="I615" s="156" t="s">
        <v>4319</v>
      </c>
    </row>
    <row r="616" customHeight="1" spans="1:9">
      <c r="A616" s="154">
        <v>46121</v>
      </c>
      <c r="B616" s="155" t="s">
        <v>1434</v>
      </c>
      <c r="C616" s="154" t="s">
        <v>1435</v>
      </c>
      <c r="D616" s="15" t="s">
        <v>1437</v>
      </c>
      <c r="E616" s="15" t="s">
        <v>1438</v>
      </c>
      <c r="F616" s="15">
        <v>55</v>
      </c>
      <c r="H616" s="157" t="s">
        <v>4007</v>
      </c>
      <c r="I616" s="156" t="s">
        <v>4320</v>
      </c>
    </row>
    <row r="617" customHeight="1" spans="1:9">
      <c r="A617" s="154">
        <v>46121</v>
      </c>
      <c r="B617" s="155" t="s">
        <v>1434</v>
      </c>
      <c r="C617" s="154" t="s">
        <v>1435</v>
      </c>
      <c r="D617" s="15" t="s">
        <v>1437</v>
      </c>
      <c r="E617" s="15" t="s">
        <v>1438</v>
      </c>
      <c r="F617" s="15">
        <v>4</v>
      </c>
      <c r="H617" s="157" t="s">
        <v>4007</v>
      </c>
      <c r="I617" s="156" t="s">
        <v>4320</v>
      </c>
    </row>
    <row r="618" customHeight="1" spans="1:9">
      <c r="A618" s="154">
        <v>46121</v>
      </c>
      <c r="B618" s="155" t="s">
        <v>2067</v>
      </c>
      <c r="C618" s="154" t="s">
        <v>2068</v>
      </c>
      <c r="D618" s="15" t="s">
        <v>2070</v>
      </c>
      <c r="E618" s="15" t="s">
        <v>1438</v>
      </c>
      <c r="F618" s="15">
        <v>4</v>
      </c>
      <c r="H618" s="157" t="s">
        <v>4007</v>
      </c>
      <c r="I618" s="156" t="s">
        <v>4321</v>
      </c>
    </row>
    <row r="619" customHeight="1" spans="1:9">
      <c r="A619" s="154">
        <v>46121</v>
      </c>
      <c r="B619" s="155" t="s">
        <v>2067</v>
      </c>
      <c r="C619" s="154" t="s">
        <v>2068</v>
      </c>
      <c r="D619" s="15" t="s">
        <v>2071</v>
      </c>
      <c r="E619" s="15" t="s">
        <v>1784</v>
      </c>
      <c r="F619" s="15">
        <v>11</v>
      </c>
      <c r="H619" s="157" t="s">
        <v>4007</v>
      </c>
      <c r="I619" s="156" t="s">
        <v>4321</v>
      </c>
    </row>
    <row r="620" customHeight="1" spans="1:9">
      <c r="A620" s="154">
        <v>46121</v>
      </c>
      <c r="B620" s="155" t="s">
        <v>1681</v>
      </c>
      <c r="C620" s="154" t="s">
        <v>1682</v>
      </c>
      <c r="D620" s="15" t="s">
        <v>1684</v>
      </c>
      <c r="E620" s="15" t="s">
        <v>1685</v>
      </c>
      <c r="F620" s="15">
        <v>1</v>
      </c>
      <c r="H620" s="157" t="s">
        <v>3962</v>
      </c>
      <c r="I620" s="156" t="s">
        <v>4322</v>
      </c>
    </row>
    <row r="621" customHeight="1" spans="1:9">
      <c r="A621" s="154">
        <v>46121</v>
      </c>
      <c r="B621" s="155" t="s">
        <v>511</v>
      </c>
      <c r="C621" s="154" t="s">
        <v>512</v>
      </c>
      <c r="D621" s="15" t="s">
        <v>637</v>
      </c>
      <c r="E621" s="15" t="s">
        <v>638</v>
      </c>
      <c r="F621" s="15">
        <v>1</v>
      </c>
      <c r="H621" s="157" t="s">
        <v>3962</v>
      </c>
      <c r="I621" s="156" t="s">
        <v>4323</v>
      </c>
    </row>
    <row r="622" customHeight="1" spans="1:9">
      <c r="A622" s="154">
        <v>46121</v>
      </c>
      <c r="B622" s="155" t="s">
        <v>511</v>
      </c>
      <c r="C622" s="154" t="s">
        <v>512</v>
      </c>
      <c r="D622" s="15" t="s">
        <v>623</v>
      </c>
      <c r="E622" s="15" t="s">
        <v>1607</v>
      </c>
      <c r="F622" s="15">
        <v>1</v>
      </c>
      <c r="H622" s="157" t="s">
        <v>3962</v>
      </c>
      <c r="I622" s="156" t="s">
        <v>4323</v>
      </c>
    </row>
    <row r="623" customHeight="1" spans="1:9">
      <c r="A623" s="154">
        <v>46121</v>
      </c>
      <c r="B623" s="155" t="s">
        <v>511</v>
      </c>
      <c r="C623" s="154" t="s">
        <v>512</v>
      </c>
      <c r="D623" s="15" t="s">
        <v>603</v>
      </c>
      <c r="E623" s="15" t="s">
        <v>604</v>
      </c>
      <c r="F623" s="15">
        <v>21</v>
      </c>
      <c r="H623" s="157" t="s">
        <v>3962</v>
      </c>
      <c r="I623" s="156" t="s">
        <v>4323</v>
      </c>
    </row>
    <row r="624" customHeight="1" spans="1:9">
      <c r="A624" s="154">
        <v>46121</v>
      </c>
      <c r="B624" s="155" t="s">
        <v>511</v>
      </c>
      <c r="C624" s="154" t="s">
        <v>512</v>
      </c>
      <c r="D624" s="15" t="s">
        <v>605</v>
      </c>
      <c r="E624" s="15" t="s">
        <v>606</v>
      </c>
      <c r="F624" s="15">
        <v>32</v>
      </c>
      <c r="H624" s="157" t="s">
        <v>3962</v>
      </c>
      <c r="I624" s="156" t="s">
        <v>4323</v>
      </c>
    </row>
    <row r="625" customHeight="1" spans="1:9">
      <c r="A625" s="154">
        <v>46121</v>
      </c>
      <c r="B625" s="155" t="s">
        <v>511</v>
      </c>
      <c r="C625" s="154" t="s">
        <v>512</v>
      </c>
      <c r="D625" s="15" t="s">
        <v>619</v>
      </c>
      <c r="E625" s="15" t="s">
        <v>620</v>
      </c>
      <c r="F625" s="15">
        <v>12</v>
      </c>
      <c r="H625" s="157" t="s">
        <v>3962</v>
      </c>
      <c r="I625" s="156" t="s">
        <v>4323</v>
      </c>
    </row>
    <row r="626" customHeight="1" spans="1:9">
      <c r="A626" s="154">
        <v>46121</v>
      </c>
      <c r="B626" s="155" t="s">
        <v>511</v>
      </c>
      <c r="C626" s="154" t="s">
        <v>512</v>
      </c>
      <c r="D626" s="15" t="s">
        <v>639</v>
      </c>
      <c r="E626" s="15" t="s">
        <v>640</v>
      </c>
      <c r="F626" s="15">
        <v>20</v>
      </c>
      <c r="H626" s="157" t="s">
        <v>3962</v>
      </c>
      <c r="I626" s="156" t="s">
        <v>4323</v>
      </c>
    </row>
    <row r="627" customHeight="1" spans="1:9">
      <c r="A627" s="154">
        <v>46121</v>
      </c>
      <c r="B627" s="155" t="s">
        <v>511</v>
      </c>
      <c r="C627" s="154" t="s">
        <v>512</v>
      </c>
      <c r="D627" s="15" t="s">
        <v>595</v>
      </c>
      <c r="E627" s="15" t="s">
        <v>1609</v>
      </c>
      <c r="F627" s="15">
        <v>1</v>
      </c>
      <c r="H627" s="157" t="s">
        <v>3962</v>
      </c>
      <c r="I627" s="156" t="s">
        <v>4323</v>
      </c>
    </row>
    <row r="628" customHeight="1" spans="1:9">
      <c r="A628" s="154">
        <v>46121</v>
      </c>
      <c r="B628" s="155" t="s">
        <v>511</v>
      </c>
      <c r="C628" s="154" t="s">
        <v>512</v>
      </c>
      <c r="D628" s="15" t="s">
        <v>607</v>
      </c>
      <c r="E628" s="15" t="s">
        <v>1610</v>
      </c>
      <c r="F628" s="15">
        <v>1</v>
      </c>
      <c r="H628" s="157" t="s">
        <v>3962</v>
      </c>
      <c r="I628" s="156" t="s">
        <v>4323</v>
      </c>
    </row>
    <row r="629" customHeight="1" spans="1:9">
      <c r="A629" s="154">
        <v>46121</v>
      </c>
      <c r="B629" s="155" t="s">
        <v>511</v>
      </c>
      <c r="C629" s="154" t="s">
        <v>512</v>
      </c>
      <c r="D629" s="15" t="s">
        <v>677</v>
      </c>
      <c r="E629" s="15" t="s">
        <v>4249</v>
      </c>
      <c r="F629" s="15">
        <v>1</v>
      </c>
      <c r="H629" s="157" t="s">
        <v>3962</v>
      </c>
      <c r="I629" s="156" t="s">
        <v>4323</v>
      </c>
    </row>
    <row r="630" customHeight="1" spans="1:9">
      <c r="A630" s="154">
        <v>46121</v>
      </c>
      <c r="B630" s="155" t="s">
        <v>511</v>
      </c>
      <c r="C630" s="154" t="s">
        <v>512</v>
      </c>
      <c r="D630" s="15" t="s">
        <v>609</v>
      </c>
      <c r="E630" s="15" t="s">
        <v>610</v>
      </c>
      <c r="F630" s="15">
        <v>14</v>
      </c>
      <c r="H630" s="157" t="s">
        <v>3962</v>
      </c>
      <c r="I630" s="156" t="s">
        <v>4323</v>
      </c>
    </row>
    <row r="631" customHeight="1" spans="1:9">
      <c r="A631" s="154">
        <v>46121</v>
      </c>
      <c r="B631" s="155" t="s">
        <v>511</v>
      </c>
      <c r="C631" s="154" t="s">
        <v>512</v>
      </c>
      <c r="D631" s="15" t="s">
        <v>611</v>
      </c>
      <c r="E631" s="15" t="s">
        <v>612</v>
      </c>
      <c r="F631" s="15">
        <v>44</v>
      </c>
      <c r="H631" s="157" t="s">
        <v>3962</v>
      </c>
      <c r="I631" s="156" t="s">
        <v>4323</v>
      </c>
    </row>
    <row r="632" customHeight="1" spans="1:9">
      <c r="A632" s="154">
        <v>46121</v>
      </c>
      <c r="B632" s="155" t="s">
        <v>511</v>
      </c>
      <c r="C632" s="154" t="s">
        <v>512</v>
      </c>
      <c r="D632" s="15" t="s">
        <v>617</v>
      </c>
      <c r="E632" s="15" t="s">
        <v>618</v>
      </c>
      <c r="F632" s="15">
        <v>13</v>
      </c>
      <c r="H632" s="157" t="s">
        <v>3962</v>
      </c>
      <c r="I632" s="156" t="s">
        <v>4323</v>
      </c>
    </row>
    <row r="633" customHeight="1" spans="1:9">
      <c r="A633" s="154">
        <v>46121</v>
      </c>
      <c r="B633" s="155" t="s">
        <v>511</v>
      </c>
      <c r="C633" s="154" t="s">
        <v>512</v>
      </c>
      <c r="D633" s="15" t="s">
        <v>615</v>
      </c>
      <c r="E633" s="15" t="s">
        <v>616</v>
      </c>
      <c r="F633" s="15">
        <v>38</v>
      </c>
      <c r="H633" s="157" t="s">
        <v>3962</v>
      </c>
      <c r="I633" s="156" t="s">
        <v>4323</v>
      </c>
    </row>
    <row r="634" customHeight="1" spans="1:9">
      <c r="A634" s="154">
        <v>46121</v>
      </c>
      <c r="B634" s="155" t="s">
        <v>511</v>
      </c>
      <c r="C634" s="154" t="s">
        <v>512</v>
      </c>
      <c r="D634" s="15" t="s">
        <v>653</v>
      </c>
      <c r="E634" s="15" t="s">
        <v>654</v>
      </c>
      <c r="F634" s="15">
        <v>5</v>
      </c>
      <c r="H634" s="157" t="s">
        <v>3962</v>
      </c>
      <c r="I634" s="156" t="s">
        <v>4323</v>
      </c>
    </row>
    <row r="635" customHeight="1" spans="1:9">
      <c r="A635" s="154">
        <v>46121</v>
      </c>
      <c r="B635" s="155" t="s">
        <v>511</v>
      </c>
      <c r="C635" s="154" t="s">
        <v>512</v>
      </c>
      <c r="D635" s="15" t="s">
        <v>655</v>
      </c>
      <c r="E635" s="15" t="s">
        <v>656</v>
      </c>
      <c r="F635" s="15">
        <v>2</v>
      </c>
      <c r="H635" s="157" t="s">
        <v>3962</v>
      </c>
      <c r="I635" s="156" t="s">
        <v>4323</v>
      </c>
    </row>
    <row r="636" customHeight="1" spans="1:9">
      <c r="A636" s="154">
        <v>46121</v>
      </c>
      <c r="B636" s="155" t="s">
        <v>511</v>
      </c>
      <c r="C636" s="154" t="s">
        <v>512</v>
      </c>
      <c r="D636" s="15" t="s">
        <v>637</v>
      </c>
      <c r="E636" s="15" t="s">
        <v>638</v>
      </c>
      <c r="F636" s="15">
        <v>-1</v>
      </c>
      <c r="H636" s="157" t="s">
        <v>4087</v>
      </c>
      <c r="I636" s="156" t="s">
        <v>4324</v>
      </c>
    </row>
    <row r="637" customHeight="1" spans="1:9">
      <c r="A637" s="154">
        <v>46121</v>
      </c>
      <c r="B637" s="155" t="s">
        <v>511</v>
      </c>
      <c r="C637" s="154" t="s">
        <v>512</v>
      </c>
      <c r="D637" s="15" t="s">
        <v>623</v>
      </c>
      <c r="E637" s="15" t="s">
        <v>1607</v>
      </c>
      <c r="F637" s="15">
        <v>-1</v>
      </c>
      <c r="H637" s="157" t="s">
        <v>4087</v>
      </c>
      <c r="I637" s="156" t="s">
        <v>4324</v>
      </c>
    </row>
    <row r="638" customHeight="1" spans="1:9">
      <c r="A638" s="154">
        <v>46121</v>
      </c>
      <c r="B638" s="155" t="s">
        <v>511</v>
      </c>
      <c r="C638" s="154" t="s">
        <v>512</v>
      </c>
      <c r="D638" s="15" t="s">
        <v>603</v>
      </c>
      <c r="E638" s="15" t="s">
        <v>604</v>
      </c>
      <c r="F638" s="15">
        <v>-21</v>
      </c>
      <c r="H638" s="157" t="s">
        <v>4087</v>
      </c>
      <c r="I638" s="156" t="s">
        <v>4324</v>
      </c>
    </row>
    <row r="639" customHeight="1" spans="1:9">
      <c r="A639" s="154">
        <v>46121</v>
      </c>
      <c r="B639" s="155" t="s">
        <v>511</v>
      </c>
      <c r="C639" s="154" t="s">
        <v>512</v>
      </c>
      <c r="D639" s="15" t="s">
        <v>605</v>
      </c>
      <c r="E639" s="15" t="s">
        <v>606</v>
      </c>
      <c r="F639" s="15">
        <v>-4</v>
      </c>
      <c r="H639" s="157" t="s">
        <v>4087</v>
      </c>
      <c r="I639" s="156" t="s">
        <v>4324</v>
      </c>
    </row>
    <row r="640" customHeight="1" spans="1:9">
      <c r="A640" s="154">
        <v>46121</v>
      </c>
      <c r="B640" s="155" t="s">
        <v>511</v>
      </c>
      <c r="C640" s="154" t="s">
        <v>512</v>
      </c>
      <c r="D640" s="15" t="s">
        <v>605</v>
      </c>
      <c r="E640" s="15" t="s">
        <v>606</v>
      </c>
      <c r="F640" s="15">
        <v>-28</v>
      </c>
      <c r="H640" s="157" t="s">
        <v>4087</v>
      </c>
      <c r="I640" s="156" t="s">
        <v>4324</v>
      </c>
    </row>
    <row r="641" customHeight="1" spans="1:9">
      <c r="A641" s="154">
        <v>46121</v>
      </c>
      <c r="B641" s="155" t="s">
        <v>511</v>
      </c>
      <c r="C641" s="154" t="s">
        <v>512</v>
      </c>
      <c r="D641" s="15" t="s">
        <v>619</v>
      </c>
      <c r="E641" s="15" t="s">
        <v>620</v>
      </c>
      <c r="F641" s="15">
        <v>-12</v>
      </c>
      <c r="H641" s="157" t="s">
        <v>4087</v>
      </c>
      <c r="I641" s="156" t="s">
        <v>4324</v>
      </c>
    </row>
    <row r="642" customHeight="1" spans="1:9">
      <c r="A642" s="154">
        <v>46121</v>
      </c>
      <c r="B642" s="155" t="s">
        <v>511</v>
      </c>
      <c r="C642" s="154" t="s">
        <v>512</v>
      </c>
      <c r="D642" s="15" t="s">
        <v>639</v>
      </c>
      <c r="E642" s="15" t="s">
        <v>640</v>
      </c>
      <c r="F642" s="15">
        <v>-20</v>
      </c>
      <c r="H642" s="157" t="s">
        <v>4087</v>
      </c>
      <c r="I642" s="156" t="s">
        <v>4324</v>
      </c>
    </row>
    <row r="643" customHeight="1" spans="1:9">
      <c r="A643" s="154">
        <v>46121</v>
      </c>
      <c r="B643" s="155" t="s">
        <v>511</v>
      </c>
      <c r="C643" s="154" t="s">
        <v>512</v>
      </c>
      <c r="D643" s="15" t="s">
        <v>595</v>
      </c>
      <c r="E643" s="15" t="s">
        <v>1609</v>
      </c>
      <c r="F643" s="15">
        <v>-1</v>
      </c>
      <c r="H643" s="157" t="s">
        <v>4087</v>
      </c>
      <c r="I643" s="156" t="s">
        <v>4324</v>
      </c>
    </row>
    <row r="644" customHeight="1" spans="1:9">
      <c r="A644" s="154">
        <v>46121</v>
      </c>
      <c r="B644" s="155" t="s">
        <v>511</v>
      </c>
      <c r="C644" s="154" t="s">
        <v>512</v>
      </c>
      <c r="D644" s="15" t="s">
        <v>607</v>
      </c>
      <c r="E644" s="15" t="s">
        <v>1610</v>
      </c>
      <c r="F644" s="15">
        <v>-1</v>
      </c>
      <c r="H644" s="157" t="s">
        <v>4087</v>
      </c>
      <c r="I644" s="156" t="s">
        <v>4324</v>
      </c>
    </row>
    <row r="645" customHeight="1" spans="1:9">
      <c r="A645" s="154">
        <v>46121</v>
      </c>
      <c r="B645" s="155" t="s">
        <v>511</v>
      </c>
      <c r="C645" s="154" t="s">
        <v>512</v>
      </c>
      <c r="D645" s="15" t="s">
        <v>677</v>
      </c>
      <c r="E645" s="15" t="s">
        <v>4249</v>
      </c>
      <c r="F645" s="15">
        <v>-1</v>
      </c>
      <c r="H645" s="157" t="s">
        <v>4087</v>
      </c>
      <c r="I645" s="156" t="s">
        <v>4324</v>
      </c>
    </row>
    <row r="646" customHeight="1" spans="1:9">
      <c r="A646" s="154">
        <v>46121</v>
      </c>
      <c r="B646" s="155" t="s">
        <v>511</v>
      </c>
      <c r="C646" s="154" t="s">
        <v>512</v>
      </c>
      <c r="D646" s="15" t="s">
        <v>609</v>
      </c>
      <c r="E646" s="15" t="s">
        <v>610</v>
      </c>
      <c r="F646" s="15">
        <v>-14</v>
      </c>
      <c r="H646" s="157" t="s">
        <v>4087</v>
      </c>
      <c r="I646" s="156" t="s">
        <v>4324</v>
      </c>
    </row>
    <row r="647" customHeight="1" spans="1:9">
      <c r="A647" s="154">
        <v>46121</v>
      </c>
      <c r="B647" s="155" t="s">
        <v>511</v>
      </c>
      <c r="C647" s="154" t="s">
        <v>512</v>
      </c>
      <c r="D647" s="15" t="s">
        <v>611</v>
      </c>
      <c r="E647" s="15" t="s">
        <v>612</v>
      </c>
      <c r="F647" s="15">
        <v>-44</v>
      </c>
      <c r="H647" s="157" t="s">
        <v>4087</v>
      </c>
      <c r="I647" s="156" t="s">
        <v>4324</v>
      </c>
    </row>
    <row r="648" customHeight="1" spans="1:9">
      <c r="A648" s="154">
        <v>46121</v>
      </c>
      <c r="B648" s="155" t="s">
        <v>511</v>
      </c>
      <c r="C648" s="154" t="s">
        <v>512</v>
      </c>
      <c r="D648" s="15" t="s">
        <v>617</v>
      </c>
      <c r="E648" s="15" t="s">
        <v>618</v>
      </c>
      <c r="F648" s="15">
        <v>-13</v>
      </c>
      <c r="H648" s="157" t="s">
        <v>4087</v>
      </c>
      <c r="I648" s="156" t="s">
        <v>4324</v>
      </c>
    </row>
    <row r="649" customHeight="1" spans="1:9">
      <c r="A649" s="154">
        <v>46121</v>
      </c>
      <c r="B649" s="155" t="s">
        <v>511</v>
      </c>
      <c r="C649" s="154" t="s">
        <v>512</v>
      </c>
      <c r="D649" s="15" t="s">
        <v>615</v>
      </c>
      <c r="E649" s="15" t="s">
        <v>616</v>
      </c>
      <c r="F649" s="15">
        <v>-38</v>
      </c>
      <c r="H649" s="157" t="s">
        <v>4087</v>
      </c>
      <c r="I649" s="156" t="s">
        <v>4324</v>
      </c>
    </row>
    <row r="650" customHeight="1" spans="1:9">
      <c r="A650" s="154">
        <v>46121</v>
      </c>
      <c r="B650" s="155" t="s">
        <v>511</v>
      </c>
      <c r="C650" s="154" t="s">
        <v>512</v>
      </c>
      <c r="D650" s="15" t="s">
        <v>653</v>
      </c>
      <c r="E650" s="15" t="s">
        <v>654</v>
      </c>
      <c r="F650" s="15">
        <v>-5</v>
      </c>
      <c r="H650" s="157" t="s">
        <v>4087</v>
      </c>
      <c r="I650" s="156" t="s">
        <v>4324</v>
      </c>
    </row>
    <row r="651" customHeight="1" spans="1:9">
      <c r="A651" s="154">
        <v>46121</v>
      </c>
      <c r="B651" s="155" t="s">
        <v>511</v>
      </c>
      <c r="C651" s="154" t="s">
        <v>512</v>
      </c>
      <c r="D651" s="15" t="s">
        <v>655</v>
      </c>
      <c r="E651" s="15" t="s">
        <v>656</v>
      </c>
      <c r="F651" s="15">
        <v>-2</v>
      </c>
      <c r="H651" s="157" t="s">
        <v>4087</v>
      </c>
      <c r="I651" s="156" t="s">
        <v>4324</v>
      </c>
    </row>
    <row r="652" customHeight="1" spans="1:9">
      <c r="A652" s="154">
        <v>46121</v>
      </c>
      <c r="B652" s="155" t="s">
        <v>511</v>
      </c>
      <c r="C652" s="154" t="s">
        <v>512</v>
      </c>
      <c r="D652" s="15" t="s">
        <v>657</v>
      </c>
      <c r="E652" s="15" t="s">
        <v>658</v>
      </c>
      <c r="F652" s="15">
        <v>-12</v>
      </c>
      <c r="H652" s="157" t="s">
        <v>4087</v>
      </c>
      <c r="I652" s="156" t="s">
        <v>4325</v>
      </c>
    </row>
    <row r="653" customHeight="1" spans="1:9">
      <c r="A653" s="154">
        <v>46121</v>
      </c>
      <c r="B653" s="155" t="s">
        <v>511</v>
      </c>
      <c r="C653" s="154" t="s">
        <v>512</v>
      </c>
      <c r="D653" s="15" t="s">
        <v>659</v>
      </c>
      <c r="E653" s="15" t="s">
        <v>660</v>
      </c>
      <c r="F653" s="15">
        <v>-5</v>
      </c>
      <c r="H653" s="157" t="s">
        <v>4087</v>
      </c>
      <c r="I653" s="156" t="s">
        <v>4325</v>
      </c>
    </row>
    <row r="654" customHeight="1" spans="1:9">
      <c r="A654" s="154">
        <v>46121</v>
      </c>
      <c r="B654" s="155" t="s">
        <v>511</v>
      </c>
      <c r="C654" s="154" t="s">
        <v>512</v>
      </c>
      <c r="D654" s="15" t="s">
        <v>661</v>
      </c>
      <c r="E654" s="15" t="s">
        <v>662</v>
      </c>
      <c r="F654" s="15">
        <v>-7</v>
      </c>
      <c r="H654" s="157" t="s">
        <v>4087</v>
      </c>
      <c r="I654" s="156" t="s">
        <v>4325</v>
      </c>
    </row>
    <row r="655" customHeight="1" spans="1:9">
      <c r="A655" s="154">
        <v>46121</v>
      </c>
      <c r="B655" s="155" t="s">
        <v>511</v>
      </c>
      <c r="C655" s="154" t="s">
        <v>512</v>
      </c>
      <c r="D655" s="15" t="s">
        <v>663</v>
      </c>
      <c r="E655" s="15" t="s">
        <v>664</v>
      </c>
      <c r="F655" s="15">
        <v>-22</v>
      </c>
      <c r="H655" s="157" t="s">
        <v>4087</v>
      </c>
      <c r="I655" s="156" t="s">
        <v>4325</v>
      </c>
    </row>
    <row r="656" customHeight="1" spans="1:9">
      <c r="A656" s="154">
        <v>46122</v>
      </c>
      <c r="B656" s="155" t="s">
        <v>1793</v>
      </c>
      <c r="C656" s="154" t="s">
        <v>1794</v>
      </c>
      <c r="D656" s="15" t="s">
        <v>1798</v>
      </c>
      <c r="E656" s="15" t="s">
        <v>1799</v>
      </c>
      <c r="F656" s="15">
        <v>-648</v>
      </c>
      <c r="H656" s="157" t="s">
        <v>1819</v>
      </c>
      <c r="I656" s="156" t="s">
        <v>4326</v>
      </c>
    </row>
    <row r="657" customHeight="1" spans="1:9">
      <c r="A657" s="154">
        <v>46122</v>
      </c>
      <c r="B657" s="155" t="s">
        <v>1793</v>
      </c>
      <c r="C657" s="154" t="s">
        <v>1794</v>
      </c>
      <c r="D657" s="15" t="s">
        <v>1798</v>
      </c>
      <c r="E657" s="15" t="s">
        <v>1799</v>
      </c>
      <c r="F657" s="15">
        <v>-452</v>
      </c>
      <c r="H657" s="157" t="s">
        <v>1819</v>
      </c>
      <c r="I657" s="156" t="s">
        <v>4326</v>
      </c>
    </row>
    <row r="658" customHeight="1" spans="1:9">
      <c r="A658" s="154">
        <v>46122</v>
      </c>
      <c r="B658" s="155" t="s">
        <v>1793</v>
      </c>
      <c r="C658" s="154" t="s">
        <v>1794</v>
      </c>
      <c r="D658" s="15" t="s">
        <v>1798</v>
      </c>
      <c r="E658" s="15" t="s">
        <v>1799</v>
      </c>
      <c r="F658" s="15">
        <v>-143</v>
      </c>
      <c r="H658" s="157" t="s">
        <v>1819</v>
      </c>
      <c r="I658" s="156" t="s">
        <v>4326</v>
      </c>
    </row>
    <row r="659" customHeight="1" spans="1:9">
      <c r="A659" s="154">
        <v>46122</v>
      </c>
      <c r="B659" s="155" t="s">
        <v>1197</v>
      </c>
      <c r="C659" s="154" t="s">
        <v>1198</v>
      </c>
      <c r="D659" s="15" t="s">
        <v>1380</v>
      </c>
      <c r="E659" s="15" t="s">
        <v>1348</v>
      </c>
      <c r="F659" s="15">
        <v>72</v>
      </c>
      <c r="H659" s="157" t="s">
        <v>3313</v>
      </c>
      <c r="I659" s="156" t="s">
        <v>4327</v>
      </c>
    </row>
    <row r="660" customHeight="1" spans="1:9">
      <c r="A660" s="154">
        <v>46122</v>
      </c>
      <c r="B660" s="155" t="s">
        <v>1434</v>
      </c>
      <c r="C660" s="154" t="s">
        <v>1435</v>
      </c>
      <c r="D660" s="15" t="s">
        <v>1437</v>
      </c>
      <c r="E660" s="15" t="s">
        <v>1438</v>
      </c>
      <c r="F660" s="15">
        <v>6</v>
      </c>
      <c r="H660" s="157" t="s">
        <v>4328</v>
      </c>
      <c r="I660" s="156" t="s">
        <v>4329</v>
      </c>
    </row>
    <row r="661" customHeight="1" spans="1:9">
      <c r="A661" s="154">
        <v>46122</v>
      </c>
      <c r="B661" s="155" t="s">
        <v>383</v>
      </c>
      <c r="C661" s="154" t="s">
        <v>384</v>
      </c>
      <c r="D661" s="15" t="s">
        <v>391</v>
      </c>
      <c r="E661" s="15" t="s">
        <v>392</v>
      </c>
      <c r="F661" s="15">
        <v>3</v>
      </c>
      <c r="H661" s="157" t="s">
        <v>4328</v>
      </c>
      <c r="I661" s="156" t="s">
        <v>4330</v>
      </c>
    </row>
    <row r="662" customHeight="1" spans="1:9">
      <c r="A662" s="154">
        <v>46122</v>
      </c>
      <c r="B662" s="155" t="s">
        <v>383</v>
      </c>
      <c r="C662" s="154" t="s">
        <v>384</v>
      </c>
      <c r="D662" s="15" t="s">
        <v>407</v>
      </c>
      <c r="E662" s="15" t="s">
        <v>408</v>
      </c>
      <c r="F662" s="15">
        <v>4</v>
      </c>
      <c r="H662" s="157" t="s">
        <v>4328</v>
      </c>
      <c r="I662" s="156" t="s">
        <v>4330</v>
      </c>
    </row>
    <row r="663" customHeight="1" spans="1:9">
      <c r="A663" s="154">
        <v>46122</v>
      </c>
      <c r="B663" s="155" t="s">
        <v>383</v>
      </c>
      <c r="C663" s="154" t="s">
        <v>384</v>
      </c>
      <c r="D663" s="15" t="s">
        <v>1217</v>
      </c>
      <c r="E663" s="15" t="s">
        <v>1218</v>
      </c>
      <c r="F663" s="15">
        <v>3</v>
      </c>
      <c r="H663" s="157" t="s">
        <v>4328</v>
      </c>
      <c r="I663" s="156" t="s">
        <v>4330</v>
      </c>
    </row>
    <row r="664" customHeight="1" spans="1:9">
      <c r="A664" s="154">
        <v>46123</v>
      </c>
      <c r="B664" s="155" t="s">
        <v>1389</v>
      </c>
      <c r="C664" s="154" t="s">
        <v>1390</v>
      </c>
      <c r="D664" s="15" t="s">
        <v>1873</v>
      </c>
      <c r="E664" s="15" t="s">
        <v>1404</v>
      </c>
      <c r="F664" s="15">
        <v>703</v>
      </c>
      <c r="H664" s="157" t="s">
        <v>3962</v>
      </c>
      <c r="I664" s="156" t="s">
        <v>4331</v>
      </c>
    </row>
    <row r="665" customHeight="1" spans="1:9">
      <c r="A665" s="154">
        <v>46122</v>
      </c>
      <c r="B665" s="155" t="s">
        <v>1681</v>
      </c>
      <c r="C665" s="154" t="s">
        <v>1682</v>
      </c>
      <c r="D665" s="15" t="s">
        <v>1684</v>
      </c>
      <c r="E665" s="15" t="s">
        <v>1685</v>
      </c>
      <c r="F665" s="15">
        <v>-2</v>
      </c>
      <c r="H665" s="157" t="s">
        <v>4087</v>
      </c>
      <c r="I665" s="156" t="s">
        <v>4332</v>
      </c>
    </row>
    <row r="666" customHeight="1" spans="1:9">
      <c r="A666" s="154">
        <v>46122</v>
      </c>
      <c r="B666" s="155" t="s">
        <v>4076</v>
      </c>
      <c r="C666" s="154" t="s">
        <v>4077</v>
      </c>
      <c r="D666" s="15" t="s">
        <v>4078</v>
      </c>
      <c r="E666" s="15" t="s">
        <v>1218</v>
      </c>
      <c r="F666" s="15">
        <v>-54</v>
      </c>
      <c r="H666" s="157" t="s">
        <v>4087</v>
      </c>
      <c r="I666" s="156" t="s">
        <v>4333</v>
      </c>
    </row>
    <row r="667" customHeight="1" spans="1:9">
      <c r="A667" s="154">
        <v>46122</v>
      </c>
      <c r="B667" s="155" t="s">
        <v>4076</v>
      </c>
      <c r="C667" s="154" t="s">
        <v>4077</v>
      </c>
      <c r="D667" s="15" t="s">
        <v>4078</v>
      </c>
      <c r="E667" s="15" t="s">
        <v>1218</v>
      </c>
      <c r="F667" s="15">
        <v>-1</v>
      </c>
      <c r="H667" s="157" t="s">
        <v>4087</v>
      </c>
      <c r="I667" s="156" t="s">
        <v>4333</v>
      </c>
    </row>
    <row r="668" customHeight="1" spans="1:9">
      <c r="A668" s="154">
        <v>46122</v>
      </c>
      <c r="B668" s="155" t="s">
        <v>4076</v>
      </c>
      <c r="C668" s="154" t="s">
        <v>4077</v>
      </c>
      <c r="D668" s="15" t="s">
        <v>4078</v>
      </c>
      <c r="E668" s="15" t="s">
        <v>1218</v>
      </c>
      <c r="F668" s="15">
        <v>-82</v>
      </c>
      <c r="H668" s="157" t="s">
        <v>4087</v>
      </c>
      <c r="I668" s="156" t="s">
        <v>4333</v>
      </c>
    </row>
    <row r="669" customHeight="1" spans="1:9">
      <c r="A669" s="154">
        <v>46122</v>
      </c>
      <c r="B669" s="155" t="s">
        <v>4076</v>
      </c>
      <c r="C669" s="154" t="s">
        <v>4077</v>
      </c>
      <c r="D669" s="15" t="s">
        <v>4078</v>
      </c>
      <c r="E669" s="15" t="s">
        <v>1218</v>
      </c>
      <c r="F669" s="15">
        <v>-266</v>
      </c>
      <c r="H669" s="157" t="s">
        <v>4087</v>
      </c>
      <c r="I669" s="156" t="s">
        <v>4333</v>
      </c>
    </row>
    <row r="670" customHeight="1" spans="1:9">
      <c r="A670" s="154">
        <v>46122</v>
      </c>
      <c r="B670" s="155" t="s">
        <v>4076</v>
      </c>
      <c r="C670" s="154" t="s">
        <v>4077</v>
      </c>
      <c r="D670" s="15" t="s">
        <v>4314</v>
      </c>
      <c r="E670" s="15" t="s">
        <v>4315</v>
      </c>
      <c r="F670" s="15">
        <v>-1</v>
      </c>
      <c r="H670" s="157" t="s">
        <v>4087</v>
      </c>
      <c r="I670" s="156" t="s">
        <v>4333</v>
      </c>
    </row>
    <row r="671" customHeight="1" spans="1:9">
      <c r="A671" s="154">
        <v>46122</v>
      </c>
      <c r="B671" s="155" t="s">
        <v>1434</v>
      </c>
      <c r="C671" s="154" t="s">
        <v>1435</v>
      </c>
      <c r="D671" s="15" t="s">
        <v>1437</v>
      </c>
      <c r="E671" s="15" t="s">
        <v>1438</v>
      </c>
      <c r="F671" s="15">
        <v>-1</v>
      </c>
      <c r="H671" s="157" t="s">
        <v>4334</v>
      </c>
      <c r="I671" s="156" t="s">
        <v>4335</v>
      </c>
    </row>
    <row r="672" customHeight="1" spans="1:9">
      <c r="A672" s="154">
        <v>46122</v>
      </c>
      <c r="B672" s="155" t="s">
        <v>383</v>
      </c>
      <c r="C672" s="154" t="s">
        <v>384</v>
      </c>
      <c r="D672" s="15" t="s">
        <v>1219</v>
      </c>
      <c r="E672" s="15" t="s">
        <v>1220</v>
      </c>
      <c r="F672" s="15">
        <v>-2</v>
      </c>
      <c r="H672" s="157" t="s">
        <v>4336</v>
      </c>
      <c r="I672" s="156" t="s">
        <v>4337</v>
      </c>
    </row>
    <row r="673" customHeight="1" spans="1:9">
      <c r="A673" s="154">
        <v>46123</v>
      </c>
      <c r="B673" s="155" t="s">
        <v>1681</v>
      </c>
      <c r="C673" s="154" t="s">
        <v>1682</v>
      </c>
      <c r="D673" s="15" t="s">
        <v>1684</v>
      </c>
      <c r="E673" s="15" t="s">
        <v>1685</v>
      </c>
      <c r="F673" s="15">
        <v>2</v>
      </c>
      <c r="H673" s="157" t="s">
        <v>4007</v>
      </c>
      <c r="I673" s="156" t="s">
        <v>4338</v>
      </c>
    </row>
    <row r="674" customHeight="1" spans="1:9">
      <c r="A674" s="154">
        <v>46123</v>
      </c>
      <c r="B674" s="155" t="s">
        <v>1676</v>
      </c>
      <c r="C674" s="154" t="s">
        <v>1677</v>
      </c>
      <c r="D674" s="15" t="s">
        <v>2006</v>
      </c>
      <c r="E674" s="15" t="s">
        <v>2007</v>
      </c>
      <c r="F674" s="15">
        <v>2</v>
      </c>
      <c r="H674" s="157" t="s">
        <v>4007</v>
      </c>
      <c r="I674" s="156" t="s">
        <v>4339</v>
      </c>
    </row>
    <row r="675" customHeight="1" spans="1:9">
      <c r="A675" s="154">
        <v>46123</v>
      </c>
      <c r="B675" s="155" t="s">
        <v>1434</v>
      </c>
      <c r="C675" s="154" t="s">
        <v>1435</v>
      </c>
      <c r="D675" s="15" t="s">
        <v>1437</v>
      </c>
      <c r="E675" s="15" t="s">
        <v>1438</v>
      </c>
      <c r="F675" s="15">
        <v>94</v>
      </c>
      <c r="H675" s="157" t="s">
        <v>4009</v>
      </c>
      <c r="I675" s="156" t="s">
        <v>4340</v>
      </c>
    </row>
    <row r="676" customHeight="1" spans="1:9">
      <c r="A676" s="154">
        <v>46123</v>
      </c>
      <c r="B676" s="155" t="s">
        <v>413</v>
      </c>
      <c r="C676" s="154" t="s">
        <v>414</v>
      </c>
      <c r="D676" s="15" t="s">
        <v>427</v>
      </c>
      <c r="E676" s="15" t="s">
        <v>428</v>
      </c>
      <c r="F676" s="15">
        <v>7</v>
      </c>
      <c r="H676" s="157" t="s">
        <v>4009</v>
      </c>
      <c r="I676" s="156" t="s">
        <v>4341</v>
      </c>
    </row>
    <row r="677" customHeight="1" spans="1:9">
      <c r="A677" s="154">
        <v>46123</v>
      </c>
      <c r="B677" s="155" t="s">
        <v>413</v>
      </c>
      <c r="C677" s="154" t="s">
        <v>414</v>
      </c>
      <c r="D677" s="15" t="s">
        <v>427</v>
      </c>
      <c r="E677" s="15" t="s">
        <v>428</v>
      </c>
      <c r="F677" s="15">
        <v>57</v>
      </c>
      <c r="H677" s="157" t="s">
        <v>4009</v>
      </c>
      <c r="I677" s="156" t="s">
        <v>4341</v>
      </c>
    </row>
    <row r="678" customHeight="1" spans="1:9">
      <c r="A678" s="154">
        <v>46123</v>
      </c>
      <c r="B678" s="155" t="s">
        <v>413</v>
      </c>
      <c r="C678" s="154" t="s">
        <v>414</v>
      </c>
      <c r="D678" s="15" t="s">
        <v>429</v>
      </c>
      <c r="E678" s="15" t="s">
        <v>430</v>
      </c>
      <c r="F678" s="15">
        <v>1</v>
      </c>
      <c r="H678" s="157" t="s">
        <v>4009</v>
      </c>
      <c r="I678" s="156" t="s">
        <v>4341</v>
      </c>
    </row>
    <row r="679" customHeight="1" spans="1:9">
      <c r="A679" s="154">
        <v>46123</v>
      </c>
      <c r="B679" s="155" t="s">
        <v>413</v>
      </c>
      <c r="C679" s="154" t="s">
        <v>414</v>
      </c>
      <c r="D679" s="15" t="s">
        <v>1230</v>
      </c>
      <c r="E679" s="15" t="s">
        <v>1231</v>
      </c>
      <c r="F679" s="15">
        <v>168</v>
      </c>
      <c r="H679" s="157" t="s">
        <v>4009</v>
      </c>
      <c r="I679" s="156" t="s">
        <v>4341</v>
      </c>
    </row>
    <row r="680" customHeight="1" spans="1:9">
      <c r="A680" s="154">
        <v>46123</v>
      </c>
      <c r="B680" s="155" t="s">
        <v>1676</v>
      </c>
      <c r="C680" s="154" t="s">
        <v>1677</v>
      </c>
      <c r="D680" s="15" t="s">
        <v>2006</v>
      </c>
      <c r="E680" s="15" t="s">
        <v>2007</v>
      </c>
      <c r="F680" s="15">
        <v>-2</v>
      </c>
      <c r="H680" s="157" t="s">
        <v>4257</v>
      </c>
      <c r="I680" s="156" t="s">
        <v>4342</v>
      </c>
    </row>
    <row r="681" customHeight="1" spans="1:9">
      <c r="A681" s="154">
        <v>46123</v>
      </c>
      <c r="B681" s="155" t="s">
        <v>705</v>
      </c>
      <c r="C681" s="154" t="s">
        <v>706</v>
      </c>
      <c r="D681" s="15" t="s">
        <v>1343</v>
      </c>
      <c r="E681" s="15" t="s">
        <v>1340</v>
      </c>
      <c r="F681" s="15">
        <v>244</v>
      </c>
      <c r="H681" s="157" t="s">
        <v>4190</v>
      </c>
      <c r="I681" s="156" t="s">
        <v>4343</v>
      </c>
    </row>
    <row r="682" customHeight="1" spans="1:9">
      <c r="A682" s="154">
        <v>46124</v>
      </c>
      <c r="B682" s="155" t="s">
        <v>1793</v>
      </c>
      <c r="C682" s="154" t="s">
        <v>1794</v>
      </c>
      <c r="D682" s="15" t="s">
        <v>4061</v>
      </c>
      <c r="E682" s="15" t="s">
        <v>4027</v>
      </c>
      <c r="F682" s="15">
        <v>1088</v>
      </c>
      <c r="H682" s="157" t="s">
        <v>4009</v>
      </c>
      <c r="I682" s="156" t="s">
        <v>4344</v>
      </c>
    </row>
    <row r="683" customHeight="1" spans="1:9">
      <c r="A683" s="154">
        <v>46124</v>
      </c>
      <c r="B683" s="155" t="s">
        <v>1577</v>
      </c>
      <c r="C683" s="154" t="s">
        <v>1578</v>
      </c>
      <c r="D683" s="15" t="s">
        <v>1580</v>
      </c>
      <c r="E683" s="15" t="s">
        <v>1581</v>
      </c>
      <c r="F683" s="15">
        <v>1</v>
      </c>
      <c r="H683" s="157" t="s">
        <v>4009</v>
      </c>
      <c r="I683" s="156" t="s">
        <v>4345</v>
      </c>
    </row>
    <row r="684" customHeight="1" spans="1:9">
      <c r="A684" s="154">
        <v>46124</v>
      </c>
      <c r="B684" s="155" t="s">
        <v>1577</v>
      </c>
      <c r="C684" s="154" t="s">
        <v>1578</v>
      </c>
      <c r="D684" s="15" t="s">
        <v>1580</v>
      </c>
      <c r="E684" s="15" t="s">
        <v>1581</v>
      </c>
      <c r="F684" s="15">
        <v>2</v>
      </c>
      <c r="H684" s="157" t="s">
        <v>4009</v>
      </c>
      <c r="I684" s="156" t="s">
        <v>4345</v>
      </c>
    </row>
    <row r="685" customHeight="1" spans="1:9">
      <c r="A685" s="154">
        <v>46124</v>
      </c>
      <c r="B685" s="155" t="s">
        <v>383</v>
      </c>
      <c r="C685" s="154" t="s">
        <v>384</v>
      </c>
      <c r="D685" s="15" t="s">
        <v>395</v>
      </c>
      <c r="E685" s="15" t="s">
        <v>1316</v>
      </c>
      <c r="F685" s="15">
        <v>2</v>
      </c>
      <c r="H685" s="157" t="s">
        <v>4009</v>
      </c>
      <c r="I685" s="156" t="s">
        <v>4346</v>
      </c>
    </row>
    <row r="686" customHeight="1" spans="1:9">
      <c r="A686" s="154">
        <v>46124</v>
      </c>
      <c r="B686" s="155" t="s">
        <v>383</v>
      </c>
      <c r="C686" s="154" t="s">
        <v>384</v>
      </c>
      <c r="D686" s="15" t="s">
        <v>1219</v>
      </c>
      <c r="E686" s="15" t="s">
        <v>1220</v>
      </c>
      <c r="F686" s="15">
        <v>1</v>
      </c>
      <c r="H686" s="157" t="s">
        <v>4009</v>
      </c>
      <c r="I686" s="156" t="s">
        <v>4346</v>
      </c>
    </row>
    <row r="687" customHeight="1" spans="1:9">
      <c r="A687" s="154">
        <v>46124</v>
      </c>
      <c r="B687" s="155" t="s">
        <v>383</v>
      </c>
      <c r="C687" s="154" t="s">
        <v>384</v>
      </c>
      <c r="D687" s="15" t="s">
        <v>1315</v>
      </c>
      <c r="E687" s="15" t="s">
        <v>1316</v>
      </c>
      <c r="F687" s="15">
        <v>4</v>
      </c>
      <c r="H687" s="157" t="s">
        <v>4009</v>
      </c>
      <c r="I687" s="156" t="s">
        <v>4346</v>
      </c>
    </row>
    <row r="688" customHeight="1" spans="1:9">
      <c r="A688" s="154">
        <v>46124</v>
      </c>
      <c r="B688" s="155" t="s">
        <v>2067</v>
      </c>
      <c r="C688" s="154" t="s">
        <v>2068</v>
      </c>
      <c r="D688" s="15" t="s">
        <v>2070</v>
      </c>
      <c r="E688" s="15" t="s">
        <v>1438</v>
      </c>
      <c r="F688" s="15">
        <v>7</v>
      </c>
      <c r="H688" s="157" t="s">
        <v>4009</v>
      </c>
      <c r="I688" s="156" t="s">
        <v>4347</v>
      </c>
    </row>
    <row r="689" customHeight="1" spans="1:9">
      <c r="A689" s="154">
        <v>46124</v>
      </c>
      <c r="B689" s="155" t="s">
        <v>431</v>
      </c>
      <c r="C689" s="154" t="s">
        <v>432</v>
      </c>
      <c r="D689" s="15" t="s">
        <v>440</v>
      </c>
      <c r="E689" s="15" t="s">
        <v>441</v>
      </c>
      <c r="F689" s="15">
        <v>1</v>
      </c>
      <c r="H689" s="157" t="s">
        <v>4009</v>
      </c>
      <c r="I689" s="156" t="s">
        <v>4348</v>
      </c>
    </row>
    <row r="690" customHeight="1" spans="1:9">
      <c r="A690" s="154">
        <v>46124</v>
      </c>
      <c r="B690" s="155" t="s">
        <v>413</v>
      </c>
      <c r="C690" s="154" t="s">
        <v>414</v>
      </c>
      <c r="D690" s="15" t="s">
        <v>423</v>
      </c>
      <c r="E690" s="15" t="s">
        <v>424</v>
      </c>
      <c r="F690" s="15">
        <v>2</v>
      </c>
      <c r="H690" s="157" t="s">
        <v>4009</v>
      </c>
      <c r="I690" s="156" t="s">
        <v>4349</v>
      </c>
    </row>
    <row r="691" customHeight="1" spans="1:9">
      <c r="A691" s="154">
        <v>46124</v>
      </c>
      <c r="B691" s="155" t="s">
        <v>413</v>
      </c>
      <c r="C691" s="154" t="s">
        <v>414</v>
      </c>
      <c r="D691" s="15" t="s">
        <v>1422</v>
      </c>
      <c r="E691" s="15" t="s">
        <v>1423</v>
      </c>
      <c r="F691" s="15">
        <v>2</v>
      </c>
      <c r="H691" s="157" t="s">
        <v>4009</v>
      </c>
      <c r="I691" s="156" t="s">
        <v>4349</v>
      </c>
    </row>
    <row r="692" customHeight="1" spans="1:9">
      <c r="A692" s="154">
        <v>46124</v>
      </c>
      <c r="B692" s="155" t="s">
        <v>19</v>
      </c>
      <c r="C692" s="154" t="s">
        <v>20</v>
      </c>
      <c r="D692" s="15" t="s">
        <v>27</v>
      </c>
      <c r="E692" s="15" t="s">
        <v>28</v>
      </c>
      <c r="F692" s="15">
        <v>2</v>
      </c>
      <c r="H692" s="157" t="s">
        <v>4009</v>
      </c>
      <c r="I692" s="156" t="s">
        <v>4350</v>
      </c>
    </row>
    <row r="693" customHeight="1" spans="1:9">
      <c r="A693" s="154">
        <v>46124</v>
      </c>
      <c r="B693" s="155" t="s">
        <v>1434</v>
      </c>
      <c r="C693" s="154" t="s">
        <v>1435</v>
      </c>
      <c r="D693" s="15" t="s">
        <v>1437</v>
      </c>
      <c r="E693" s="15" t="s">
        <v>1438</v>
      </c>
      <c r="F693" s="15">
        <v>3</v>
      </c>
      <c r="H693" s="157" t="s">
        <v>4009</v>
      </c>
      <c r="I693" s="156" t="s">
        <v>4351</v>
      </c>
    </row>
    <row r="694" customHeight="1" spans="1:9">
      <c r="A694" s="154">
        <v>46124</v>
      </c>
      <c r="B694" s="155" t="s">
        <v>413</v>
      </c>
      <c r="C694" s="154" t="s">
        <v>414</v>
      </c>
      <c r="D694" s="15" t="s">
        <v>1230</v>
      </c>
      <c r="E694" s="15" t="s">
        <v>1231</v>
      </c>
      <c r="F694" s="15">
        <v>41</v>
      </c>
      <c r="H694" s="157" t="s">
        <v>4009</v>
      </c>
      <c r="I694" s="156" t="s">
        <v>4352</v>
      </c>
    </row>
    <row r="695" customHeight="1" spans="1:9">
      <c r="A695" s="154">
        <v>46124</v>
      </c>
      <c r="B695" s="155" t="s">
        <v>413</v>
      </c>
      <c r="C695" s="154" t="s">
        <v>414</v>
      </c>
      <c r="D695" s="15" t="s">
        <v>1422</v>
      </c>
      <c r="E695" s="15" t="s">
        <v>1423</v>
      </c>
      <c r="F695" s="15">
        <v>8</v>
      </c>
      <c r="H695" s="157" t="s">
        <v>4009</v>
      </c>
      <c r="I695" s="156" t="s">
        <v>4352</v>
      </c>
    </row>
    <row r="696" customHeight="1" spans="1:9">
      <c r="A696" s="154">
        <v>46124</v>
      </c>
      <c r="B696" s="155" t="s">
        <v>1434</v>
      </c>
      <c r="C696" s="154" t="s">
        <v>1435</v>
      </c>
      <c r="D696" s="15" t="s">
        <v>4353</v>
      </c>
      <c r="E696" s="15" t="s">
        <v>1316</v>
      </c>
      <c r="F696" s="15">
        <v>4</v>
      </c>
      <c r="H696" s="157" t="s">
        <v>4009</v>
      </c>
      <c r="I696" s="156" t="s">
        <v>4354</v>
      </c>
    </row>
    <row r="697" customHeight="1" spans="1:9">
      <c r="A697" s="154">
        <v>46124</v>
      </c>
      <c r="B697" s="155" t="s">
        <v>1681</v>
      </c>
      <c r="C697" s="154" t="s">
        <v>1682</v>
      </c>
      <c r="D697" s="15" t="s">
        <v>1684</v>
      </c>
      <c r="E697" s="15" t="s">
        <v>1685</v>
      </c>
      <c r="F697" s="15">
        <v>26</v>
      </c>
      <c r="H697" s="157" t="s">
        <v>3974</v>
      </c>
      <c r="I697" s="156" t="s">
        <v>4355</v>
      </c>
    </row>
    <row r="698" customHeight="1" spans="1:9">
      <c r="A698" s="154">
        <v>46124</v>
      </c>
      <c r="B698" s="155" t="s">
        <v>1681</v>
      </c>
      <c r="C698" s="154" t="s">
        <v>1682</v>
      </c>
      <c r="D698" s="15" t="s">
        <v>1686</v>
      </c>
      <c r="E698" s="15" t="s">
        <v>1687</v>
      </c>
      <c r="F698" s="15">
        <v>6</v>
      </c>
      <c r="H698" s="157" t="s">
        <v>3974</v>
      </c>
      <c r="I698" s="156" t="s">
        <v>4355</v>
      </c>
    </row>
    <row r="699" customHeight="1" spans="1:9">
      <c r="A699" s="154">
        <v>46124</v>
      </c>
      <c r="B699" s="155" t="s">
        <v>1681</v>
      </c>
      <c r="C699" s="154" t="s">
        <v>1682</v>
      </c>
      <c r="D699" s="15" t="s">
        <v>1684</v>
      </c>
      <c r="E699" s="15" t="s">
        <v>1685</v>
      </c>
      <c r="F699" s="15">
        <v>-26</v>
      </c>
      <c r="H699" s="157" t="s">
        <v>4356</v>
      </c>
      <c r="I699" s="156" t="s">
        <v>4357</v>
      </c>
    </row>
    <row r="700" customHeight="1" spans="1:9">
      <c r="A700" s="154">
        <v>46124</v>
      </c>
      <c r="B700" s="155" t="s">
        <v>1681</v>
      </c>
      <c r="C700" s="154" t="s">
        <v>1682</v>
      </c>
      <c r="D700" s="15" t="s">
        <v>1684</v>
      </c>
      <c r="E700" s="15" t="s">
        <v>1685</v>
      </c>
      <c r="F700" s="15">
        <v>-7</v>
      </c>
      <c r="H700" s="157" t="s">
        <v>4356</v>
      </c>
      <c r="I700" s="156" t="s">
        <v>4357</v>
      </c>
    </row>
    <row r="701" customHeight="1" spans="1:9">
      <c r="A701" s="154">
        <v>46124</v>
      </c>
      <c r="B701" s="155" t="s">
        <v>1681</v>
      </c>
      <c r="C701" s="154" t="s">
        <v>1682</v>
      </c>
      <c r="D701" s="15" t="s">
        <v>1684</v>
      </c>
      <c r="E701" s="15" t="s">
        <v>1685</v>
      </c>
      <c r="F701" s="15">
        <v>-3</v>
      </c>
      <c r="H701" s="157" t="s">
        <v>4356</v>
      </c>
      <c r="I701" s="156" t="s">
        <v>4357</v>
      </c>
    </row>
    <row r="702" customHeight="1" spans="1:9">
      <c r="A702" s="154">
        <v>46124</v>
      </c>
      <c r="B702" s="155" t="s">
        <v>1681</v>
      </c>
      <c r="C702" s="154" t="s">
        <v>1682</v>
      </c>
      <c r="D702" s="15" t="s">
        <v>1686</v>
      </c>
      <c r="E702" s="15" t="s">
        <v>1687</v>
      </c>
      <c r="F702" s="15">
        <v>-6</v>
      </c>
      <c r="H702" s="157" t="s">
        <v>4356</v>
      </c>
      <c r="I702" s="156" t="s">
        <v>4357</v>
      </c>
    </row>
    <row r="703" customHeight="1" spans="1:9">
      <c r="A703" s="154">
        <v>46124</v>
      </c>
      <c r="B703" s="155" t="s">
        <v>1681</v>
      </c>
      <c r="C703" s="154" t="s">
        <v>1682</v>
      </c>
      <c r="D703" s="15" t="s">
        <v>1686</v>
      </c>
      <c r="E703" s="15" t="s">
        <v>1687</v>
      </c>
      <c r="F703" s="15">
        <v>-1</v>
      </c>
      <c r="H703" s="157" t="s">
        <v>4356</v>
      </c>
      <c r="I703" s="156" t="s">
        <v>4357</v>
      </c>
    </row>
    <row r="704" customHeight="1" spans="1:9">
      <c r="A704" s="154">
        <v>46125</v>
      </c>
      <c r="B704" s="155" t="s">
        <v>1681</v>
      </c>
      <c r="C704" s="154" t="s">
        <v>1682</v>
      </c>
      <c r="D704" s="15" t="s">
        <v>1684</v>
      </c>
      <c r="E704" s="15" t="s">
        <v>1685</v>
      </c>
      <c r="F704" s="15">
        <v>1</v>
      </c>
      <c r="H704" s="157" t="s">
        <v>4009</v>
      </c>
      <c r="I704" s="156" t="s">
        <v>4358</v>
      </c>
    </row>
    <row r="705" customHeight="1" spans="1:9">
      <c r="A705" s="154">
        <v>46125</v>
      </c>
      <c r="B705" s="155" t="s">
        <v>1747</v>
      </c>
      <c r="C705" s="154" t="s">
        <v>1748</v>
      </c>
      <c r="D705" s="15" t="s">
        <v>1750</v>
      </c>
      <c r="E705" s="15" t="s">
        <v>1751</v>
      </c>
      <c r="F705" s="15">
        <v>13</v>
      </c>
      <c r="H705" s="157" t="s">
        <v>4009</v>
      </c>
      <c r="I705" s="156" t="s">
        <v>4359</v>
      </c>
    </row>
    <row r="706" customHeight="1" spans="1:9">
      <c r="A706" s="154">
        <v>46125</v>
      </c>
      <c r="B706" s="155" t="s">
        <v>1747</v>
      </c>
      <c r="C706" s="154" t="s">
        <v>1748</v>
      </c>
      <c r="D706" s="15" t="s">
        <v>2059</v>
      </c>
      <c r="E706" s="15" t="s">
        <v>2035</v>
      </c>
      <c r="F706" s="15">
        <v>2</v>
      </c>
      <c r="H706" s="157" t="s">
        <v>4009</v>
      </c>
      <c r="I706" s="156" t="s">
        <v>4359</v>
      </c>
    </row>
    <row r="707" customHeight="1" spans="1:9">
      <c r="A707" s="154">
        <v>46125</v>
      </c>
      <c r="B707" s="155" t="s">
        <v>1747</v>
      </c>
      <c r="C707" s="154" t="s">
        <v>1748</v>
      </c>
      <c r="D707" s="15" t="s">
        <v>2029</v>
      </c>
      <c r="E707" s="15" t="s">
        <v>2030</v>
      </c>
      <c r="F707" s="15">
        <v>3</v>
      </c>
      <c r="H707" s="157" t="s">
        <v>4009</v>
      </c>
      <c r="I707" s="156" t="s">
        <v>4359</v>
      </c>
    </row>
    <row r="708" customHeight="1" spans="1:10">
      <c r="A708" s="154">
        <v>46125</v>
      </c>
      <c r="B708" s="155" t="s">
        <v>1389</v>
      </c>
      <c r="C708" s="154" t="s">
        <v>1390</v>
      </c>
      <c r="D708" s="15" t="s">
        <v>1873</v>
      </c>
      <c r="E708" s="15" t="s">
        <v>1404</v>
      </c>
      <c r="F708" s="15">
        <v>-23</v>
      </c>
      <c r="H708" s="157" t="s">
        <v>4360</v>
      </c>
      <c r="I708" s="156" t="s">
        <v>4361</v>
      </c>
      <c r="J708" s="1"/>
    </row>
    <row r="709" customHeight="1" spans="1:10">
      <c r="A709" s="154">
        <v>46125</v>
      </c>
      <c r="B709" s="155" t="s">
        <v>1389</v>
      </c>
      <c r="C709" s="154" t="s">
        <v>1390</v>
      </c>
      <c r="D709" s="15" t="s">
        <v>1873</v>
      </c>
      <c r="E709" s="15" t="s">
        <v>1404</v>
      </c>
      <c r="F709" s="15">
        <v>-704</v>
      </c>
      <c r="H709" s="157" t="s">
        <v>4360</v>
      </c>
      <c r="I709" s="156" t="s">
        <v>4361</v>
      </c>
      <c r="J709" s="1"/>
    </row>
    <row r="710" customHeight="1" spans="1:9">
      <c r="A710" s="154">
        <v>46126</v>
      </c>
      <c r="B710" s="155" t="s">
        <v>1434</v>
      </c>
      <c r="C710" s="154" t="s">
        <v>1435</v>
      </c>
      <c r="D710" s="15" t="s">
        <v>1437</v>
      </c>
      <c r="E710" s="15" t="s">
        <v>1438</v>
      </c>
      <c r="F710" s="15">
        <v>33</v>
      </c>
      <c r="H710" s="157" t="s">
        <v>4009</v>
      </c>
      <c r="I710" s="156" t="s">
        <v>4362</v>
      </c>
    </row>
    <row r="711" customHeight="1" spans="1:9">
      <c r="A711" s="154">
        <v>46126</v>
      </c>
      <c r="B711" s="155" t="s">
        <v>1094</v>
      </c>
      <c r="C711" s="154" t="s">
        <v>1095</v>
      </c>
      <c r="D711" s="15" t="s">
        <v>1096</v>
      </c>
      <c r="E711" s="15" t="s">
        <v>412</v>
      </c>
      <c r="F711" s="15">
        <v>720</v>
      </c>
      <c r="H711" s="157" t="s">
        <v>4009</v>
      </c>
      <c r="I711" s="156" t="s">
        <v>4363</v>
      </c>
    </row>
    <row r="712" customHeight="1" spans="1:9">
      <c r="A712" s="154">
        <v>46126</v>
      </c>
      <c r="B712" s="155" t="s">
        <v>2676</v>
      </c>
      <c r="C712" s="154" t="s">
        <v>2677</v>
      </c>
      <c r="D712" s="15" t="s">
        <v>4364</v>
      </c>
      <c r="E712" s="15" t="s">
        <v>1212</v>
      </c>
      <c r="F712" s="15">
        <v>3</v>
      </c>
      <c r="H712" s="157" t="s">
        <v>4009</v>
      </c>
      <c r="I712" s="156" t="s">
        <v>4365</v>
      </c>
    </row>
    <row r="713" customHeight="1" spans="1:9">
      <c r="A713" s="154">
        <v>46126</v>
      </c>
      <c r="B713" s="155" t="s">
        <v>2676</v>
      </c>
      <c r="C713" s="154" t="s">
        <v>2677</v>
      </c>
      <c r="D713" s="15" t="s">
        <v>4364</v>
      </c>
      <c r="E713" s="15" t="s">
        <v>1212</v>
      </c>
      <c r="F713" s="15">
        <v>1</v>
      </c>
      <c r="H713" s="157" t="s">
        <v>4009</v>
      </c>
      <c r="I713" s="156" t="s">
        <v>4366</v>
      </c>
    </row>
    <row r="714" customHeight="1" spans="1:9">
      <c r="A714" s="154">
        <v>46126</v>
      </c>
      <c r="B714" s="155" t="s">
        <v>2676</v>
      </c>
      <c r="C714" s="154" t="s">
        <v>2677</v>
      </c>
      <c r="D714" s="15" t="s">
        <v>2679</v>
      </c>
      <c r="E714" s="15" t="s">
        <v>1212</v>
      </c>
      <c r="F714" s="15">
        <v>2</v>
      </c>
      <c r="H714" s="157" t="s">
        <v>4009</v>
      </c>
      <c r="I714" s="156" t="s">
        <v>4366</v>
      </c>
    </row>
    <row r="715" customHeight="1" spans="1:9">
      <c r="A715" s="154">
        <v>46126</v>
      </c>
      <c r="B715" s="155" t="s">
        <v>1681</v>
      </c>
      <c r="C715" s="154" t="s">
        <v>1682</v>
      </c>
      <c r="D715" s="15" t="s">
        <v>1684</v>
      </c>
      <c r="E715" s="15" t="s">
        <v>1685</v>
      </c>
      <c r="F715" s="15">
        <v>-21</v>
      </c>
      <c r="H715" s="157" t="s">
        <v>4367</v>
      </c>
      <c r="I715" s="156" t="s">
        <v>4368</v>
      </c>
    </row>
    <row r="716" customHeight="1" spans="1:9">
      <c r="A716" s="154">
        <v>46126</v>
      </c>
      <c r="B716" s="155" t="s">
        <v>1681</v>
      </c>
      <c r="C716" s="154" t="s">
        <v>1682</v>
      </c>
      <c r="D716" s="15" t="s">
        <v>1684</v>
      </c>
      <c r="E716" s="15" t="s">
        <v>1685</v>
      </c>
      <c r="F716" s="15">
        <v>-1</v>
      </c>
      <c r="H716" s="157" t="s">
        <v>4367</v>
      </c>
      <c r="I716" s="156" t="s">
        <v>4368</v>
      </c>
    </row>
    <row r="717" customHeight="1" spans="1:9">
      <c r="A717" s="154">
        <v>46126</v>
      </c>
      <c r="B717" s="155" t="s">
        <v>705</v>
      </c>
      <c r="C717" s="154" t="s">
        <v>706</v>
      </c>
      <c r="D717" s="15" t="s">
        <v>1343</v>
      </c>
      <c r="E717" s="15" t="s">
        <v>1340</v>
      </c>
      <c r="F717" s="15">
        <v>-244</v>
      </c>
      <c r="H717" s="157" t="s">
        <v>4360</v>
      </c>
      <c r="I717" s="156" t="s">
        <v>4369</v>
      </c>
    </row>
    <row r="718" customHeight="1" spans="1:9">
      <c r="A718" s="154">
        <v>46126</v>
      </c>
      <c r="B718" s="155" t="s">
        <v>2676</v>
      </c>
      <c r="C718" s="154" t="s">
        <v>2677</v>
      </c>
      <c r="D718" s="15" t="s">
        <v>4364</v>
      </c>
      <c r="E718" s="15" t="s">
        <v>1212</v>
      </c>
      <c r="F718" s="15">
        <v>-3</v>
      </c>
      <c r="H718" s="157" t="s">
        <v>4360</v>
      </c>
      <c r="I718" s="156" t="s">
        <v>4370</v>
      </c>
    </row>
    <row r="719" customHeight="1" spans="1:9">
      <c r="A719" s="154">
        <v>46126</v>
      </c>
      <c r="B719" s="155" t="s">
        <v>2676</v>
      </c>
      <c r="C719" s="154" t="s">
        <v>2677</v>
      </c>
      <c r="D719" s="15" t="s">
        <v>4364</v>
      </c>
      <c r="E719" s="15" t="s">
        <v>1212</v>
      </c>
      <c r="F719" s="15">
        <v>-1</v>
      </c>
      <c r="H719" s="157" t="s">
        <v>4360</v>
      </c>
      <c r="I719" s="156" t="s">
        <v>4371</v>
      </c>
    </row>
    <row r="720" customHeight="1" spans="1:9">
      <c r="A720" s="154">
        <v>46126</v>
      </c>
      <c r="B720" s="155" t="s">
        <v>2676</v>
      </c>
      <c r="C720" s="154" t="s">
        <v>2677</v>
      </c>
      <c r="D720" s="15" t="s">
        <v>2679</v>
      </c>
      <c r="E720" s="15" t="s">
        <v>1212</v>
      </c>
      <c r="F720" s="15">
        <v>-2</v>
      </c>
      <c r="H720" s="157" t="s">
        <v>4360</v>
      </c>
      <c r="I720" s="156" t="s">
        <v>4371</v>
      </c>
    </row>
    <row r="721" customHeight="1" spans="1:9">
      <c r="A721" s="154">
        <v>46126</v>
      </c>
      <c r="B721" s="155" t="s">
        <v>1681</v>
      </c>
      <c r="C721" s="154" t="s">
        <v>1682</v>
      </c>
      <c r="D721" s="15" t="s">
        <v>1684</v>
      </c>
      <c r="E721" s="15" t="s">
        <v>1685</v>
      </c>
      <c r="F721" s="15">
        <v>21</v>
      </c>
      <c r="H721" s="157" t="s">
        <v>3974</v>
      </c>
      <c r="I721" s="156" t="s">
        <v>4372</v>
      </c>
    </row>
    <row r="722" customHeight="1" spans="1:9">
      <c r="A722" s="154">
        <v>46127</v>
      </c>
      <c r="B722" s="155" t="s">
        <v>2067</v>
      </c>
      <c r="C722" s="154" t="s">
        <v>2068</v>
      </c>
      <c r="D722" s="15" t="s">
        <v>2070</v>
      </c>
      <c r="E722" s="15" t="s">
        <v>1438</v>
      </c>
      <c r="F722" s="15">
        <v>4</v>
      </c>
      <c r="H722" s="157" t="s">
        <v>4009</v>
      </c>
      <c r="I722" s="156" t="s">
        <v>4373</v>
      </c>
    </row>
    <row r="723" customHeight="1" spans="1:9">
      <c r="A723" s="154">
        <v>46127</v>
      </c>
      <c r="B723" s="155" t="s">
        <v>413</v>
      </c>
      <c r="C723" s="154" t="s">
        <v>414</v>
      </c>
      <c r="D723" s="15" t="s">
        <v>429</v>
      </c>
      <c r="E723" s="15" t="s">
        <v>430</v>
      </c>
      <c r="F723" s="15">
        <v>31</v>
      </c>
      <c r="H723" s="157" t="s">
        <v>4009</v>
      </c>
      <c r="I723" s="156" t="s">
        <v>4374</v>
      </c>
    </row>
    <row r="724" customHeight="1" spans="1:9">
      <c r="A724" s="154">
        <v>46127</v>
      </c>
      <c r="B724" s="155" t="s">
        <v>413</v>
      </c>
      <c r="C724" s="154" t="s">
        <v>414</v>
      </c>
      <c r="D724" s="15" t="s">
        <v>1230</v>
      </c>
      <c r="E724" s="15" t="s">
        <v>1231</v>
      </c>
      <c r="F724" s="15">
        <v>3</v>
      </c>
      <c r="H724" s="157" t="s">
        <v>4009</v>
      </c>
      <c r="I724" s="156" t="s">
        <v>4374</v>
      </c>
    </row>
    <row r="725" customHeight="1" spans="1:9">
      <c r="A725" s="154">
        <v>46127</v>
      </c>
      <c r="B725" s="155" t="s">
        <v>383</v>
      </c>
      <c r="C725" s="154" t="s">
        <v>384</v>
      </c>
      <c r="D725" s="15" t="s">
        <v>4375</v>
      </c>
      <c r="E725" s="15" t="s">
        <v>1784</v>
      </c>
      <c r="F725" s="15">
        <v>2</v>
      </c>
      <c r="H725" s="157" t="s">
        <v>4009</v>
      </c>
      <c r="I725" s="156" t="s">
        <v>4376</v>
      </c>
    </row>
    <row r="726" customHeight="1" spans="1:9">
      <c r="A726" s="154">
        <v>46127</v>
      </c>
      <c r="B726" s="155" t="s">
        <v>383</v>
      </c>
      <c r="C726" s="154" t="s">
        <v>384</v>
      </c>
      <c r="D726" s="15" t="s">
        <v>1315</v>
      </c>
      <c r="E726" s="15" t="s">
        <v>1316</v>
      </c>
      <c r="F726" s="15">
        <v>3</v>
      </c>
      <c r="H726" s="157" t="s">
        <v>4009</v>
      </c>
      <c r="I726" s="156" t="s">
        <v>4376</v>
      </c>
    </row>
    <row r="727" customHeight="1" spans="1:9">
      <c r="A727" s="154">
        <v>46127</v>
      </c>
      <c r="B727" s="155" t="s">
        <v>1434</v>
      </c>
      <c r="C727" s="154" t="s">
        <v>1435</v>
      </c>
      <c r="D727" s="15" t="s">
        <v>1437</v>
      </c>
      <c r="E727" s="15" t="s">
        <v>1438</v>
      </c>
      <c r="F727" s="15">
        <v>29</v>
      </c>
      <c r="H727" s="157" t="s">
        <v>4009</v>
      </c>
      <c r="I727" s="156" t="s">
        <v>4377</v>
      </c>
    </row>
    <row r="728" customHeight="1" spans="1:9">
      <c r="A728" s="154">
        <v>46127</v>
      </c>
      <c r="B728" s="155" t="s">
        <v>1681</v>
      </c>
      <c r="C728" s="154" t="s">
        <v>1682</v>
      </c>
      <c r="D728" s="15" t="s">
        <v>1684</v>
      </c>
      <c r="E728" s="15" t="s">
        <v>1685</v>
      </c>
      <c r="F728" s="15">
        <v>2</v>
      </c>
      <c r="H728" s="157" t="s">
        <v>4009</v>
      </c>
      <c r="I728" s="156" t="s">
        <v>4378</v>
      </c>
    </row>
    <row r="729" customHeight="1" spans="1:9">
      <c r="A729" s="154">
        <v>46127</v>
      </c>
      <c r="B729" s="155" t="s">
        <v>1747</v>
      </c>
      <c r="C729" s="154" t="s">
        <v>1748</v>
      </c>
      <c r="D729" s="15" t="s">
        <v>1750</v>
      </c>
      <c r="E729" s="15" t="s">
        <v>1751</v>
      </c>
      <c r="F729" s="15">
        <v>5</v>
      </c>
      <c r="H729" s="157" t="s">
        <v>4009</v>
      </c>
      <c r="I729" s="156" t="s">
        <v>4379</v>
      </c>
    </row>
    <row r="730" customHeight="1" spans="1:9">
      <c r="A730" s="154">
        <v>46127</v>
      </c>
      <c r="B730" s="155" t="s">
        <v>1747</v>
      </c>
      <c r="C730" s="154" t="s">
        <v>1748</v>
      </c>
      <c r="D730" s="15" t="s">
        <v>4277</v>
      </c>
      <c r="E730" s="15" t="s">
        <v>4278</v>
      </c>
      <c r="F730" s="15">
        <v>41</v>
      </c>
      <c r="H730" s="157" t="s">
        <v>4009</v>
      </c>
      <c r="I730" s="156" t="s">
        <v>4379</v>
      </c>
    </row>
    <row r="731" customHeight="1" spans="1:9">
      <c r="A731" s="154">
        <v>46127</v>
      </c>
      <c r="B731" s="155" t="s">
        <v>4022</v>
      </c>
      <c r="C731" s="154" t="s">
        <v>4023</v>
      </c>
      <c r="D731" s="15" t="s">
        <v>4024</v>
      </c>
      <c r="E731" s="15" t="s">
        <v>1797</v>
      </c>
      <c r="F731" s="15">
        <v>2</v>
      </c>
      <c r="H731" s="157" t="s">
        <v>4009</v>
      </c>
      <c r="I731" s="156" t="s">
        <v>4380</v>
      </c>
    </row>
    <row r="732" customHeight="1" spans="1:9">
      <c r="A732" s="154">
        <v>46127</v>
      </c>
      <c r="B732" s="155" t="s">
        <v>4022</v>
      </c>
      <c r="C732" s="154" t="s">
        <v>4023</v>
      </c>
      <c r="D732" s="15" t="s">
        <v>4026</v>
      </c>
      <c r="E732" s="15" t="s">
        <v>4027</v>
      </c>
      <c r="F732" s="15">
        <v>272</v>
      </c>
      <c r="H732" s="157" t="s">
        <v>4009</v>
      </c>
      <c r="I732" s="156" t="s">
        <v>4380</v>
      </c>
    </row>
    <row r="733" customHeight="1" spans="1:9">
      <c r="A733" s="154">
        <v>46127</v>
      </c>
      <c r="B733" s="155" t="s">
        <v>1434</v>
      </c>
      <c r="C733" s="154" t="s">
        <v>1435</v>
      </c>
      <c r="D733" s="15" t="s">
        <v>1437</v>
      </c>
      <c r="E733" s="15" t="s">
        <v>1438</v>
      </c>
      <c r="F733" s="15">
        <v>2</v>
      </c>
      <c r="H733" s="157" t="s">
        <v>4009</v>
      </c>
      <c r="I733" s="156" t="s">
        <v>4381</v>
      </c>
    </row>
    <row r="734" customHeight="1" spans="1:9">
      <c r="A734" s="154">
        <v>46127</v>
      </c>
      <c r="B734" s="155" t="s">
        <v>413</v>
      </c>
      <c r="C734" s="154" t="s">
        <v>414</v>
      </c>
      <c r="D734" s="15" t="s">
        <v>427</v>
      </c>
      <c r="E734" s="15" t="s">
        <v>428</v>
      </c>
      <c r="F734" s="15">
        <v>4</v>
      </c>
      <c r="H734" s="157" t="s">
        <v>4009</v>
      </c>
      <c r="I734" s="156" t="s">
        <v>4382</v>
      </c>
    </row>
    <row r="735" customHeight="1" spans="1:9">
      <c r="A735" s="154">
        <v>46127</v>
      </c>
      <c r="B735" s="155" t="s">
        <v>413</v>
      </c>
      <c r="C735" s="154" t="s">
        <v>414</v>
      </c>
      <c r="D735" s="15" t="s">
        <v>1230</v>
      </c>
      <c r="E735" s="15" t="s">
        <v>1231</v>
      </c>
      <c r="F735" s="15">
        <v>222</v>
      </c>
      <c r="H735" s="157" t="s">
        <v>4009</v>
      </c>
      <c r="I735" s="156" t="s">
        <v>4382</v>
      </c>
    </row>
    <row r="736" customHeight="1" spans="1:9">
      <c r="A736" s="154">
        <v>46127</v>
      </c>
      <c r="B736" s="155" t="s">
        <v>413</v>
      </c>
      <c r="C736" s="154" t="s">
        <v>414</v>
      </c>
      <c r="D736" s="15" t="s">
        <v>1230</v>
      </c>
      <c r="E736" s="15" t="s">
        <v>1231</v>
      </c>
      <c r="F736" s="15">
        <v>12</v>
      </c>
      <c r="H736" s="157" t="s">
        <v>4009</v>
      </c>
      <c r="I736" s="156" t="s">
        <v>4382</v>
      </c>
    </row>
    <row r="737" customHeight="1" spans="1:9">
      <c r="A737" s="154">
        <v>46127</v>
      </c>
      <c r="B737" s="155" t="s">
        <v>2067</v>
      </c>
      <c r="C737" s="154" t="s">
        <v>2068</v>
      </c>
      <c r="D737" s="15" t="s">
        <v>2070</v>
      </c>
      <c r="E737" s="15" t="s">
        <v>1438</v>
      </c>
      <c r="F737" s="15">
        <v>1</v>
      </c>
      <c r="H737" s="157" t="s">
        <v>4009</v>
      </c>
      <c r="I737" s="156" t="s">
        <v>4383</v>
      </c>
    </row>
    <row r="738" customHeight="1" spans="1:9">
      <c r="A738" s="154">
        <v>46127</v>
      </c>
      <c r="B738" s="155" t="s">
        <v>2067</v>
      </c>
      <c r="C738" s="154" t="s">
        <v>2068</v>
      </c>
      <c r="D738" s="15" t="s">
        <v>2071</v>
      </c>
      <c r="E738" s="15" t="s">
        <v>1784</v>
      </c>
      <c r="F738" s="15">
        <v>5</v>
      </c>
      <c r="H738" s="157" t="s">
        <v>4009</v>
      </c>
      <c r="I738" s="156" t="s">
        <v>4383</v>
      </c>
    </row>
    <row r="739" customHeight="1" spans="1:9">
      <c r="A739" s="154">
        <v>46127</v>
      </c>
      <c r="B739" s="155" t="s">
        <v>1560</v>
      </c>
      <c r="C739" s="154" t="s">
        <v>1561</v>
      </c>
      <c r="D739" s="15" t="s">
        <v>1690</v>
      </c>
      <c r="E739" s="15" t="s">
        <v>1691</v>
      </c>
      <c r="F739" s="15">
        <v>1</v>
      </c>
      <c r="H739" s="157" t="s">
        <v>4009</v>
      </c>
      <c r="I739" s="156" t="s">
        <v>4384</v>
      </c>
    </row>
    <row r="740" customHeight="1" spans="1:9">
      <c r="A740" s="154">
        <v>46127</v>
      </c>
      <c r="B740" s="155" t="s">
        <v>1560</v>
      </c>
      <c r="C740" s="154" t="s">
        <v>1561</v>
      </c>
      <c r="D740" s="15" t="s">
        <v>1563</v>
      </c>
      <c r="E740" s="15" t="s">
        <v>1564</v>
      </c>
      <c r="F740" s="15">
        <v>19</v>
      </c>
      <c r="H740" s="157" t="s">
        <v>4009</v>
      </c>
      <c r="I740" s="156" t="s">
        <v>4384</v>
      </c>
    </row>
    <row r="741" customHeight="1" spans="1:9">
      <c r="A741" s="154">
        <v>46127</v>
      </c>
      <c r="B741" s="155" t="s">
        <v>383</v>
      </c>
      <c r="C741" s="154" t="s">
        <v>384</v>
      </c>
      <c r="D741" s="15" t="s">
        <v>391</v>
      </c>
      <c r="E741" s="15" t="s">
        <v>392</v>
      </c>
      <c r="F741" s="15">
        <v>3</v>
      </c>
      <c r="H741" s="157" t="s">
        <v>4009</v>
      </c>
      <c r="I741" s="156" t="s">
        <v>4385</v>
      </c>
    </row>
    <row r="742" customHeight="1" spans="1:9">
      <c r="A742" s="154">
        <v>46127</v>
      </c>
      <c r="B742" s="155" t="s">
        <v>383</v>
      </c>
      <c r="C742" s="154" t="s">
        <v>384</v>
      </c>
      <c r="D742" s="15" t="s">
        <v>391</v>
      </c>
      <c r="E742" s="15" t="s">
        <v>392</v>
      </c>
      <c r="F742" s="15">
        <v>6</v>
      </c>
      <c r="H742" s="157" t="s">
        <v>4009</v>
      </c>
      <c r="I742" s="156" t="s">
        <v>4385</v>
      </c>
    </row>
    <row r="743" customHeight="1" spans="1:9">
      <c r="A743" s="154">
        <v>46127</v>
      </c>
      <c r="B743" s="155" t="s">
        <v>383</v>
      </c>
      <c r="C743" s="154" t="s">
        <v>384</v>
      </c>
      <c r="D743" s="15" t="s">
        <v>401</v>
      </c>
      <c r="E743" s="15" t="s">
        <v>402</v>
      </c>
      <c r="F743" s="15">
        <v>4</v>
      </c>
      <c r="H743" s="157" t="s">
        <v>4009</v>
      </c>
      <c r="I743" s="156" t="s">
        <v>4385</v>
      </c>
    </row>
    <row r="744" customHeight="1" spans="1:9">
      <c r="A744" s="154">
        <v>46127</v>
      </c>
      <c r="B744" s="155" t="s">
        <v>383</v>
      </c>
      <c r="C744" s="154" t="s">
        <v>384</v>
      </c>
      <c r="D744" s="15" t="s">
        <v>403</v>
      </c>
      <c r="E744" s="15" t="s">
        <v>404</v>
      </c>
      <c r="F744" s="15">
        <v>2</v>
      </c>
      <c r="H744" s="157" t="s">
        <v>4009</v>
      </c>
      <c r="I744" s="156" t="s">
        <v>4385</v>
      </c>
    </row>
    <row r="745" customHeight="1" spans="1:9">
      <c r="A745" s="154">
        <v>46127</v>
      </c>
      <c r="B745" s="155" t="s">
        <v>383</v>
      </c>
      <c r="C745" s="154" t="s">
        <v>384</v>
      </c>
      <c r="D745" s="15" t="s">
        <v>397</v>
      </c>
      <c r="E745" s="15" t="s">
        <v>1784</v>
      </c>
      <c r="F745" s="15">
        <v>1</v>
      </c>
      <c r="H745" s="157" t="s">
        <v>4009</v>
      </c>
      <c r="I745" s="156" t="s">
        <v>4385</v>
      </c>
    </row>
    <row r="746" customHeight="1" spans="1:9">
      <c r="A746" s="154">
        <v>46127</v>
      </c>
      <c r="B746" s="155" t="s">
        <v>383</v>
      </c>
      <c r="C746" s="154" t="s">
        <v>384</v>
      </c>
      <c r="D746" s="15" t="s">
        <v>395</v>
      </c>
      <c r="E746" s="15" t="s">
        <v>1316</v>
      </c>
      <c r="F746" s="15">
        <v>3</v>
      </c>
      <c r="H746" s="157" t="s">
        <v>4009</v>
      </c>
      <c r="I746" s="156" t="s">
        <v>4385</v>
      </c>
    </row>
    <row r="747" customHeight="1" spans="1:9">
      <c r="A747" s="154">
        <v>46127</v>
      </c>
      <c r="B747" s="155" t="s">
        <v>383</v>
      </c>
      <c r="C747" s="154" t="s">
        <v>384</v>
      </c>
      <c r="D747" s="15" t="s">
        <v>407</v>
      </c>
      <c r="E747" s="15" t="s">
        <v>408</v>
      </c>
      <c r="F747" s="15">
        <v>2</v>
      </c>
      <c r="H747" s="157" t="s">
        <v>4009</v>
      </c>
      <c r="I747" s="156" t="s">
        <v>4385</v>
      </c>
    </row>
    <row r="748" customHeight="1" spans="1:9">
      <c r="A748" s="154">
        <v>46127</v>
      </c>
      <c r="B748" s="155" t="s">
        <v>383</v>
      </c>
      <c r="C748" s="154" t="s">
        <v>384</v>
      </c>
      <c r="D748" s="15" t="s">
        <v>407</v>
      </c>
      <c r="E748" s="15" t="s">
        <v>408</v>
      </c>
      <c r="F748" s="15">
        <v>54</v>
      </c>
      <c r="H748" s="157" t="s">
        <v>4009</v>
      </c>
      <c r="I748" s="156" t="s">
        <v>4385</v>
      </c>
    </row>
    <row r="749" customHeight="1" spans="1:9">
      <c r="A749" s="154">
        <v>46127</v>
      </c>
      <c r="B749" s="155" t="s">
        <v>383</v>
      </c>
      <c r="C749" s="154" t="s">
        <v>384</v>
      </c>
      <c r="D749" s="15" t="s">
        <v>407</v>
      </c>
      <c r="E749" s="15" t="s">
        <v>408</v>
      </c>
      <c r="F749" s="15">
        <v>2</v>
      </c>
      <c r="H749" s="157" t="s">
        <v>4009</v>
      </c>
      <c r="I749" s="156" t="s">
        <v>4385</v>
      </c>
    </row>
    <row r="750" customHeight="1" spans="1:9">
      <c r="A750" s="154">
        <v>46127</v>
      </c>
      <c r="B750" s="155" t="s">
        <v>383</v>
      </c>
      <c r="C750" s="154" t="s">
        <v>384</v>
      </c>
      <c r="D750" s="15" t="s">
        <v>4375</v>
      </c>
      <c r="E750" s="15" t="s">
        <v>1784</v>
      </c>
      <c r="F750" s="15">
        <v>3</v>
      </c>
      <c r="H750" s="157" t="s">
        <v>4009</v>
      </c>
      <c r="I750" s="156" t="s">
        <v>4385</v>
      </c>
    </row>
    <row r="751" customHeight="1" spans="1:9">
      <c r="A751" s="154">
        <v>46127</v>
      </c>
      <c r="B751" s="155" t="s">
        <v>383</v>
      </c>
      <c r="C751" s="154" t="s">
        <v>384</v>
      </c>
      <c r="D751" s="15" t="s">
        <v>1315</v>
      </c>
      <c r="E751" s="15" t="s">
        <v>1316</v>
      </c>
      <c r="F751" s="15">
        <v>2</v>
      </c>
      <c r="H751" s="157" t="s">
        <v>4009</v>
      </c>
      <c r="I751" s="156" t="s">
        <v>4385</v>
      </c>
    </row>
    <row r="752" customHeight="1" spans="1:9">
      <c r="A752" s="154">
        <v>46127</v>
      </c>
      <c r="B752" s="155" t="s">
        <v>1793</v>
      </c>
      <c r="C752" s="154" t="s">
        <v>1794</v>
      </c>
      <c r="D752" s="15" t="s">
        <v>4061</v>
      </c>
      <c r="E752" s="15" t="s">
        <v>4027</v>
      </c>
      <c r="F752" s="15">
        <v>235</v>
      </c>
      <c r="H752" s="157" t="s">
        <v>4009</v>
      </c>
      <c r="I752" s="156" t="s">
        <v>4386</v>
      </c>
    </row>
    <row r="753" customHeight="1" spans="1:9">
      <c r="A753" s="154">
        <v>46127</v>
      </c>
      <c r="B753" s="155" t="s">
        <v>1389</v>
      </c>
      <c r="C753" s="154" t="s">
        <v>1390</v>
      </c>
      <c r="D753" s="15" t="s">
        <v>1873</v>
      </c>
      <c r="E753" s="15" t="s">
        <v>1404</v>
      </c>
      <c r="F753" s="15">
        <v>58</v>
      </c>
      <c r="H753" s="157" t="s">
        <v>4009</v>
      </c>
      <c r="I753" s="156" t="s">
        <v>4387</v>
      </c>
    </row>
    <row r="754" customHeight="1" spans="1:9">
      <c r="A754" s="154">
        <v>46127</v>
      </c>
      <c r="B754" s="155" t="s">
        <v>1434</v>
      </c>
      <c r="C754" s="154" t="s">
        <v>1435</v>
      </c>
      <c r="D754" s="15" t="s">
        <v>1437</v>
      </c>
      <c r="E754" s="15" t="s">
        <v>1438</v>
      </c>
      <c r="F754" s="15">
        <v>3</v>
      </c>
      <c r="H754" s="157" t="s">
        <v>4009</v>
      </c>
      <c r="I754" s="156" t="s">
        <v>4388</v>
      </c>
    </row>
    <row r="755" customHeight="1" spans="1:9">
      <c r="A755" s="154">
        <v>46127</v>
      </c>
      <c r="B755" s="155" t="s">
        <v>1434</v>
      </c>
      <c r="C755" s="154" t="s">
        <v>1435</v>
      </c>
      <c r="D755" s="15" t="s">
        <v>1437</v>
      </c>
      <c r="E755" s="15" t="s">
        <v>1438</v>
      </c>
      <c r="F755" s="15">
        <v>3</v>
      </c>
      <c r="H755" s="157" t="s">
        <v>4009</v>
      </c>
      <c r="I755" s="156" t="s">
        <v>4388</v>
      </c>
    </row>
    <row r="756" customHeight="1" spans="1:9">
      <c r="A756" s="154">
        <v>46127</v>
      </c>
      <c r="B756" s="155" t="s">
        <v>1434</v>
      </c>
      <c r="C756" s="154" t="s">
        <v>1435</v>
      </c>
      <c r="D756" s="15" t="s">
        <v>1437</v>
      </c>
      <c r="E756" s="15" t="s">
        <v>1438</v>
      </c>
      <c r="F756" s="15">
        <v>5</v>
      </c>
      <c r="H756" s="157" t="s">
        <v>4009</v>
      </c>
      <c r="I756" s="156" t="s">
        <v>4388</v>
      </c>
    </row>
    <row r="757" customHeight="1" spans="1:9">
      <c r="A757" s="154">
        <v>46127</v>
      </c>
      <c r="B757" s="155" t="s">
        <v>1747</v>
      </c>
      <c r="C757" s="154" t="s">
        <v>1748</v>
      </c>
      <c r="D757" s="15" t="s">
        <v>2013</v>
      </c>
      <c r="E757" s="15" t="s">
        <v>2014</v>
      </c>
      <c r="F757" s="15">
        <v>2</v>
      </c>
      <c r="H757" s="157" t="s">
        <v>3931</v>
      </c>
      <c r="I757" s="156" t="s">
        <v>4389</v>
      </c>
    </row>
    <row r="758" customHeight="1" spans="1:9">
      <c r="A758" s="154">
        <v>46127</v>
      </c>
      <c r="B758" s="155" t="s">
        <v>1747</v>
      </c>
      <c r="C758" s="154" t="s">
        <v>1748</v>
      </c>
      <c r="D758" s="15" t="s">
        <v>2016</v>
      </c>
      <c r="E758" s="15" t="s">
        <v>2017</v>
      </c>
      <c r="F758" s="15">
        <v>12</v>
      </c>
      <c r="H758" s="157" t="s">
        <v>3931</v>
      </c>
      <c r="I758" s="156" t="s">
        <v>4389</v>
      </c>
    </row>
    <row r="759" customHeight="1" spans="1:9">
      <c r="A759" s="154">
        <v>46127</v>
      </c>
      <c r="B759" s="155" t="s">
        <v>1747</v>
      </c>
      <c r="C759" s="154" t="s">
        <v>1748</v>
      </c>
      <c r="D759" s="15" t="s">
        <v>2018</v>
      </c>
      <c r="E759" s="15" t="s">
        <v>2017</v>
      </c>
      <c r="F759" s="15">
        <v>42</v>
      </c>
      <c r="H759" s="157" t="s">
        <v>3931</v>
      </c>
      <c r="I759" s="156" t="s">
        <v>4389</v>
      </c>
    </row>
    <row r="760" customHeight="1" spans="1:9">
      <c r="A760" s="154">
        <v>46127</v>
      </c>
      <c r="B760" s="155" t="s">
        <v>913</v>
      </c>
      <c r="C760" s="154" t="s">
        <v>914</v>
      </c>
      <c r="D760" s="15" t="s">
        <v>953</v>
      </c>
      <c r="E760" s="15" t="s">
        <v>954</v>
      </c>
      <c r="F760" s="15">
        <v>-11</v>
      </c>
      <c r="H760" s="157" t="s">
        <v>4207</v>
      </c>
      <c r="I760" s="156" t="s">
        <v>4390</v>
      </c>
    </row>
    <row r="761" customHeight="1" spans="1:9">
      <c r="A761" s="154">
        <v>46127</v>
      </c>
      <c r="B761" s="155" t="s">
        <v>2067</v>
      </c>
      <c r="C761" s="154" t="s">
        <v>2068</v>
      </c>
      <c r="D761" s="15" t="s">
        <v>2070</v>
      </c>
      <c r="E761" s="15" t="s">
        <v>1438</v>
      </c>
      <c r="F761" s="15">
        <v>-113</v>
      </c>
      <c r="H761" s="157" t="s">
        <v>4009</v>
      </c>
      <c r="I761" s="156" t="s">
        <v>4391</v>
      </c>
    </row>
    <row r="762" customHeight="1" spans="1:9">
      <c r="A762" s="154">
        <v>46127</v>
      </c>
      <c r="B762" s="155" t="s">
        <v>2067</v>
      </c>
      <c r="C762" s="154" t="s">
        <v>2068</v>
      </c>
      <c r="D762" s="15" t="s">
        <v>2070</v>
      </c>
      <c r="E762" s="15" t="s">
        <v>1438</v>
      </c>
      <c r="F762" s="15">
        <v>-1</v>
      </c>
      <c r="H762" s="157" t="s">
        <v>4009</v>
      </c>
      <c r="I762" s="156" t="s">
        <v>4391</v>
      </c>
    </row>
    <row r="763" customHeight="1" spans="1:9">
      <c r="A763" s="154">
        <v>46127</v>
      </c>
      <c r="B763" s="155" t="s">
        <v>2067</v>
      </c>
      <c r="C763" s="154" t="s">
        <v>2068</v>
      </c>
      <c r="D763" s="15" t="s">
        <v>2070</v>
      </c>
      <c r="E763" s="15" t="s">
        <v>1438</v>
      </c>
      <c r="F763" s="15">
        <v>-20</v>
      </c>
      <c r="H763" s="157" t="s">
        <v>4009</v>
      </c>
      <c r="I763" s="156" t="s">
        <v>4391</v>
      </c>
    </row>
    <row r="764" customHeight="1" spans="1:9">
      <c r="A764" s="154">
        <v>46127</v>
      </c>
      <c r="B764" s="155" t="s">
        <v>2067</v>
      </c>
      <c r="C764" s="154" t="s">
        <v>2068</v>
      </c>
      <c r="D764" s="15" t="s">
        <v>2070</v>
      </c>
      <c r="E764" s="15" t="s">
        <v>1438</v>
      </c>
      <c r="F764" s="15">
        <v>-2</v>
      </c>
      <c r="H764" s="157" t="s">
        <v>4009</v>
      </c>
      <c r="I764" s="156" t="s">
        <v>4391</v>
      </c>
    </row>
    <row r="765" customHeight="1" spans="1:9">
      <c r="A765" s="154">
        <v>46127</v>
      </c>
      <c r="B765" s="155" t="s">
        <v>2067</v>
      </c>
      <c r="C765" s="154" t="s">
        <v>2068</v>
      </c>
      <c r="D765" s="15" t="s">
        <v>2070</v>
      </c>
      <c r="E765" s="15" t="s">
        <v>1438</v>
      </c>
      <c r="F765" s="15">
        <v>-10</v>
      </c>
      <c r="H765" s="157" t="s">
        <v>4009</v>
      </c>
      <c r="I765" s="156" t="s">
        <v>4391</v>
      </c>
    </row>
    <row r="766" customHeight="1" spans="1:9">
      <c r="A766" s="154">
        <v>46127</v>
      </c>
      <c r="B766" s="155" t="s">
        <v>2067</v>
      </c>
      <c r="C766" s="154" t="s">
        <v>2068</v>
      </c>
      <c r="D766" s="15" t="s">
        <v>2070</v>
      </c>
      <c r="E766" s="15" t="s">
        <v>1438</v>
      </c>
      <c r="F766" s="15">
        <v>-2</v>
      </c>
      <c r="H766" s="157" t="s">
        <v>4009</v>
      </c>
      <c r="I766" s="156" t="s">
        <v>4391</v>
      </c>
    </row>
    <row r="767" customHeight="1" spans="1:9">
      <c r="A767" s="154">
        <v>46127</v>
      </c>
      <c r="B767" s="155" t="s">
        <v>2067</v>
      </c>
      <c r="C767" s="154" t="s">
        <v>2068</v>
      </c>
      <c r="D767" s="15" t="s">
        <v>2070</v>
      </c>
      <c r="E767" s="15" t="s">
        <v>1438</v>
      </c>
      <c r="F767" s="15">
        <v>-12</v>
      </c>
      <c r="H767" s="157" t="s">
        <v>4009</v>
      </c>
      <c r="I767" s="156" t="s">
        <v>4391</v>
      </c>
    </row>
    <row r="768" customHeight="1" spans="1:9">
      <c r="A768" s="154">
        <v>46127</v>
      </c>
      <c r="B768" s="155" t="s">
        <v>2067</v>
      </c>
      <c r="C768" s="154" t="s">
        <v>2068</v>
      </c>
      <c r="D768" s="15" t="s">
        <v>2070</v>
      </c>
      <c r="E768" s="15" t="s">
        <v>1438</v>
      </c>
      <c r="F768" s="15">
        <v>-3</v>
      </c>
      <c r="H768" s="157" t="s">
        <v>4009</v>
      </c>
      <c r="I768" s="156" t="s">
        <v>4391</v>
      </c>
    </row>
    <row r="769" customHeight="1" spans="1:9">
      <c r="A769" s="154">
        <v>46127</v>
      </c>
      <c r="B769" s="155" t="s">
        <v>2067</v>
      </c>
      <c r="C769" s="154" t="s">
        <v>2068</v>
      </c>
      <c r="D769" s="15" t="s">
        <v>2070</v>
      </c>
      <c r="E769" s="15" t="s">
        <v>1438</v>
      </c>
      <c r="F769" s="15">
        <v>-6</v>
      </c>
      <c r="H769" s="157" t="s">
        <v>4009</v>
      </c>
      <c r="I769" s="156" t="s">
        <v>4391</v>
      </c>
    </row>
    <row r="770" customHeight="1" spans="1:9">
      <c r="A770" s="154">
        <v>46127</v>
      </c>
      <c r="B770" s="155" t="s">
        <v>2067</v>
      </c>
      <c r="C770" s="154" t="s">
        <v>2068</v>
      </c>
      <c r="D770" s="15" t="s">
        <v>2070</v>
      </c>
      <c r="E770" s="15" t="s">
        <v>1438</v>
      </c>
      <c r="F770" s="15">
        <v>-45</v>
      </c>
      <c r="H770" s="157" t="s">
        <v>4009</v>
      </c>
      <c r="I770" s="156" t="s">
        <v>4391</v>
      </c>
    </row>
    <row r="771" customHeight="1" spans="1:9">
      <c r="A771" s="154">
        <v>46127</v>
      </c>
      <c r="B771" s="155" t="s">
        <v>2067</v>
      </c>
      <c r="C771" s="154" t="s">
        <v>2068</v>
      </c>
      <c r="D771" s="15" t="s">
        <v>2070</v>
      </c>
      <c r="E771" s="15" t="s">
        <v>1438</v>
      </c>
      <c r="F771" s="15">
        <v>-35</v>
      </c>
      <c r="H771" s="157" t="s">
        <v>4009</v>
      </c>
      <c r="I771" s="156" t="s">
        <v>4391</v>
      </c>
    </row>
    <row r="772" customHeight="1" spans="1:9">
      <c r="A772" s="154">
        <v>46127</v>
      </c>
      <c r="B772" s="155" t="s">
        <v>2067</v>
      </c>
      <c r="C772" s="154" t="s">
        <v>2068</v>
      </c>
      <c r="D772" s="15" t="s">
        <v>2070</v>
      </c>
      <c r="E772" s="15" t="s">
        <v>1438</v>
      </c>
      <c r="F772" s="15">
        <v>-4</v>
      </c>
      <c r="H772" s="157" t="s">
        <v>4009</v>
      </c>
      <c r="I772" s="156" t="s">
        <v>4391</v>
      </c>
    </row>
    <row r="773" customHeight="1" spans="1:9">
      <c r="A773" s="154">
        <v>46127</v>
      </c>
      <c r="B773" s="155" t="s">
        <v>2067</v>
      </c>
      <c r="C773" s="154" t="s">
        <v>2068</v>
      </c>
      <c r="D773" s="15" t="s">
        <v>2070</v>
      </c>
      <c r="E773" s="15" t="s">
        <v>1438</v>
      </c>
      <c r="F773" s="15">
        <v>-11</v>
      </c>
      <c r="H773" s="157" t="s">
        <v>4009</v>
      </c>
      <c r="I773" s="156" t="s">
        <v>4391</v>
      </c>
    </row>
    <row r="774" customHeight="1" spans="1:9">
      <c r="A774" s="154">
        <v>46127</v>
      </c>
      <c r="B774" s="155" t="s">
        <v>2067</v>
      </c>
      <c r="C774" s="154" t="s">
        <v>2068</v>
      </c>
      <c r="D774" s="15" t="s">
        <v>2071</v>
      </c>
      <c r="E774" s="15" t="s">
        <v>1784</v>
      </c>
      <c r="F774" s="15">
        <v>-11</v>
      </c>
      <c r="H774" s="157" t="s">
        <v>4009</v>
      </c>
      <c r="I774" s="156" t="s">
        <v>4391</v>
      </c>
    </row>
    <row r="775" customHeight="1" spans="1:9">
      <c r="A775" s="154">
        <v>46127</v>
      </c>
      <c r="B775" s="155" t="s">
        <v>2067</v>
      </c>
      <c r="C775" s="154" t="s">
        <v>2068</v>
      </c>
      <c r="D775" s="15" t="s">
        <v>2071</v>
      </c>
      <c r="E775" s="15" t="s">
        <v>1784</v>
      </c>
      <c r="F775" s="15">
        <v>-54</v>
      </c>
      <c r="H775" s="157" t="s">
        <v>4009</v>
      </c>
      <c r="I775" s="156" t="s">
        <v>4391</v>
      </c>
    </row>
    <row r="776" customHeight="1" spans="1:9">
      <c r="A776" s="154">
        <v>46127</v>
      </c>
      <c r="B776" s="155" t="s">
        <v>2067</v>
      </c>
      <c r="C776" s="154" t="s">
        <v>2068</v>
      </c>
      <c r="D776" s="15" t="s">
        <v>2071</v>
      </c>
      <c r="E776" s="15" t="s">
        <v>1784</v>
      </c>
      <c r="F776" s="15">
        <v>-2</v>
      </c>
      <c r="H776" s="157" t="s">
        <v>4009</v>
      </c>
      <c r="I776" s="156" t="s">
        <v>4391</v>
      </c>
    </row>
    <row r="777" customHeight="1" spans="1:9">
      <c r="A777" s="154">
        <v>46127</v>
      </c>
      <c r="B777" s="155" t="s">
        <v>2067</v>
      </c>
      <c r="C777" s="154" t="s">
        <v>2068</v>
      </c>
      <c r="D777" s="15" t="s">
        <v>2071</v>
      </c>
      <c r="E777" s="15" t="s">
        <v>1784</v>
      </c>
      <c r="F777" s="15">
        <v>-1</v>
      </c>
      <c r="H777" s="157" t="s">
        <v>4009</v>
      </c>
      <c r="I777" s="156" t="s">
        <v>4391</v>
      </c>
    </row>
    <row r="778" customHeight="1" spans="1:9">
      <c r="A778" s="154">
        <v>46127</v>
      </c>
      <c r="B778" s="155" t="s">
        <v>2067</v>
      </c>
      <c r="C778" s="154" t="s">
        <v>2068</v>
      </c>
      <c r="D778" s="15" t="s">
        <v>2071</v>
      </c>
      <c r="E778" s="15" t="s">
        <v>1784</v>
      </c>
      <c r="F778" s="15">
        <v>-2</v>
      </c>
      <c r="H778" s="157" t="s">
        <v>4009</v>
      </c>
      <c r="I778" s="156" t="s">
        <v>4391</v>
      </c>
    </row>
    <row r="779" customHeight="1" spans="1:9">
      <c r="A779" s="154">
        <v>46127</v>
      </c>
      <c r="B779" s="155" t="s">
        <v>2067</v>
      </c>
      <c r="C779" s="154" t="s">
        <v>2068</v>
      </c>
      <c r="D779" s="15" t="s">
        <v>2071</v>
      </c>
      <c r="E779" s="15" t="s">
        <v>1784</v>
      </c>
      <c r="F779" s="15">
        <v>-2</v>
      </c>
      <c r="H779" s="157" t="s">
        <v>4009</v>
      </c>
      <c r="I779" s="156" t="s">
        <v>4391</v>
      </c>
    </row>
    <row r="780" customHeight="1" spans="1:9">
      <c r="A780" s="154">
        <v>46127</v>
      </c>
      <c r="B780" s="155" t="s">
        <v>2067</v>
      </c>
      <c r="C780" s="154" t="s">
        <v>2068</v>
      </c>
      <c r="D780" s="15" t="s">
        <v>2071</v>
      </c>
      <c r="E780" s="15" t="s">
        <v>1784</v>
      </c>
      <c r="F780" s="15">
        <v>-7</v>
      </c>
      <c r="H780" s="157" t="s">
        <v>4009</v>
      </c>
      <c r="I780" s="156" t="s">
        <v>4391</v>
      </c>
    </row>
  </sheetData>
  <autoFilter xmlns:etc="http://www.wps.cn/officeDocument/2017/etCustomData" ref="A1:XFD780" etc:filterBottomFollowUsedRange="0">
    <extLst/>
  </autoFilter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K1171"/>
  <sheetViews>
    <sheetView showGridLines="0" workbookViewId="0">
      <pane ySplit="1" topLeftCell="A1216" activePane="bottomLeft" state="frozen"/>
      <selection/>
      <selection pane="bottomLeft" activeCell="C1241" sqref="C1241"/>
    </sheetView>
  </sheetViews>
  <sheetFormatPr defaultColWidth="9" defaultRowHeight="16.05" customHeight="1"/>
  <cols>
    <col min="1" max="2" width="6.33333333333333" style="27" customWidth="1"/>
    <col min="3" max="3" width="46.2166666666667" style="27" customWidth="1"/>
    <col min="4" max="4" width="30.8833333333333" style="27" customWidth="1"/>
    <col min="5" max="5" width="34.6666666666667" style="27" customWidth="1"/>
    <col min="6" max="6" width="11.2166666666667" style="27" customWidth="1"/>
    <col min="7" max="7" width="6.775" style="27" customWidth="1"/>
    <col min="8" max="8" width="15.3333333333333" style="27" customWidth="1"/>
    <col min="9" max="9" width="9" style="27"/>
    <col min="10" max="10" width="11.8833333333333" style="27" customWidth="1"/>
    <col min="11" max="16384" width="9" style="28"/>
  </cols>
  <sheetData>
    <row r="1" s="19" customFormat="1" customHeight="1" spans="1:10">
      <c r="A1" s="29">
        <v>2</v>
      </c>
      <c r="B1" s="29" t="s">
        <v>2</v>
      </c>
      <c r="C1" s="29" t="s">
        <v>3</v>
      </c>
      <c r="D1" s="29" t="s">
        <v>4392</v>
      </c>
      <c r="E1" s="29" t="s">
        <v>5</v>
      </c>
      <c r="F1" s="29" t="s">
        <v>4393</v>
      </c>
      <c r="G1" s="29" t="s">
        <v>4394</v>
      </c>
      <c r="H1" s="29" t="s">
        <v>4395</v>
      </c>
      <c r="I1" s="29" t="s">
        <v>4396</v>
      </c>
      <c r="J1" s="40" t="s">
        <v>15</v>
      </c>
    </row>
    <row r="2" customHeight="1" spans="1:10">
      <c r="A2" s="30"/>
      <c r="B2" s="30"/>
      <c r="C2" s="30" t="s">
        <v>4397</v>
      </c>
      <c r="D2" s="31" t="s">
        <v>4398</v>
      </c>
      <c r="E2" s="32" t="s">
        <v>4399</v>
      </c>
      <c r="F2" s="33">
        <v>60</v>
      </c>
      <c r="G2" s="33">
        <v>4800</v>
      </c>
      <c r="J2" s="27">
        <v>1</v>
      </c>
    </row>
    <row r="3" customHeight="1" spans="1:10">
      <c r="A3" s="30"/>
      <c r="B3" s="30"/>
      <c r="C3" s="30" t="s">
        <v>4397</v>
      </c>
      <c r="D3" s="31" t="s">
        <v>4400</v>
      </c>
      <c r="E3" s="32" t="s">
        <v>4401</v>
      </c>
      <c r="F3" s="33">
        <v>60</v>
      </c>
      <c r="G3" s="33">
        <v>4800</v>
      </c>
      <c r="J3" s="27">
        <v>1</v>
      </c>
    </row>
    <row r="4" customHeight="1" spans="1:10">
      <c r="A4" s="34"/>
      <c r="B4" s="34"/>
      <c r="C4" s="34" t="s">
        <v>4397</v>
      </c>
      <c r="D4" s="34" t="s">
        <v>4402</v>
      </c>
      <c r="E4" s="34" t="s">
        <v>4403</v>
      </c>
      <c r="F4" s="34"/>
      <c r="G4" s="34"/>
      <c r="H4" s="34"/>
      <c r="I4" s="34"/>
      <c r="J4" s="34">
        <v>1</v>
      </c>
    </row>
    <row r="5" customHeight="1" spans="1:10">
      <c r="A5" s="34"/>
      <c r="B5" s="34"/>
      <c r="C5" s="34" t="s">
        <v>4397</v>
      </c>
      <c r="D5" s="34" t="s">
        <v>4404</v>
      </c>
      <c r="E5" s="34" t="s">
        <v>4405</v>
      </c>
      <c r="F5" s="34"/>
      <c r="G5" s="34"/>
      <c r="H5" s="34"/>
      <c r="I5" s="34"/>
      <c r="J5" s="34">
        <v>1</v>
      </c>
    </row>
    <row r="6" customHeight="1" spans="3:10">
      <c r="C6" s="27" t="s">
        <v>4397</v>
      </c>
      <c r="D6" s="27" t="s">
        <v>4406</v>
      </c>
      <c r="E6" s="27" t="s">
        <v>4407</v>
      </c>
      <c r="F6" s="27">
        <v>20</v>
      </c>
      <c r="G6" s="27">
        <v>1600</v>
      </c>
      <c r="J6" s="27">
        <v>1</v>
      </c>
    </row>
    <row r="7" customHeight="1" spans="3:10">
      <c r="C7" s="27" t="s">
        <v>4397</v>
      </c>
      <c r="D7" s="27" t="s">
        <v>4408</v>
      </c>
      <c r="E7" s="27" t="s">
        <v>4409</v>
      </c>
      <c r="F7" s="27">
        <v>20</v>
      </c>
      <c r="G7" s="27">
        <v>1600</v>
      </c>
      <c r="J7" s="27">
        <v>1</v>
      </c>
    </row>
    <row r="8" customHeight="1" spans="3:10">
      <c r="C8" s="27" t="s">
        <v>4397</v>
      </c>
      <c r="D8" s="27" t="s">
        <v>4410</v>
      </c>
      <c r="E8" s="27" t="s">
        <v>4411</v>
      </c>
      <c r="F8" s="27">
        <v>16</v>
      </c>
      <c r="G8" s="27">
        <v>800</v>
      </c>
      <c r="J8" s="27">
        <v>1</v>
      </c>
    </row>
    <row r="9" customHeight="1" spans="3:10">
      <c r="C9" s="27" t="s">
        <v>4397</v>
      </c>
      <c r="D9" s="27" t="s">
        <v>4412</v>
      </c>
      <c r="E9" s="27" t="s">
        <v>4413</v>
      </c>
      <c r="F9" s="27">
        <v>16</v>
      </c>
      <c r="G9" s="27">
        <v>800</v>
      </c>
      <c r="J9" s="27">
        <v>1</v>
      </c>
    </row>
    <row r="10" customHeight="1" spans="3:10">
      <c r="C10" s="27" t="s">
        <v>4397</v>
      </c>
      <c r="D10" s="27" t="s">
        <v>4414</v>
      </c>
      <c r="E10" s="27" t="s">
        <v>4415</v>
      </c>
      <c r="F10" s="27">
        <v>16</v>
      </c>
      <c r="G10" s="27">
        <v>1600</v>
      </c>
      <c r="J10" s="27">
        <v>1</v>
      </c>
    </row>
    <row r="11" customHeight="1" spans="3:10">
      <c r="C11" s="27" t="s">
        <v>4397</v>
      </c>
      <c r="D11" s="27" t="s">
        <v>4416</v>
      </c>
      <c r="E11" s="27" t="s">
        <v>4417</v>
      </c>
      <c r="F11" s="27">
        <v>16</v>
      </c>
      <c r="G11" s="27">
        <v>1600</v>
      </c>
      <c r="J11" s="27">
        <v>1</v>
      </c>
    </row>
    <row r="12" customHeight="1" spans="3:10">
      <c r="C12" s="27" t="s">
        <v>4397</v>
      </c>
      <c r="D12" s="27" t="s">
        <v>4418</v>
      </c>
      <c r="E12" s="27" t="s">
        <v>4419</v>
      </c>
      <c r="F12" s="27">
        <v>1500</v>
      </c>
      <c r="G12" s="27">
        <v>75000</v>
      </c>
      <c r="J12" s="27">
        <v>1</v>
      </c>
    </row>
    <row r="13" customHeight="1" spans="3:10">
      <c r="C13" s="27" t="s">
        <v>4397</v>
      </c>
      <c r="D13" s="27" t="s">
        <v>4420</v>
      </c>
      <c r="E13" s="27" t="s">
        <v>4421</v>
      </c>
      <c r="F13" s="27">
        <v>1200</v>
      </c>
      <c r="G13" s="27">
        <v>60000</v>
      </c>
      <c r="J13" s="27">
        <v>1</v>
      </c>
    </row>
    <row r="14" customHeight="1" spans="3:10">
      <c r="C14" s="27" t="s">
        <v>4397</v>
      </c>
      <c r="D14" s="27" t="s">
        <v>4422</v>
      </c>
      <c r="E14" s="27" t="s">
        <v>4423</v>
      </c>
      <c r="F14" s="27">
        <v>600</v>
      </c>
      <c r="G14" s="27">
        <v>30000</v>
      </c>
      <c r="J14" s="27">
        <v>1</v>
      </c>
    </row>
    <row r="15" customHeight="1" spans="3:10">
      <c r="C15" s="27" t="s">
        <v>4397</v>
      </c>
      <c r="D15" s="27" t="s">
        <v>4424</v>
      </c>
      <c r="E15" s="27" t="s">
        <v>4425</v>
      </c>
      <c r="F15" s="27">
        <v>80</v>
      </c>
      <c r="G15" s="27">
        <v>2880</v>
      </c>
      <c r="J15" s="27">
        <v>1</v>
      </c>
    </row>
    <row r="16" customHeight="1" spans="3:10">
      <c r="C16" s="27" t="s">
        <v>4397</v>
      </c>
      <c r="D16" s="27" t="s">
        <v>4426</v>
      </c>
      <c r="E16" s="27" t="s">
        <v>4427</v>
      </c>
      <c r="F16" s="27">
        <v>80</v>
      </c>
      <c r="G16" s="27">
        <v>2880</v>
      </c>
      <c r="J16" s="27">
        <v>1</v>
      </c>
    </row>
    <row r="17" customHeight="1" spans="3:10">
      <c r="C17" s="27" t="s">
        <v>4397</v>
      </c>
      <c r="D17" s="27" t="s">
        <v>4428</v>
      </c>
      <c r="E17" s="27" t="s">
        <v>4429</v>
      </c>
      <c r="F17" s="27">
        <v>60</v>
      </c>
      <c r="G17" s="27">
        <v>3000</v>
      </c>
      <c r="J17" s="27">
        <v>2</v>
      </c>
    </row>
    <row r="18" customHeight="1" spans="3:10">
      <c r="C18" s="27" t="s">
        <v>4397</v>
      </c>
      <c r="D18" s="27" t="s">
        <v>4430</v>
      </c>
      <c r="E18" s="27" t="s">
        <v>4431</v>
      </c>
      <c r="F18" s="27">
        <v>60</v>
      </c>
      <c r="G18" s="27">
        <v>3000</v>
      </c>
      <c r="J18" s="27">
        <v>1</v>
      </c>
    </row>
    <row r="19" customHeight="1" spans="3:10">
      <c r="C19" s="27" t="s">
        <v>4432</v>
      </c>
      <c r="D19" s="27" t="s">
        <v>694</v>
      </c>
      <c r="E19" s="27" t="s">
        <v>695</v>
      </c>
      <c r="F19" s="27">
        <v>15</v>
      </c>
      <c r="G19" s="27">
        <v>945</v>
      </c>
      <c r="J19" s="27">
        <v>1</v>
      </c>
    </row>
    <row r="20" customHeight="1" spans="3:10">
      <c r="C20" s="27" t="s">
        <v>4432</v>
      </c>
      <c r="D20" s="27" t="s">
        <v>696</v>
      </c>
      <c r="E20" s="27" t="s">
        <v>695</v>
      </c>
      <c r="F20" s="27">
        <v>15</v>
      </c>
      <c r="G20" s="27">
        <v>630</v>
      </c>
      <c r="J20" s="27">
        <v>1</v>
      </c>
    </row>
    <row r="21" customHeight="1" spans="3:10">
      <c r="C21" s="27" t="s">
        <v>4432</v>
      </c>
      <c r="D21" s="27" t="s">
        <v>697</v>
      </c>
      <c r="E21" s="27" t="s">
        <v>698</v>
      </c>
      <c r="F21" s="27">
        <v>15</v>
      </c>
      <c r="J21" s="27">
        <v>1</v>
      </c>
    </row>
    <row r="22" customHeight="1" spans="3:10">
      <c r="C22" s="27" t="s">
        <v>4432</v>
      </c>
      <c r="D22" s="27" t="s">
        <v>699</v>
      </c>
      <c r="E22" s="27" t="s">
        <v>698</v>
      </c>
      <c r="F22" s="27">
        <v>15</v>
      </c>
      <c r="J22" s="27">
        <v>1</v>
      </c>
    </row>
    <row r="23" customHeight="1" spans="3:10">
      <c r="C23" s="27" t="s">
        <v>4432</v>
      </c>
      <c r="D23" s="27" t="s">
        <v>700</v>
      </c>
      <c r="E23" s="27" t="s">
        <v>701</v>
      </c>
      <c r="F23" s="27">
        <v>15</v>
      </c>
      <c r="J23" s="27">
        <v>1</v>
      </c>
    </row>
    <row r="24" customHeight="1" spans="3:10">
      <c r="C24" s="27" t="s">
        <v>4432</v>
      </c>
      <c r="D24" s="27" t="s">
        <v>702</v>
      </c>
      <c r="E24" s="27" t="s">
        <v>695</v>
      </c>
      <c r="F24" s="27">
        <v>15</v>
      </c>
      <c r="G24" s="27">
        <v>360</v>
      </c>
      <c r="J24" s="27">
        <v>1</v>
      </c>
    </row>
    <row r="25" customHeight="1" spans="3:10">
      <c r="C25" s="27" t="s">
        <v>4432</v>
      </c>
      <c r="D25" s="27" t="s">
        <v>703</v>
      </c>
      <c r="E25" s="27" t="s">
        <v>701</v>
      </c>
      <c r="F25" s="27">
        <v>15</v>
      </c>
      <c r="J25" s="27">
        <v>1</v>
      </c>
    </row>
    <row r="26" customHeight="1" spans="3:10">
      <c r="C26" s="27" t="s">
        <v>4432</v>
      </c>
      <c r="D26" s="27" t="s">
        <v>704</v>
      </c>
      <c r="E26" s="27" t="s">
        <v>698</v>
      </c>
      <c r="F26" s="27">
        <v>15</v>
      </c>
      <c r="J26" s="27">
        <v>1</v>
      </c>
    </row>
    <row r="27" customHeight="1" spans="3:10">
      <c r="C27" s="27" t="s">
        <v>4433</v>
      </c>
      <c r="D27" s="27" t="s">
        <v>4434</v>
      </c>
      <c r="E27" s="27" t="s">
        <v>4435</v>
      </c>
      <c r="F27" s="27">
        <v>56</v>
      </c>
      <c r="G27" s="27">
        <v>1344</v>
      </c>
      <c r="J27" s="27">
        <v>1</v>
      </c>
    </row>
    <row r="28" customHeight="1" spans="3:10">
      <c r="C28" s="27" t="s">
        <v>4433</v>
      </c>
      <c r="D28" s="27" t="s">
        <v>4436</v>
      </c>
      <c r="E28" s="27" t="s">
        <v>4435</v>
      </c>
      <c r="F28" s="27">
        <v>56</v>
      </c>
      <c r="G28" s="27">
        <v>224</v>
      </c>
      <c r="J28" s="27">
        <v>1</v>
      </c>
    </row>
    <row r="29" customHeight="1" spans="3:10">
      <c r="C29" s="27" t="s">
        <v>1108</v>
      </c>
      <c r="D29" s="27" t="s">
        <v>1109</v>
      </c>
      <c r="E29" s="27" t="s">
        <v>1110</v>
      </c>
      <c r="F29" s="27">
        <v>28</v>
      </c>
      <c r="G29" s="27">
        <v>6272</v>
      </c>
      <c r="J29" s="27">
        <v>1</v>
      </c>
    </row>
    <row r="30" s="20" customFormat="1" customHeight="1" spans="1:10">
      <c r="A30" s="35"/>
      <c r="B30" s="35"/>
      <c r="C30" s="35" t="s">
        <v>104</v>
      </c>
      <c r="D30" s="36" t="s">
        <v>105</v>
      </c>
      <c r="E30" s="36" t="s">
        <v>106</v>
      </c>
      <c r="F30" s="35"/>
      <c r="G30" s="35"/>
      <c r="H30" s="36"/>
      <c r="I30" s="35"/>
      <c r="J30" s="35">
        <v>1</v>
      </c>
    </row>
    <row r="31" s="20" customFormat="1" customHeight="1" spans="1:10">
      <c r="A31" s="35"/>
      <c r="B31" s="35"/>
      <c r="C31" s="35" t="s">
        <v>104</v>
      </c>
      <c r="D31" s="36" t="s">
        <v>107</v>
      </c>
      <c r="E31" s="36" t="s">
        <v>108</v>
      </c>
      <c r="F31" s="35"/>
      <c r="G31" s="35"/>
      <c r="H31" s="36"/>
      <c r="I31" s="35"/>
      <c r="J31" s="35">
        <v>1</v>
      </c>
    </row>
    <row r="32" s="20" customFormat="1" customHeight="1" spans="1:10">
      <c r="A32" s="35"/>
      <c r="B32" s="35"/>
      <c r="C32" s="35" t="s">
        <v>104</v>
      </c>
      <c r="D32" s="32" t="s">
        <v>109</v>
      </c>
      <c r="E32" s="32" t="s">
        <v>110</v>
      </c>
      <c r="F32" s="37">
        <v>15</v>
      </c>
      <c r="G32" s="33">
        <v>180</v>
      </c>
      <c r="H32" s="37"/>
      <c r="I32" s="27"/>
      <c r="J32" s="27">
        <v>1</v>
      </c>
    </row>
    <row r="33" s="21" customFormat="1" customHeight="1" spans="1:10">
      <c r="A33" s="38"/>
      <c r="B33" s="38"/>
      <c r="C33" s="38" t="s">
        <v>104</v>
      </c>
      <c r="D33" s="254" t="s">
        <v>115</v>
      </c>
      <c r="E33" s="38" t="s">
        <v>116</v>
      </c>
      <c r="F33" s="38">
        <v>200</v>
      </c>
      <c r="G33" s="39">
        <v>4000</v>
      </c>
      <c r="H33" s="38"/>
      <c r="I33" s="41"/>
      <c r="J33" s="41" t="e">
        <f>VLOOKUP(D33,[1]单车用量!$B:$D,3,0)</f>
        <v>#N/A</v>
      </c>
    </row>
    <row r="34" customHeight="1" spans="3:10">
      <c r="C34" s="27" t="s">
        <v>104</v>
      </c>
      <c r="D34" s="255" t="s">
        <v>117</v>
      </c>
      <c r="E34" s="27" t="s">
        <v>118</v>
      </c>
      <c r="F34" s="27">
        <v>200</v>
      </c>
      <c r="G34" s="30">
        <v>4000</v>
      </c>
      <c r="I34" s="42"/>
      <c r="J34" s="42" t="e">
        <f>VLOOKUP(D34,[1]单车用量!$B:$D,3,0)</f>
        <v>#N/A</v>
      </c>
    </row>
    <row r="35" customHeight="1" spans="3:10">
      <c r="C35" s="27" t="s">
        <v>104</v>
      </c>
      <c r="D35" s="255" t="s">
        <v>119</v>
      </c>
      <c r="E35" s="27" t="s">
        <v>120</v>
      </c>
      <c r="F35" s="27">
        <v>200</v>
      </c>
      <c r="G35" s="30">
        <v>2400</v>
      </c>
      <c r="I35" s="42"/>
      <c r="J35" s="42" t="e">
        <f>VLOOKUP(D35,[1]单车用量!$B:$D,3,0)</f>
        <v>#N/A</v>
      </c>
    </row>
    <row r="36" customHeight="1" spans="3:10">
      <c r="C36" s="27" t="s">
        <v>104</v>
      </c>
      <c r="D36" s="255" t="s">
        <v>121</v>
      </c>
      <c r="E36" s="27" t="s">
        <v>122</v>
      </c>
      <c r="G36" s="30"/>
      <c r="J36" s="42" t="e">
        <f>VLOOKUP(D36,[1]单车用量!$B:$D,3,0)</f>
        <v>#N/A</v>
      </c>
    </row>
    <row r="37" customHeight="1" spans="3:10">
      <c r="C37" s="27" t="s">
        <v>104</v>
      </c>
      <c r="D37" s="255" t="s">
        <v>123</v>
      </c>
      <c r="E37" s="27" t="s">
        <v>124</v>
      </c>
      <c r="G37" s="30"/>
      <c r="J37" s="42" t="e">
        <f>VLOOKUP(D37,[1]单车用量!$B:$D,3,0)</f>
        <v>#N/A</v>
      </c>
    </row>
    <row r="38" customHeight="1" spans="3:10">
      <c r="C38" s="27" t="s">
        <v>104</v>
      </c>
      <c r="D38" s="255" t="s">
        <v>125</v>
      </c>
      <c r="E38" s="27" t="s">
        <v>126</v>
      </c>
      <c r="F38" s="27">
        <v>10</v>
      </c>
      <c r="G38" s="30">
        <v>1280</v>
      </c>
      <c r="J38" s="42" t="e">
        <f>VLOOKUP(D38,[1]单车用量!$B:$D,3,0)</f>
        <v>#N/A</v>
      </c>
    </row>
    <row r="39" customHeight="1" spans="3:10">
      <c r="C39" s="27" t="s">
        <v>104</v>
      </c>
      <c r="D39" s="255" t="s">
        <v>127</v>
      </c>
      <c r="E39" s="27" t="s">
        <v>128</v>
      </c>
      <c r="F39" s="27">
        <v>10</v>
      </c>
      <c r="G39" s="30">
        <v>1280</v>
      </c>
      <c r="J39" s="42" t="e">
        <f>VLOOKUP(D39,[1]单车用量!$B:$D,3,0)</f>
        <v>#N/A</v>
      </c>
    </row>
    <row r="40" customHeight="1" spans="3:10">
      <c r="C40" s="27" t="s">
        <v>104</v>
      </c>
      <c r="D40" s="255" t="s">
        <v>129</v>
      </c>
      <c r="E40" s="27" t="s">
        <v>130</v>
      </c>
      <c r="G40" s="30"/>
      <c r="J40" s="42" t="e">
        <f>VLOOKUP(D40,[1]单车用量!$B:$D,3,0)</f>
        <v>#N/A</v>
      </c>
    </row>
    <row r="41" customHeight="1" spans="3:10">
      <c r="C41" s="27" t="s">
        <v>104</v>
      </c>
      <c r="D41" s="255" t="s">
        <v>131</v>
      </c>
      <c r="E41" s="27" t="s">
        <v>132</v>
      </c>
      <c r="F41" s="27">
        <v>10</v>
      </c>
      <c r="G41" s="30">
        <v>1920</v>
      </c>
      <c r="J41" s="42" t="e">
        <f>VLOOKUP(D41,[1]单车用量!$B:$D,3,0)</f>
        <v>#N/A</v>
      </c>
    </row>
    <row r="42" customHeight="1" spans="3:10">
      <c r="C42" s="27" t="s">
        <v>104</v>
      </c>
      <c r="D42" s="255" t="s">
        <v>133</v>
      </c>
      <c r="E42" s="27" t="s">
        <v>134</v>
      </c>
      <c r="F42" s="27">
        <v>10</v>
      </c>
      <c r="G42" s="30"/>
      <c r="J42" s="42" t="e">
        <f>VLOOKUP(D42,[1]单车用量!$B:$D,3,0)</f>
        <v>#N/A</v>
      </c>
    </row>
    <row r="43" customHeight="1" spans="3:10">
      <c r="C43" s="27" t="s">
        <v>104</v>
      </c>
      <c r="D43" s="255" t="s">
        <v>135</v>
      </c>
      <c r="E43" s="27" t="s">
        <v>136</v>
      </c>
      <c r="F43" s="27">
        <v>10</v>
      </c>
      <c r="G43" s="30"/>
      <c r="J43" s="42" t="e">
        <f>VLOOKUP(D43,[1]单车用量!$B:$D,3,0)</f>
        <v>#N/A</v>
      </c>
    </row>
    <row r="44" customHeight="1" spans="3:10">
      <c r="C44" s="27" t="s">
        <v>104</v>
      </c>
      <c r="D44" s="255" t="s">
        <v>137</v>
      </c>
      <c r="E44" s="27" t="s">
        <v>138</v>
      </c>
      <c r="G44" s="30"/>
      <c r="J44" s="42" t="e">
        <f>VLOOKUP(D44,[1]单车用量!$B:$D,3,0)</f>
        <v>#N/A</v>
      </c>
    </row>
    <row r="45" customHeight="1" spans="3:10">
      <c r="C45" s="27" t="s">
        <v>104</v>
      </c>
      <c r="D45" s="255" t="s">
        <v>139</v>
      </c>
      <c r="E45" s="27" t="s">
        <v>140</v>
      </c>
      <c r="G45" s="30"/>
      <c r="J45" s="42" t="e">
        <f>VLOOKUP(D45,[1]单车用量!$B:$D,3,0)</f>
        <v>#N/A</v>
      </c>
    </row>
    <row r="46" customHeight="1" spans="3:10">
      <c r="C46" s="27" t="s">
        <v>104</v>
      </c>
      <c r="D46" s="255" t="s">
        <v>141</v>
      </c>
      <c r="E46" s="27" t="s">
        <v>142</v>
      </c>
      <c r="F46" s="27">
        <v>200</v>
      </c>
      <c r="G46" s="30">
        <v>2400</v>
      </c>
      <c r="J46" s="42" t="e">
        <f>VLOOKUP(D46,[1]单车用量!$B:$D,3,0)</f>
        <v>#N/A</v>
      </c>
    </row>
    <row r="47" customHeight="1" spans="3:10">
      <c r="C47" s="27" t="s">
        <v>104</v>
      </c>
      <c r="D47" s="255" t="s">
        <v>143</v>
      </c>
      <c r="E47" s="27" t="s">
        <v>144</v>
      </c>
      <c r="F47" s="27">
        <v>200</v>
      </c>
      <c r="G47" s="30">
        <v>2400</v>
      </c>
      <c r="J47" s="42" t="e">
        <f>VLOOKUP(D47,[1]单车用量!$B:$D,3,0)</f>
        <v>#N/A</v>
      </c>
    </row>
    <row r="48" customHeight="1" spans="3:10">
      <c r="C48" s="27" t="s">
        <v>104</v>
      </c>
      <c r="D48" s="255" t="s">
        <v>145</v>
      </c>
      <c r="E48" s="27" t="s">
        <v>146</v>
      </c>
      <c r="G48" s="30"/>
      <c r="J48" s="42" t="e">
        <f>VLOOKUP(D48,[1]单车用量!$B:$D,3,0)</f>
        <v>#N/A</v>
      </c>
    </row>
    <row r="49" customHeight="1" spans="3:10">
      <c r="C49" s="27" t="s">
        <v>104</v>
      </c>
      <c r="D49" s="255" t="s">
        <v>149</v>
      </c>
      <c r="E49" s="27" t="s">
        <v>150</v>
      </c>
      <c r="G49" s="30"/>
      <c r="J49" s="42" t="e">
        <f>VLOOKUP(D49,[1]单车用量!$B:$D,3,0)</f>
        <v>#N/A</v>
      </c>
    </row>
    <row r="50" customHeight="1" spans="3:10">
      <c r="C50" s="27" t="s">
        <v>104</v>
      </c>
      <c r="D50" s="255" t="s">
        <v>151</v>
      </c>
      <c r="E50" s="27" t="s">
        <v>152</v>
      </c>
      <c r="G50" s="30"/>
      <c r="J50" s="42" t="e">
        <f>VLOOKUP(D50,[1]单车用量!$B:$D,3,0)</f>
        <v>#N/A</v>
      </c>
    </row>
    <row r="51" customHeight="1" spans="3:10">
      <c r="C51" s="27" t="s">
        <v>104</v>
      </c>
      <c r="D51" s="255" t="s">
        <v>153</v>
      </c>
      <c r="E51" s="27" t="s">
        <v>154</v>
      </c>
      <c r="G51" s="30"/>
      <c r="J51" s="42" t="e">
        <f>VLOOKUP(D51,[1]单车用量!$B:$D,3,0)</f>
        <v>#N/A</v>
      </c>
    </row>
    <row r="52" customHeight="1" spans="3:10">
      <c r="C52" s="27" t="s">
        <v>104</v>
      </c>
      <c r="D52" s="255" t="s">
        <v>155</v>
      </c>
      <c r="E52" s="27" t="s">
        <v>156</v>
      </c>
      <c r="G52" s="30"/>
      <c r="J52" s="42" t="e">
        <f>VLOOKUP(D52,[1]单车用量!$B:$D,3,0)</f>
        <v>#N/A</v>
      </c>
    </row>
    <row r="53" customHeight="1" spans="3:10">
      <c r="C53" s="27" t="s">
        <v>104</v>
      </c>
      <c r="D53" s="255" t="s">
        <v>157</v>
      </c>
      <c r="E53" s="27" t="s">
        <v>158</v>
      </c>
      <c r="G53" s="30"/>
      <c r="J53" s="42" t="e">
        <f>VLOOKUP(D53,[1]单车用量!$B:$D,3,0)</f>
        <v>#N/A</v>
      </c>
    </row>
    <row r="54" customHeight="1" spans="3:10">
      <c r="C54" s="27" t="s">
        <v>104</v>
      </c>
      <c r="D54" s="255" t="s">
        <v>159</v>
      </c>
      <c r="E54" s="27" t="s">
        <v>160</v>
      </c>
      <c r="G54" s="30"/>
      <c r="J54" s="42" t="e">
        <f>VLOOKUP(D54,[1]单车用量!$B:$D,3,0)</f>
        <v>#N/A</v>
      </c>
    </row>
    <row r="55" customHeight="1" spans="3:10">
      <c r="C55" s="27" t="s">
        <v>104</v>
      </c>
      <c r="D55" s="255" t="s">
        <v>161</v>
      </c>
      <c r="E55" s="27" t="s">
        <v>162</v>
      </c>
      <c r="G55" s="30"/>
      <c r="J55" s="42" t="e">
        <f>VLOOKUP(D55,[1]单车用量!$B:$D,3,0)</f>
        <v>#N/A</v>
      </c>
    </row>
    <row r="56" customHeight="1" spans="3:10">
      <c r="C56" s="27" t="s">
        <v>104</v>
      </c>
      <c r="D56" s="255" t="s">
        <v>163</v>
      </c>
      <c r="E56" s="27" t="s">
        <v>164</v>
      </c>
      <c r="G56" s="30"/>
      <c r="J56" s="42" t="e">
        <f>VLOOKUP(D56,[1]单车用量!$B:$D,3,0)</f>
        <v>#N/A</v>
      </c>
    </row>
    <row r="57" customHeight="1" spans="3:10">
      <c r="C57" s="27" t="s">
        <v>104</v>
      </c>
      <c r="D57" s="255" t="s">
        <v>167</v>
      </c>
      <c r="E57" s="27" t="s">
        <v>168</v>
      </c>
      <c r="G57" s="30"/>
      <c r="J57" s="42" t="e">
        <f>VLOOKUP(D57,[1]单车用量!$B:$D,3,0)</f>
        <v>#N/A</v>
      </c>
    </row>
    <row r="58" customHeight="1" spans="3:10">
      <c r="C58" s="27" t="s">
        <v>104</v>
      </c>
      <c r="D58" s="27" t="s">
        <v>169</v>
      </c>
      <c r="E58" s="27" t="s">
        <v>170</v>
      </c>
      <c r="G58" s="30"/>
      <c r="J58" s="42" t="e">
        <f>VLOOKUP(D58,[1]单车用量!$B:$D,3,0)</f>
        <v>#N/A</v>
      </c>
    </row>
    <row r="59" customHeight="1" spans="3:10">
      <c r="C59" s="27" t="s">
        <v>104</v>
      </c>
      <c r="D59" s="27" t="s">
        <v>177</v>
      </c>
      <c r="E59" s="27" t="s">
        <v>178</v>
      </c>
      <c r="G59" s="30"/>
      <c r="J59" s="42">
        <v>1</v>
      </c>
    </row>
    <row r="60" customHeight="1" spans="3:10">
      <c r="C60" s="27" t="s">
        <v>104</v>
      </c>
      <c r="D60" s="27" t="s">
        <v>179</v>
      </c>
      <c r="E60" s="27" t="s">
        <v>180</v>
      </c>
      <c r="G60" s="30"/>
      <c r="J60" s="42" t="e">
        <f>VLOOKUP(D60,[1]单车用量!$B:$D,3,0)</f>
        <v>#N/A</v>
      </c>
    </row>
    <row r="61" customHeight="1" spans="3:10">
      <c r="C61" s="27" t="s">
        <v>104</v>
      </c>
      <c r="D61" s="27" t="s">
        <v>181</v>
      </c>
      <c r="E61" s="27" t="s">
        <v>182</v>
      </c>
      <c r="G61" s="30"/>
      <c r="J61" s="42" t="e">
        <f>VLOOKUP(D61,[1]单车用量!$B:$D,3,0)</f>
        <v>#N/A</v>
      </c>
    </row>
    <row r="62" customHeight="1" spans="3:10">
      <c r="C62" s="27" t="s">
        <v>104</v>
      </c>
      <c r="D62" s="27" t="s">
        <v>4437</v>
      </c>
      <c r="E62" s="27" t="s">
        <v>184</v>
      </c>
      <c r="F62" s="27">
        <v>12</v>
      </c>
      <c r="G62" s="30">
        <v>1728</v>
      </c>
      <c r="J62" s="42" t="e">
        <f>VLOOKUP(D62,[1]单车用量!$B:$D,3,0)</f>
        <v>#N/A</v>
      </c>
    </row>
    <row r="63" customHeight="1" spans="3:10">
      <c r="C63" s="27" t="s">
        <v>104</v>
      </c>
      <c r="D63" s="27" t="s">
        <v>185</v>
      </c>
      <c r="E63" s="27" t="s">
        <v>186</v>
      </c>
      <c r="F63" s="27">
        <v>12</v>
      </c>
      <c r="G63" s="30">
        <v>288</v>
      </c>
      <c r="J63" s="42" t="e">
        <f>VLOOKUP(D63,[1]单车用量!$B:$D,3,0)</f>
        <v>#N/A</v>
      </c>
    </row>
    <row r="64" customHeight="1" spans="3:10">
      <c r="C64" s="27" t="s">
        <v>104</v>
      </c>
      <c r="D64" s="27" t="s">
        <v>187</v>
      </c>
      <c r="E64" s="27" t="s">
        <v>188</v>
      </c>
      <c r="F64" s="27">
        <v>15</v>
      </c>
      <c r="G64" s="30">
        <v>360</v>
      </c>
      <c r="J64" s="42" t="e">
        <f>VLOOKUP(D64,[1]单车用量!$B:$D,3,0)</f>
        <v>#N/A</v>
      </c>
    </row>
    <row r="65" customHeight="1" spans="3:10">
      <c r="C65" s="27" t="s">
        <v>104</v>
      </c>
      <c r="D65" s="27" t="s">
        <v>189</v>
      </c>
      <c r="E65" s="27" t="s">
        <v>190</v>
      </c>
      <c r="F65" s="27">
        <v>30</v>
      </c>
      <c r="G65" s="30">
        <v>480</v>
      </c>
      <c r="J65" s="42" t="e">
        <f>VLOOKUP(D65,[1]单车用量!$B:$D,3,0)</f>
        <v>#N/A</v>
      </c>
    </row>
    <row r="66" customHeight="1" spans="3:10">
      <c r="C66" s="27" t="s">
        <v>104</v>
      </c>
      <c r="D66" s="27" t="s">
        <v>191</v>
      </c>
      <c r="E66" s="27" t="s">
        <v>192</v>
      </c>
      <c r="F66" s="27">
        <v>10</v>
      </c>
      <c r="G66" s="30">
        <v>120</v>
      </c>
      <c r="J66" s="42" t="e">
        <f>VLOOKUP(D66,[1]单车用量!$B:$D,3,0)</f>
        <v>#N/A</v>
      </c>
    </row>
    <row r="67" customHeight="1" spans="3:10">
      <c r="C67" s="27" t="s">
        <v>104</v>
      </c>
      <c r="D67" s="27" t="s">
        <v>193</v>
      </c>
      <c r="E67" s="27" t="s">
        <v>194</v>
      </c>
      <c r="F67" s="27">
        <v>11</v>
      </c>
      <c r="G67" s="30">
        <v>132</v>
      </c>
      <c r="J67" s="42" t="e">
        <f>VLOOKUP(D67,[1]单车用量!$B:$D,3,0)</f>
        <v>#N/A</v>
      </c>
    </row>
    <row r="68" customHeight="1" spans="3:10">
      <c r="C68" s="27" t="s">
        <v>104</v>
      </c>
      <c r="D68" s="27" t="s">
        <v>201</v>
      </c>
      <c r="E68" s="27" t="s">
        <v>202</v>
      </c>
      <c r="F68" s="27">
        <v>15</v>
      </c>
      <c r="G68" s="30">
        <v>4320</v>
      </c>
      <c r="J68" s="42">
        <v>1</v>
      </c>
    </row>
    <row r="69" customHeight="1" spans="3:10">
      <c r="C69" s="27" t="s">
        <v>104</v>
      </c>
      <c r="D69" s="27" t="s">
        <v>205</v>
      </c>
      <c r="E69" s="27" t="s">
        <v>206</v>
      </c>
      <c r="G69" s="30"/>
      <c r="J69" s="42" t="e">
        <f>VLOOKUP(D69,[1]单车用量!$B:$D,3,0)</f>
        <v>#N/A</v>
      </c>
    </row>
    <row r="70" customHeight="1" spans="3:10">
      <c r="C70" s="27" t="s">
        <v>104</v>
      </c>
      <c r="D70" s="27" t="s">
        <v>207</v>
      </c>
      <c r="E70" s="27" t="s">
        <v>208</v>
      </c>
      <c r="F70" s="27">
        <v>20</v>
      </c>
      <c r="G70" s="30">
        <v>1440</v>
      </c>
      <c r="J70" s="42" t="e">
        <f>VLOOKUP(D70,[1]单车用量!$B:$D,3,0)</f>
        <v>#N/A</v>
      </c>
    </row>
    <row r="71" customHeight="1" spans="3:10">
      <c r="C71" s="27" t="s">
        <v>104</v>
      </c>
      <c r="D71" s="27" t="s">
        <v>209</v>
      </c>
      <c r="E71" s="27" t="s">
        <v>210</v>
      </c>
      <c r="F71" s="27">
        <v>11</v>
      </c>
      <c r="G71" s="30">
        <v>4158</v>
      </c>
      <c r="J71" s="42" t="e">
        <f>VLOOKUP(D71,[1]单车用量!$B:$D,3,0)</f>
        <v>#N/A</v>
      </c>
    </row>
    <row r="72" customHeight="1" spans="3:10">
      <c r="C72" s="27" t="s">
        <v>104</v>
      </c>
      <c r="D72" s="27" t="s">
        <v>211</v>
      </c>
      <c r="E72" s="27" t="s">
        <v>212</v>
      </c>
      <c r="G72" s="30"/>
      <c r="J72" s="42" t="e">
        <f>VLOOKUP(D72,[1]单车用量!$B:$D,3,0)</f>
        <v>#N/A</v>
      </c>
    </row>
    <row r="73" customHeight="1" spans="3:10">
      <c r="C73" s="27" t="s">
        <v>104</v>
      </c>
      <c r="D73" s="27" t="s">
        <v>213</v>
      </c>
      <c r="E73" s="27" t="s">
        <v>214</v>
      </c>
      <c r="G73" s="30"/>
      <c r="J73" s="42" t="e">
        <f>VLOOKUP(D73,[1]单车用量!$B:$D,3,0)</f>
        <v>#N/A</v>
      </c>
    </row>
    <row r="74" customHeight="1" spans="3:10">
      <c r="C74" s="27" t="s">
        <v>104</v>
      </c>
      <c r="D74" s="27" t="s">
        <v>215</v>
      </c>
      <c r="E74" s="27" t="s">
        <v>216</v>
      </c>
      <c r="F74" s="27">
        <v>7</v>
      </c>
      <c r="G74" s="30">
        <v>2016</v>
      </c>
      <c r="J74" s="42" t="e">
        <f>VLOOKUP(D74,[1]单车用量!$B:$D,3,0)</f>
        <v>#N/A</v>
      </c>
    </row>
    <row r="75" customHeight="1" spans="1:10">
      <c r="A75" s="43"/>
      <c r="B75" s="43"/>
      <c r="C75" s="43" t="s">
        <v>104</v>
      </c>
      <c r="D75" s="43" t="s">
        <v>217</v>
      </c>
      <c r="E75" s="27" t="s">
        <v>218</v>
      </c>
      <c r="F75" s="43">
        <v>7</v>
      </c>
      <c r="G75" s="30">
        <v>2016</v>
      </c>
      <c r="H75" s="43"/>
      <c r="I75" s="43"/>
      <c r="J75" s="42" t="e">
        <f>VLOOKUP(D75,[1]单车用量!$B:$D,3,0)</f>
        <v>#N/A</v>
      </c>
    </row>
    <row r="76" customHeight="1" spans="3:10">
      <c r="C76" s="27" t="s">
        <v>104</v>
      </c>
      <c r="D76" s="27" t="s">
        <v>219</v>
      </c>
      <c r="E76" s="27" t="s">
        <v>206</v>
      </c>
      <c r="G76" s="30"/>
      <c r="J76" s="42" t="e">
        <f>VLOOKUP(D76,[1]单车用量!$B:$D,3,0)</f>
        <v>#N/A</v>
      </c>
    </row>
    <row r="77" customHeight="1" spans="3:10">
      <c r="C77" s="27" t="s">
        <v>104</v>
      </c>
      <c r="D77" s="27" t="s">
        <v>221</v>
      </c>
      <c r="E77" s="27" t="s">
        <v>222</v>
      </c>
      <c r="G77" s="30"/>
      <c r="J77" s="42" t="e">
        <f>VLOOKUP(D77,[1]单车用量!$B:$D,3,0)</f>
        <v>#N/A</v>
      </c>
    </row>
    <row r="78" customHeight="1" spans="3:10">
      <c r="C78" s="27" t="s">
        <v>104</v>
      </c>
      <c r="D78" s="27" t="s">
        <v>223</v>
      </c>
      <c r="E78" s="27" t="s">
        <v>224</v>
      </c>
      <c r="G78" s="30"/>
      <c r="J78" s="42" t="e">
        <f>VLOOKUP(D78,[1]单车用量!$B:$D,3,0)</f>
        <v>#N/A</v>
      </c>
    </row>
    <row r="79" customHeight="1" spans="3:10">
      <c r="C79" s="27" t="s">
        <v>104</v>
      </c>
      <c r="D79" s="27" t="s">
        <v>1050</v>
      </c>
      <c r="E79" s="27" t="s">
        <v>1051</v>
      </c>
      <c r="G79" s="30"/>
      <c r="J79" s="42" t="e">
        <f>VLOOKUP(D79,[1]单车用量!$B:$D,3,0)</f>
        <v>#N/A</v>
      </c>
    </row>
    <row r="80" customHeight="1" spans="3:10">
      <c r="C80" s="27" t="s">
        <v>104</v>
      </c>
      <c r="D80" s="27" t="s">
        <v>1052</v>
      </c>
      <c r="E80" s="27" t="s">
        <v>1053</v>
      </c>
      <c r="G80" s="30"/>
      <c r="J80" s="42" t="e">
        <f>VLOOKUP(D80,[1]单车用量!$B:$D,3,0)</f>
        <v>#N/A</v>
      </c>
    </row>
    <row r="81" customHeight="1" spans="3:10">
      <c r="C81" s="27" t="s">
        <v>104</v>
      </c>
      <c r="D81" s="27" t="s">
        <v>1054</v>
      </c>
      <c r="E81" s="27" t="s">
        <v>1055</v>
      </c>
      <c r="G81" s="30"/>
      <c r="J81" s="42" t="e">
        <f>VLOOKUP(D81,[1]单车用量!$B:$D,3,0)</f>
        <v>#N/A</v>
      </c>
    </row>
    <row r="82" customHeight="1" spans="3:10">
      <c r="C82" s="27" t="s">
        <v>104</v>
      </c>
      <c r="D82" s="27" t="s">
        <v>1067</v>
      </c>
      <c r="E82" s="27" t="s">
        <v>1068</v>
      </c>
      <c r="F82" s="27">
        <v>11</v>
      </c>
      <c r="G82" s="30">
        <v>640</v>
      </c>
      <c r="J82" s="42" t="e">
        <f>VLOOKUP(D82,[1]单车用量!$B:$D,3,0)</f>
        <v>#N/A</v>
      </c>
    </row>
    <row r="83" customHeight="1" spans="3:10">
      <c r="C83" s="27" t="s">
        <v>104</v>
      </c>
      <c r="D83" s="27" t="s">
        <v>1069</v>
      </c>
      <c r="E83" s="27" t="s">
        <v>1070</v>
      </c>
      <c r="F83" s="27">
        <v>11</v>
      </c>
      <c r="G83" s="30">
        <v>640</v>
      </c>
      <c r="J83" s="42" t="e">
        <f>VLOOKUP(D83,[1]单车用量!$B:$D,3,0)</f>
        <v>#N/A</v>
      </c>
    </row>
    <row r="84" customHeight="1" spans="3:10">
      <c r="C84" s="27" t="s">
        <v>104</v>
      </c>
      <c r="D84" s="27" t="s">
        <v>1071</v>
      </c>
      <c r="E84" s="27" t="s">
        <v>1072</v>
      </c>
      <c r="F84" s="27">
        <v>11</v>
      </c>
      <c r="G84" s="30">
        <v>160</v>
      </c>
      <c r="J84" s="42" t="e">
        <f>VLOOKUP(D84,[1]单车用量!$B:$D,3,0)</f>
        <v>#N/A</v>
      </c>
    </row>
    <row r="85" customHeight="1" spans="3:10">
      <c r="C85" s="27" t="s">
        <v>104</v>
      </c>
      <c r="D85" s="27" t="s">
        <v>1073</v>
      </c>
      <c r="E85" s="27" t="s">
        <v>1074</v>
      </c>
      <c r="G85" s="30"/>
      <c r="J85" s="42" t="e">
        <f>VLOOKUP(D85,[1]单车用量!$B:$D,3,0)</f>
        <v>#N/A</v>
      </c>
    </row>
    <row r="86" customHeight="1" spans="3:10">
      <c r="C86" s="27" t="s">
        <v>104</v>
      </c>
      <c r="D86" s="27" t="s">
        <v>1075</v>
      </c>
      <c r="E86" s="27" t="s">
        <v>1076</v>
      </c>
      <c r="G86" s="30"/>
      <c r="J86" s="42" t="e">
        <f>VLOOKUP(D86,[1]单车用量!$B:$D,3,0)</f>
        <v>#N/A</v>
      </c>
    </row>
    <row r="87" customHeight="1" spans="1:10">
      <c r="A87" s="44"/>
      <c r="B87" s="44"/>
      <c r="C87" s="44" t="s">
        <v>104</v>
      </c>
      <c r="D87" s="44" t="s">
        <v>1077</v>
      </c>
      <c r="E87" s="27" t="s">
        <v>1078</v>
      </c>
      <c r="G87" s="30"/>
      <c r="H87" s="44"/>
      <c r="I87" s="44"/>
      <c r="J87" s="42" t="e">
        <f>VLOOKUP(D87,[1]单车用量!$B:$D,3,0)</f>
        <v>#N/A</v>
      </c>
    </row>
    <row r="88" customHeight="1" spans="3:10">
      <c r="C88" s="27" t="s">
        <v>104</v>
      </c>
      <c r="D88" s="27" t="s">
        <v>1079</v>
      </c>
      <c r="E88" s="33" t="s">
        <v>1080</v>
      </c>
      <c r="F88" s="44"/>
      <c r="G88" s="30"/>
      <c r="J88" s="42">
        <v>1</v>
      </c>
    </row>
    <row r="89" customHeight="1" spans="3:10">
      <c r="C89" s="27" t="s">
        <v>104</v>
      </c>
      <c r="D89" s="27" t="s">
        <v>1081</v>
      </c>
      <c r="E89" s="33" t="s">
        <v>1082</v>
      </c>
      <c r="F89" s="44"/>
      <c r="J89" s="42">
        <v>1</v>
      </c>
    </row>
    <row r="90" customHeight="1" spans="3:10">
      <c r="C90" s="27" t="s">
        <v>104</v>
      </c>
      <c r="D90" s="255" t="s">
        <v>1083</v>
      </c>
      <c r="E90" s="256" t="s">
        <v>1084</v>
      </c>
      <c r="F90" s="44"/>
      <c r="J90" s="42">
        <v>1</v>
      </c>
    </row>
    <row r="91" customHeight="1" spans="3:10">
      <c r="C91" s="27" t="s">
        <v>104</v>
      </c>
      <c r="D91" s="255" t="s">
        <v>1085</v>
      </c>
      <c r="E91" s="256" t="s">
        <v>1086</v>
      </c>
      <c r="F91" s="44"/>
      <c r="J91" s="42">
        <v>1</v>
      </c>
    </row>
    <row r="92" customHeight="1" spans="3:10">
      <c r="C92" s="27" t="s">
        <v>104</v>
      </c>
      <c r="D92" s="255" t="s">
        <v>1127</v>
      </c>
      <c r="E92" s="256" t="s">
        <v>1128</v>
      </c>
      <c r="F92" s="44">
        <v>8</v>
      </c>
      <c r="G92" s="27">
        <v>1024</v>
      </c>
      <c r="J92" s="42">
        <v>1</v>
      </c>
    </row>
    <row r="93" customHeight="1" spans="3:10">
      <c r="C93" s="27" t="s">
        <v>104</v>
      </c>
      <c r="D93" s="255" t="s">
        <v>1129</v>
      </c>
      <c r="E93" s="256" t="s">
        <v>1130</v>
      </c>
      <c r="F93" s="44">
        <v>12</v>
      </c>
      <c r="G93" s="27">
        <v>2304</v>
      </c>
      <c r="J93" s="42">
        <v>1</v>
      </c>
    </row>
    <row r="94" customHeight="1" spans="3:10">
      <c r="C94" s="255" t="s">
        <v>104</v>
      </c>
      <c r="D94" s="255" t="s">
        <v>1131</v>
      </c>
      <c r="E94" s="255" t="s">
        <v>1132</v>
      </c>
      <c r="F94" s="27">
        <v>8</v>
      </c>
      <c r="G94" s="27">
        <v>1024</v>
      </c>
      <c r="J94" s="27">
        <v>1</v>
      </c>
    </row>
    <row r="95" customHeight="1" spans="1:10">
      <c r="A95" s="34"/>
      <c r="B95" s="34"/>
      <c r="C95" s="34" t="s">
        <v>104</v>
      </c>
      <c r="D95" s="34" t="s">
        <v>1133</v>
      </c>
      <c r="E95" s="34" t="s">
        <v>1134</v>
      </c>
      <c r="F95" s="34">
        <v>12</v>
      </c>
      <c r="G95" s="34">
        <v>2304</v>
      </c>
      <c r="H95" s="34"/>
      <c r="I95" s="34"/>
      <c r="J95" s="40" t="e">
        <f>VLOOKUP(D95,[1]单车用量!$B:$D,3,0)</f>
        <v>#N/A</v>
      </c>
    </row>
    <row r="96" customHeight="1" spans="3:10">
      <c r="C96" s="27" t="s">
        <v>104</v>
      </c>
      <c r="D96" s="27" t="s">
        <v>1169</v>
      </c>
      <c r="E96" s="27" t="s">
        <v>1170</v>
      </c>
      <c r="J96" s="42" t="e">
        <f>VLOOKUP(D96,[1]单车用量!$B:$D,3,0)</f>
        <v>#N/A</v>
      </c>
    </row>
    <row r="97" customHeight="1" spans="1:10">
      <c r="A97" s="45"/>
      <c r="B97" s="45"/>
      <c r="C97" s="34" t="s">
        <v>104</v>
      </c>
      <c r="D97" s="46" t="s">
        <v>1174</v>
      </c>
      <c r="E97" s="47" t="s">
        <v>1175</v>
      </c>
      <c r="F97" s="48"/>
      <c r="G97" s="48"/>
      <c r="H97" s="34"/>
      <c r="I97" s="34"/>
      <c r="J97" s="34">
        <v>1</v>
      </c>
    </row>
    <row r="98" customHeight="1" spans="1:10">
      <c r="A98" s="43"/>
      <c r="B98" s="43"/>
      <c r="C98" s="43" t="s">
        <v>104</v>
      </c>
      <c r="D98" s="32" t="s">
        <v>1176</v>
      </c>
      <c r="E98" s="32" t="s">
        <v>1177</v>
      </c>
      <c r="F98" s="33"/>
      <c r="G98" s="33"/>
      <c r="H98" s="43"/>
      <c r="I98" s="43"/>
      <c r="J98" s="43">
        <v>1</v>
      </c>
    </row>
    <row r="99" customHeight="1" spans="1:10">
      <c r="A99" s="34"/>
      <c r="B99" s="34"/>
      <c r="C99" s="34" t="s">
        <v>104</v>
      </c>
      <c r="D99" s="47" t="s">
        <v>1178</v>
      </c>
      <c r="E99" s="47" t="s">
        <v>1179</v>
      </c>
      <c r="F99" s="49"/>
      <c r="G99" s="48"/>
      <c r="H99" s="49"/>
      <c r="I99" s="48"/>
      <c r="J99" s="48">
        <v>2</v>
      </c>
    </row>
    <row r="100" customHeight="1" spans="3:10">
      <c r="C100" s="27" t="s">
        <v>104</v>
      </c>
      <c r="D100" s="31" t="s">
        <v>1180</v>
      </c>
      <c r="E100" s="32" t="s">
        <v>1181</v>
      </c>
      <c r="F100" s="37"/>
      <c r="G100" s="33"/>
      <c r="H100" s="37"/>
      <c r="I100" s="33"/>
      <c r="J100" s="33">
        <v>2</v>
      </c>
    </row>
    <row r="101" s="22" customFormat="1" customHeight="1" spans="1:10">
      <c r="A101" s="45"/>
      <c r="B101" s="45"/>
      <c r="C101" s="45" t="s">
        <v>104</v>
      </c>
      <c r="D101" s="50" t="s">
        <v>1182</v>
      </c>
      <c r="E101" s="51" t="s">
        <v>1183</v>
      </c>
      <c r="F101" s="52"/>
      <c r="G101" s="52"/>
      <c r="H101" s="53"/>
      <c r="I101" s="45"/>
      <c r="J101" s="45">
        <v>1</v>
      </c>
    </row>
    <row r="102" customHeight="1" spans="3:10">
      <c r="C102" s="27" t="s">
        <v>104</v>
      </c>
      <c r="D102" s="32" t="s">
        <v>1184</v>
      </c>
      <c r="E102" s="31" t="s">
        <v>1185</v>
      </c>
      <c r="F102" s="33"/>
      <c r="G102" s="33"/>
      <c r="H102" s="37"/>
      <c r="J102" s="27">
        <v>1</v>
      </c>
    </row>
    <row r="103" customHeight="1" spans="3:10">
      <c r="C103" s="27" t="s">
        <v>104</v>
      </c>
      <c r="D103" s="32" t="s">
        <v>1186</v>
      </c>
      <c r="E103" s="31" t="s">
        <v>1187</v>
      </c>
      <c r="F103" s="33"/>
      <c r="G103" s="33"/>
      <c r="H103" s="37"/>
      <c r="J103" s="27">
        <v>1</v>
      </c>
    </row>
    <row r="104" customHeight="1" spans="1:10">
      <c r="A104" s="34"/>
      <c r="B104" s="34"/>
      <c r="C104" s="34" t="s">
        <v>104</v>
      </c>
      <c r="D104" s="47" t="s">
        <v>1193</v>
      </c>
      <c r="E104" s="47" t="s">
        <v>1194</v>
      </c>
      <c r="F104" s="49"/>
      <c r="G104" s="48"/>
      <c r="H104" s="49"/>
      <c r="I104" s="34"/>
      <c r="J104" s="34">
        <v>1</v>
      </c>
    </row>
    <row r="105" customHeight="1" spans="3:10">
      <c r="C105" s="27" t="s">
        <v>474</v>
      </c>
      <c r="D105" s="31" t="s">
        <v>475</v>
      </c>
      <c r="E105" s="32" t="s">
        <v>476</v>
      </c>
      <c r="F105" s="37">
        <v>56</v>
      </c>
      <c r="G105" s="33">
        <v>120</v>
      </c>
      <c r="H105" s="37"/>
      <c r="J105" s="27">
        <v>1</v>
      </c>
    </row>
    <row r="106" customHeight="1" spans="1:10">
      <c r="A106" s="34"/>
      <c r="B106" s="34"/>
      <c r="C106" s="34" t="s">
        <v>474</v>
      </c>
      <c r="D106" s="54" t="s">
        <v>477</v>
      </c>
      <c r="E106" s="34" t="s">
        <v>476</v>
      </c>
      <c r="F106" s="55">
        <v>56</v>
      </c>
      <c r="G106" s="34">
        <v>1792</v>
      </c>
      <c r="H106" s="34"/>
      <c r="I106" s="34"/>
      <c r="J106" s="40">
        <v>1</v>
      </c>
    </row>
    <row r="107" customHeight="1" spans="3:10">
      <c r="C107" s="27" t="s">
        <v>474</v>
      </c>
      <c r="D107" s="56" t="s">
        <v>478</v>
      </c>
      <c r="E107" s="27" t="s">
        <v>479</v>
      </c>
      <c r="F107" s="27">
        <v>56</v>
      </c>
      <c r="J107" s="42">
        <v>1</v>
      </c>
    </row>
    <row r="108" customHeight="1" spans="3:10">
      <c r="C108" s="27" t="s">
        <v>474</v>
      </c>
      <c r="D108" s="56" t="s">
        <v>480</v>
      </c>
      <c r="E108" s="27" t="s">
        <v>481</v>
      </c>
      <c r="F108" s="27">
        <v>56</v>
      </c>
      <c r="G108" s="27">
        <v>1792</v>
      </c>
      <c r="J108" s="42">
        <v>1</v>
      </c>
    </row>
    <row r="109" customHeight="1" spans="3:10">
      <c r="C109" s="27" t="s">
        <v>474</v>
      </c>
      <c r="D109" s="56" t="s">
        <v>482</v>
      </c>
      <c r="E109" s="27" t="s">
        <v>483</v>
      </c>
      <c r="F109" s="27">
        <v>56</v>
      </c>
      <c r="J109" s="42">
        <v>1</v>
      </c>
    </row>
    <row r="110" customHeight="1" spans="3:10">
      <c r="C110" s="27" t="s">
        <v>474</v>
      </c>
      <c r="D110" s="56" t="s">
        <v>484</v>
      </c>
      <c r="E110" s="27" t="s">
        <v>483</v>
      </c>
      <c r="F110" s="27">
        <v>56</v>
      </c>
      <c r="G110" s="27">
        <v>1792</v>
      </c>
      <c r="J110" s="42">
        <v>1</v>
      </c>
    </row>
    <row r="111" customHeight="1" spans="3:10">
      <c r="C111" s="27" t="s">
        <v>474</v>
      </c>
      <c r="D111" s="56" t="s">
        <v>485</v>
      </c>
      <c r="E111" s="27" t="s">
        <v>486</v>
      </c>
      <c r="F111" s="27">
        <v>56</v>
      </c>
      <c r="J111" s="42">
        <v>1</v>
      </c>
    </row>
    <row r="112" customHeight="1" spans="3:10">
      <c r="C112" s="27" t="s">
        <v>474</v>
      </c>
      <c r="D112" s="56" t="s">
        <v>487</v>
      </c>
      <c r="E112" s="27" t="s">
        <v>488</v>
      </c>
      <c r="F112" s="27">
        <v>56</v>
      </c>
      <c r="G112" s="27">
        <v>1792</v>
      </c>
      <c r="J112" s="42">
        <v>1</v>
      </c>
    </row>
    <row r="113" customHeight="1" spans="3:10">
      <c r="C113" s="27" t="s">
        <v>474</v>
      </c>
      <c r="D113" s="56" t="s">
        <v>489</v>
      </c>
      <c r="E113" s="27" t="s">
        <v>490</v>
      </c>
      <c r="F113" s="27">
        <v>36</v>
      </c>
      <c r="J113" s="42">
        <v>1</v>
      </c>
    </row>
    <row r="114" customHeight="1" spans="3:10">
      <c r="C114" s="27" t="s">
        <v>474</v>
      </c>
      <c r="D114" s="56" t="s">
        <v>491</v>
      </c>
      <c r="E114" s="27" t="s">
        <v>492</v>
      </c>
      <c r="F114" s="27">
        <v>36</v>
      </c>
      <c r="G114" s="27">
        <v>288</v>
      </c>
      <c r="J114" s="42">
        <v>1</v>
      </c>
    </row>
    <row r="115" customHeight="1" spans="3:10">
      <c r="C115" s="27" t="s">
        <v>474</v>
      </c>
      <c r="D115" s="56" t="s">
        <v>493</v>
      </c>
      <c r="E115" s="27" t="s">
        <v>494</v>
      </c>
      <c r="F115" s="27">
        <v>36</v>
      </c>
      <c r="G115" s="27">
        <v>576</v>
      </c>
      <c r="J115" s="42" t="e">
        <f>VLOOKUP(D115,[1]单车用量!$B:$D,3,0)</f>
        <v>#N/A</v>
      </c>
    </row>
    <row r="116" customHeight="1" spans="3:10">
      <c r="C116" s="27" t="s">
        <v>474</v>
      </c>
      <c r="D116" s="56" t="s">
        <v>495</v>
      </c>
      <c r="E116" s="27" t="s">
        <v>496</v>
      </c>
      <c r="F116" s="27">
        <v>36</v>
      </c>
      <c r="G116" s="27">
        <v>144</v>
      </c>
      <c r="J116" s="42" t="e">
        <f>VLOOKUP(D116,[1]单车用量!$B:$D,3,0)</f>
        <v>#N/A</v>
      </c>
    </row>
    <row r="117" customHeight="1" spans="3:10">
      <c r="C117" s="27" t="s">
        <v>474</v>
      </c>
      <c r="D117" s="56" t="s">
        <v>497</v>
      </c>
      <c r="E117" s="27" t="s">
        <v>498</v>
      </c>
      <c r="F117" s="27">
        <v>36</v>
      </c>
      <c r="G117" s="27">
        <v>144</v>
      </c>
      <c r="J117" s="42">
        <f>VLOOKUP(D117,[1]单车用量!$B:$D,3,0)</f>
        <v>1</v>
      </c>
    </row>
    <row r="118" customHeight="1" spans="3:10">
      <c r="C118" s="27" t="s">
        <v>474</v>
      </c>
      <c r="D118" s="57" t="s">
        <v>499</v>
      </c>
      <c r="E118" s="27" t="s">
        <v>500</v>
      </c>
      <c r="F118" s="27">
        <v>36</v>
      </c>
      <c r="J118" s="42">
        <f>VLOOKUP(D118,[1]单车用量!$B:$D,3,0)</f>
        <v>1</v>
      </c>
    </row>
    <row r="119" customHeight="1" spans="3:10">
      <c r="C119" s="27" t="s">
        <v>474</v>
      </c>
      <c r="D119" s="56" t="s">
        <v>501</v>
      </c>
      <c r="E119" s="27" t="s">
        <v>502</v>
      </c>
      <c r="F119" s="27">
        <v>36</v>
      </c>
      <c r="G119" s="27">
        <v>288</v>
      </c>
      <c r="J119" s="42" t="e">
        <f>VLOOKUP(D119,[1]单车用量!$B:$D,3,0)</f>
        <v>#N/A</v>
      </c>
    </row>
    <row r="120" customHeight="1" spans="3:10">
      <c r="C120" s="27" t="s">
        <v>474</v>
      </c>
      <c r="D120" s="56" t="s">
        <v>503</v>
      </c>
      <c r="E120" s="27" t="s">
        <v>504</v>
      </c>
      <c r="F120" s="27">
        <v>36</v>
      </c>
      <c r="G120" s="27">
        <v>144</v>
      </c>
      <c r="J120" s="42" t="e">
        <f>VLOOKUP(D120,[1]单车用量!$B:$D,3,0)</f>
        <v>#N/A</v>
      </c>
    </row>
    <row r="121" customHeight="1" spans="3:10">
      <c r="C121" s="27" t="s">
        <v>474</v>
      </c>
      <c r="D121" s="56" t="s">
        <v>505</v>
      </c>
      <c r="E121" s="27" t="s">
        <v>506</v>
      </c>
      <c r="F121" s="27">
        <v>36</v>
      </c>
      <c r="G121" s="27">
        <v>144</v>
      </c>
      <c r="J121" s="42" t="e">
        <f>VLOOKUP(D121,[1]单车用量!$B:$D,3,0)</f>
        <v>#N/A</v>
      </c>
    </row>
    <row r="122" customHeight="1" spans="3:10">
      <c r="C122" s="27" t="s">
        <v>474</v>
      </c>
      <c r="D122" s="56" t="s">
        <v>507</v>
      </c>
      <c r="E122" s="27" t="s">
        <v>1653</v>
      </c>
      <c r="F122" s="27">
        <v>36</v>
      </c>
      <c r="G122" s="27">
        <v>576</v>
      </c>
      <c r="J122" s="42" t="e">
        <f>VLOOKUP(D122,[1]单车用量!$B:$D,3,0)</f>
        <v>#N/A</v>
      </c>
    </row>
    <row r="123" customHeight="1" spans="3:10">
      <c r="C123" s="27" t="s">
        <v>474</v>
      </c>
      <c r="D123" s="56" t="s">
        <v>509</v>
      </c>
      <c r="E123" s="27" t="s">
        <v>1655</v>
      </c>
      <c r="F123" s="27">
        <v>36</v>
      </c>
      <c r="G123" s="27">
        <v>576</v>
      </c>
      <c r="J123" s="42" t="e">
        <f>VLOOKUP(D123,[1]单车用量!$B:$D,3,0)</f>
        <v>#N/A</v>
      </c>
    </row>
    <row r="124" customHeight="1" spans="3:10">
      <c r="C124" s="27" t="s">
        <v>474</v>
      </c>
      <c r="D124" s="56" t="s">
        <v>1048</v>
      </c>
      <c r="E124" s="27" t="s">
        <v>1049</v>
      </c>
      <c r="F124" s="27">
        <v>36</v>
      </c>
      <c r="G124" s="27">
        <v>576</v>
      </c>
      <c r="J124" s="42">
        <f>VLOOKUP(D124,[1]单车用量!$B:$D,3,0)</f>
        <v>1</v>
      </c>
    </row>
    <row r="125" customHeight="1" spans="3:10">
      <c r="C125" s="27" t="s">
        <v>4438</v>
      </c>
      <c r="D125" s="56" t="s">
        <v>4439</v>
      </c>
      <c r="E125" s="27" t="s">
        <v>2000</v>
      </c>
      <c r="F125" s="27">
        <v>168</v>
      </c>
      <c r="J125" s="42" t="e">
        <f>VLOOKUP(D125,[1]单车用量!$B:$D,3,0)</f>
        <v>#N/A</v>
      </c>
    </row>
    <row r="126" customHeight="1" spans="3:10">
      <c r="C126" s="27" t="s">
        <v>457</v>
      </c>
      <c r="D126" s="56" t="s">
        <v>458</v>
      </c>
      <c r="E126" s="27" t="s">
        <v>459</v>
      </c>
      <c r="F126" s="27">
        <v>4</v>
      </c>
      <c r="G126" s="27">
        <v>2520</v>
      </c>
      <c r="J126" s="42" t="e">
        <f>VLOOKUP(D126,[1]单车用量!$B:$D,3,0)</f>
        <v>#N/A</v>
      </c>
    </row>
    <row r="127" customHeight="1" spans="3:10">
      <c r="C127" s="27" t="s">
        <v>457</v>
      </c>
      <c r="D127" s="56" t="s">
        <v>460</v>
      </c>
      <c r="E127" s="27" t="s">
        <v>461</v>
      </c>
      <c r="F127" s="27">
        <v>4</v>
      </c>
      <c r="J127" s="42" t="e">
        <f>VLOOKUP(D127,[1]单车用量!$B:$D,3,0)</f>
        <v>#N/A</v>
      </c>
    </row>
    <row r="128" customHeight="1" spans="3:10">
      <c r="C128" s="27" t="s">
        <v>457</v>
      </c>
      <c r="D128" s="56" t="s">
        <v>1117</v>
      </c>
      <c r="E128" s="27" t="s">
        <v>459</v>
      </c>
      <c r="F128" s="27">
        <v>4</v>
      </c>
      <c r="J128" s="42" t="e">
        <f>VLOOKUP(D128,[1]单车用量!$B:$D,3,0)</f>
        <v>#N/A</v>
      </c>
    </row>
    <row r="129" customHeight="1" spans="3:10">
      <c r="C129" s="27" t="s">
        <v>457</v>
      </c>
      <c r="D129" s="56" t="s">
        <v>1125</v>
      </c>
      <c r="E129" s="27" t="s">
        <v>1126</v>
      </c>
      <c r="F129" s="27">
        <v>4</v>
      </c>
      <c r="G129" s="27">
        <v>1176</v>
      </c>
      <c r="J129" s="42" t="e">
        <f>VLOOKUP(D129,[1]单车用量!$B:$D,3,0)</f>
        <v>#N/A</v>
      </c>
    </row>
    <row r="130" customHeight="1" spans="3:10">
      <c r="C130" s="27" t="s">
        <v>4440</v>
      </c>
      <c r="D130" s="56" t="s">
        <v>4441</v>
      </c>
      <c r="E130" s="27" t="s">
        <v>4442</v>
      </c>
      <c r="F130" s="27">
        <v>72</v>
      </c>
      <c r="J130" s="42" t="e">
        <f>VLOOKUP(D130,[1]单车用量!$B:$D,3,0)</f>
        <v>#N/A</v>
      </c>
    </row>
    <row r="131" customHeight="1" spans="3:10">
      <c r="C131" s="27" t="s">
        <v>4440</v>
      </c>
      <c r="D131" s="56" t="s">
        <v>4443</v>
      </c>
      <c r="E131" s="27" t="s">
        <v>4444</v>
      </c>
      <c r="F131" s="27">
        <v>12</v>
      </c>
      <c r="G131" s="27">
        <v>5760</v>
      </c>
      <c r="J131" s="42" t="e">
        <f>VLOOKUP(D131,[1]单车用量!$B:$D,3,0)</f>
        <v>#N/A</v>
      </c>
    </row>
    <row r="132" customHeight="1" spans="3:10">
      <c r="C132" s="27" t="s">
        <v>4440</v>
      </c>
      <c r="D132" s="56" t="s">
        <v>4445</v>
      </c>
      <c r="E132" s="27" t="s">
        <v>4446</v>
      </c>
      <c r="F132" s="27">
        <v>300</v>
      </c>
      <c r="G132" s="27">
        <v>5760</v>
      </c>
      <c r="J132" s="42">
        <v>1</v>
      </c>
    </row>
    <row r="133" customHeight="1" spans="3:10">
      <c r="C133" s="27" t="s">
        <v>4440</v>
      </c>
      <c r="D133" s="56" t="s">
        <v>4447</v>
      </c>
      <c r="E133" s="27" t="s">
        <v>4448</v>
      </c>
      <c r="F133" s="27">
        <v>300</v>
      </c>
      <c r="G133" s="27">
        <v>12000</v>
      </c>
      <c r="J133" s="42">
        <v>1</v>
      </c>
    </row>
    <row r="134" customHeight="1" spans="3:10">
      <c r="C134" s="27" t="s">
        <v>4440</v>
      </c>
      <c r="D134" s="56" t="s">
        <v>4449</v>
      </c>
      <c r="E134" s="27" t="s">
        <v>4450</v>
      </c>
      <c r="F134" s="27">
        <v>12</v>
      </c>
      <c r="G134" s="27">
        <v>12000</v>
      </c>
      <c r="J134" s="42">
        <v>1</v>
      </c>
    </row>
    <row r="135" customHeight="1" spans="3:10">
      <c r="C135" s="27" t="s">
        <v>4440</v>
      </c>
      <c r="D135" s="56" t="s">
        <v>4451</v>
      </c>
      <c r="E135" s="27" t="s">
        <v>4452</v>
      </c>
      <c r="F135" s="27">
        <v>12</v>
      </c>
      <c r="G135" s="27">
        <v>2400</v>
      </c>
      <c r="J135" s="42">
        <v>1</v>
      </c>
    </row>
    <row r="136" customHeight="1" spans="3:10">
      <c r="C136" s="27" t="s">
        <v>4440</v>
      </c>
      <c r="D136" s="27" t="s">
        <v>4453</v>
      </c>
      <c r="E136" s="27" t="s">
        <v>4454</v>
      </c>
      <c r="F136" s="27">
        <v>19</v>
      </c>
      <c r="G136" s="27">
        <v>2400</v>
      </c>
      <c r="J136" s="42">
        <v>1</v>
      </c>
    </row>
    <row r="137" customHeight="1" spans="3:10">
      <c r="C137" s="27" t="s">
        <v>4440</v>
      </c>
      <c r="D137" s="27" t="s">
        <v>4455</v>
      </c>
      <c r="E137" s="27" t="s">
        <v>4456</v>
      </c>
      <c r="F137" s="27">
        <v>19</v>
      </c>
      <c r="G137" s="27">
        <v>3040</v>
      </c>
      <c r="J137" s="42">
        <v>1</v>
      </c>
    </row>
    <row r="138" customHeight="1" spans="3:10">
      <c r="C138" s="27" t="s">
        <v>4440</v>
      </c>
      <c r="D138" s="32" t="s">
        <v>4457</v>
      </c>
      <c r="E138" s="32" t="s">
        <v>4458</v>
      </c>
      <c r="F138" s="37">
        <v>22</v>
      </c>
      <c r="G138" s="27">
        <v>3040</v>
      </c>
      <c r="J138" s="42">
        <v>1</v>
      </c>
    </row>
    <row r="139" customHeight="1" spans="3:10">
      <c r="C139" s="27" t="s">
        <v>4440</v>
      </c>
      <c r="D139" s="32" t="s">
        <v>4459</v>
      </c>
      <c r="E139" s="32" t="s">
        <v>4460</v>
      </c>
      <c r="F139" s="37">
        <v>22</v>
      </c>
      <c r="G139" s="27">
        <v>3520</v>
      </c>
      <c r="J139" s="42">
        <v>1</v>
      </c>
    </row>
    <row r="140" customHeight="1" spans="3:10">
      <c r="C140" s="27" t="s">
        <v>4440</v>
      </c>
      <c r="D140" s="58" t="s">
        <v>4461</v>
      </c>
      <c r="E140" s="58" t="s">
        <v>4462</v>
      </c>
      <c r="F140" s="37">
        <v>40</v>
      </c>
      <c r="G140" s="27">
        <v>3520</v>
      </c>
      <c r="J140" s="42">
        <v>1</v>
      </c>
    </row>
    <row r="141" customHeight="1" spans="3:10">
      <c r="C141" s="27" t="s">
        <v>4440</v>
      </c>
      <c r="D141" s="58" t="s">
        <v>4463</v>
      </c>
      <c r="E141" s="58" t="s">
        <v>4464</v>
      </c>
      <c r="F141" s="37">
        <v>40</v>
      </c>
      <c r="G141" s="27">
        <v>8000</v>
      </c>
      <c r="J141" s="42">
        <v>1</v>
      </c>
    </row>
    <row r="142" customHeight="1" spans="1:10">
      <c r="A142" s="34"/>
      <c r="B142" s="34"/>
      <c r="C142" s="34" t="s">
        <v>4440</v>
      </c>
      <c r="D142" s="34" t="s">
        <v>4465</v>
      </c>
      <c r="E142" s="34" t="s">
        <v>4466</v>
      </c>
      <c r="F142" s="34">
        <v>20</v>
      </c>
      <c r="G142" s="34">
        <v>8000</v>
      </c>
      <c r="H142" s="34"/>
      <c r="I142" s="34"/>
      <c r="J142" s="34">
        <v>1</v>
      </c>
    </row>
    <row r="143" customHeight="1" spans="3:10">
      <c r="C143" s="27" t="s">
        <v>4440</v>
      </c>
      <c r="D143" s="27" t="s">
        <v>4467</v>
      </c>
      <c r="E143" s="27" t="s">
        <v>4466</v>
      </c>
      <c r="F143" s="27">
        <v>20</v>
      </c>
      <c r="G143" s="27">
        <v>800</v>
      </c>
      <c r="J143" s="27">
        <v>1</v>
      </c>
    </row>
    <row r="144" customHeight="1" spans="3:10">
      <c r="C144" s="27" t="s">
        <v>4440</v>
      </c>
      <c r="D144" s="27" t="s">
        <v>4468</v>
      </c>
      <c r="E144" s="27" t="s">
        <v>4469</v>
      </c>
      <c r="F144" s="27">
        <v>76</v>
      </c>
      <c r="J144" s="27">
        <v>2</v>
      </c>
    </row>
    <row r="145" customHeight="1" spans="3:8">
      <c r="C145" s="27" t="s">
        <v>4440</v>
      </c>
      <c r="D145" s="27" t="s">
        <v>4470</v>
      </c>
      <c r="E145" s="27" t="s">
        <v>4471</v>
      </c>
      <c r="F145" s="27">
        <v>240</v>
      </c>
      <c r="H145" s="37"/>
    </row>
    <row r="146" customHeight="1" spans="3:8">
      <c r="C146" s="27" t="s">
        <v>4440</v>
      </c>
      <c r="D146" s="27" t="s">
        <v>4472</v>
      </c>
      <c r="E146" s="27" t="s">
        <v>4473</v>
      </c>
      <c r="F146" s="27">
        <v>600</v>
      </c>
      <c r="H146" s="37"/>
    </row>
    <row r="147" customHeight="1" spans="3:8">
      <c r="C147" s="27" t="s">
        <v>4440</v>
      </c>
      <c r="D147" s="27" t="s">
        <v>4474</v>
      </c>
      <c r="E147" s="27" t="s">
        <v>4475</v>
      </c>
      <c r="F147" s="27">
        <v>600</v>
      </c>
      <c r="G147" s="27">
        <v>6000</v>
      </c>
      <c r="H147" s="37"/>
    </row>
    <row r="148" customHeight="1" spans="3:8">
      <c r="C148" s="27" t="s">
        <v>4440</v>
      </c>
      <c r="D148" s="27" t="s">
        <v>4476</v>
      </c>
      <c r="E148" s="27" t="s">
        <v>4477</v>
      </c>
      <c r="F148" s="27">
        <v>120</v>
      </c>
      <c r="H148" s="37"/>
    </row>
    <row r="149" customHeight="1" spans="1:10">
      <c r="A149" s="34"/>
      <c r="B149" s="34"/>
      <c r="C149" s="34" t="s">
        <v>4440</v>
      </c>
      <c r="D149" s="49" t="s">
        <v>4478</v>
      </c>
      <c r="E149" s="49" t="s">
        <v>4479</v>
      </c>
      <c r="F149" s="49">
        <v>120</v>
      </c>
      <c r="G149" s="48">
        <v>1200</v>
      </c>
      <c r="H149" s="49"/>
      <c r="I149" s="34"/>
      <c r="J149" s="34">
        <v>1</v>
      </c>
    </row>
    <row r="150" s="22" customFormat="1" customHeight="1" spans="1:10">
      <c r="A150" s="45"/>
      <c r="B150" s="45"/>
      <c r="C150" s="45" t="s">
        <v>4440</v>
      </c>
      <c r="D150" s="52" t="s">
        <v>4480</v>
      </c>
      <c r="E150" s="257" t="s">
        <v>4481</v>
      </c>
      <c r="F150" s="53">
        <v>20</v>
      </c>
      <c r="G150" s="52">
        <v>1200</v>
      </c>
      <c r="H150" s="53"/>
      <c r="I150" s="45"/>
      <c r="J150" s="45">
        <v>1</v>
      </c>
    </row>
    <row r="151" customHeight="1" spans="3:10">
      <c r="C151" s="27" t="s">
        <v>4482</v>
      </c>
      <c r="D151" s="59" t="s">
        <v>4483</v>
      </c>
      <c r="E151" s="258" t="s">
        <v>4484</v>
      </c>
      <c r="F151" s="37">
        <v>120</v>
      </c>
      <c r="G151" s="33"/>
      <c r="H151" s="37"/>
      <c r="J151" s="27">
        <v>1</v>
      </c>
    </row>
    <row r="152" customHeight="1" spans="3:10">
      <c r="C152" s="27" t="s">
        <v>4482</v>
      </c>
      <c r="D152" s="59" t="s">
        <v>4485</v>
      </c>
      <c r="E152" s="258" t="s">
        <v>4486</v>
      </c>
      <c r="F152" s="37">
        <v>120</v>
      </c>
      <c r="G152" s="33">
        <v>480</v>
      </c>
      <c r="H152" s="37"/>
      <c r="J152" s="27">
        <v>1</v>
      </c>
    </row>
    <row r="153" customHeight="1" spans="3:10">
      <c r="C153" s="27" t="s">
        <v>4482</v>
      </c>
      <c r="D153" s="59" t="s">
        <v>4487</v>
      </c>
      <c r="E153" s="258" t="s">
        <v>4488</v>
      </c>
      <c r="F153" s="37">
        <v>120</v>
      </c>
      <c r="G153" s="33">
        <v>1440</v>
      </c>
      <c r="H153" s="37"/>
      <c r="J153" s="27">
        <v>1</v>
      </c>
    </row>
    <row r="154" customHeight="1" spans="3:10">
      <c r="C154" s="27" t="s">
        <v>4482</v>
      </c>
      <c r="D154" s="59" t="s">
        <v>4489</v>
      </c>
      <c r="E154" s="258" t="s">
        <v>4490</v>
      </c>
      <c r="F154" s="37">
        <v>20</v>
      </c>
      <c r="G154" s="33">
        <v>960</v>
      </c>
      <c r="H154" s="37"/>
      <c r="J154" s="27">
        <v>1</v>
      </c>
    </row>
    <row r="155" customHeight="1" spans="3:10">
      <c r="C155" s="27" t="s">
        <v>4482</v>
      </c>
      <c r="D155" s="59" t="s">
        <v>4491</v>
      </c>
      <c r="E155" s="258" t="s">
        <v>4492</v>
      </c>
      <c r="F155" s="37">
        <v>15</v>
      </c>
      <c r="G155" s="33">
        <v>450</v>
      </c>
      <c r="H155" s="37"/>
      <c r="J155" s="27">
        <v>1</v>
      </c>
    </row>
    <row r="156" customHeight="1" spans="3:10">
      <c r="C156" s="27" t="s">
        <v>4482</v>
      </c>
      <c r="D156" s="59" t="s">
        <v>4493</v>
      </c>
      <c r="E156" s="258" t="s">
        <v>4494</v>
      </c>
      <c r="F156" s="37">
        <v>15</v>
      </c>
      <c r="G156" s="33">
        <v>1800</v>
      </c>
      <c r="H156" s="37"/>
      <c r="J156" s="27">
        <v>1</v>
      </c>
    </row>
    <row r="157" customHeight="1" spans="3:10">
      <c r="C157" s="27" t="s">
        <v>4482</v>
      </c>
      <c r="D157" s="258" t="s">
        <v>4495</v>
      </c>
      <c r="E157" s="258" t="s">
        <v>4496</v>
      </c>
      <c r="F157" s="37">
        <v>5</v>
      </c>
      <c r="G157" s="33">
        <v>900</v>
      </c>
      <c r="H157" s="37"/>
      <c r="J157" s="27">
        <v>1</v>
      </c>
    </row>
    <row r="158" customHeight="1" spans="3:10">
      <c r="C158" s="27" t="s">
        <v>4482</v>
      </c>
      <c r="D158" s="258" t="s">
        <v>4497</v>
      </c>
      <c r="E158" s="258" t="s">
        <v>4498</v>
      </c>
      <c r="F158" s="37">
        <v>5</v>
      </c>
      <c r="G158" s="33">
        <v>200</v>
      </c>
      <c r="H158" s="37"/>
      <c r="J158" s="27">
        <v>1</v>
      </c>
    </row>
    <row r="159" customHeight="1" spans="3:10">
      <c r="C159" s="27" t="s">
        <v>4482</v>
      </c>
      <c r="D159" s="258" t="s">
        <v>4499</v>
      </c>
      <c r="E159" s="258" t="s">
        <v>4500</v>
      </c>
      <c r="F159" s="37">
        <v>5</v>
      </c>
      <c r="G159" s="33">
        <v>200</v>
      </c>
      <c r="H159" s="37"/>
      <c r="J159" s="27">
        <v>1</v>
      </c>
    </row>
    <row r="160" customHeight="1" spans="3:10">
      <c r="C160" s="27" t="s">
        <v>4482</v>
      </c>
      <c r="D160" s="59" t="s">
        <v>4501</v>
      </c>
      <c r="E160" s="59" t="s">
        <v>4502</v>
      </c>
      <c r="F160" s="37">
        <v>5</v>
      </c>
      <c r="G160" s="33">
        <v>400</v>
      </c>
      <c r="H160" s="37"/>
      <c r="J160" s="27">
        <v>1</v>
      </c>
    </row>
    <row r="161" customHeight="1" spans="3:10">
      <c r="C161" s="27" t="s">
        <v>4482</v>
      </c>
      <c r="D161" s="59" t="s">
        <v>4503</v>
      </c>
      <c r="E161" s="59" t="s">
        <v>4504</v>
      </c>
      <c r="F161" s="37">
        <v>5</v>
      </c>
      <c r="G161" s="33">
        <v>400</v>
      </c>
      <c r="H161" s="37"/>
      <c r="J161" s="27">
        <v>1</v>
      </c>
    </row>
    <row r="162" customHeight="1" spans="3:10">
      <c r="C162" s="27" t="s">
        <v>4482</v>
      </c>
      <c r="D162" s="258" t="s">
        <v>4505</v>
      </c>
      <c r="E162" s="258" t="s">
        <v>4506</v>
      </c>
      <c r="F162" s="37">
        <v>5</v>
      </c>
      <c r="G162" s="33">
        <v>1200</v>
      </c>
      <c r="H162" s="37"/>
      <c r="J162" s="27">
        <v>1</v>
      </c>
    </row>
    <row r="163" customHeight="1" spans="3:10">
      <c r="C163" s="27" t="s">
        <v>4482</v>
      </c>
      <c r="D163" s="258" t="s">
        <v>4507</v>
      </c>
      <c r="E163" s="258" t="s">
        <v>4508</v>
      </c>
      <c r="F163" s="37">
        <v>5</v>
      </c>
      <c r="G163" s="33">
        <v>1200</v>
      </c>
      <c r="H163" s="37"/>
      <c r="J163" s="27">
        <v>1</v>
      </c>
    </row>
    <row r="164" customHeight="1" spans="3:10">
      <c r="C164" s="27" t="s">
        <v>4482</v>
      </c>
      <c r="D164" s="258" t="s">
        <v>4509</v>
      </c>
      <c r="E164" s="258" t="s">
        <v>4510</v>
      </c>
      <c r="F164" s="37">
        <v>5</v>
      </c>
      <c r="G164" s="33">
        <v>1200</v>
      </c>
      <c r="H164" s="37"/>
      <c r="J164" s="27">
        <v>1</v>
      </c>
    </row>
    <row r="165" customHeight="1" spans="3:10">
      <c r="C165" s="27" t="s">
        <v>4482</v>
      </c>
      <c r="D165" s="258" t="s">
        <v>4511</v>
      </c>
      <c r="E165" s="258" t="s">
        <v>4512</v>
      </c>
      <c r="F165" s="37">
        <v>5</v>
      </c>
      <c r="G165" s="33">
        <v>1200</v>
      </c>
      <c r="H165" s="37"/>
      <c r="J165" s="27">
        <v>1</v>
      </c>
    </row>
    <row r="166" customHeight="1" spans="3:10">
      <c r="C166" s="27" t="s">
        <v>4482</v>
      </c>
      <c r="D166" s="59" t="s">
        <v>4513</v>
      </c>
      <c r="E166" s="59" t="s">
        <v>4514</v>
      </c>
      <c r="F166" s="37">
        <v>5</v>
      </c>
      <c r="G166" s="33">
        <v>800</v>
      </c>
      <c r="H166" s="37"/>
      <c r="J166" s="27">
        <v>1</v>
      </c>
    </row>
    <row r="167" customHeight="1" spans="3:10">
      <c r="C167" s="27" t="s">
        <v>4482</v>
      </c>
      <c r="D167" s="59" t="s">
        <v>4515</v>
      </c>
      <c r="E167" s="59" t="s">
        <v>4516</v>
      </c>
      <c r="F167" s="37">
        <v>5</v>
      </c>
      <c r="G167" s="33">
        <v>800</v>
      </c>
      <c r="H167" s="37"/>
      <c r="J167" s="27">
        <v>1</v>
      </c>
    </row>
    <row r="168" customHeight="1" spans="3:10">
      <c r="C168" s="27" t="s">
        <v>4482</v>
      </c>
      <c r="D168" s="59" t="s">
        <v>4517</v>
      </c>
      <c r="E168" s="59" t="s">
        <v>4518</v>
      </c>
      <c r="F168" s="37">
        <v>5</v>
      </c>
      <c r="G168" s="33">
        <v>1200</v>
      </c>
      <c r="H168" s="37"/>
      <c r="J168" s="27">
        <v>1</v>
      </c>
    </row>
    <row r="169" customHeight="1" spans="3:10">
      <c r="C169" s="27" t="s">
        <v>449</v>
      </c>
      <c r="D169" s="258" t="s">
        <v>450</v>
      </c>
      <c r="E169" s="258" t="s">
        <v>451</v>
      </c>
      <c r="F169" s="37">
        <v>18</v>
      </c>
      <c r="G169" s="33">
        <v>1200</v>
      </c>
      <c r="H169" s="37"/>
      <c r="J169" s="27">
        <v>1</v>
      </c>
    </row>
    <row r="170" customHeight="1" spans="3:10">
      <c r="C170" s="27" t="s">
        <v>449</v>
      </c>
      <c r="D170" s="258" t="s">
        <v>452</v>
      </c>
      <c r="E170" s="258" t="s">
        <v>453</v>
      </c>
      <c r="F170" s="37">
        <v>300</v>
      </c>
      <c r="G170" s="33">
        <v>3240</v>
      </c>
      <c r="H170" s="37"/>
      <c r="J170" s="27">
        <v>1</v>
      </c>
    </row>
    <row r="171" customHeight="1" spans="3:10">
      <c r="C171" s="27" t="s">
        <v>449</v>
      </c>
      <c r="D171" s="258" t="s">
        <v>454</v>
      </c>
      <c r="E171" s="258" t="s">
        <v>455</v>
      </c>
      <c r="F171" s="37">
        <v>300</v>
      </c>
      <c r="G171" s="33">
        <v>12000</v>
      </c>
      <c r="H171" s="37"/>
      <c r="J171" s="27">
        <v>1</v>
      </c>
    </row>
    <row r="172" customHeight="1" spans="3:10">
      <c r="C172" s="27" t="s">
        <v>1088</v>
      </c>
      <c r="D172" s="258" t="s">
        <v>1089</v>
      </c>
      <c r="E172" s="258" t="s">
        <v>1090</v>
      </c>
      <c r="F172" s="37">
        <v>11</v>
      </c>
      <c r="G172" s="33">
        <v>12000</v>
      </c>
      <c r="H172" s="37"/>
      <c r="J172" s="27">
        <v>1</v>
      </c>
    </row>
    <row r="173" customHeight="1" spans="3:10">
      <c r="C173" s="27" t="s">
        <v>1088</v>
      </c>
      <c r="D173" s="258" t="s">
        <v>1091</v>
      </c>
      <c r="E173" s="258" t="s">
        <v>1092</v>
      </c>
      <c r="F173" s="37">
        <v>15</v>
      </c>
      <c r="G173" s="33">
        <v>1650</v>
      </c>
      <c r="H173" s="37"/>
      <c r="J173" s="27">
        <v>1</v>
      </c>
    </row>
    <row r="174" customHeight="1" spans="3:10">
      <c r="C174" s="27" t="s">
        <v>4519</v>
      </c>
      <c r="D174" s="59">
        <v>3813878</v>
      </c>
      <c r="E174" s="258" t="s">
        <v>4520</v>
      </c>
      <c r="F174" s="37">
        <v>10</v>
      </c>
      <c r="G174" s="33">
        <v>1800</v>
      </c>
      <c r="H174" s="37"/>
      <c r="J174" s="27">
        <v>1</v>
      </c>
    </row>
    <row r="175" customHeight="1" spans="3:10">
      <c r="C175" s="27" t="s">
        <v>4519</v>
      </c>
      <c r="D175" s="59">
        <v>3792208</v>
      </c>
      <c r="E175" s="258" t="s">
        <v>4521</v>
      </c>
      <c r="F175" s="37">
        <v>10</v>
      </c>
      <c r="G175" s="33">
        <v>2400</v>
      </c>
      <c r="H175" s="37"/>
      <c r="J175" s="27">
        <v>1</v>
      </c>
    </row>
    <row r="176" customHeight="1" spans="3:10">
      <c r="C176" s="27" t="s">
        <v>4519</v>
      </c>
      <c r="D176" s="59">
        <v>3758978</v>
      </c>
      <c r="E176" s="258" t="s">
        <v>4522</v>
      </c>
      <c r="F176" s="37">
        <v>60</v>
      </c>
      <c r="G176" s="33">
        <v>1600</v>
      </c>
      <c r="H176" s="37"/>
      <c r="J176" s="27">
        <v>1</v>
      </c>
    </row>
    <row r="177" customHeight="1" spans="3:10">
      <c r="C177" s="27" t="s">
        <v>4519</v>
      </c>
      <c r="D177" s="59">
        <v>3812958</v>
      </c>
      <c r="E177" s="59" t="s">
        <v>4523</v>
      </c>
      <c r="F177" s="37">
        <v>60</v>
      </c>
      <c r="G177" s="33">
        <v>5760</v>
      </c>
      <c r="H177" s="37"/>
      <c r="J177" s="27">
        <v>1</v>
      </c>
    </row>
    <row r="178" customHeight="1" spans="3:10">
      <c r="C178" s="27" t="s">
        <v>512</v>
      </c>
      <c r="D178" s="59" t="s">
        <v>609</v>
      </c>
      <c r="E178" s="59" t="s">
        <v>610</v>
      </c>
      <c r="F178" s="37">
        <v>96</v>
      </c>
      <c r="G178" s="33">
        <v>5760</v>
      </c>
      <c r="H178" s="37"/>
      <c r="J178" s="27">
        <v>1</v>
      </c>
    </row>
    <row r="179" customHeight="1" spans="3:10">
      <c r="C179" s="27" t="s">
        <v>512</v>
      </c>
      <c r="D179" s="258" t="s">
        <v>603</v>
      </c>
      <c r="E179" s="258" t="s">
        <v>604</v>
      </c>
      <c r="F179" s="37">
        <v>80</v>
      </c>
      <c r="G179" s="33">
        <v>2400</v>
      </c>
      <c r="H179" s="37"/>
      <c r="J179" s="27">
        <v>1</v>
      </c>
    </row>
    <row r="180" customHeight="1" spans="3:10">
      <c r="C180" s="27" t="s">
        <v>512</v>
      </c>
      <c r="D180" s="258" t="s">
        <v>669</v>
      </c>
      <c r="E180" s="258" t="s">
        <v>670</v>
      </c>
      <c r="F180" s="37">
        <v>96</v>
      </c>
      <c r="G180" s="33">
        <v>2400</v>
      </c>
      <c r="H180" s="37"/>
      <c r="J180" s="27">
        <v>1</v>
      </c>
    </row>
    <row r="181" customHeight="1" spans="3:10">
      <c r="C181" s="27" t="s">
        <v>512</v>
      </c>
      <c r="D181" s="258" t="s">
        <v>671</v>
      </c>
      <c r="E181" s="258" t="s">
        <v>672</v>
      </c>
      <c r="F181" s="37">
        <v>96</v>
      </c>
      <c r="G181" s="33">
        <v>2400</v>
      </c>
      <c r="H181" s="37"/>
      <c r="J181" s="27">
        <v>1</v>
      </c>
    </row>
    <row r="182" customHeight="1" spans="1:10">
      <c r="A182" s="34"/>
      <c r="B182" s="34"/>
      <c r="C182" s="34" t="s">
        <v>512</v>
      </c>
      <c r="D182" s="60" t="s">
        <v>521</v>
      </c>
      <c r="E182" s="60" t="s">
        <v>522</v>
      </c>
      <c r="F182" s="49">
        <v>20</v>
      </c>
      <c r="G182" s="48">
        <v>2400</v>
      </c>
      <c r="H182" s="49"/>
      <c r="I182" s="34"/>
      <c r="J182" s="34">
        <v>1</v>
      </c>
    </row>
    <row r="183" customHeight="1" spans="3:10">
      <c r="C183" s="27" t="s">
        <v>512</v>
      </c>
      <c r="D183" s="61" t="s">
        <v>523</v>
      </c>
      <c r="E183" s="61" t="s">
        <v>522</v>
      </c>
      <c r="F183" s="37">
        <v>20</v>
      </c>
      <c r="G183" s="33"/>
      <c r="H183" s="37"/>
      <c r="J183" s="27">
        <v>1</v>
      </c>
    </row>
    <row r="184" customHeight="1" spans="3:10">
      <c r="C184" s="27" t="s">
        <v>512</v>
      </c>
      <c r="D184" s="61" t="s">
        <v>524</v>
      </c>
      <c r="E184" s="61" t="s">
        <v>522</v>
      </c>
      <c r="F184" s="37">
        <v>20</v>
      </c>
      <c r="G184" s="33"/>
      <c r="H184" s="37"/>
      <c r="J184" s="27">
        <v>1</v>
      </c>
    </row>
    <row r="185" customHeight="1" spans="3:10">
      <c r="C185" s="27" t="s">
        <v>512</v>
      </c>
      <c r="D185" s="61" t="s">
        <v>525</v>
      </c>
      <c r="E185" s="61" t="s">
        <v>522</v>
      </c>
      <c r="F185" s="37">
        <v>20</v>
      </c>
      <c r="G185" s="33"/>
      <c r="H185" s="37"/>
      <c r="J185" s="27">
        <v>1</v>
      </c>
    </row>
    <row r="186" customHeight="1" spans="3:10">
      <c r="C186" s="27" t="s">
        <v>512</v>
      </c>
      <c r="D186" s="27" t="s">
        <v>526</v>
      </c>
      <c r="E186" s="61" t="s">
        <v>522</v>
      </c>
      <c r="F186" s="27">
        <v>20</v>
      </c>
      <c r="J186" s="27">
        <v>1</v>
      </c>
    </row>
    <row r="187" customHeight="1" spans="1:10">
      <c r="A187" s="34"/>
      <c r="B187" s="34"/>
      <c r="C187" s="34" t="s">
        <v>512</v>
      </c>
      <c r="D187" s="34" t="s">
        <v>527</v>
      </c>
      <c r="E187" s="48" t="s">
        <v>522</v>
      </c>
      <c r="F187" s="62">
        <v>20</v>
      </c>
      <c r="G187" s="34"/>
      <c r="H187" s="34"/>
      <c r="I187" s="34"/>
      <c r="J187" s="40" t="e">
        <f>VLOOKUP(D187,[1]单车用量!$B:$D,3,0)</f>
        <v>#N/A</v>
      </c>
    </row>
    <row r="188" customHeight="1" spans="1:10">
      <c r="A188" s="43"/>
      <c r="B188" s="43"/>
      <c r="C188" s="43" t="s">
        <v>512</v>
      </c>
      <c r="D188" s="33" t="s">
        <v>528</v>
      </c>
      <c r="E188" s="43" t="s">
        <v>522</v>
      </c>
      <c r="F188" s="43">
        <v>20</v>
      </c>
      <c r="G188" s="43"/>
      <c r="H188" s="43"/>
      <c r="I188" s="43"/>
      <c r="J188" s="42" t="e">
        <f>VLOOKUP(D188,[1]单车用量!$B:$D,3,0)</f>
        <v>#N/A</v>
      </c>
    </row>
    <row r="189" customHeight="1" spans="3:10">
      <c r="C189" s="27" t="s">
        <v>512</v>
      </c>
      <c r="D189" s="59" t="s">
        <v>529</v>
      </c>
      <c r="E189" s="27" t="s">
        <v>522</v>
      </c>
      <c r="F189" s="27">
        <v>20</v>
      </c>
      <c r="J189" s="42" t="e">
        <f>VLOOKUP(D189,[1]单车用量!$B:$D,3,0)</f>
        <v>#N/A</v>
      </c>
    </row>
    <row r="190" customHeight="1" spans="3:10">
      <c r="C190" s="27" t="s">
        <v>512</v>
      </c>
      <c r="D190" s="59" t="s">
        <v>530</v>
      </c>
      <c r="E190" s="27" t="s">
        <v>522</v>
      </c>
      <c r="F190" s="27">
        <v>20</v>
      </c>
      <c r="J190" s="42" t="e">
        <f>VLOOKUP(D190,[1]单车用量!$B:$D,3,0)</f>
        <v>#N/A</v>
      </c>
    </row>
    <row r="191" customHeight="1" spans="1:10">
      <c r="A191" s="63"/>
      <c r="B191" s="63"/>
      <c r="C191" s="63" t="s">
        <v>512</v>
      </c>
      <c r="D191" s="64" t="s">
        <v>531</v>
      </c>
      <c r="E191" s="65" t="s">
        <v>522</v>
      </c>
      <c r="F191" s="52">
        <v>20</v>
      </c>
      <c r="G191" s="52"/>
      <c r="H191" s="53"/>
      <c r="I191" s="45"/>
      <c r="J191" s="52">
        <v>1</v>
      </c>
    </row>
    <row r="192" customHeight="1" spans="1:10">
      <c r="A192" s="66"/>
      <c r="B192" s="66"/>
      <c r="C192" s="66" t="s">
        <v>512</v>
      </c>
      <c r="D192" s="67" t="s">
        <v>532</v>
      </c>
      <c r="E192" s="68" t="s">
        <v>533</v>
      </c>
      <c r="F192" s="33">
        <v>14</v>
      </c>
      <c r="G192" s="33"/>
      <c r="H192" s="37"/>
      <c r="J192" s="33">
        <v>1</v>
      </c>
    </row>
    <row r="193" customHeight="1" spans="1:10">
      <c r="A193" s="66"/>
      <c r="B193" s="66"/>
      <c r="C193" s="66" t="s">
        <v>512</v>
      </c>
      <c r="D193" s="67" t="s">
        <v>534</v>
      </c>
      <c r="E193" s="68" t="s">
        <v>533</v>
      </c>
      <c r="F193" s="33">
        <v>14</v>
      </c>
      <c r="G193" s="33"/>
      <c r="H193" s="37"/>
      <c r="J193" s="33">
        <v>1</v>
      </c>
    </row>
    <row r="194" customHeight="1" spans="1:10">
      <c r="A194" s="66"/>
      <c r="B194" s="66"/>
      <c r="C194" s="66" t="s">
        <v>512</v>
      </c>
      <c r="D194" s="67" t="s">
        <v>535</v>
      </c>
      <c r="E194" s="68" t="s">
        <v>533</v>
      </c>
      <c r="F194" s="33">
        <v>14</v>
      </c>
      <c r="G194" s="33"/>
      <c r="H194" s="37"/>
      <c r="J194" s="33">
        <v>1</v>
      </c>
    </row>
    <row r="195" customHeight="1" spans="1:10">
      <c r="A195" s="66"/>
      <c r="B195" s="66"/>
      <c r="C195" s="66" t="s">
        <v>512</v>
      </c>
      <c r="D195" s="67" t="s">
        <v>536</v>
      </c>
      <c r="E195" s="68" t="s">
        <v>533</v>
      </c>
      <c r="F195" s="33">
        <v>14</v>
      </c>
      <c r="G195" s="33"/>
      <c r="H195" s="37"/>
      <c r="J195" s="33">
        <v>1</v>
      </c>
    </row>
    <row r="196" customHeight="1" spans="1:10">
      <c r="A196" s="66"/>
      <c r="B196" s="66"/>
      <c r="C196" s="66" t="s">
        <v>512</v>
      </c>
      <c r="D196" s="67" t="s">
        <v>537</v>
      </c>
      <c r="E196" s="68" t="s">
        <v>533</v>
      </c>
      <c r="F196" s="33">
        <v>14</v>
      </c>
      <c r="G196" s="33"/>
      <c r="H196" s="37"/>
      <c r="J196" s="33">
        <v>1</v>
      </c>
    </row>
    <row r="197" customHeight="1" spans="1:10">
      <c r="A197" s="66"/>
      <c r="B197" s="66"/>
      <c r="C197" s="66" t="s">
        <v>512</v>
      </c>
      <c r="D197" s="67" t="s">
        <v>538</v>
      </c>
      <c r="E197" s="68" t="s">
        <v>539</v>
      </c>
      <c r="F197" s="33">
        <v>216</v>
      </c>
      <c r="G197" s="33"/>
      <c r="H197" s="37"/>
      <c r="J197" s="33">
        <v>1</v>
      </c>
    </row>
    <row r="198" customHeight="1" spans="1:10">
      <c r="A198" s="66"/>
      <c r="B198" s="66"/>
      <c r="C198" s="66" t="s">
        <v>512</v>
      </c>
      <c r="D198" s="67" t="s">
        <v>540</v>
      </c>
      <c r="E198" s="69" t="s">
        <v>541</v>
      </c>
      <c r="F198" s="33">
        <v>15</v>
      </c>
      <c r="G198" s="33"/>
      <c r="H198" s="37"/>
      <c r="J198" s="33">
        <v>1</v>
      </c>
    </row>
    <row r="199" customHeight="1" spans="1:10">
      <c r="A199" s="66"/>
      <c r="B199" s="66"/>
      <c r="C199" s="66" t="s">
        <v>512</v>
      </c>
      <c r="D199" s="67" t="s">
        <v>542</v>
      </c>
      <c r="E199" s="68" t="s">
        <v>543</v>
      </c>
      <c r="F199" s="70">
        <v>15</v>
      </c>
      <c r="G199" s="70"/>
      <c r="H199" s="71"/>
      <c r="J199" s="33">
        <v>1</v>
      </c>
    </row>
    <row r="200" customHeight="1" spans="1:10">
      <c r="A200" s="34"/>
      <c r="B200" s="34"/>
      <c r="C200" s="34" t="s">
        <v>512</v>
      </c>
      <c r="D200" s="34" t="s">
        <v>544</v>
      </c>
      <c r="E200" s="34" t="s">
        <v>545</v>
      </c>
      <c r="F200" s="34"/>
      <c r="G200" s="34"/>
      <c r="H200" s="34"/>
      <c r="I200" s="34"/>
      <c r="J200" s="40" t="e">
        <f>VLOOKUP(D200,[1]单车用量!$B:$D,3,0)</f>
        <v>#N/A</v>
      </c>
    </row>
    <row r="201" customHeight="1" spans="3:10">
      <c r="C201" s="27" t="s">
        <v>512</v>
      </c>
      <c r="D201" s="27" t="s">
        <v>546</v>
      </c>
      <c r="E201" s="27" t="s">
        <v>547</v>
      </c>
      <c r="F201" s="27">
        <v>200</v>
      </c>
      <c r="J201" s="42" t="e">
        <f>VLOOKUP(D201,[1]单车用量!$B:$D,3,0)</f>
        <v>#N/A</v>
      </c>
    </row>
    <row r="202" customHeight="1" spans="3:10">
      <c r="C202" s="27" t="s">
        <v>512</v>
      </c>
      <c r="D202" s="27" t="s">
        <v>548</v>
      </c>
      <c r="E202" s="27" t="s">
        <v>549</v>
      </c>
      <c r="J202" s="42" t="e">
        <f>VLOOKUP(D202,[1]单车用量!$B:$D,3,0)</f>
        <v>#N/A</v>
      </c>
    </row>
    <row r="203" customHeight="1" spans="3:10">
      <c r="C203" s="27" t="s">
        <v>512</v>
      </c>
      <c r="D203" s="27" t="s">
        <v>550</v>
      </c>
      <c r="E203" s="27" t="s">
        <v>551</v>
      </c>
      <c r="J203" s="42" t="e">
        <f>VLOOKUP(D203,[1]单车用量!$B:$D,3,0)</f>
        <v>#N/A</v>
      </c>
    </row>
    <row r="204" customHeight="1" spans="3:10">
      <c r="C204" s="27" t="s">
        <v>512</v>
      </c>
      <c r="D204" s="27" t="s">
        <v>552</v>
      </c>
      <c r="E204" s="27" t="s">
        <v>553</v>
      </c>
      <c r="J204" s="42" t="e">
        <f>VLOOKUP(D204,[1]单车用量!$B:$D,3,0)</f>
        <v>#N/A</v>
      </c>
    </row>
    <row r="205" customHeight="1" spans="3:10">
      <c r="C205" s="27" t="s">
        <v>512</v>
      </c>
      <c r="D205" s="27" t="s">
        <v>554</v>
      </c>
      <c r="E205" s="27" t="s">
        <v>555</v>
      </c>
      <c r="F205" s="27">
        <v>50</v>
      </c>
      <c r="J205" s="42" t="e">
        <f>VLOOKUP(D205,[1]单车用量!$B:$D,3,0)</f>
        <v>#N/A</v>
      </c>
    </row>
    <row r="206" customHeight="1" spans="3:10">
      <c r="C206" s="27" t="s">
        <v>512</v>
      </c>
      <c r="D206" s="27" t="s">
        <v>556</v>
      </c>
      <c r="E206" s="27" t="s">
        <v>557</v>
      </c>
      <c r="F206" s="27">
        <v>80</v>
      </c>
      <c r="J206" s="42" t="e">
        <f>VLOOKUP(D206,[1]单车用量!$B:$D,3,0)</f>
        <v>#N/A</v>
      </c>
    </row>
    <row r="207" customHeight="1" spans="3:10">
      <c r="C207" s="27" t="s">
        <v>512</v>
      </c>
      <c r="D207" s="27" t="s">
        <v>558</v>
      </c>
      <c r="E207" s="27" t="s">
        <v>559</v>
      </c>
      <c r="J207" s="42" t="e">
        <f>VLOOKUP(D207,[1]单车用量!$B:$D,3,0)</f>
        <v>#N/A</v>
      </c>
    </row>
    <row r="208" customHeight="1" spans="3:10">
      <c r="C208" s="27" t="s">
        <v>512</v>
      </c>
      <c r="D208" s="27" t="s">
        <v>605</v>
      </c>
      <c r="E208" s="27" t="s">
        <v>606</v>
      </c>
      <c r="F208" s="27">
        <v>80</v>
      </c>
      <c r="J208" s="42" t="e">
        <f>VLOOKUP(D208,[1]单车用量!$B:$D,3,0)</f>
        <v>#N/A</v>
      </c>
    </row>
    <row r="209" customHeight="1" spans="3:10">
      <c r="C209" s="27" t="s">
        <v>512</v>
      </c>
      <c r="D209" s="27" t="s">
        <v>611</v>
      </c>
      <c r="E209" s="27" t="s">
        <v>612</v>
      </c>
      <c r="F209" s="27">
        <v>96</v>
      </c>
      <c r="G209" s="27">
        <v>768</v>
      </c>
      <c r="J209" s="42" t="e">
        <f>VLOOKUP(D209,[1]单车用量!$B:$D,3,0)</f>
        <v>#N/A</v>
      </c>
    </row>
    <row r="210" customHeight="1" spans="3:10">
      <c r="C210" s="27" t="s">
        <v>512</v>
      </c>
      <c r="D210" s="72" t="s">
        <v>563</v>
      </c>
      <c r="E210" s="72" t="s">
        <v>564</v>
      </c>
      <c r="F210" s="27">
        <v>40</v>
      </c>
      <c r="G210" s="27">
        <v>768</v>
      </c>
      <c r="H210" s="37"/>
      <c r="I210" s="43"/>
      <c r="J210" s="27">
        <v>1</v>
      </c>
    </row>
    <row r="211" customHeight="1" spans="3:10">
      <c r="C211" s="27" t="s">
        <v>512</v>
      </c>
      <c r="D211" s="72" t="s">
        <v>565</v>
      </c>
      <c r="E211" s="72" t="s">
        <v>566</v>
      </c>
      <c r="F211" s="27">
        <v>60</v>
      </c>
      <c r="H211" s="37"/>
      <c r="I211" s="43"/>
      <c r="J211" s="27">
        <v>1</v>
      </c>
    </row>
    <row r="212" customHeight="1" spans="1:10">
      <c r="A212" s="34"/>
      <c r="B212" s="34"/>
      <c r="C212" s="34" t="s">
        <v>512</v>
      </c>
      <c r="D212" s="34" t="s">
        <v>567</v>
      </c>
      <c r="E212" s="34" t="s">
        <v>568</v>
      </c>
      <c r="F212" s="34">
        <v>80</v>
      </c>
      <c r="G212" s="34"/>
      <c r="H212" s="34"/>
      <c r="I212" s="34"/>
      <c r="J212" s="34">
        <v>2</v>
      </c>
    </row>
    <row r="213" s="22" customFormat="1" customHeight="1" spans="1:10">
      <c r="A213" s="45"/>
      <c r="B213" s="45"/>
      <c r="C213" s="45" t="s">
        <v>512</v>
      </c>
      <c r="D213" s="45" t="s">
        <v>569</v>
      </c>
      <c r="E213" s="45" t="s">
        <v>570</v>
      </c>
      <c r="F213" s="45">
        <v>60</v>
      </c>
      <c r="G213" s="45"/>
      <c r="H213" s="45"/>
      <c r="I213" s="45"/>
      <c r="J213" s="45">
        <v>1</v>
      </c>
    </row>
    <row r="214" customHeight="1" spans="3:10">
      <c r="C214" s="27" t="s">
        <v>512</v>
      </c>
      <c r="D214" s="27" t="s">
        <v>571</v>
      </c>
      <c r="E214" s="27" t="s">
        <v>572</v>
      </c>
      <c r="F214" s="27">
        <v>60</v>
      </c>
      <c r="J214" s="27">
        <v>1</v>
      </c>
    </row>
    <row r="215" customHeight="1" spans="3:10">
      <c r="C215" s="27" t="s">
        <v>512</v>
      </c>
      <c r="D215" s="27" t="s">
        <v>573</v>
      </c>
      <c r="E215" s="27" t="s">
        <v>574</v>
      </c>
      <c r="F215" s="27">
        <v>48</v>
      </c>
      <c r="J215" s="27">
        <v>1</v>
      </c>
    </row>
    <row r="216" customHeight="1" spans="3:10">
      <c r="C216" s="27" t="s">
        <v>512</v>
      </c>
      <c r="D216" s="27" t="s">
        <v>575</v>
      </c>
      <c r="E216" s="27" t="s">
        <v>576</v>
      </c>
      <c r="F216" s="27">
        <v>24</v>
      </c>
      <c r="J216" s="27">
        <v>1</v>
      </c>
    </row>
    <row r="217" customHeight="1" spans="1:10">
      <c r="A217" s="34"/>
      <c r="B217" s="34"/>
      <c r="C217" s="34" t="s">
        <v>512</v>
      </c>
      <c r="D217" s="34" t="s">
        <v>577</v>
      </c>
      <c r="E217" s="34" t="s">
        <v>578</v>
      </c>
      <c r="F217" s="34">
        <v>24</v>
      </c>
      <c r="G217" s="34">
        <v>768</v>
      </c>
      <c r="H217" s="34"/>
      <c r="I217" s="34"/>
      <c r="J217" s="40" t="e">
        <f>VLOOKUP(D217,[1]单车用量!$B:$D,3,0)</f>
        <v>#N/A</v>
      </c>
    </row>
    <row r="218" customHeight="1" spans="3:10">
      <c r="C218" s="27" t="s">
        <v>512</v>
      </c>
      <c r="D218" s="27" t="s">
        <v>579</v>
      </c>
      <c r="E218" s="27" t="s">
        <v>580</v>
      </c>
      <c r="G218" s="27">
        <v>1152</v>
      </c>
      <c r="J218" s="42" t="e">
        <f>VLOOKUP(D218,[1]单车用量!$B:$D,3,0)</f>
        <v>#N/A</v>
      </c>
    </row>
    <row r="219" customHeight="1" spans="3:10">
      <c r="C219" s="27" t="s">
        <v>512</v>
      </c>
      <c r="D219" s="27" t="s">
        <v>581</v>
      </c>
      <c r="E219" s="27" t="s">
        <v>582</v>
      </c>
      <c r="J219" s="42" t="e">
        <f>VLOOKUP(D219,[1]单车用量!$B:$D,3,0)</f>
        <v>#N/A</v>
      </c>
    </row>
    <row r="220" customHeight="1" spans="3:10">
      <c r="C220" s="27" t="s">
        <v>512</v>
      </c>
      <c r="D220" s="27" t="s">
        <v>583</v>
      </c>
      <c r="E220" s="27" t="s">
        <v>584</v>
      </c>
      <c r="F220" s="27">
        <v>60</v>
      </c>
      <c r="J220" s="42" t="e">
        <f>VLOOKUP(D220,[1]单车用量!$B:$D,3,0)</f>
        <v>#N/A</v>
      </c>
    </row>
    <row r="221" customHeight="1" spans="1:10">
      <c r="A221" s="34"/>
      <c r="B221" s="34"/>
      <c r="C221" s="34" t="s">
        <v>512</v>
      </c>
      <c r="D221" s="34" t="s">
        <v>651</v>
      </c>
      <c r="E221" s="34" t="s">
        <v>652</v>
      </c>
      <c r="F221" s="34">
        <v>120</v>
      </c>
      <c r="G221" s="34">
        <v>1920</v>
      </c>
      <c r="H221" s="34"/>
      <c r="I221" s="34"/>
      <c r="J221" s="34"/>
    </row>
    <row r="222" customHeight="1" spans="3:7">
      <c r="C222" s="27" t="s">
        <v>512</v>
      </c>
      <c r="D222" s="256" t="s">
        <v>587</v>
      </c>
      <c r="E222" s="27" t="s">
        <v>588</v>
      </c>
      <c r="G222" s="27">
        <v>2880</v>
      </c>
    </row>
    <row r="223" customHeight="1" spans="3:5">
      <c r="C223" s="27" t="s">
        <v>512</v>
      </c>
      <c r="D223" s="27" t="s">
        <v>589</v>
      </c>
      <c r="E223" s="27" t="s">
        <v>590</v>
      </c>
    </row>
    <row r="224" customHeight="1" spans="1:10">
      <c r="A224" s="34"/>
      <c r="B224" s="34"/>
      <c r="C224" s="34" t="s">
        <v>512</v>
      </c>
      <c r="D224" s="34" t="s">
        <v>591</v>
      </c>
      <c r="E224" s="34" t="s">
        <v>592</v>
      </c>
      <c r="F224" s="34">
        <v>50</v>
      </c>
      <c r="G224" s="34"/>
      <c r="H224" s="34"/>
      <c r="I224" s="34"/>
      <c r="J224" s="34">
        <v>1</v>
      </c>
    </row>
    <row r="225" s="23" customFormat="1" customHeight="1" spans="1:10">
      <c r="A225" s="27"/>
      <c r="B225" s="27"/>
      <c r="C225" s="27" t="s">
        <v>512</v>
      </c>
      <c r="D225" s="27" t="s">
        <v>593</v>
      </c>
      <c r="E225" s="27" t="s">
        <v>594</v>
      </c>
      <c r="F225" s="27">
        <v>60</v>
      </c>
      <c r="G225" s="27"/>
      <c r="H225" s="27"/>
      <c r="I225" s="43"/>
      <c r="J225" s="27">
        <v>1</v>
      </c>
    </row>
    <row r="226" customHeight="1" spans="3:10">
      <c r="C226" s="27" t="s">
        <v>512</v>
      </c>
      <c r="D226" s="27" t="s">
        <v>595</v>
      </c>
      <c r="E226" s="27" t="s">
        <v>596</v>
      </c>
      <c r="F226" s="27">
        <v>80</v>
      </c>
      <c r="I226" s="43"/>
      <c r="J226" s="27">
        <v>1</v>
      </c>
    </row>
    <row r="227" customHeight="1" spans="3:10">
      <c r="C227" s="27" t="s">
        <v>512</v>
      </c>
      <c r="D227" s="27" t="s">
        <v>597</v>
      </c>
      <c r="E227" s="27" t="s">
        <v>598</v>
      </c>
      <c r="F227" s="27">
        <v>60</v>
      </c>
      <c r="I227" s="43"/>
      <c r="J227" s="27">
        <v>1</v>
      </c>
    </row>
    <row r="228" customHeight="1" spans="1:10">
      <c r="A228" s="34"/>
      <c r="B228" s="34"/>
      <c r="C228" s="62" t="s">
        <v>512</v>
      </c>
      <c r="D228" s="46" t="s">
        <v>599</v>
      </c>
      <c r="E228" s="47" t="s">
        <v>600</v>
      </c>
      <c r="F228" s="34">
        <v>80</v>
      </c>
      <c r="G228" s="34"/>
      <c r="H228" s="34"/>
      <c r="I228" s="34"/>
      <c r="J228" s="34">
        <v>1</v>
      </c>
    </row>
    <row r="229" customHeight="1" spans="1:10">
      <c r="A229" s="34"/>
      <c r="B229" s="34"/>
      <c r="C229" s="34" t="s">
        <v>512</v>
      </c>
      <c r="D229" s="34" t="s">
        <v>601</v>
      </c>
      <c r="E229" s="34" t="s">
        <v>602</v>
      </c>
      <c r="F229" s="34">
        <v>80</v>
      </c>
      <c r="G229" s="34"/>
      <c r="H229" s="34"/>
      <c r="I229" s="34"/>
      <c r="J229" s="34">
        <v>1</v>
      </c>
    </row>
    <row r="230" customHeight="1" spans="1:10">
      <c r="A230" s="34"/>
      <c r="B230" s="34"/>
      <c r="C230" s="34" t="s">
        <v>512</v>
      </c>
      <c r="D230" s="34" t="s">
        <v>647</v>
      </c>
      <c r="E230" s="34" t="s">
        <v>648</v>
      </c>
      <c r="F230" s="34">
        <v>40</v>
      </c>
      <c r="G230" s="34"/>
      <c r="H230" s="34"/>
      <c r="I230" s="34"/>
      <c r="J230" s="34">
        <v>1</v>
      </c>
    </row>
    <row r="231" customHeight="1" spans="3:10">
      <c r="C231" s="27" t="s">
        <v>512</v>
      </c>
      <c r="D231" s="27" t="s">
        <v>560</v>
      </c>
      <c r="E231" s="27" t="s">
        <v>561</v>
      </c>
      <c r="F231" s="27">
        <v>16</v>
      </c>
      <c r="G231" s="27">
        <v>1600</v>
      </c>
      <c r="J231" s="27">
        <v>1</v>
      </c>
    </row>
    <row r="232" customHeight="1" spans="3:10">
      <c r="C232" s="27" t="s">
        <v>512</v>
      </c>
      <c r="D232" s="27" t="s">
        <v>607</v>
      </c>
      <c r="E232" s="27" t="s">
        <v>608</v>
      </c>
      <c r="F232" s="27">
        <v>80</v>
      </c>
      <c r="G232" s="27">
        <v>1600</v>
      </c>
      <c r="J232" s="27">
        <v>1</v>
      </c>
    </row>
    <row r="233" customHeight="1" spans="3:10">
      <c r="C233" s="27" t="s">
        <v>512</v>
      </c>
      <c r="D233" s="27" t="s">
        <v>619</v>
      </c>
      <c r="E233" s="27" t="s">
        <v>620</v>
      </c>
      <c r="F233" s="27">
        <v>40</v>
      </c>
      <c r="J233" s="27">
        <v>1</v>
      </c>
    </row>
    <row r="234" customHeight="1" spans="3:10">
      <c r="C234" s="27" t="s">
        <v>512</v>
      </c>
      <c r="D234" s="27" t="s">
        <v>562</v>
      </c>
      <c r="E234" s="27" t="s">
        <v>561</v>
      </c>
      <c r="F234" s="27">
        <v>16</v>
      </c>
      <c r="G234" s="27">
        <v>1280</v>
      </c>
      <c r="J234" s="27">
        <v>1</v>
      </c>
    </row>
    <row r="235" customHeight="1" spans="3:10">
      <c r="C235" s="27" t="s">
        <v>512</v>
      </c>
      <c r="D235" s="27" t="s">
        <v>613</v>
      </c>
      <c r="E235" s="27" t="s">
        <v>614</v>
      </c>
      <c r="F235" s="27">
        <v>60</v>
      </c>
      <c r="G235" s="27">
        <v>1280</v>
      </c>
      <c r="J235" s="27">
        <v>1</v>
      </c>
    </row>
    <row r="236" customHeight="1" spans="3:10">
      <c r="C236" s="27" t="s">
        <v>512</v>
      </c>
      <c r="D236" s="27" t="s">
        <v>517</v>
      </c>
      <c r="E236" s="27" t="s">
        <v>518</v>
      </c>
      <c r="F236" s="27">
        <v>1200</v>
      </c>
      <c r="J236" s="27">
        <v>1</v>
      </c>
    </row>
    <row r="237" customHeight="1" spans="3:10">
      <c r="C237" s="27" t="s">
        <v>512</v>
      </c>
      <c r="D237" s="27" t="s">
        <v>585</v>
      </c>
      <c r="E237" s="27" t="s">
        <v>586</v>
      </c>
      <c r="F237" s="27">
        <v>60</v>
      </c>
      <c r="G237" s="27">
        <v>2925</v>
      </c>
      <c r="J237" s="27">
        <v>1</v>
      </c>
    </row>
    <row r="238" customHeight="1" spans="3:10">
      <c r="C238" s="27" t="s">
        <v>512</v>
      </c>
      <c r="D238" s="27" t="s">
        <v>513</v>
      </c>
      <c r="E238" s="27" t="s">
        <v>514</v>
      </c>
      <c r="F238" s="27">
        <v>1200</v>
      </c>
      <c r="G238" s="27">
        <v>2925</v>
      </c>
      <c r="J238" s="27">
        <v>1</v>
      </c>
    </row>
    <row r="239" customHeight="1" spans="3:10">
      <c r="C239" s="27" t="s">
        <v>512</v>
      </c>
      <c r="D239" s="27" t="s">
        <v>621</v>
      </c>
      <c r="E239" s="27" t="s">
        <v>622</v>
      </c>
      <c r="F239" s="27">
        <v>200</v>
      </c>
      <c r="G239" s="27">
        <v>2880</v>
      </c>
      <c r="J239" s="27">
        <v>1</v>
      </c>
    </row>
    <row r="240" customHeight="1" spans="3:10">
      <c r="C240" s="27" t="s">
        <v>512</v>
      </c>
      <c r="D240" s="27" t="s">
        <v>623</v>
      </c>
      <c r="E240" s="27" t="s">
        <v>624</v>
      </c>
      <c r="F240" s="27">
        <v>60</v>
      </c>
      <c r="J240" s="27">
        <v>1</v>
      </c>
    </row>
    <row r="241" customHeight="1" spans="3:10">
      <c r="C241" s="27" t="s">
        <v>512</v>
      </c>
      <c r="D241" s="27" t="s">
        <v>625</v>
      </c>
      <c r="E241" s="27" t="s">
        <v>626</v>
      </c>
      <c r="J241" s="27">
        <v>1</v>
      </c>
    </row>
    <row r="242" customHeight="1" spans="3:10">
      <c r="C242" s="27" t="s">
        <v>512</v>
      </c>
      <c r="D242" s="27" t="s">
        <v>627</v>
      </c>
      <c r="E242" s="27" t="s">
        <v>628</v>
      </c>
      <c r="J242" s="27">
        <v>1</v>
      </c>
    </row>
    <row r="243" customHeight="1" spans="3:10">
      <c r="C243" s="27" t="s">
        <v>512</v>
      </c>
      <c r="D243" s="73" t="s">
        <v>629</v>
      </c>
      <c r="E243" s="73" t="s">
        <v>630</v>
      </c>
      <c r="F243" s="30"/>
      <c r="G243" s="30"/>
      <c r="H243" s="30"/>
      <c r="J243" s="27">
        <v>1</v>
      </c>
    </row>
    <row r="244" customHeight="1" spans="3:10">
      <c r="C244" s="27" t="s">
        <v>512</v>
      </c>
      <c r="D244" s="73" t="s">
        <v>631</v>
      </c>
      <c r="E244" s="73" t="s">
        <v>632</v>
      </c>
      <c r="F244" s="30"/>
      <c r="G244" s="30"/>
      <c r="H244" s="30"/>
      <c r="J244" s="27">
        <v>1</v>
      </c>
    </row>
    <row r="245" customHeight="1" spans="3:10">
      <c r="C245" s="27" t="s">
        <v>512</v>
      </c>
      <c r="D245" s="73" t="s">
        <v>633</v>
      </c>
      <c r="E245" s="73" t="s">
        <v>634</v>
      </c>
      <c r="F245" s="30"/>
      <c r="J245" s="27">
        <v>1</v>
      </c>
    </row>
    <row r="246" customHeight="1" spans="3:10">
      <c r="C246" s="27" t="s">
        <v>512</v>
      </c>
      <c r="D246" s="73" t="s">
        <v>635</v>
      </c>
      <c r="E246" s="73" t="s">
        <v>636</v>
      </c>
      <c r="F246" s="30"/>
      <c r="J246" s="27">
        <v>1</v>
      </c>
    </row>
    <row r="247" customHeight="1" spans="1:10">
      <c r="A247" s="34"/>
      <c r="B247" s="34"/>
      <c r="C247" s="34" t="s">
        <v>512</v>
      </c>
      <c r="D247" s="259" t="s">
        <v>637</v>
      </c>
      <c r="E247" s="259" t="s">
        <v>638</v>
      </c>
      <c r="F247" s="34">
        <v>200</v>
      </c>
      <c r="G247" s="34"/>
      <c r="H247" s="34"/>
      <c r="I247" s="34"/>
      <c r="J247" s="34">
        <v>1</v>
      </c>
    </row>
    <row r="248" s="24" customFormat="1" customHeight="1" spans="1:10">
      <c r="A248" s="59"/>
      <c r="B248" s="59"/>
      <c r="C248" s="59" t="s">
        <v>512</v>
      </c>
      <c r="D248" s="258" t="s">
        <v>663</v>
      </c>
      <c r="E248" s="258" t="s">
        <v>664</v>
      </c>
      <c r="F248" s="59">
        <v>78</v>
      </c>
      <c r="G248" s="59"/>
      <c r="H248" s="59"/>
      <c r="I248" s="59"/>
      <c r="J248" s="59">
        <v>1</v>
      </c>
    </row>
    <row r="249" s="24" customFormat="1" customHeight="1" spans="1:10">
      <c r="A249" s="59"/>
      <c r="B249" s="59"/>
      <c r="C249" s="59" t="s">
        <v>512</v>
      </c>
      <c r="D249" s="258" t="s">
        <v>639</v>
      </c>
      <c r="E249" s="258" t="s">
        <v>640</v>
      </c>
      <c r="F249" s="59">
        <v>40</v>
      </c>
      <c r="G249" s="59">
        <v>2880</v>
      </c>
      <c r="H249" s="59"/>
      <c r="I249" s="59"/>
      <c r="J249" s="59">
        <v>1</v>
      </c>
    </row>
    <row r="250" s="24" customFormat="1" customHeight="1" spans="1:10">
      <c r="A250" s="59"/>
      <c r="B250" s="59"/>
      <c r="C250" s="59" t="s">
        <v>512</v>
      </c>
      <c r="D250" s="258" t="s">
        <v>645</v>
      </c>
      <c r="E250" s="258" t="s">
        <v>646</v>
      </c>
      <c r="F250" s="59">
        <v>40</v>
      </c>
      <c r="G250" s="59">
        <v>2400</v>
      </c>
      <c r="H250" s="59"/>
      <c r="I250" s="59"/>
      <c r="J250" s="59">
        <v>1</v>
      </c>
    </row>
    <row r="251" s="24" customFormat="1" customHeight="1" spans="1:10">
      <c r="A251" s="59"/>
      <c r="B251" s="59"/>
      <c r="C251" s="59" t="s">
        <v>512</v>
      </c>
      <c r="D251" s="258" t="s">
        <v>519</v>
      </c>
      <c r="E251" s="258" t="s">
        <v>520</v>
      </c>
      <c r="F251" s="59">
        <v>1200</v>
      </c>
      <c r="G251" s="59">
        <v>2400</v>
      </c>
      <c r="H251" s="59"/>
      <c r="I251" s="59"/>
      <c r="J251" s="59">
        <v>1</v>
      </c>
    </row>
    <row r="252" s="24" customFormat="1" customHeight="1" spans="1:10">
      <c r="A252" s="59"/>
      <c r="B252" s="59"/>
      <c r="C252" s="59" t="s">
        <v>512</v>
      </c>
      <c r="D252" s="258" t="s">
        <v>649</v>
      </c>
      <c r="E252" s="258" t="s">
        <v>650</v>
      </c>
      <c r="F252" s="59">
        <v>120</v>
      </c>
      <c r="G252" s="59">
        <v>2400</v>
      </c>
      <c r="H252" s="59"/>
      <c r="I252" s="59"/>
      <c r="J252" s="59">
        <v>1</v>
      </c>
    </row>
    <row r="253" s="24" customFormat="1" customHeight="1" spans="1:10">
      <c r="A253" s="59"/>
      <c r="B253" s="59"/>
      <c r="C253" s="59" t="s">
        <v>512</v>
      </c>
      <c r="D253" s="258" t="s">
        <v>515</v>
      </c>
      <c r="E253" s="258" t="s">
        <v>516</v>
      </c>
      <c r="F253" s="59">
        <v>1200</v>
      </c>
      <c r="G253" s="59">
        <v>2400</v>
      </c>
      <c r="H253" s="59"/>
      <c r="I253" s="59"/>
      <c r="J253" s="59">
        <v>1</v>
      </c>
    </row>
    <row r="254" s="24" customFormat="1" customHeight="1" spans="1:10">
      <c r="A254" s="59"/>
      <c r="B254" s="59"/>
      <c r="C254" s="59" t="s">
        <v>512</v>
      </c>
      <c r="D254" s="258" t="s">
        <v>661</v>
      </c>
      <c r="E254" s="258" t="s">
        <v>662</v>
      </c>
      <c r="F254" s="59">
        <v>78</v>
      </c>
      <c r="G254" s="59">
        <v>2880</v>
      </c>
      <c r="H254" s="59"/>
      <c r="I254" s="59"/>
      <c r="J254" s="59">
        <v>1</v>
      </c>
    </row>
    <row r="255" s="24" customFormat="1" customHeight="1" spans="1:10">
      <c r="A255" s="59"/>
      <c r="B255" s="59"/>
      <c r="C255" s="59" t="s">
        <v>512</v>
      </c>
      <c r="D255" s="59" t="s">
        <v>643</v>
      </c>
      <c r="E255" s="59" t="s">
        <v>644</v>
      </c>
      <c r="F255" s="59">
        <v>40</v>
      </c>
      <c r="G255" s="59">
        <v>1920</v>
      </c>
      <c r="H255" s="59"/>
      <c r="I255" s="59"/>
      <c r="J255" s="59">
        <v>1</v>
      </c>
    </row>
    <row r="256" s="24" customFormat="1" customHeight="1" spans="1:10">
      <c r="A256" s="59"/>
      <c r="B256" s="59"/>
      <c r="C256" s="59" t="s">
        <v>512</v>
      </c>
      <c r="D256" s="59" t="s">
        <v>617</v>
      </c>
      <c r="E256" s="59" t="s">
        <v>618</v>
      </c>
      <c r="F256" s="59">
        <v>65</v>
      </c>
      <c r="G256" s="59">
        <v>2880</v>
      </c>
      <c r="H256" s="59"/>
      <c r="I256" s="59"/>
      <c r="J256" s="59">
        <v>1</v>
      </c>
    </row>
    <row r="257" s="24" customFormat="1" customHeight="1" spans="1:10">
      <c r="A257" s="59"/>
      <c r="B257" s="59"/>
      <c r="C257" s="59" t="s">
        <v>512</v>
      </c>
      <c r="D257" s="59" t="s">
        <v>641</v>
      </c>
      <c r="E257" s="59" t="s">
        <v>642</v>
      </c>
      <c r="F257" s="59">
        <v>40</v>
      </c>
      <c r="G257" s="59">
        <v>2880</v>
      </c>
      <c r="H257" s="59"/>
      <c r="I257" s="59"/>
      <c r="J257" s="59">
        <v>1</v>
      </c>
    </row>
    <row r="258" s="24" customFormat="1" customHeight="1" spans="1:10">
      <c r="A258" s="59"/>
      <c r="B258" s="59"/>
      <c r="C258" s="59" t="s">
        <v>512</v>
      </c>
      <c r="D258" s="59" t="s">
        <v>615</v>
      </c>
      <c r="E258" s="59" t="s">
        <v>616</v>
      </c>
      <c r="F258" s="59">
        <v>65</v>
      </c>
      <c r="G258" s="59">
        <v>1800</v>
      </c>
      <c r="H258" s="59"/>
      <c r="I258" s="59"/>
      <c r="J258" s="59">
        <v>1</v>
      </c>
    </row>
    <row r="259" s="24" customFormat="1" customHeight="1" spans="1:10">
      <c r="A259" s="59"/>
      <c r="B259" s="59"/>
      <c r="C259" s="59" t="s">
        <v>512</v>
      </c>
      <c r="D259" s="59" t="s">
        <v>653</v>
      </c>
      <c r="E259" s="59" t="s">
        <v>654</v>
      </c>
      <c r="F259" s="59">
        <v>96</v>
      </c>
      <c r="G259" s="59">
        <v>1600</v>
      </c>
      <c r="H259" s="59"/>
      <c r="I259" s="59"/>
      <c r="J259" s="59">
        <v>1</v>
      </c>
    </row>
    <row r="260" s="24" customFormat="1" customHeight="1" spans="1:10">
      <c r="A260" s="59"/>
      <c r="B260" s="59"/>
      <c r="C260" s="59" t="s">
        <v>512</v>
      </c>
      <c r="D260" s="59" t="s">
        <v>657</v>
      </c>
      <c r="E260" s="59" t="s">
        <v>658</v>
      </c>
      <c r="F260" s="59">
        <v>40</v>
      </c>
      <c r="G260" s="59">
        <v>1560</v>
      </c>
      <c r="H260" s="59"/>
      <c r="I260" s="59"/>
      <c r="J260" s="59">
        <v>1</v>
      </c>
    </row>
    <row r="261" s="24" customFormat="1" customHeight="1" spans="1:10">
      <c r="A261" s="59"/>
      <c r="B261" s="59"/>
      <c r="C261" s="59" t="s">
        <v>512</v>
      </c>
      <c r="D261" s="74" t="s">
        <v>665</v>
      </c>
      <c r="E261" s="75" t="s">
        <v>666</v>
      </c>
      <c r="F261" s="59">
        <v>80</v>
      </c>
      <c r="G261" s="59">
        <v>1560</v>
      </c>
      <c r="H261" s="59"/>
      <c r="I261" s="59"/>
      <c r="J261" s="59">
        <v>2</v>
      </c>
    </row>
    <row r="262" s="24" customFormat="1" customHeight="1" spans="1:10">
      <c r="A262" s="59"/>
      <c r="B262" s="59"/>
      <c r="C262" s="59" t="s">
        <v>512</v>
      </c>
      <c r="D262" s="74" t="s">
        <v>667</v>
      </c>
      <c r="E262" s="75" t="s">
        <v>668</v>
      </c>
      <c r="F262" s="59">
        <v>80</v>
      </c>
      <c r="G262" s="59"/>
      <c r="H262" s="59"/>
      <c r="I262" s="59"/>
      <c r="J262" s="59">
        <v>2</v>
      </c>
    </row>
    <row r="263" s="24" customFormat="1" customHeight="1" spans="1:10">
      <c r="A263" s="76"/>
      <c r="B263" s="76"/>
      <c r="C263" s="76" t="s">
        <v>512</v>
      </c>
      <c r="D263" s="77" t="s">
        <v>655</v>
      </c>
      <c r="E263" s="78" t="s">
        <v>656</v>
      </c>
      <c r="F263" s="76">
        <v>96</v>
      </c>
      <c r="G263" s="76"/>
      <c r="H263" s="76"/>
      <c r="I263" s="76"/>
      <c r="J263" s="76">
        <v>1</v>
      </c>
    </row>
    <row r="264" s="24" customFormat="1" customHeight="1" spans="1:10">
      <c r="A264" s="76"/>
      <c r="B264" s="76"/>
      <c r="C264" s="76" t="s">
        <v>512</v>
      </c>
      <c r="D264" s="77" t="s">
        <v>659</v>
      </c>
      <c r="E264" s="78" t="s">
        <v>660</v>
      </c>
      <c r="F264" s="76">
        <v>40</v>
      </c>
      <c r="G264" s="76">
        <v>1280</v>
      </c>
      <c r="H264" s="76"/>
      <c r="I264" s="76"/>
      <c r="J264" s="76">
        <v>1</v>
      </c>
    </row>
    <row r="265" s="24" customFormat="1" customHeight="1" spans="1:10">
      <c r="A265" s="76"/>
      <c r="B265" s="76"/>
      <c r="C265" s="76" t="s">
        <v>512</v>
      </c>
      <c r="D265" s="77" t="s">
        <v>673</v>
      </c>
      <c r="E265" s="78" t="s">
        <v>674</v>
      </c>
      <c r="F265" s="76">
        <v>50</v>
      </c>
      <c r="G265" s="76">
        <v>1280</v>
      </c>
      <c r="H265" s="76"/>
      <c r="I265" s="76"/>
      <c r="J265" s="76">
        <v>1</v>
      </c>
    </row>
    <row r="266" customHeight="1" spans="1:10">
      <c r="A266" s="34"/>
      <c r="B266" s="34"/>
      <c r="C266" s="34" t="s">
        <v>512</v>
      </c>
      <c r="D266" s="48" t="s">
        <v>675</v>
      </c>
      <c r="E266" s="34" t="s">
        <v>676</v>
      </c>
      <c r="F266" s="34">
        <v>60</v>
      </c>
      <c r="G266" s="34"/>
      <c r="H266" s="34"/>
      <c r="I266" s="34"/>
      <c r="J266" s="40" t="e">
        <f>VLOOKUP(D266,[1]单车用量!$B:$D,3,0)</f>
        <v>#N/A</v>
      </c>
    </row>
    <row r="267" customHeight="1" spans="3:10">
      <c r="C267" s="27" t="s">
        <v>512</v>
      </c>
      <c r="D267" s="59" t="s">
        <v>677</v>
      </c>
      <c r="E267" s="27" t="s">
        <v>678</v>
      </c>
      <c r="F267" s="27">
        <v>60</v>
      </c>
      <c r="J267" s="42" t="e">
        <f>VLOOKUP(D267,[1]单车用量!$B:$D,3,0)</f>
        <v>#N/A</v>
      </c>
    </row>
    <row r="268" customHeight="1" spans="3:10">
      <c r="C268" s="27" t="s">
        <v>512</v>
      </c>
      <c r="D268" s="59" t="s">
        <v>679</v>
      </c>
      <c r="E268" s="27" t="s">
        <v>680</v>
      </c>
      <c r="F268" s="27">
        <v>14</v>
      </c>
      <c r="J268" s="42" t="e">
        <f>VLOOKUP(D268,[1]单车用量!$B:$D,3,0)</f>
        <v>#N/A</v>
      </c>
    </row>
    <row r="269" customHeight="1" spans="3:10">
      <c r="C269" s="27" t="s">
        <v>512</v>
      </c>
      <c r="D269" s="59" t="s">
        <v>681</v>
      </c>
      <c r="E269" s="27" t="s">
        <v>682</v>
      </c>
      <c r="F269" s="27">
        <v>20</v>
      </c>
      <c r="J269" s="42" t="e">
        <f>VLOOKUP(D269,[1]单车用量!$B:$D,3,0)</f>
        <v>#N/A</v>
      </c>
    </row>
    <row r="270" customHeight="1" spans="3:10">
      <c r="C270" s="27" t="s">
        <v>512</v>
      </c>
      <c r="D270" s="59" t="s">
        <v>683</v>
      </c>
      <c r="E270" s="27" t="s">
        <v>682</v>
      </c>
      <c r="F270" s="27">
        <v>20</v>
      </c>
      <c r="J270" s="42" t="e">
        <f>VLOOKUP(D270,[1]单车用量!$B:$D,3,0)</f>
        <v>#N/A</v>
      </c>
    </row>
    <row r="271" customHeight="1" spans="1:10">
      <c r="A271" s="43"/>
      <c r="B271" s="43"/>
      <c r="C271" s="43" t="s">
        <v>512</v>
      </c>
      <c r="D271" s="43" t="s">
        <v>684</v>
      </c>
      <c r="E271" s="43" t="s">
        <v>685</v>
      </c>
      <c r="F271" s="43">
        <v>36</v>
      </c>
      <c r="G271" s="43"/>
      <c r="H271" s="43"/>
      <c r="I271" s="43"/>
      <c r="J271" s="42" t="e">
        <f>VLOOKUP(D271,[1]单车用量!$B:$D,3,0)</f>
        <v>#N/A</v>
      </c>
    </row>
    <row r="272" customHeight="1" spans="3:10">
      <c r="C272" s="27" t="s">
        <v>512</v>
      </c>
      <c r="D272" s="27" t="s">
        <v>686</v>
      </c>
      <c r="E272" s="27" t="s">
        <v>687</v>
      </c>
      <c r="F272" s="27">
        <v>36</v>
      </c>
      <c r="G272" s="27">
        <v>1440</v>
      </c>
      <c r="J272" s="42" t="e">
        <f>VLOOKUP(D272,[1]单车用量!$B:$D,3,0)</f>
        <v>#N/A</v>
      </c>
    </row>
    <row r="273" customHeight="1" spans="3:10">
      <c r="C273" s="27" t="s">
        <v>512</v>
      </c>
      <c r="D273" s="27" t="s">
        <v>688</v>
      </c>
      <c r="E273" s="27" t="s">
        <v>689</v>
      </c>
      <c r="F273" s="27">
        <v>36</v>
      </c>
      <c r="G273" s="27">
        <v>1440</v>
      </c>
      <c r="J273" s="42" t="e">
        <f>VLOOKUP(D273,[1]单车用量!$B:$D,3,0)</f>
        <v>#N/A</v>
      </c>
    </row>
    <row r="274" customHeight="1" spans="3:10">
      <c r="C274" s="27" t="s">
        <v>512</v>
      </c>
      <c r="D274" s="27" t="s">
        <v>690</v>
      </c>
      <c r="E274" s="27" t="s">
        <v>691</v>
      </c>
      <c r="F274" s="27">
        <v>36</v>
      </c>
      <c r="J274" s="42" t="e">
        <f>VLOOKUP(D274,[1]单车用量!$B:$D,3,0)</f>
        <v>#N/A</v>
      </c>
    </row>
    <row r="275" s="22" customFormat="1" customHeight="1" spans="1:10">
      <c r="A275" s="45"/>
      <c r="B275" s="45"/>
      <c r="C275" s="45" t="s">
        <v>2144</v>
      </c>
      <c r="D275" s="53" t="s">
        <v>4524</v>
      </c>
      <c r="E275" s="50" t="s">
        <v>4525</v>
      </c>
      <c r="F275" s="52">
        <v>1000</v>
      </c>
      <c r="G275" s="52"/>
      <c r="H275" s="53"/>
      <c r="I275" s="45"/>
      <c r="J275" s="52">
        <v>1</v>
      </c>
    </row>
    <row r="276" customHeight="1" spans="3:10">
      <c r="C276" s="27" t="s">
        <v>2144</v>
      </c>
      <c r="D276" s="37" t="s">
        <v>2146</v>
      </c>
      <c r="E276" s="32" t="s">
        <v>2147</v>
      </c>
      <c r="F276" s="33">
        <v>2400</v>
      </c>
      <c r="G276" s="33">
        <v>48000</v>
      </c>
      <c r="H276" s="37"/>
      <c r="J276" s="33">
        <v>1</v>
      </c>
    </row>
    <row r="277" customHeight="1" spans="3:10">
      <c r="C277" s="27" t="s">
        <v>2144</v>
      </c>
      <c r="D277" s="37" t="s">
        <v>4526</v>
      </c>
      <c r="E277" s="32" t="s">
        <v>4527</v>
      </c>
      <c r="F277" s="33">
        <v>26</v>
      </c>
      <c r="G277" s="33">
        <v>57600</v>
      </c>
      <c r="H277" s="37"/>
      <c r="J277" s="33">
        <v>1</v>
      </c>
    </row>
    <row r="278" customHeight="1" spans="3:10">
      <c r="C278" s="27" t="s">
        <v>2144</v>
      </c>
      <c r="D278" s="37" t="s">
        <v>4528</v>
      </c>
      <c r="E278" s="32" t="s">
        <v>4529</v>
      </c>
      <c r="F278" s="33">
        <v>50</v>
      </c>
      <c r="G278" s="33">
        <v>2496</v>
      </c>
      <c r="H278" s="37"/>
      <c r="J278" s="33">
        <v>1</v>
      </c>
    </row>
    <row r="279" customHeight="1" spans="3:10">
      <c r="C279" s="27" t="s">
        <v>2144</v>
      </c>
      <c r="D279" s="37" t="s">
        <v>4530</v>
      </c>
      <c r="E279" s="32" t="s">
        <v>4531</v>
      </c>
      <c r="F279" s="33">
        <v>100</v>
      </c>
      <c r="G279" s="33">
        <v>2400</v>
      </c>
      <c r="H279" s="37"/>
      <c r="J279" s="33">
        <v>1</v>
      </c>
    </row>
    <row r="280" customHeight="1" spans="3:10">
      <c r="C280" s="27" t="s">
        <v>2144</v>
      </c>
      <c r="D280" s="37" t="s">
        <v>4532</v>
      </c>
      <c r="E280" s="32" t="s">
        <v>4533</v>
      </c>
      <c r="F280" s="33">
        <v>60</v>
      </c>
      <c r="G280" s="33">
        <v>4800</v>
      </c>
      <c r="H280" s="37"/>
      <c r="J280" s="33">
        <v>1</v>
      </c>
    </row>
    <row r="281" customHeight="1" spans="3:10">
      <c r="C281" s="27" t="s">
        <v>2144</v>
      </c>
      <c r="D281" s="37" t="s">
        <v>4534</v>
      </c>
      <c r="E281" s="32" t="s">
        <v>4535</v>
      </c>
      <c r="F281" s="33">
        <v>120000</v>
      </c>
      <c r="G281" s="33">
        <v>2880</v>
      </c>
      <c r="H281" s="37"/>
      <c r="J281" s="33">
        <v>1</v>
      </c>
    </row>
    <row r="282" customHeight="1" spans="3:10">
      <c r="C282" s="27" t="s">
        <v>2144</v>
      </c>
      <c r="D282" s="37" t="s">
        <v>4536</v>
      </c>
      <c r="E282" s="32" t="s">
        <v>4537</v>
      </c>
      <c r="F282" s="33">
        <v>1000</v>
      </c>
      <c r="G282" s="33">
        <v>2880000</v>
      </c>
      <c r="H282" s="37"/>
      <c r="J282" s="33">
        <v>1</v>
      </c>
    </row>
    <row r="283" customHeight="1" spans="3:10">
      <c r="C283" s="27" t="s">
        <v>2144</v>
      </c>
      <c r="D283" s="37" t="s">
        <v>4090</v>
      </c>
      <c r="E283" s="32" t="s">
        <v>4091</v>
      </c>
      <c r="F283" s="33">
        <v>18</v>
      </c>
      <c r="G283" s="33">
        <v>24000</v>
      </c>
      <c r="H283" s="37"/>
      <c r="J283" s="33">
        <v>1</v>
      </c>
    </row>
    <row r="284" customHeight="1" spans="3:10">
      <c r="C284" s="27" t="s">
        <v>2144</v>
      </c>
      <c r="D284" s="37" t="s">
        <v>4538</v>
      </c>
      <c r="E284" s="32" t="s">
        <v>4539</v>
      </c>
      <c r="F284" s="33">
        <v>24</v>
      </c>
      <c r="G284" s="33">
        <v>432</v>
      </c>
      <c r="H284" s="37"/>
      <c r="J284" s="33">
        <v>1</v>
      </c>
    </row>
    <row r="285" customHeight="1" spans="3:10">
      <c r="C285" s="27" t="s">
        <v>2144</v>
      </c>
      <c r="D285" s="37" t="s">
        <v>4540</v>
      </c>
      <c r="E285" s="32" t="s">
        <v>4541</v>
      </c>
      <c r="F285" s="33">
        <v>24</v>
      </c>
      <c r="G285" s="33">
        <v>576</v>
      </c>
      <c r="H285" s="37"/>
      <c r="J285" s="33">
        <v>1</v>
      </c>
    </row>
    <row r="286" customHeight="1" spans="3:10">
      <c r="C286" s="27" t="s">
        <v>2144</v>
      </c>
      <c r="D286" s="37" t="s">
        <v>4542</v>
      </c>
      <c r="E286" s="32" t="s">
        <v>4543</v>
      </c>
      <c r="F286" s="33">
        <v>28</v>
      </c>
      <c r="G286" s="33">
        <v>576</v>
      </c>
      <c r="H286" s="37"/>
      <c r="J286" s="33">
        <v>1</v>
      </c>
    </row>
    <row r="287" customHeight="1" spans="1:10">
      <c r="A287" s="34"/>
      <c r="B287" s="34"/>
      <c r="C287" s="34" t="s">
        <v>2144</v>
      </c>
      <c r="D287" s="34" t="s">
        <v>4544</v>
      </c>
      <c r="E287" s="34" t="s">
        <v>4545</v>
      </c>
      <c r="F287" s="34">
        <v>30</v>
      </c>
      <c r="G287" s="34">
        <v>1344</v>
      </c>
      <c r="H287" s="34"/>
      <c r="I287" s="34"/>
      <c r="J287" s="34">
        <v>1</v>
      </c>
    </row>
    <row r="288" customHeight="1" spans="3:10">
      <c r="C288" s="27" t="s">
        <v>2144</v>
      </c>
      <c r="D288" s="79" t="s">
        <v>4546</v>
      </c>
      <c r="E288" s="79" t="s">
        <v>4547</v>
      </c>
      <c r="F288" s="33">
        <v>28</v>
      </c>
      <c r="G288" s="27">
        <v>1440</v>
      </c>
      <c r="J288" s="27">
        <v>1</v>
      </c>
    </row>
    <row r="289" customHeight="1" spans="1:10">
      <c r="A289" s="34"/>
      <c r="B289" s="34"/>
      <c r="C289" s="34" t="s">
        <v>2144</v>
      </c>
      <c r="D289" s="34" t="s">
        <v>4548</v>
      </c>
      <c r="E289" s="34" t="s">
        <v>4549</v>
      </c>
      <c r="F289" s="34">
        <v>30</v>
      </c>
      <c r="G289" s="34">
        <v>672</v>
      </c>
      <c r="H289" s="34"/>
      <c r="I289" s="34"/>
      <c r="J289" s="34">
        <v>1</v>
      </c>
    </row>
    <row r="290" customHeight="1" spans="3:10">
      <c r="C290" s="27" t="s">
        <v>2144</v>
      </c>
      <c r="D290" s="27" t="s">
        <v>4550</v>
      </c>
      <c r="E290" s="27" t="s">
        <v>4551</v>
      </c>
      <c r="F290" s="27">
        <v>240</v>
      </c>
      <c r="G290" s="27">
        <v>1440</v>
      </c>
      <c r="J290" s="27">
        <v>1</v>
      </c>
    </row>
    <row r="291" customHeight="1" spans="3:10">
      <c r="C291" s="27" t="s">
        <v>2144</v>
      </c>
      <c r="D291" s="27" t="s">
        <v>4552</v>
      </c>
      <c r="E291" s="27" t="s">
        <v>4553</v>
      </c>
      <c r="F291" s="27">
        <v>800</v>
      </c>
      <c r="G291" s="27">
        <v>5760</v>
      </c>
      <c r="J291" s="27">
        <v>1</v>
      </c>
    </row>
    <row r="292" customHeight="1" spans="3:10">
      <c r="C292" s="27" t="s">
        <v>2144</v>
      </c>
      <c r="D292" s="27" t="s">
        <v>2148</v>
      </c>
      <c r="E292" s="27" t="s">
        <v>2149</v>
      </c>
      <c r="F292" s="27">
        <v>1000</v>
      </c>
      <c r="G292" s="27">
        <v>19200</v>
      </c>
      <c r="J292" s="27">
        <v>1</v>
      </c>
    </row>
    <row r="293" customHeight="1" spans="3:10">
      <c r="C293" s="27" t="s">
        <v>2144</v>
      </c>
      <c r="D293" s="27" t="s">
        <v>4554</v>
      </c>
      <c r="E293" s="27" t="s">
        <v>4555</v>
      </c>
      <c r="F293" s="27">
        <v>36</v>
      </c>
      <c r="G293" s="27">
        <v>24000</v>
      </c>
      <c r="J293" s="27">
        <v>1</v>
      </c>
    </row>
    <row r="294" customHeight="1" spans="3:10">
      <c r="C294" s="27" t="s">
        <v>2144</v>
      </c>
      <c r="D294" s="27" t="s">
        <v>4556</v>
      </c>
      <c r="E294" s="27" t="s">
        <v>4557</v>
      </c>
      <c r="F294" s="27">
        <v>30</v>
      </c>
      <c r="G294" s="27">
        <v>2592</v>
      </c>
      <c r="J294" s="27">
        <v>1</v>
      </c>
    </row>
    <row r="295" customHeight="1" spans="3:10">
      <c r="C295" s="27" t="s">
        <v>2144</v>
      </c>
      <c r="D295" s="27" t="s">
        <v>4558</v>
      </c>
      <c r="E295" s="27" t="s">
        <v>4559</v>
      </c>
      <c r="F295" s="27">
        <v>350</v>
      </c>
      <c r="G295" s="27">
        <v>2880</v>
      </c>
      <c r="J295" s="27">
        <v>1</v>
      </c>
    </row>
    <row r="296" customHeight="1" spans="3:10">
      <c r="C296" s="27" t="s">
        <v>2144</v>
      </c>
      <c r="D296" s="27" t="s">
        <v>4560</v>
      </c>
      <c r="E296" s="27" t="s">
        <v>4561</v>
      </c>
      <c r="F296" s="27">
        <v>44</v>
      </c>
      <c r="G296" s="27">
        <v>8400</v>
      </c>
      <c r="J296" s="27">
        <v>1</v>
      </c>
    </row>
    <row r="297" customHeight="1" spans="3:10">
      <c r="C297" s="27" t="s">
        <v>2144</v>
      </c>
      <c r="D297" s="27" t="s">
        <v>4562</v>
      </c>
      <c r="E297" s="27" t="s">
        <v>4563</v>
      </c>
      <c r="F297" s="27">
        <v>4000</v>
      </c>
      <c r="G297" s="27">
        <v>1056</v>
      </c>
      <c r="J297" s="27">
        <v>1</v>
      </c>
    </row>
    <row r="298" customHeight="1" spans="3:10">
      <c r="C298" s="27" t="s">
        <v>2144</v>
      </c>
      <c r="D298" s="27" t="s">
        <v>4564</v>
      </c>
      <c r="E298" s="27" t="s">
        <v>4565</v>
      </c>
      <c r="F298" s="27">
        <v>500</v>
      </c>
      <c r="G298" s="27">
        <v>96000</v>
      </c>
      <c r="J298" s="27">
        <v>1</v>
      </c>
    </row>
    <row r="299" customHeight="1" spans="1:10">
      <c r="A299" s="34"/>
      <c r="B299" s="34"/>
      <c r="C299" s="34" t="s">
        <v>2144</v>
      </c>
      <c r="D299" s="48" t="s">
        <v>4566</v>
      </c>
      <c r="E299" s="48" t="s">
        <v>4567</v>
      </c>
      <c r="F299" s="49">
        <v>1000</v>
      </c>
      <c r="G299" s="34">
        <v>24000</v>
      </c>
      <c r="H299" s="49"/>
      <c r="I299" s="48"/>
      <c r="J299" s="34">
        <v>1</v>
      </c>
    </row>
    <row r="300" customHeight="1" spans="3:10">
      <c r="C300" s="27" t="s">
        <v>2144</v>
      </c>
      <c r="D300" s="59" t="s">
        <v>4568</v>
      </c>
      <c r="E300" s="59" t="s">
        <v>4569</v>
      </c>
      <c r="F300" s="37">
        <v>400</v>
      </c>
      <c r="G300" s="27">
        <v>48000</v>
      </c>
      <c r="H300" s="37"/>
      <c r="I300" s="33"/>
      <c r="J300" s="27">
        <v>1</v>
      </c>
    </row>
    <row r="301" customHeight="1" spans="1:10">
      <c r="A301" s="34"/>
      <c r="B301" s="34"/>
      <c r="C301" s="34" t="s">
        <v>2144</v>
      </c>
      <c r="D301" s="34" t="s">
        <v>4570</v>
      </c>
      <c r="E301" s="34" t="s">
        <v>4571</v>
      </c>
      <c r="F301" s="34">
        <v>400</v>
      </c>
      <c r="G301" s="34">
        <v>9600</v>
      </c>
      <c r="H301" s="34"/>
      <c r="I301" s="34"/>
      <c r="J301" s="34">
        <v>1</v>
      </c>
    </row>
    <row r="302" customHeight="1" spans="3:10">
      <c r="C302" s="27" t="s">
        <v>2144</v>
      </c>
      <c r="D302" s="27" t="s">
        <v>4572</v>
      </c>
      <c r="E302" s="27" t="s">
        <v>4573</v>
      </c>
      <c r="F302" s="27">
        <v>24</v>
      </c>
      <c r="G302" s="27">
        <v>9600</v>
      </c>
      <c r="I302" s="43"/>
      <c r="J302" s="27">
        <v>1</v>
      </c>
    </row>
    <row r="303" customHeight="1" spans="1:10">
      <c r="A303" s="35"/>
      <c r="B303" s="35"/>
      <c r="C303" s="35" t="s">
        <v>1095</v>
      </c>
      <c r="D303" s="80" t="s">
        <v>1096</v>
      </c>
      <c r="E303" s="35" t="s">
        <v>412</v>
      </c>
      <c r="F303" s="35">
        <v>24</v>
      </c>
      <c r="G303" s="35">
        <v>576</v>
      </c>
      <c r="H303" s="35"/>
      <c r="I303" s="84"/>
      <c r="J303" s="35">
        <v>1</v>
      </c>
    </row>
    <row r="304" customHeight="1" spans="1:10">
      <c r="A304" s="34"/>
      <c r="B304" s="34"/>
      <c r="C304" s="34" t="s">
        <v>1095</v>
      </c>
      <c r="D304" s="34" t="s">
        <v>1173</v>
      </c>
      <c r="E304" s="34" t="s">
        <v>412</v>
      </c>
      <c r="F304" s="34">
        <v>6</v>
      </c>
      <c r="G304" s="34">
        <v>3600</v>
      </c>
      <c r="H304" s="34"/>
      <c r="I304" s="34"/>
      <c r="J304" s="34">
        <v>1</v>
      </c>
    </row>
    <row r="305" customHeight="1" spans="3:10">
      <c r="C305" s="27" t="s">
        <v>1578</v>
      </c>
      <c r="D305" s="27" t="s">
        <v>4574</v>
      </c>
      <c r="E305" s="27" t="s">
        <v>4575</v>
      </c>
      <c r="F305" s="27">
        <v>32</v>
      </c>
      <c r="J305" s="27">
        <v>1</v>
      </c>
    </row>
    <row r="306" customHeight="1" spans="3:10">
      <c r="C306" s="27" t="s">
        <v>1578</v>
      </c>
      <c r="D306" s="27" t="s">
        <v>4576</v>
      </c>
      <c r="E306" s="27" t="s">
        <v>4577</v>
      </c>
      <c r="F306" s="27">
        <v>300</v>
      </c>
      <c r="J306" s="27">
        <v>1</v>
      </c>
    </row>
    <row r="307" customHeight="1" spans="3:10">
      <c r="C307" s="27" t="s">
        <v>1578</v>
      </c>
      <c r="D307" s="27" t="s">
        <v>4578</v>
      </c>
      <c r="E307" s="27" t="s">
        <v>4579</v>
      </c>
      <c r="F307" s="27">
        <v>100</v>
      </c>
      <c r="G307" s="27">
        <v>3000</v>
      </c>
      <c r="J307" s="27">
        <v>1</v>
      </c>
    </row>
    <row r="308" customHeight="1" spans="1:10">
      <c r="A308" s="34"/>
      <c r="B308" s="34"/>
      <c r="C308" s="34" t="s">
        <v>1578</v>
      </c>
      <c r="D308" s="34" t="s">
        <v>4580</v>
      </c>
      <c r="E308" s="34" t="s">
        <v>4581</v>
      </c>
      <c r="F308" s="34">
        <v>32</v>
      </c>
      <c r="G308" s="34">
        <v>1800</v>
      </c>
      <c r="H308" s="34"/>
      <c r="I308" s="34"/>
      <c r="J308" s="34">
        <v>1</v>
      </c>
    </row>
    <row r="309" customHeight="1" spans="3:10">
      <c r="C309" s="27" t="s">
        <v>1578</v>
      </c>
      <c r="D309" s="27" t="s">
        <v>1580</v>
      </c>
      <c r="E309" s="27" t="s">
        <v>1581</v>
      </c>
      <c r="F309" s="27">
        <v>8</v>
      </c>
      <c r="G309" s="27">
        <v>4800</v>
      </c>
      <c r="J309" s="27">
        <v>1</v>
      </c>
    </row>
    <row r="310" customHeight="1" spans="3:10">
      <c r="C310" s="27" t="s">
        <v>1578</v>
      </c>
      <c r="D310" s="27" t="s">
        <v>4582</v>
      </c>
      <c r="E310" s="27" t="s">
        <v>4583</v>
      </c>
      <c r="G310" s="27">
        <v>2304</v>
      </c>
      <c r="J310" s="27">
        <v>2</v>
      </c>
    </row>
    <row r="311" customHeight="1" spans="3:10">
      <c r="C311" s="27" t="s">
        <v>1578</v>
      </c>
      <c r="D311" s="27" t="s">
        <v>1880</v>
      </c>
      <c r="E311" s="27" t="s">
        <v>1881</v>
      </c>
      <c r="F311" s="27">
        <v>1000</v>
      </c>
      <c r="J311" s="27">
        <v>2</v>
      </c>
    </row>
    <row r="312" customHeight="1" spans="3:10">
      <c r="C312" s="27" t="s">
        <v>1578</v>
      </c>
      <c r="D312" s="27" t="s">
        <v>4584</v>
      </c>
      <c r="E312" s="27" t="s">
        <v>4585</v>
      </c>
      <c r="G312" s="27">
        <v>10000</v>
      </c>
      <c r="J312" s="27">
        <v>2</v>
      </c>
    </row>
    <row r="313" customHeight="1" spans="3:10">
      <c r="C313" s="27" t="s">
        <v>1578</v>
      </c>
      <c r="D313" s="27" t="s">
        <v>4586</v>
      </c>
      <c r="E313" s="27" t="s">
        <v>4587</v>
      </c>
      <c r="F313" s="27">
        <v>32</v>
      </c>
      <c r="J313" s="27">
        <v>4</v>
      </c>
    </row>
    <row r="314" customHeight="1" spans="3:10">
      <c r="C314" s="27" t="s">
        <v>1578</v>
      </c>
      <c r="D314" s="27" t="s">
        <v>4588</v>
      </c>
      <c r="E314" s="27" t="s">
        <v>4589</v>
      </c>
      <c r="F314" s="27">
        <v>100</v>
      </c>
      <c r="J314" s="27">
        <v>2</v>
      </c>
    </row>
    <row r="315" customHeight="1" spans="3:10">
      <c r="C315" s="27" t="s">
        <v>1578</v>
      </c>
      <c r="D315" s="27" t="s">
        <v>4590</v>
      </c>
      <c r="E315" s="27" t="s">
        <v>4591</v>
      </c>
      <c r="F315" s="27">
        <v>100</v>
      </c>
      <c r="G315" s="27">
        <v>1000</v>
      </c>
      <c r="J315" s="27">
        <v>2</v>
      </c>
    </row>
    <row r="316" customHeight="1" spans="3:10">
      <c r="C316" s="27" t="s">
        <v>1578</v>
      </c>
      <c r="D316" s="27" t="s">
        <v>4592</v>
      </c>
      <c r="E316" s="27" t="s">
        <v>4593</v>
      </c>
      <c r="F316" s="27">
        <v>5000</v>
      </c>
      <c r="G316" s="27">
        <v>600</v>
      </c>
      <c r="J316" s="27">
        <v>1</v>
      </c>
    </row>
    <row r="317" customHeight="1" spans="3:10">
      <c r="C317" s="27" t="s">
        <v>1578</v>
      </c>
      <c r="D317" s="27" t="s">
        <v>4594</v>
      </c>
      <c r="E317" s="27" t="s">
        <v>4595</v>
      </c>
      <c r="F317" s="27">
        <v>32</v>
      </c>
      <c r="G317" s="27">
        <v>30000</v>
      </c>
      <c r="J317" s="27">
        <v>1</v>
      </c>
    </row>
    <row r="318" customHeight="1" spans="1:10">
      <c r="A318" s="38"/>
      <c r="B318" s="38"/>
      <c r="C318" s="38" t="s">
        <v>1578</v>
      </c>
      <c r="D318" s="81" t="s">
        <v>4596</v>
      </c>
      <c r="E318" s="81" t="s">
        <v>4597</v>
      </c>
      <c r="F318" s="82">
        <v>80</v>
      </c>
      <c r="G318" s="83">
        <v>1024</v>
      </c>
      <c r="H318" s="82"/>
      <c r="I318" s="83"/>
      <c r="J318" s="83">
        <v>1</v>
      </c>
    </row>
    <row r="319" customHeight="1" spans="3:10">
      <c r="C319" s="27" t="s">
        <v>1578</v>
      </c>
      <c r="D319" s="31" t="s">
        <v>4598</v>
      </c>
      <c r="E319" s="32" t="s">
        <v>4599</v>
      </c>
      <c r="F319" s="37">
        <v>64</v>
      </c>
      <c r="G319" s="33">
        <v>3360</v>
      </c>
      <c r="H319" s="37"/>
      <c r="I319" s="33"/>
      <c r="J319" s="33">
        <v>1</v>
      </c>
    </row>
    <row r="320" customHeight="1" spans="1:10">
      <c r="A320" s="34"/>
      <c r="B320" s="34"/>
      <c r="C320" s="34" t="s">
        <v>1578</v>
      </c>
      <c r="D320" s="34" t="s">
        <v>4600</v>
      </c>
      <c r="E320" s="34" t="s">
        <v>4601</v>
      </c>
      <c r="F320" s="34">
        <v>500</v>
      </c>
      <c r="G320" s="34">
        <v>1536</v>
      </c>
      <c r="H320" s="34"/>
      <c r="I320" s="34"/>
      <c r="J320" s="48">
        <v>1</v>
      </c>
    </row>
    <row r="321" customHeight="1" spans="3:10">
      <c r="C321" s="27" t="s">
        <v>1578</v>
      </c>
      <c r="D321" s="27" t="s">
        <v>4602</v>
      </c>
      <c r="E321" s="27" t="s">
        <v>4603</v>
      </c>
      <c r="F321" s="27">
        <v>100</v>
      </c>
      <c r="G321" s="27">
        <v>3000</v>
      </c>
      <c r="J321" s="33">
        <v>2</v>
      </c>
    </row>
    <row r="322" customHeight="1" spans="3:10">
      <c r="C322" s="27" t="s">
        <v>1578</v>
      </c>
      <c r="D322" s="27" t="s">
        <v>4604</v>
      </c>
      <c r="E322" s="27" t="s">
        <v>4605</v>
      </c>
      <c r="F322" s="27">
        <v>72</v>
      </c>
      <c r="J322" s="33">
        <v>2</v>
      </c>
    </row>
    <row r="323" customHeight="1" spans="3:10">
      <c r="C323" s="27" t="s">
        <v>1578</v>
      </c>
      <c r="D323" s="72" t="s">
        <v>4606</v>
      </c>
      <c r="E323" s="27" t="s">
        <v>4607</v>
      </c>
      <c r="F323" s="27">
        <v>100</v>
      </c>
      <c r="G323" s="27">
        <v>4800</v>
      </c>
      <c r="J323" s="33">
        <v>2</v>
      </c>
    </row>
    <row r="324" customHeight="1" spans="3:10">
      <c r="C324" s="27" t="s">
        <v>1578</v>
      </c>
      <c r="D324" s="27" t="s">
        <v>4608</v>
      </c>
      <c r="E324" s="27" t="s">
        <v>4609</v>
      </c>
      <c r="F324" s="27">
        <v>500</v>
      </c>
      <c r="G324" s="27">
        <v>1000</v>
      </c>
      <c r="J324" s="33">
        <v>2</v>
      </c>
    </row>
    <row r="325" customHeight="1" spans="1:10">
      <c r="A325" s="43"/>
      <c r="B325" s="43"/>
      <c r="C325" s="43" t="s">
        <v>1578</v>
      </c>
      <c r="D325" s="43" t="s">
        <v>4610</v>
      </c>
      <c r="E325" s="43" t="s">
        <v>4611</v>
      </c>
      <c r="F325" s="43">
        <v>1200</v>
      </c>
      <c r="G325" s="43">
        <v>3000</v>
      </c>
      <c r="H325" s="43"/>
      <c r="I325" s="43"/>
      <c r="J325" s="33">
        <v>1</v>
      </c>
    </row>
    <row r="326" s="25" customFormat="1" customHeight="1" spans="1:10">
      <c r="A326" s="34"/>
      <c r="B326" s="34"/>
      <c r="C326" s="34" t="s">
        <v>1578</v>
      </c>
      <c r="D326" s="47" t="s">
        <v>2124</v>
      </c>
      <c r="E326" s="47" t="s">
        <v>2125</v>
      </c>
      <c r="F326" s="49">
        <v>200</v>
      </c>
      <c r="G326" s="48">
        <v>512</v>
      </c>
      <c r="H326" s="49"/>
      <c r="I326" s="34"/>
      <c r="J326" s="34">
        <v>1</v>
      </c>
    </row>
    <row r="327" customHeight="1" spans="3:10">
      <c r="C327" s="27" t="s">
        <v>1578</v>
      </c>
      <c r="D327" s="31" t="s">
        <v>2122</v>
      </c>
      <c r="E327" s="32" t="s">
        <v>2123</v>
      </c>
      <c r="F327" s="33">
        <v>200</v>
      </c>
      <c r="G327" s="33">
        <v>24000</v>
      </c>
      <c r="H327" s="37"/>
      <c r="J327" s="27">
        <v>1</v>
      </c>
    </row>
    <row r="328" customHeight="1" spans="3:10">
      <c r="C328" s="27" t="s">
        <v>1578</v>
      </c>
      <c r="D328" s="31" t="s">
        <v>1878</v>
      </c>
      <c r="E328" s="32" t="s">
        <v>1879</v>
      </c>
      <c r="F328" s="33">
        <v>100</v>
      </c>
      <c r="G328" s="33">
        <v>8000</v>
      </c>
      <c r="H328" s="37"/>
      <c r="J328" s="27">
        <v>1</v>
      </c>
    </row>
    <row r="329" customHeight="1" spans="1:10">
      <c r="A329" s="34"/>
      <c r="B329" s="34"/>
      <c r="C329" s="34" t="s">
        <v>1578</v>
      </c>
      <c r="D329" s="34" t="s">
        <v>1876</v>
      </c>
      <c r="E329" s="34" t="s">
        <v>1877</v>
      </c>
      <c r="F329" s="34">
        <v>100</v>
      </c>
      <c r="G329" s="34">
        <v>12000</v>
      </c>
      <c r="H329" s="34"/>
      <c r="I329" s="34"/>
      <c r="J329" s="34">
        <v>1</v>
      </c>
    </row>
    <row r="330" customHeight="1" spans="3:10">
      <c r="C330" s="27" t="s">
        <v>1578</v>
      </c>
      <c r="D330" s="27" t="s">
        <v>3279</v>
      </c>
      <c r="E330" s="27" t="s">
        <v>3280</v>
      </c>
      <c r="F330" s="27">
        <v>100</v>
      </c>
      <c r="G330" s="27">
        <v>12000</v>
      </c>
      <c r="J330" s="27">
        <v>1</v>
      </c>
    </row>
    <row r="331" customHeight="1" spans="3:10">
      <c r="C331" s="255" t="s">
        <v>1578</v>
      </c>
      <c r="D331" s="255" t="s">
        <v>1582</v>
      </c>
      <c r="E331" s="255" t="s">
        <v>1583</v>
      </c>
      <c r="F331" s="27">
        <v>80</v>
      </c>
      <c r="G331" s="27">
        <v>12000</v>
      </c>
      <c r="J331" s="27">
        <v>1</v>
      </c>
    </row>
    <row r="332" customHeight="1" spans="1:10">
      <c r="A332" s="34"/>
      <c r="B332" s="34"/>
      <c r="C332" s="34" t="s">
        <v>1578</v>
      </c>
      <c r="D332" s="34" t="s">
        <v>4612</v>
      </c>
      <c r="E332" s="34" t="s">
        <v>4613</v>
      </c>
      <c r="F332" s="34">
        <v>1200</v>
      </c>
      <c r="G332" s="34">
        <v>3360</v>
      </c>
      <c r="H332" s="34"/>
      <c r="I332" s="34"/>
      <c r="J332" s="34">
        <v>1</v>
      </c>
    </row>
    <row r="333" customHeight="1" spans="3:10">
      <c r="C333" s="27" t="s">
        <v>1578</v>
      </c>
      <c r="D333" s="27" t="s">
        <v>4614</v>
      </c>
      <c r="E333" s="27" t="s">
        <v>4615</v>
      </c>
      <c r="F333" s="27">
        <v>10</v>
      </c>
      <c r="G333" s="27">
        <v>288</v>
      </c>
      <c r="I333" s="43"/>
      <c r="J333" s="27">
        <v>0</v>
      </c>
    </row>
    <row r="334" customHeight="1" spans="3:10">
      <c r="C334" s="27" t="s">
        <v>1578</v>
      </c>
      <c r="D334" s="27" t="s">
        <v>4616</v>
      </c>
      <c r="E334" s="27" t="s">
        <v>4617</v>
      </c>
      <c r="F334" s="27">
        <v>600</v>
      </c>
      <c r="G334" s="27">
        <v>80</v>
      </c>
      <c r="I334" s="43"/>
      <c r="J334" s="27">
        <v>1</v>
      </c>
    </row>
    <row r="335" customHeight="1" spans="3:10">
      <c r="C335" s="27" t="s">
        <v>1578</v>
      </c>
      <c r="D335" s="27" t="s">
        <v>4618</v>
      </c>
      <c r="E335" s="27" t="s">
        <v>4619</v>
      </c>
      <c r="F335" s="27">
        <v>300</v>
      </c>
      <c r="G335" s="27">
        <v>6000</v>
      </c>
      <c r="I335" s="43"/>
      <c r="J335" s="27">
        <v>1</v>
      </c>
    </row>
    <row r="336" customHeight="1" spans="3:10">
      <c r="C336" s="27" t="s">
        <v>1578</v>
      </c>
      <c r="D336" s="27" t="s">
        <v>4620</v>
      </c>
      <c r="E336" s="27" t="s">
        <v>4621</v>
      </c>
      <c r="F336" s="27">
        <v>300</v>
      </c>
      <c r="G336" s="27">
        <v>3000</v>
      </c>
      <c r="I336" s="43"/>
      <c r="J336" s="27">
        <v>1</v>
      </c>
    </row>
    <row r="337" customHeight="1" spans="3:10">
      <c r="C337" s="27" t="s">
        <v>1578</v>
      </c>
      <c r="D337" s="27" t="s">
        <v>4622</v>
      </c>
      <c r="E337" s="27" t="s">
        <v>4623</v>
      </c>
      <c r="F337" s="27">
        <v>300</v>
      </c>
      <c r="G337" s="27">
        <v>3000</v>
      </c>
      <c r="I337" s="43"/>
      <c r="J337" s="27">
        <v>1</v>
      </c>
    </row>
    <row r="338" customHeight="1" spans="3:10">
      <c r="C338" s="27" t="s">
        <v>1578</v>
      </c>
      <c r="D338" s="27" t="s">
        <v>4624</v>
      </c>
      <c r="E338" s="27" t="s">
        <v>4625</v>
      </c>
      <c r="F338" s="27">
        <v>300</v>
      </c>
      <c r="G338" s="27">
        <v>3000</v>
      </c>
      <c r="I338" s="43"/>
      <c r="J338" s="27">
        <v>1</v>
      </c>
    </row>
    <row r="339" customHeight="1" spans="3:10">
      <c r="C339" s="27" t="s">
        <v>1578</v>
      </c>
      <c r="D339" s="27" t="s">
        <v>4626</v>
      </c>
      <c r="E339" s="27" t="s">
        <v>4627</v>
      </c>
      <c r="F339" s="27">
        <v>300</v>
      </c>
      <c r="G339" s="27">
        <v>3000</v>
      </c>
      <c r="I339" s="43"/>
      <c r="J339" s="27">
        <v>1</v>
      </c>
    </row>
    <row r="340" customHeight="1" spans="3:10">
      <c r="C340" s="27" t="s">
        <v>1578</v>
      </c>
      <c r="D340" s="27" t="s">
        <v>4628</v>
      </c>
      <c r="E340" s="27" t="s">
        <v>4629</v>
      </c>
      <c r="F340" s="27">
        <v>3200</v>
      </c>
      <c r="G340" s="27">
        <v>3000</v>
      </c>
      <c r="I340" s="43"/>
      <c r="J340" s="27">
        <v>1</v>
      </c>
    </row>
    <row r="341" customHeight="1" spans="3:10">
      <c r="C341" s="27" t="s">
        <v>1578</v>
      </c>
      <c r="D341" s="27" t="s">
        <v>4630</v>
      </c>
      <c r="E341" s="27" t="s">
        <v>4631</v>
      </c>
      <c r="F341" s="27">
        <v>3600</v>
      </c>
      <c r="G341" s="27">
        <v>256000</v>
      </c>
      <c r="I341" s="43"/>
      <c r="J341" s="27">
        <v>14</v>
      </c>
    </row>
    <row r="342" customHeight="1" spans="3:10">
      <c r="C342" s="27" t="s">
        <v>1578</v>
      </c>
      <c r="D342" s="27" t="s">
        <v>4632</v>
      </c>
      <c r="E342" s="27" t="s">
        <v>4633</v>
      </c>
      <c r="F342" s="27">
        <v>3000</v>
      </c>
      <c r="G342" s="27">
        <v>288000</v>
      </c>
      <c r="I342" s="43"/>
      <c r="J342" s="27">
        <v>1</v>
      </c>
    </row>
    <row r="343" customHeight="1" spans="3:10">
      <c r="C343" s="27" t="s">
        <v>1578</v>
      </c>
      <c r="D343" s="27" t="s">
        <v>4634</v>
      </c>
      <c r="E343" s="27" t="s">
        <v>4635</v>
      </c>
      <c r="F343" s="27">
        <v>70</v>
      </c>
      <c r="G343" s="27">
        <v>18000</v>
      </c>
      <c r="I343" s="43"/>
      <c r="J343" s="27">
        <v>1</v>
      </c>
    </row>
    <row r="344" customHeight="1" spans="3:10">
      <c r="C344" s="27" t="s">
        <v>1578</v>
      </c>
      <c r="D344" s="27" t="s">
        <v>4636</v>
      </c>
      <c r="E344" s="27" t="s">
        <v>4637</v>
      </c>
      <c r="F344" s="27">
        <v>80</v>
      </c>
      <c r="G344" s="27">
        <v>6720</v>
      </c>
      <c r="I344" s="43"/>
      <c r="J344" s="27">
        <v>1</v>
      </c>
    </row>
    <row r="345" customHeight="1" spans="3:10">
      <c r="C345" s="27" t="s">
        <v>1578</v>
      </c>
      <c r="D345" s="27" t="s">
        <v>4638</v>
      </c>
      <c r="E345" s="27" t="s">
        <v>4639</v>
      </c>
      <c r="F345" s="27">
        <v>240</v>
      </c>
      <c r="G345" s="27">
        <v>80</v>
      </c>
      <c r="I345" s="43"/>
      <c r="J345" s="27">
        <v>1</v>
      </c>
    </row>
    <row r="346" customHeight="1" spans="3:10">
      <c r="C346" s="27" t="s">
        <v>1578</v>
      </c>
      <c r="D346" s="27" t="s">
        <v>4640</v>
      </c>
      <c r="E346" s="27" t="s">
        <v>4641</v>
      </c>
      <c r="F346" s="27">
        <v>15</v>
      </c>
      <c r="G346" s="27">
        <v>80</v>
      </c>
      <c r="I346" s="43"/>
      <c r="J346" s="27">
        <v>1</v>
      </c>
    </row>
    <row r="347" customHeight="1" spans="3:10">
      <c r="C347" s="27" t="s">
        <v>1578</v>
      </c>
      <c r="D347" s="27" t="s">
        <v>4642</v>
      </c>
      <c r="E347" s="27" t="s">
        <v>4643</v>
      </c>
      <c r="F347" s="27">
        <v>80</v>
      </c>
      <c r="G347" s="27">
        <v>90</v>
      </c>
      <c r="I347" s="43"/>
      <c r="J347" s="27">
        <v>1</v>
      </c>
    </row>
    <row r="348" customHeight="1" spans="3:10">
      <c r="C348" s="27" t="s">
        <v>1578</v>
      </c>
      <c r="D348" s="27" t="s">
        <v>4644</v>
      </c>
      <c r="E348" s="27" t="s">
        <v>4645</v>
      </c>
      <c r="F348" s="27">
        <v>240</v>
      </c>
      <c r="G348" s="27">
        <v>80</v>
      </c>
      <c r="I348" s="43"/>
      <c r="J348" s="27">
        <v>1</v>
      </c>
    </row>
    <row r="349" customHeight="1" spans="3:10">
      <c r="C349" s="27" t="s">
        <v>1578</v>
      </c>
      <c r="D349" s="27" t="s">
        <v>4646</v>
      </c>
      <c r="E349" s="27" t="s">
        <v>4647</v>
      </c>
      <c r="F349" s="27">
        <v>80</v>
      </c>
      <c r="G349" s="27">
        <v>240</v>
      </c>
      <c r="I349" s="43"/>
      <c r="J349" s="27">
        <v>1</v>
      </c>
    </row>
    <row r="350" customHeight="1" spans="3:10">
      <c r="C350" s="27" t="s">
        <v>1578</v>
      </c>
      <c r="D350" s="27" t="s">
        <v>4648</v>
      </c>
      <c r="E350" s="27" t="s">
        <v>4649</v>
      </c>
      <c r="F350" s="27">
        <v>240</v>
      </c>
      <c r="G350" s="27">
        <v>240</v>
      </c>
      <c r="I350" s="43"/>
      <c r="J350" s="27">
        <v>1</v>
      </c>
    </row>
    <row r="351" customHeight="1" spans="3:10">
      <c r="C351" s="27" t="s">
        <v>1578</v>
      </c>
      <c r="D351" s="27" t="s">
        <v>4650</v>
      </c>
      <c r="E351" s="27" t="s">
        <v>4651</v>
      </c>
      <c r="F351" s="27">
        <v>240</v>
      </c>
      <c r="G351" s="27">
        <v>240</v>
      </c>
      <c r="I351" s="43"/>
      <c r="J351" s="27">
        <v>1</v>
      </c>
    </row>
    <row r="352" customHeight="1" spans="3:10">
      <c r="C352" s="27" t="s">
        <v>1578</v>
      </c>
      <c r="D352" s="27" t="s">
        <v>4652</v>
      </c>
      <c r="E352" s="27" t="s">
        <v>4653</v>
      </c>
      <c r="F352" s="27">
        <v>240</v>
      </c>
      <c r="G352" s="27">
        <v>240</v>
      </c>
      <c r="I352" s="43"/>
      <c r="J352" s="27">
        <v>1</v>
      </c>
    </row>
    <row r="353" customHeight="1" spans="3:10">
      <c r="C353" s="27" t="s">
        <v>1578</v>
      </c>
      <c r="D353" s="27" t="s">
        <v>4654</v>
      </c>
      <c r="E353" s="27" t="s">
        <v>4655</v>
      </c>
      <c r="F353" s="27">
        <v>240</v>
      </c>
      <c r="G353" s="27">
        <v>240</v>
      </c>
      <c r="I353" s="43"/>
      <c r="J353" s="27">
        <v>1</v>
      </c>
    </row>
    <row r="354" customHeight="1" spans="3:10">
      <c r="C354" s="27" t="s">
        <v>1578</v>
      </c>
      <c r="D354" s="27" t="s">
        <v>4656</v>
      </c>
      <c r="E354" s="27" t="s">
        <v>4657</v>
      </c>
      <c r="F354" s="27">
        <v>20</v>
      </c>
      <c r="G354" s="27">
        <v>240</v>
      </c>
      <c r="I354" s="43"/>
      <c r="J354" s="27">
        <v>1</v>
      </c>
    </row>
    <row r="355" customHeight="1" spans="3:10">
      <c r="C355" s="27" t="s">
        <v>1578</v>
      </c>
      <c r="D355" s="30" t="s">
        <v>4658</v>
      </c>
      <c r="E355" s="27" t="s">
        <v>4659</v>
      </c>
      <c r="F355" s="27">
        <v>20</v>
      </c>
      <c r="G355" s="33">
        <v>120</v>
      </c>
      <c r="I355" s="43"/>
      <c r="J355" s="27">
        <v>1</v>
      </c>
    </row>
    <row r="356" customHeight="1" spans="3:10">
      <c r="C356" s="27" t="s">
        <v>1578</v>
      </c>
      <c r="D356" s="30" t="s">
        <v>2126</v>
      </c>
      <c r="E356" s="27" t="s">
        <v>2127</v>
      </c>
      <c r="F356" s="27">
        <v>800</v>
      </c>
      <c r="G356" s="33">
        <v>120</v>
      </c>
      <c r="I356" s="43"/>
      <c r="J356" s="27">
        <v>1</v>
      </c>
    </row>
    <row r="357" customHeight="1" spans="3:10">
      <c r="C357" s="27" t="s">
        <v>1198</v>
      </c>
      <c r="D357" s="30" t="s">
        <v>1199</v>
      </c>
      <c r="E357" s="27" t="s">
        <v>1200</v>
      </c>
      <c r="F357" s="27">
        <v>8</v>
      </c>
      <c r="G357" s="33">
        <v>8000</v>
      </c>
      <c r="I357" s="43"/>
      <c r="J357" s="27">
        <v>1</v>
      </c>
    </row>
    <row r="358" customHeight="1" spans="3:10">
      <c r="C358" s="27" t="s">
        <v>1198</v>
      </c>
      <c r="D358" s="30" t="s">
        <v>1201</v>
      </c>
      <c r="E358" s="27" t="s">
        <v>1202</v>
      </c>
      <c r="F358" s="27">
        <v>8</v>
      </c>
      <c r="G358" s="33">
        <v>6048</v>
      </c>
      <c r="I358" s="43"/>
      <c r="J358" s="27">
        <v>1</v>
      </c>
    </row>
    <row r="359" customHeight="1" spans="3:10">
      <c r="C359" s="27" t="s">
        <v>4660</v>
      </c>
      <c r="D359" s="30" t="s">
        <v>4661</v>
      </c>
      <c r="E359" s="27" t="s">
        <v>4662</v>
      </c>
      <c r="F359" s="27">
        <v>5</v>
      </c>
      <c r="G359" s="33">
        <v>6272</v>
      </c>
      <c r="I359" s="43"/>
      <c r="J359" s="27">
        <v>1</v>
      </c>
    </row>
    <row r="360" customHeight="1" spans="3:10">
      <c r="C360" s="27" t="s">
        <v>4660</v>
      </c>
      <c r="D360" s="30" t="s">
        <v>4663</v>
      </c>
      <c r="E360" s="27" t="s">
        <v>4664</v>
      </c>
      <c r="F360" s="27">
        <v>40</v>
      </c>
      <c r="G360" s="33"/>
      <c r="I360" s="43"/>
      <c r="J360" s="27">
        <v>1</v>
      </c>
    </row>
    <row r="361" customHeight="1" spans="3:10">
      <c r="C361" s="27" t="s">
        <v>4660</v>
      </c>
      <c r="D361" s="30" t="s">
        <v>4665</v>
      </c>
      <c r="E361" s="27" t="s">
        <v>4666</v>
      </c>
      <c r="F361" s="27">
        <v>8</v>
      </c>
      <c r="G361" s="33"/>
      <c r="I361" s="43"/>
      <c r="J361" s="27">
        <v>1</v>
      </c>
    </row>
    <row r="362" customHeight="1" spans="3:10">
      <c r="C362" s="27" t="s">
        <v>4660</v>
      </c>
      <c r="D362" s="30" t="s">
        <v>4667</v>
      </c>
      <c r="E362" s="27" t="s">
        <v>4668</v>
      </c>
      <c r="G362" s="33"/>
      <c r="I362" s="43"/>
      <c r="J362" s="27">
        <v>1</v>
      </c>
    </row>
    <row r="363" customHeight="1" spans="3:10">
      <c r="C363" s="27" t="s">
        <v>4660</v>
      </c>
      <c r="D363" s="30" t="s">
        <v>4669</v>
      </c>
      <c r="E363" s="27" t="s">
        <v>1463</v>
      </c>
      <c r="F363" s="27">
        <v>6</v>
      </c>
      <c r="G363" s="33"/>
      <c r="I363" s="43"/>
      <c r="J363" s="27">
        <v>1</v>
      </c>
    </row>
    <row r="364" customHeight="1" spans="3:10">
      <c r="C364" s="27" t="s">
        <v>4660</v>
      </c>
      <c r="D364" s="30" t="s">
        <v>4670</v>
      </c>
      <c r="E364" s="27" t="s">
        <v>4671</v>
      </c>
      <c r="F364" s="27">
        <v>5</v>
      </c>
      <c r="G364" s="33"/>
      <c r="I364" s="43"/>
      <c r="J364" s="27">
        <v>1</v>
      </c>
    </row>
    <row r="365" customHeight="1" spans="3:10">
      <c r="C365" s="27" t="s">
        <v>4660</v>
      </c>
      <c r="D365" s="30" t="s">
        <v>4672</v>
      </c>
      <c r="E365" s="27" t="s">
        <v>4662</v>
      </c>
      <c r="F365" s="27">
        <v>5</v>
      </c>
      <c r="G365" s="33"/>
      <c r="I365" s="43"/>
      <c r="J365" s="27">
        <v>2</v>
      </c>
    </row>
    <row r="366" customHeight="1" spans="3:10">
      <c r="C366" s="27" t="s">
        <v>981</v>
      </c>
      <c r="D366" s="32" t="s">
        <v>982</v>
      </c>
      <c r="E366" s="32" t="s">
        <v>983</v>
      </c>
      <c r="F366" s="37">
        <v>8</v>
      </c>
      <c r="G366" s="33"/>
      <c r="H366" s="37"/>
      <c r="J366" s="27">
        <v>1</v>
      </c>
    </row>
    <row r="367" customHeight="1" spans="3:10">
      <c r="C367" s="27" t="s">
        <v>981</v>
      </c>
      <c r="D367" s="31" t="s">
        <v>984</v>
      </c>
      <c r="E367" s="32" t="s">
        <v>985</v>
      </c>
      <c r="F367" s="37">
        <v>8</v>
      </c>
      <c r="G367" s="33">
        <v>3456</v>
      </c>
      <c r="H367" s="37"/>
      <c r="J367" s="27">
        <v>1</v>
      </c>
    </row>
    <row r="368" customHeight="1" spans="3:10">
      <c r="C368" s="27" t="s">
        <v>981</v>
      </c>
      <c r="D368" s="31" t="s">
        <v>986</v>
      </c>
      <c r="E368" s="32" t="s">
        <v>987</v>
      </c>
      <c r="F368" s="37">
        <v>4</v>
      </c>
      <c r="G368" s="33">
        <v>3072</v>
      </c>
      <c r="H368" s="37"/>
      <c r="J368" s="27">
        <v>1</v>
      </c>
    </row>
    <row r="369" customHeight="1" spans="3:10">
      <c r="C369" s="27" t="s">
        <v>981</v>
      </c>
      <c r="D369" s="27" t="s">
        <v>988</v>
      </c>
      <c r="E369" s="27" t="s">
        <v>989</v>
      </c>
      <c r="F369" s="37">
        <v>4</v>
      </c>
      <c r="G369" s="27">
        <v>1920</v>
      </c>
      <c r="H369" s="37"/>
      <c r="J369" s="27">
        <v>1</v>
      </c>
    </row>
    <row r="370" customHeight="1" spans="1:10">
      <c r="A370" s="35"/>
      <c r="B370" s="35"/>
      <c r="C370" s="35" t="s">
        <v>981</v>
      </c>
      <c r="D370" s="80" t="s">
        <v>990</v>
      </c>
      <c r="E370" s="80" t="s">
        <v>991</v>
      </c>
      <c r="F370" s="36">
        <v>8</v>
      </c>
      <c r="G370" s="35">
        <v>1920</v>
      </c>
      <c r="H370" s="35"/>
      <c r="I370" s="84"/>
      <c r="J370" s="35">
        <v>1</v>
      </c>
    </row>
    <row r="371" customHeight="1" spans="1:10">
      <c r="A371" s="35"/>
      <c r="B371" s="35"/>
      <c r="C371" s="35" t="s">
        <v>1524</v>
      </c>
      <c r="D371" s="80" t="s">
        <v>4673</v>
      </c>
      <c r="E371" s="80" t="s">
        <v>4674</v>
      </c>
      <c r="F371" s="36">
        <v>24</v>
      </c>
      <c r="G371" s="35">
        <v>864</v>
      </c>
      <c r="H371" s="35"/>
      <c r="I371" s="84"/>
      <c r="J371" s="35">
        <v>1</v>
      </c>
    </row>
    <row r="372" customHeight="1" spans="1:10">
      <c r="A372" s="34"/>
      <c r="B372" s="34"/>
      <c r="C372" s="34" t="s">
        <v>1524</v>
      </c>
      <c r="D372" s="34" t="s">
        <v>4675</v>
      </c>
      <c r="E372" s="34" t="s">
        <v>4676</v>
      </c>
      <c r="F372" s="34">
        <v>300</v>
      </c>
      <c r="G372" s="34">
        <v>3840</v>
      </c>
      <c r="H372" s="34"/>
      <c r="I372" s="34"/>
      <c r="J372" s="34">
        <v>1</v>
      </c>
    </row>
    <row r="373" customHeight="1" spans="3:10">
      <c r="C373" s="27" t="s">
        <v>1524</v>
      </c>
      <c r="D373" s="27" t="s">
        <v>4677</v>
      </c>
      <c r="E373" s="27" t="s">
        <v>4678</v>
      </c>
      <c r="F373" s="27">
        <v>100</v>
      </c>
      <c r="G373" s="27">
        <v>12000</v>
      </c>
      <c r="J373" s="27">
        <v>1</v>
      </c>
    </row>
    <row r="374" customHeight="1" spans="1:10">
      <c r="A374" s="34"/>
      <c r="B374" s="34"/>
      <c r="C374" s="34" t="s">
        <v>1524</v>
      </c>
      <c r="D374" s="34" t="s">
        <v>4679</v>
      </c>
      <c r="E374" s="34" t="s">
        <v>4680</v>
      </c>
      <c r="F374" s="34">
        <v>60</v>
      </c>
      <c r="G374" s="34">
        <v>4000</v>
      </c>
      <c r="H374" s="34"/>
      <c r="I374" s="34"/>
      <c r="J374" s="40" t="e">
        <f>VLOOKUP(D374,[1]单车用量!$B:$D,3,0)</f>
        <v>#N/A</v>
      </c>
    </row>
    <row r="375" customHeight="1" spans="3:10">
      <c r="C375" s="27" t="s">
        <v>1524</v>
      </c>
      <c r="D375" s="27" t="s">
        <v>4681</v>
      </c>
      <c r="E375" s="27" t="s">
        <v>4682</v>
      </c>
      <c r="F375" s="27">
        <v>2000</v>
      </c>
      <c r="G375" s="27">
        <v>4800</v>
      </c>
      <c r="J375" s="42" t="e">
        <f>VLOOKUP(D375,[1]单车用量!$B:$D,3,0)</f>
        <v>#N/A</v>
      </c>
    </row>
    <row r="376" customHeight="1" spans="3:10">
      <c r="C376" s="27" t="s">
        <v>1524</v>
      </c>
      <c r="D376" s="30" t="s">
        <v>4683</v>
      </c>
      <c r="E376" s="30" t="s">
        <v>4684</v>
      </c>
      <c r="F376" s="27">
        <v>192</v>
      </c>
      <c r="J376" s="27">
        <v>1</v>
      </c>
    </row>
    <row r="377" customHeight="1" spans="1:10">
      <c r="A377" s="34"/>
      <c r="B377" s="34"/>
      <c r="C377" s="34" t="s">
        <v>1524</v>
      </c>
      <c r="D377" s="34" t="s">
        <v>4685</v>
      </c>
      <c r="E377" s="34" t="s">
        <v>4686</v>
      </c>
      <c r="F377" s="34">
        <v>300</v>
      </c>
      <c r="G377" s="34">
        <v>7680</v>
      </c>
      <c r="H377" s="34"/>
      <c r="I377" s="34"/>
      <c r="J377" s="34">
        <v>1</v>
      </c>
    </row>
    <row r="378" customHeight="1" spans="3:10">
      <c r="C378" s="27" t="s">
        <v>1524</v>
      </c>
      <c r="D378" s="27" t="s">
        <v>4687</v>
      </c>
      <c r="E378" s="27" t="s">
        <v>4688</v>
      </c>
      <c r="F378" s="27">
        <v>36</v>
      </c>
      <c r="G378" s="27">
        <v>12000</v>
      </c>
      <c r="J378" s="27">
        <v>1</v>
      </c>
    </row>
    <row r="379" customHeight="1" spans="3:10">
      <c r="C379" s="27" t="s">
        <v>1524</v>
      </c>
      <c r="D379" s="27" t="s">
        <v>4689</v>
      </c>
      <c r="E379" s="27" t="s">
        <v>4690</v>
      </c>
      <c r="F379" s="27">
        <v>20</v>
      </c>
      <c r="G379" s="27">
        <v>11520</v>
      </c>
      <c r="J379" s="27">
        <v>1</v>
      </c>
    </row>
    <row r="380" customHeight="1" spans="3:10">
      <c r="C380" s="27" t="s">
        <v>1524</v>
      </c>
      <c r="D380" s="27" t="s">
        <v>4691</v>
      </c>
      <c r="E380" s="27" t="s">
        <v>4692</v>
      </c>
      <c r="F380" s="27">
        <v>140</v>
      </c>
      <c r="G380" s="27">
        <v>4800</v>
      </c>
      <c r="J380" s="27">
        <v>1</v>
      </c>
    </row>
    <row r="381" customHeight="1" spans="1:10">
      <c r="A381" s="34"/>
      <c r="B381" s="34"/>
      <c r="C381" s="34" t="s">
        <v>1524</v>
      </c>
      <c r="D381" s="46" t="s">
        <v>1552</v>
      </c>
      <c r="E381" s="47" t="s">
        <v>1553</v>
      </c>
      <c r="F381" s="48">
        <v>20</v>
      </c>
      <c r="G381" s="48">
        <v>5600</v>
      </c>
      <c r="H381" s="49"/>
      <c r="I381" s="48"/>
      <c r="J381" s="48">
        <v>1</v>
      </c>
    </row>
    <row r="382" customHeight="1" spans="3:10">
      <c r="C382" s="27" t="s">
        <v>1524</v>
      </c>
      <c r="D382" s="31" t="s">
        <v>1528</v>
      </c>
      <c r="E382" s="32" t="s">
        <v>1529</v>
      </c>
      <c r="F382" s="33">
        <v>8</v>
      </c>
      <c r="G382" s="33">
        <v>3200</v>
      </c>
      <c r="H382" s="37"/>
      <c r="I382" s="33"/>
      <c r="J382" s="33">
        <v>1</v>
      </c>
    </row>
    <row r="383" customHeight="1" spans="3:10">
      <c r="C383" s="27" t="s">
        <v>1524</v>
      </c>
      <c r="D383" s="31" t="s">
        <v>1530</v>
      </c>
      <c r="E383" s="32" t="s">
        <v>1531</v>
      </c>
      <c r="F383" s="33">
        <v>288</v>
      </c>
      <c r="G383" s="33">
        <v>1280</v>
      </c>
      <c r="H383" s="37"/>
      <c r="I383" s="33"/>
      <c r="J383" s="33">
        <v>1</v>
      </c>
    </row>
    <row r="384" customHeight="1" spans="3:10">
      <c r="C384" s="27" t="s">
        <v>1524</v>
      </c>
      <c r="D384" s="31" t="s">
        <v>4693</v>
      </c>
      <c r="E384" s="32" t="s">
        <v>4694</v>
      </c>
      <c r="F384" s="33">
        <v>288</v>
      </c>
      <c r="G384" s="33">
        <v>11520</v>
      </c>
      <c r="H384" s="37"/>
      <c r="I384" s="33"/>
      <c r="J384" s="33">
        <v>1</v>
      </c>
    </row>
    <row r="385" customHeight="1" spans="3:10">
      <c r="C385" s="27" t="s">
        <v>1524</v>
      </c>
      <c r="D385" s="31" t="s">
        <v>1980</v>
      </c>
      <c r="E385" s="32" t="s">
        <v>1981</v>
      </c>
      <c r="F385" s="33">
        <v>200</v>
      </c>
      <c r="G385" s="33">
        <v>11520</v>
      </c>
      <c r="H385" s="37"/>
      <c r="I385" s="33"/>
      <c r="J385" s="33">
        <v>1</v>
      </c>
    </row>
    <row r="386" customHeight="1" spans="3:10">
      <c r="C386" s="27" t="s">
        <v>1524</v>
      </c>
      <c r="D386" s="31" t="s">
        <v>1526</v>
      </c>
      <c r="E386" s="32" t="s">
        <v>1527</v>
      </c>
      <c r="F386" s="33">
        <v>8</v>
      </c>
      <c r="G386" s="33">
        <v>8000</v>
      </c>
      <c r="H386" s="37"/>
      <c r="I386" s="33"/>
      <c r="J386" s="33">
        <v>1</v>
      </c>
    </row>
    <row r="387" customHeight="1" spans="3:10">
      <c r="C387" s="27" t="s">
        <v>1390</v>
      </c>
      <c r="D387" s="31" t="s">
        <v>4695</v>
      </c>
      <c r="E387" s="32" t="s">
        <v>1411</v>
      </c>
      <c r="F387" s="33"/>
      <c r="G387" s="33">
        <v>1280</v>
      </c>
      <c r="H387" s="37"/>
      <c r="I387" s="33"/>
      <c r="J387" s="33">
        <v>1</v>
      </c>
    </row>
    <row r="388" customHeight="1" spans="3:10">
      <c r="C388" s="27" t="s">
        <v>1390</v>
      </c>
      <c r="D388" s="31" t="s">
        <v>4696</v>
      </c>
      <c r="E388" s="32" t="s">
        <v>1404</v>
      </c>
      <c r="F388" s="33"/>
      <c r="G388" s="33"/>
      <c r="H388" s="37"/>
      <c r="I388" s="33"/>
      <c r="J388" s="33">
        <v>1</v>
      </c>
    </row>
    <row r="389" customHeight="1" spans="3:10">
      <c r="C389" s="27" t="s">
        <v>1390</v>
      </c>
      <c r="D389" s="31" t="s">
        <v>4697</v>
      </c>
      <c r="E389" s="32" t="s">
        <v>4698</v>
      </c>
      <c r="F389" s="33"/>
      <c r="G389" s="33"/>
      <c r="H389" s="37"/>
      <c r="I389" s="33"/>
      <c r="J389" s="33">
        <v>1</v>
      </c>
    </row>
    <row r="390" customHeight="1" spans="3:10">
      <c r="C390" s="27" t="s">
        <v>1390</v>
      </c>
      <c r="D390" s="31" t="s">
        <v>4699</v>
      </c>
      <c r="E390" s="32" t="s">
        <v>4700</v>
      </c>
      <c r="F390" s="33">
        <v>5</v>
      </c>
      <c r="G390" s="33"/>
      <c r="H390" s="37"/>
      <c r="I390" s="33"/>
      <c r="J390" s="33">
        <v>1</v>
      </c>
    </row>
    <row r="391" customHeight="1" spans="3:10">
      <c r="C391" s="27" t="s">
        <v>1390</v>
      </c>
      <c r="D391" s="31" t="s">
        <v>4701</v>
      </c>
      <c r="E391" s="32" t="s">
        <v>1404</v>
      </c>
      <c r="F391" s="33">
        <v>5</v>
      </c>
      <c r="G391" s="33">
        <v>960</v>
      </c>
      <c r="H391" s="37"/>
      <c r="I391" s="33"/>
      <c r="J391" s="33">
        <v>1</v>
      </c>
    </row>
    <row r="392" customHeight="1" spans="3:10">
      <c r="C392" s="27" t="s">
        <v>1390</v>
      </c>
      <c r="D392" s="31" t="s">
        <v>4702</v>
      </c>
      <c r="E392" s="32" t="s">
        <v>1411</v>
      </c>
      <c r="F392" s="33"/>
      <c r="G392" s="33">
        <v>80</v>
      </c>
      <c r="H392" s="37"/>
      <c r="I392" s="33"/>
      <c r="J392" s="33">
        <v>1</v>
      </c>
    </row>
    <row r="393" customHeight="1" spans="3:10">
      <c r="C393" s="27" t="s">
        <v>1390</v>
      </c>
      <c r="D393" s="31" t="s">
        <v>4703</v>
      </c>
      <c r="E393" s="32" t="s">
        <v>2540</v>
      </c>
      <c r="F393" s="33"/>
      <c r="G393" s="33"/>
      <c r="H393" s="37"/>
      <c r="I393" s="33"/>
      <c r="J393" s="33">
        <v>1</v>
      </c>
    </row>
    <row r="394" customHeight="1" spans="3:10">
      <c r="C394" s="27" t="s">
        <v>1390</v>
      </c>
      <c r="D394" s="31" t="s">
        <v>4704</v>
      </c>
      <c r="E394" s="32" t="s">
        <v>4698</v>
      </c>
      <c r="F394" s="33"/>
      <c r="G394" s="33"/>
      <c r="H394" s="37"/>
      <c r="I394" s="33"/>
      <c r="J394" s="33">
        <v>1</v>
      </c>
    </row>
    <row r="395" customHeight="1" spans="3:10">
      <c r="C395" s="27" t="s">
        <v>1390</v>
      </c>
      <c r="D395" s="31" t="s">
        <v>4705</v>
      </c>
      <c r="E395" s="32" t="s">
        <v>4700</v>
      </c>
      <c r="F395" s="33"/>
      <c r="G395" s="33"/>
      <c r="H395" s="37"/>
      <c r="I395" s="33"/>
      <c r="J395" s="33">
        <v>1</v>
      </c>
    </row>
    <row r="396" customHeight="1" spans="3:10">
      <c r="C396" s="27" t="s">
        <v>1390</v>
      </c>
      <c r="D396" s="31" t="s">
        <v>4706</v>
      </c>
      <c r="E396" s="32" t="s">
        <v>1411</v>
      </c>
      <c r="F396" s="33"/>
      <c r="G396" s="33"/>
      <c r="H396" s="37"/>
      <c r="I396" s="33"/>
      <c r="J396" s="33">
        <v>1</v>
      </c>
    </row>
    <row r="397" customHeight="1" spans="3:10">
      <c r="C397" s="27" t="s">
        <v>1390</v>
      </c>
      <c r="D397" s="31" t="s">
        <v>4707</v>
      </c>
      <c r="E397" s="32" t="s">
        <v>1404</v>
      </c>
      <c r="F397" s="33"/>
      <c r="G397" s="33"/>
      <c r="H397" s="37"/>
      <c r="I397" s="33"/>
      <c r="J397" s="33">
        <v>1</v>
      </c>
    </row>
    <row r="398" customHeight="1" spans="3:10">
      <c r="C398" s="27" t="s">
        <v>1390</v>
      </c>
      <c r="D398" s="260" t="s">
        <v>4708</v>
      </c>
      <c r="E398" s="32" t="s">
        <v>2707</v>
      </c>
      <c r="F398" s="33">
        <v>30</v>
      </c>
      <c r="G398" s="33"/>
      <c r="H398" s="37"/>
      <c r="I398" s="33"/>
      <c r="J398" s="33">
        <v>1</v>
      </c>
    </row>
    <row r="399" customHeight="1" spans="3:10">
      <c r="C399" s="27" t="s">
        <v>1390</v>
      </c>
      <c r="D399" s="260" t="s">
        <v>4709</v>
      </c>
      <c r="E399" s="32" t="s">
        <v>1415</v>
      </c>
      <c r="F399" s="33"/>
      <c r="G399" s="33">
        <v>1440</v>
      </c>
      <c r="H399" s="37"/>
      <c r="I399" s="33"/>
      <c r="J399" s="33">
        <v>1</v>
      </c>
    </row>
    <row r="400" customHeight="1" spans="3:10">
      <c r="C400" s="27" t="s">
        <v>1390</v>
      </c>
      <c r="D400" s="260" t="s">
        <v>4710</v>
      </c>
      <c r="E400" s="32" t="s">
        <v>4698</v>
      </c>
      <c r="F400" s="33"/>
      <c r="G400" s="33"/>
      <c r="H400" s="37"/>
      <c r="I400" s="33"/>
      <c r="J400" s="33">
        <v>1</v>
      </c>
    </row>
    <row r="401" customHeight="1" spans="3:10">
      <c r="C401" s="27" t="s">
        <v>1390</v>
      </c>
      <c r="D401" s="260" t="s">
        <v>4711</v>
      </c>
      <c r="E401" s="32" t="s">
        <v>4700</v>
      </c>
      <c r="F401" s="33"/>
      <c r="G401" s="33"/>
      <c r="H401" s="37"/>
      <c r="I401" s="33"/>
      <c r="J401" s="33">
        <v>1</v>
      </c>
    </row>
    <row r="402" customHeight="1" spans="1:10">
      <c r="A402" s="34"/>
      <c r="B402" s="34"/>
      <c r="C402" s="34" t="s">
        <v>1390</v>
      </c>
      <c r="D402" s="34" t="s">
        <v>4712</v>
      </c>
      <c r="E402" s="34" t="s">
        <v>2540</v>
      </c>
      <c r="F402" s="34"/>
      <c r="G402" s="34"/>
      <c r="H402" s="34"/>
      <c r="I402" s="34"/>
      <c r="J402" s="40" t="e">
        <f>VLOOKUP(D402,[1]单车用量!$B:$D,3,0)</f>
        <v>#N/A</v>
      </c>
    </row>
    <row r="403" customHeight="1" spans="3:10">
      <c r="C403" s="27" t="s">
        <v>1390</v>
      </c>
      <c r="D403" s="27" t="s">
        <v>4713</v>
      </c>
      <c r="E403" s="27" t="s">
        <v>1411</v>
      </c>
      <c r="J403" s="42" t="e">
        <f>VLOOKUP(D403,[1]单车用量!$B:$D,3,0)</f>
        <v>#N/A</v>
      </c>
    </row>
    <row r="404" s="25" customFormat="1" customHeight="1" spans="1:10">
      <c r="A404" s="27"/>
      <c r="B404" s="27"/>
      <c r="C404" s="27" t="s">
        <v>1390</v>
      </c>
      <c r="D404" s="27" t="s">
        <v>4714</v>
      </c>
      <c r="E404" s="27" t="s">
        <v>2707</v>
      </c>
      <c r="F404" s="27">
        <v>30</v>
      </c>
      <c r="G404" s="27"/>
      <c r="H404" s="27"/>
      <c r="I404" s="27"/>
      <c r="J404" s="42" t="e">
        <f>VLOOKUP(D404,[1]单车用量!$B:$D,3,0)</f>
        <v>#N/A</v>
      </c>
    </row>
    <row r="405" customHeight="1" spans="3:10">
      <c r="C405" s="27" t="s">
        <v>1390</v>
      </c>
      <c r="D405" s="27" t="s">
        <v>4715</v>
      </c>
      <c r="E405" s="27" t="s">
        <v>1415</v>
      </c>
      <c r="G405" s="27">
        <v>960</v>
      </c>
      <c r="J405" s="42" t="e">
        <f>VLOOKUP(D405,[1]单车用量!$B:$D,3,0)</f>
        <v>#N/A</v>
      </c>
    </row>
    <row r="406" customHeight="1" spans="3:10">
      <c r="C406" s="27" t="s">
        <v>1390</v>
      </c>
      <c r="D406" s="27" t="s">
        <v>4716</v>
      </c>
      <c r="E406" s="27" t="s">
        <v>4698</v>
      </c>
      <c r="J406" s="42" t="e">
        <f>VLOOKUP(D406,[1]单车用量!$B:$D,3,0)</f>
        <v>#N/A</v>
      </c>
    </row>
    <row r="407" customHeight="1" spans="3:10">
      <c r="C407" s="27" t="s">
        <v>1390</v>
      </c>
      <c r="D407" s="27" t="s">
        <v>4717</v>
      </c>
      <c r="E407" s="27" t="s">
        <v>4700</v>
      </c>
      <c r="J407" s="42" t="e">
        <f>VLOOKUP(D407,[1]单车用量!$B:$D,3,0)</f>
        <v>#N/A</v>
      </c>
    </row>
    <row r="408" s="25" customFormat="1" customHeight="1" spans="1:10">
      <c r="A408" s="34"/>
      <c r="B408" s="34"/>
      <c r="C408" s="34" t="s">
        <v>1390</v>
      </c>
      <c r="D408" s="34" t="s">
        <v>4718</v>
      </c>
      <c r="E408" s="34" t="s">
        <v>1415</v>
      </c>
      <c r="F408" s="34"/>
      <c r="G408" s="34"/>
      <c r="H408" s="34"/>
      <c r="I408" s="34"/>
      <c r="J408" s="34">
        <v>1</v>
      </c>
    </row>
    <row r="409" customHeight="1" spans="3:10">
      <c r="C409" s="27" t="s">
        <v>1390</v>
      </c>
      <c r="D409" s="85" t="s">
        <v>4719</v>
      </c>
      <c r="E409" s="85" t="s">
        <v>1404</v>
      </c>
      <c r="F409" s="86"/>
      <c r="J409" s="27">
        <v>1</v>
      </c>
    </row>
    <row r="410" customHeight="1" spans="1:10">
      <c r="A410" s="34"/>
      <c r="B410" s="34"/>
      <c r="C410" s="34" t="s">
        <v>1390</v>
      </c>
      <c r="D410" s="34" t="s">
        <v>4720</v>
      </c>
      <c r="E410" s="34" t="s">
        <v>1411</v>
      </c>
      <c r="F410" s="34">
        <v>25</v>
      </c>
      <c r="G410" s="34"/>
      <c r="H410" s="34"/>
      <c r="I410" s="34"/>
      <c r="J410" s="34">
        <v>1</v>
      </c>
    </row>
    <row r="411" customHeight="1" spans="3:10">
      <c r="C411" s="27" t="s">
        <v>1390</v>
      </c>
      <c r="D411" s="27" t="s">
        <v>4721</v>
      </c>
      <c r="E411" s="27" t="s">
        <v>1396</v>
      </c>
      <c r="F411" s="27">
        <v>25</v>
      </c>
      <c r="G411" s="27">
        <v>2400</v>
      </c>
      <c r="J411" s="27">
        <v>1</v>
      </c>
    </row>
    <row r="412" customHeight="1" spans="3:10">
      <c r="C412" s="27" t="s">
        <v>1390</v>
      </c>
      <c r="D412" s="27" t="s">
        <v>4722</v>
      </c>
      <c r="E412" s="27" t="s">
        <v>1404</v>
      </c>
      <c r="G412" s="27">
        <v>300</v>
      </c>
      <c r="J412" s="27">
        <v>1</v>
      </c>
    </row>
    <row r="413" customHeight="1" spans="3:10">
      <c r="C413" s="27" t="s">
        <v>1390</v>
      </c>
      <c r="D413" s="27" t="s">
        <v>4723</v>
      </c>
      <c r="E413" s="27" t="s">
        <v>1411</v>
      </c>
      <c r="F413" s="27">
        <v>30</v>
      </c>
      <c r="J413" s="27">
        <v>1</v>
      </c>
    </row>
    <row r="414" customHeight="1" spans="3:10">
      <c r="C414" s="27" t="s">
        <v>1390</v>
      </c>
      <c r="D414" s="27" t="s">
        <v>2706</v>
      </c>
      <c r="E414" s="27" t="s">
        <v>2707</v>
      </c>
      <c r="F414" s="27">
        <v>30</v>
      </c>
      <c r="G414" s="27">
        <v>1440</v>
      </c>
      <c r="J414" s="27">
        <v>1</v>
      </c>
    </row>
    <row r="415" customHeight="1" spans="3:10">
      <c r="C415" s="27" t="s">
        <v>1390</v>
      </c>
      <c r="D415" s="27" t="s">
        <v>4724</v>
      </c>
      <c r="E415" s="27" t="s">
        <v>1415</v>
      </c>
      <c r="F415" s="27">
        <v>50</v>
      </c>
      <c r="G415" s="27">
        <v>1440</v>
      </c>
      <c r="J415" s="27">
        <v>1</v>
      </c>
    </row>
    <row r="416" customHeight="1" spans="3:10">
      <c r="C416" s="27" t="s">
        <v>1390</v>
      </c>
      <c r="D416" s="27" t="s">
        <v>4725</v>
      </c>
      <c r="E416" s="27" t="s">
        <v>4726</v>
      </c>
      <c r="G416" s="27">
        <v>300</v>
      </c>
      <c r="J416" s="27">
        <v>1</v>
      </c>
    </row>
    <row r="417" customHeight="1" spans="3:10">
      <c r="C417" s="27" t="s">
        <v>1390</v>
      </c>
      <c r="D417" s="27" t="s">
        <v>4727</v>
      </c>
      <c r="E417" s="27" t="s">
        <v>4728</v>
      </c>
      <c r="J417" s="27">
        <v>1</v>
      </c>
    </row>
    <row r="418" customHeight="1" spans="3:10">
      <c r="C418" s="27" t="s">
        <v>1390</v>
      </c>
      <c r="D418" s="27" t="s">
        <v>4729</v>
      </c>
      <c r="E418" s="27" t="s">
        <v>1396</v>
      </c>
      <c r="F418" s="27">
        <v>25</v>
      </c>
      <c r="J418" s="27">
        <v>1</v>
      </c>
    </row>
    <row r="419" customHeight="1" spans="3:10">
      <c r="C419" s="27" t="s">
        <v>1390</v>
      </c>
      <c r="D419" s="27" t="s">
        <v>4730</v>
      </c>
      <c r="E419" s="27" t="s">
        <v>1396</v>
      </c>
      <c r="F419" s="27">
        <v>25</v>
      </c>
      <c r="G419" s="27">
        <v>300</v>
      </c>
      <c r="J419" s="27">
        <v>1</v>
      </c>
    </row>
    <row r="420" customHeight="1" spans="3:10">
      <c r="C420" s="27" t="s">
        <v>1390</v>
      </c>
      <c r="D420" s="27" t="s">
        <v>4731</v>
      </c>
      <c r="E420" s="27" t="s">
        <v>1411</v>
      </c>
      <c r="F420" s="27">
        <v>50</v>
      </c>
      <c r="G420" s="27">
        <v>1440</v>
      </c>
      <c r="J420" s="27">
        <v>1</v>
      </c>
    </row>
    <row r="421" customHeight="1" spans="3:10">
      <c r="C421" s="27" t="s">
        <v>1390</v>
      </c>
      <c r="D421" s="27" t="s">
        <v>4732</v>
      </c>
      <c r="E421" s="27" t="s">
        <v>1411</v>
      </c>
      <c r="F421" s="27">
        <v>25</v>
      </c>
      <c r="G421" s="27">
        <v>4800</v>
      </c>
      <c r="J421" s="27">
        <v>1</v>
      </c>
    </row>
    <row r="422" customHeight="1" spans="3:10">
      <c r="C422" s="27" t="s">
        <v>1390</v>
      </c>
      <c r="D422" s="27" t="s">
        <v>4733</v>
      </c>
      <c r="E422" s="27" t="s">
        <v>1396</v>
      </c>
      <c r="F422" s="27">
        <v>25</v>
      </c>
      <c r="G422" s="27">
        <v>400</v>
      </c>
      <c r="J422" s="27">
        <v>1</v>
      </c>
    </row>
    <row r="423" customHeight="1" spans="3:10">
      <c r="C423" s="27" t="s">
        <v>1390</v>
      </c>
      <c r="D423" s="27" t="s">
        <v>4734</v>
      </c>
      <c r="E423" s="27" t="s">
        <v>1396</v>
      </c>
      <c r="F423" s="27">
        <v>25</v>
      </c>
      <c r="J423" s="27">
        <v>1</v>
      </c>
    </row>
    <row r="424" customHeight="1" spans="3:10">
      <c r="C424" s="27" t="s">
        <v>1390</v>
      </c>
      <c r="D424" s="27" t="s">
        <v>4735</v>
      </c>
      <c r="E424" s="27" t="s">
        <v>1404</v>
      </c>
      <c r="J424" s="27">
        <v>1</v>
      </c>
    </row>
    <row r="425" customHeight="1" spans="3:10">
      <c r="C425" s="27" t="s">
        <v>1390</v>
      </c>
      <c r="D425" s="27" t="s">
        <v>4736</v>
      </c>
      <c r="E425" s="27" t="s">
        <v>1404</v>
      </c>
      <c r="F425" s="27">
        <v>5</v>
      </c>
      <c r="J425" s="27">
        <v>1</v>
      </c>
    </row>
    <row r="426" customHeight="1" spans="3:10">
      <c r="C426" s="27" t="s">
        <v>1390</v>
      </c>
      <c r="D426" s="27" t="s">
        <v>4737</v>
      </c>
      <c r="E426" s="27" t="s">
        <v>1393</v>
      </c>
      <c r="F426" s="27">
        <v>20</v>
      </c>
      <c r="G426" s="27">
        <v>30</v>
      </c>
      <c r="J426" s="27">
        <v>1</v>
      </c>
    </row>
    <row r="427" customHeight="1" spans="3:10">
      <c r="C427" s="27" t="s">
        <v>1390</v>
      </c>
      <c r="D427" s="27" t="s">
        <v>4738</v>
      </c>
      <c r="E427" s="27" t="s">
        <v>2540</v>
      </c>
      <c r="G427" s="27">
        <v>1920</v>
      </c>
      <c r="J427" s="27">
        <v>1</v>
      </c>
    </row>
    <row r="428" customHeight="1" spans="3:10">
      <c r="C428" s="27" t="s">
        <v>1390</v>
      </c>
      <c r="D428" s="27" t="s">
        <v>4739</v>
      </c>
      <c r="E428" s="27" t="s">
        <v>1396</v>
      </c>
      <c r="F428" s="27">
        <v>25</v>
      </c>
      <c r="J428" s="27">
        <v>1</v>
      </c>
    </row>
    <row r="429" customHeight="1" spans="3:10">
      <c r="C429" s="27" t="s">
        <v>1390</v>
      </c>
      <c r="D429" s="27" t="s">
        <v>1667</v>
      </c>
      <c r="E429" s="27" t="s">
        <v>1411</v>
      </c>
      <c r="F429" s="27">
        <v>30</v>
      </c>
      <c r="G429" s="27">
        <v>840</v>
      </c>
      <c r="J429" s="27">
        <v>1</v>
      </c>
    </row>
    <row r="430" customHeight="1" spans="3:10">
      <c r="C430" s="27" t="s">
        <v>1390</v>
      </c>
      <c r="D430" s="27" t="s">
        <v>1413</v>
      </c>
      <c r="E430" s="27" t="s">
        <v>1411</v>
      </c>
      <c r="F430" s="27">
        <v>30</v>
      </c>
      <c r="G430" s="27">
        <v>2880</v>
      </c>
      <c r="J430" s="27">
        <v>1</v>
      </c>
    </row>
    <row r="431" customHeight="1" spans="3:10">
      <c r="C431" s="27" t="s">
        <v>1390</v>
      </c>
      <c r="D431" s="27" t="s">
        <v>1403</v>
      </c>
      <c r="E431" s="27" t="s">
        <v>1404</v>
      </c>
      <c r="F431" s="27">
        <v>56</v>
      </c>
      <c r="G431" s="27">
        <v>1920</v>
      </c>
      <c r="J431" s="27">
        <v>1</v>
      </c>
    </row>
    <row r="432" customHeight="1" spans="3:10">
      <c r="C432" s="27" t="s">
        <v>1390</v>
      </c>
      <c r="D432" s="27" t="s">
        <v>4740</v>
      </c>
      <c r="E432" s="27" t="s">
        <v>1415</v>
      </c>
      <c r="F432" s="27">
        <v>90</v>
      </c>
      <c r="G432" s="27">
        <v>750</v>
      </c>
      <c r="J432" s="27">
        <v>1</v>
      </c>
    </row>
    <row r="433" customHeight="1" spans="3:10">
      <c r="C433" s="27" t="s">
        <v>1390</v>
      </c>
      <c r="D433" s="27" t="s">
        <v>4741</v>
      </c>
      <c r="E433" s="27" t="s">
        <v>4698</v>
      </c>
      <c r="F433" s="27">
        <v>5</v>
      </c>
      <c r="G433" s="27">
        <v>1440</v>
      </c>
      <c r="J433" s="27">
        <v>1</v>
      </c>
    </row>
    <row r="434" customHeight="1" spans="3:10">
      <c r="C434" s="27" t="s">
        <v>1390</v>
      </c>
      <c r="D434" s="27" t="s">
        <v>4742</v>
      </c>
      <c r="E434" s="27" t="s">
        <v>1411</v>
      </c>
      <c r="F434" s="27">
        <v>50</v>
      </c>
      <c r="G434" s="27">
        <v>640</v>
      </c>
      <c r="J434" s="27">
        <v>1</v>
      </c>
    </row>
    <row r="435" customHeight="1" spans="3:10">
      <c r="C435" s="27" t="s">
        <v>1390</v>
      </c>
      <c r="D435" s="27" t="s">
        <v>1668</v>
      </c>
      <c r="E435" s="27" t="s">
        <v>1415</v>
      </c>
      <c r="F435" s="27">
        <v>120</v>
      </c>
      <c r="G435" s="27">
        <v>2400</v>
      </c>
      <c r="J435" s="27">
        <v>1</v>
      </c>
    </row>
    <row r="436" customHeight="1" spans="3:10">
      <c r="C436" s="27" t="s">
        <v>1390</v>
      </c>
      <c r="D436" s="27" t="s">
        <v>1934</v>
      </c>
      <c r="E436" s="27" t="s">
        <v>1404</v>
      </c>
      <c r="F436" s="27">
        <v>36</v>
      </c>
      <c r="G436" s="27">
        <v>1500</v>
      </c>
      <c r="J436" s="27">
        <v>1</v>
      </c>
    </row>
    <row r="437" customHeight="1" spans="3:10">
      <c r="C437" s="27" t="s">
        <v>1390</v>
      </c>
      <c r="D437" s="27" t="s">
        <v>4743</v>
      </c>
      <c r="E437" s="27" t="s">
        <v>4698</v>
      </c>
      <c r="F437" s="27">
        <v>5</v>
      </c>
      <c r="G437" s="27">
        <v>750</v>
      </c>
      <c r="J437" s="27">
        <v>1</v>
      </c>
    </row>
    <row r="438" customHeight="1" spans="3:10">
      <c r="C438" s="27" t="s">
        <v>1390</v>
      </c>
      <c r="D438" s="27" t="s">
        <v>4744</v>
      </c>
      <c r="E438" s="27" t="s">
        <v>4700</v>
      </c>
      <c r="F438" s="27">
        <v>5</v>
      </c>
      <c r="G438" s="27">
        <v>1200</v>
      </c>
      <c r="J438" s="27">
        <v>1</v>
      </c>
    </row>
    <row r="439" customHeight="1" spans="3:10">
      <c r="C439" s="27" t="s">
        <v>1390</v>
      </c>
      <c r="D439" s="27" t="s">
        <v>4745</v>
      </c>
      <c r="E439" s="27" t="s">
        <v>1404</v>
      </c>
      <c r="F439" s="27">
        <v>36</v>
      </c>
      <c r="G439" s="27">
        <v>480</v>
      </c>
      <c r="J439" s="27">
        <v>1</v>
      </c>
    </row>
    <row r="440" customHeight="1" spans="3:10">
      <c r="C440" s="27" t="s">
        <v>1390</v>
      </c>
      <c r="D440" s="27" t="s">
        <v>4746</v>
      </c>
      <c r="E440" s="27" t="s">
        <v>1404</v>
      </c>
      <c r="F440" s="27">
        <v>70</v>
      </c>
      <c r="G440" s="27">
        <v>750</v>
      </c>
      <c r="J440" s="27">
        <v>1</v>
      </c>
    </row>
    <row r="441" customHeight="1" spans="1:10">
      <c r="A441" s="34"/>
      <c r="B441" s="34"/>
      <c r="C441" s="34" t="s">
        <v>1390</v>
      </c>
      <c r="D441" s="34" t="s">
        <v>4747</v>
      </c>
      <c r="E441" s="34" t="s">
        <v>1404</v>
      </c>
      <c r="F441" s="34">
        <v>70</v>
      </c>
      <c r="G441" s="34">
        <v>750</v>
      </c>
      <c r="H441" s="34"/>
      <c r="I441" s="34"/>
      <c r="J441" s="34">
        <v>1</v>
      </c>
    </row>
    <row r="442" customHeight="1" spans="3:10">
      <c r="C442" s="27" t="s">
        <v>1390</v>
      </c>
      <c r="D442" s="27" t="s">
        <v>4748</v>
      </c>
      <c r="E442" s="27" t="s">
        <v>4749</v>
      </c>
      <c r="F442" s="27">
        <v>56</v>
      </c>
      <c r="G442" s="27">
        <v>750</v>
      </c>
      <c r="J442" s="27">
        <v>1</v>
      </c>
    </row>
    <row r="443" customHeight="1" spans="3:10">
      <c r="C443" s="27" t="s">
        <v>1390</v>
      </c>
      <c r="D443" s="27" t="s">
        <v>4750</v>
      </c>
      <c r="E443" s="27" t="s">
        <v>1396</v>
      </c>
      <c r="G443" s="27">
        <v>750</v>
      </c>
      <c r="J443" s="27">
        <v>1</v>
      </c>
    </row>
    <row r="444" customHeight="1" spans="3:10">
      <c r="C444" s="27" t="s">
        <v>1390</v>
      </c>
      <c r="D444" s="27" t="s">
        <v>4751</v>
      </c>
      <c r="E444" s="27" t="s">
        <v>1404</v>
      </c>
      <c r="J444" s="27">
        <v>1</v>
      </c>
    </row>
    <row r="445" customHeight="1" spans="3:10">
      <c r="C445" s="27" t="s">
        <v>1390</v>
      </c>
      <c r="D445" s="27" t="s">
        <v>4752</v>
      </c>
      <c r="E445" s="27" t="s">
        <v>2540</v>
      </c>
      <c r="G445" s="27">
        <v>100</v>
      </c>
      <c r="J445" s="27">
        <v>1</v>
      </c>
    </row>
    <row r="446" customHeight="1" spans="3:10">
      <c r="C446" s="27" t="s">
        <v>1390</v>
      </c>
      <c r="D446" s="27" t="s">
        <v>1556</v>
      </c>
      <c r="E446" s="27" t="s">
        <v>1557</v>
      </c>
      <c r="F446" s="27">
        <v>50</v>
      </c>
      <c r="J446" s="27">
        <v>1</v>
      </c>
    </row>
    <row r="447" customHeight="1" spans="3:10">
      <c r="C447" s="27" t="s">
        <v>1390</v>
      </c>
      <c r="D447" s="27" t="s">
        <v>4753</v>
      </c>
      <c r="E447" s="27" t="s">
        <v>1411</v>
      </c>
      <c r="F447" s="27">
        <v>25</v>
      </c>
      <c r="G447" s="27">
        <v>2400</v>
      </c>
      <c r="J447" s="27">
        <v>1</v>
      </c>
    </row>
    <row r="448" customHeight="1" spans="3:10">
      <c r="C448" s="27" t="s">
        <v>1390</v>
      </c>
      <c r="D448" s="27" t="s">
        <v>4754</v>
      </c>
      <c r="E448" s="27" t="s">
        <v>1396</v>
      </c>
      <c r="F448" s="27">
        <v>25</v>
      </c>
      <c r="G448" s="27">
        <v>800</v>
      </c>
      <c r="J448" s="27">
        <v>1</v>
      </c>
    </row>
    <row r="449" customHeight="1" spans="3:10">
      <c r="C449" s="27" t="s">
        <v>1390</v>
      </c>
      <c r="D449" s="27" t="s">
        <v>1405</v>
      </c>
      <c r="E449" s="27" t="s">
        <v>1404</v>
      </c>
      <c r="F449" s="27">
        <v>56</v>
      </c>
      <c r="G449" s="27">
        <v>2160</v>
      </c>
      <c r="J449" s="27">
        <v>1</v>
      </c>
    </row>
    <row r="450" customHeight="1" spans="3:10">
      <c r="C450" s="27" t="s">
        <v>1390</v>
      </c>
      <c r="D450" s="27" t="s">
        <v>4755</v>
      </c>
      <c r="E450" s="27" t="s">
        <v>1411</v>
      </c>
      <c r="G450" s="27">
        <v>3360</v>
      </c>
      <c r="J450" s="27">
        <v>1</v>
      </c>
    </row>
    <row r="451" customHeight="1" spans="3:10">
      <c r="C451" s="27" t="s">
        <v>1390</v>
      </c>
      <c r="D451" s="27" t="s">
        <v>4756</v>
      </c>
      <c r="E451" s="27" t="s">
        <v>1404</v>
      </c>
      <c r="F451" s="27">
        <v>7</v>
      </c>
      <c r="J451" s="27">
        <v>1</v>
      </c>
    </row>
    <row r="452" customHeight="1" spans="3:10">
      <c r="C452" s="27" t="s">
        <v>1390</v>
      </c>
      <c r="D452" s="27" t="s">
        <v>4757</v>
      </c>
      <c r="E452" s="27" t="s">
        <v>1404</v>
      </c>
      <c r="F452" s="27">
        <v>7</v>
      </c>
      <c r="G452" s="27">
        <v>42</v>
      </c>
      <c r="J452" s="27">
        <v>1</v>
      </c>
    </row>
    <row r="453" customHeight="1" spans="3:10">
      <c r="C453" s="27" t="s">
        <v>1390</v>
      </c>
      <c r="D453" s="27" t="s">
        <v>4758</v>
      </c>
      <c r="E453" s="27" t="s">
        <v>1396</v>
      </c>
      <c r="F453" s="1">
        <v>2</v>
      </c>
      <c r="G453" s="27">
        <v>42</v>
      </c>
      <c r="J453" s="27">
        <v>1</v>
      </c>
    </row>
    <row r="454" customHeight="1" spans="3:10">
      <c r="C454" s="27" t="s">
        <v>1390</v>
      </c>
      <c r="D454" s="27" t="s">
        <v>1414</v>
      </c>
      <c r="E454" s="27" t="s">
        <v>1415</v>
      </c>
      <c r="F454" s="27">
        <v>7</v>
      </c>
      <c r="J454" s="27">
        <v>1</v>
      </c>
    </row>
    <row r="455" customHeight="1" spans="3:10">
      <c r="C455" s="27" t="s">
        <v>1390</v>
      </c>
      <c r="D455" s="255" t="s">
        <v>4759</v>
      </c>
      <c r="E455" s="255" t="s">
        <v>1415</v>
      </c>
      <c r="F455" s="27">
        <v>7</v>
      </c>
      <c r="G455" s="27">
        <v>112</v>
      </c>
      <c r="J455" s="27">
        <v>1</v>
      </c>
    </row>
    <row r="456" customHeight="1" spans="3:10">
      <c r="C456" s="255" t="s">
        <v>1390</v>
      </c>
      <c r="D456" s="255" t="s">
        <v>1416</v>
      </c>
      <c r="E456" s="255" t="s">
        <v>1396</v>
      </c>
      <c r="F456" s="27">
        <v>25</v>
      </c>
      <c r="G456" s="27">
        <v>224</v>
      </c>
      <c r="J456" s="27">
        <v>1</v>
      </c>
    </row>
    <row r="457" customHeight="1" spans="1:10">
      <c r="A457" s="34"/>
      <c r="B457" s="34"/>
      <c r="C457" s="34" t="s">
        <v>1390</v>
      </c>
      <c r="D457" s="34" t="s">
        <v>1937</v>
      </c>
      <c r="E457" s="34" t="s">
        <v>1396</v>
      </c>
      <c r="F457" s="34"/>
      <c r="G457" s="34">
        <v>2160</v>
      </c>
      <c r="H457" s="34"/>
      <c r="I457" s="34"/>
      <c r="J457" s="40" t="e">
        <f>VLOOKUP(D457,[1]单车用量!$B:$D,3,0)</f>
        <v>#N/A</v>
      </c>
    </row>
    <row r="458" customHeight="1" spans="3:10">
      <c r="C458" s="27" t="s">
        <v>1390</v>
      </c>
      <c r="D458" s="27" t="s">
        <v>4760</v>
      </c>
      <c r="E458" s="27" t="s">
        <v>1411</v>
      </c>
      <c r="J458" s="42" t="e">
        <f>VLOOKUP(D458,[1]单车用量!$B:$D,3,0)</f>
        <v>#N/A</v>
      </c>
    </row>
    <row r="459" customHeight="1" spans="3:10">
      <c r="C459" s="27" t="s">
        <v>1390</v>
      </c>
      <c r="D459" s="27" t="s">
        <v>1417</v>
      </c>
      <c r="E459" s="27" t="s">
        <v>1396</v>
      </c>
      <c r="F459" s="27">
        <v>5</v>
      </c>
      <c r="J459" s="42" t="e">
        <f>VLOOKUP(D459,[1]单车用量!$B:$D,3,0)</f>
        <v>#N/A</v>
      </c>
    </row>
    <row r="460" customHeight="1" spans="3:10">
      <c r="C460" s="27" t="s">
        <v>1390</v>
      </c>
      <c r="D460" s="27" t="s">
        <v>4184</v>
      </c>
      <c r="E460" s="27" t="s">
        <v>1411</v>
      </c>
      <c r="F460" s="27">
        <v>25</v>
      </c>
      <c r="G460" s="27">
        <v>25</v>
      </c>
      <c r="J460" s="42" t="e">
        <f>VLOOKUP(D460,[1]单车用量!$B:$D,3,0)</f>
        <v>#N/A</v>
      </c>
    </row>
    <row r="461" customHeight="1" spans="3:10">
      <c r="C461" s="27" t="s">
        <v>1390</v>
      </c>
      <c r="D461" s="27" t="s">
        <v>4761</v>
      </c>
      <c r="E461" s="27" t="s">
        <v>1411</v>
      </c>
      <c r="F461" s="27">
        <v>25</v>
      </c>
      <c r="G461" s="27">
        <v>3360</v>
      </c>
      <c r="J461" s="42" t="e">
        <f>VLOOKUP(D461,[1]单车用量!$B:$D,3,0)</f>
        <v>#N/A</v>
      </c>
    </row>
    <row r="462" customHeight="1" spans="3:10">
      <c r="C462" s="27" t="s">
        <v>1390</v>
      </c>
      <c r="D462" s="27" t="s">
        <v>4185</v>
      </c>
      <c r="E462" s="27" t="s">
        <v>1411</v>
      </c>
      <c r="F462" s="27">
        <v>25</v>
      </c>
      <c r="J462" s="42" t="e">
        <f>VLOOKUP(D462,[1]单车用量!$B:$D,3,0)</f>
        <v>#N/A</v>
      </c>
    </row>
    <row r="463" customHeight="1" spans="3:10">
      <c r="C463" s="27" t="s">
        <v>1390</v>
      </c>
      <c r="D463" s="27" t="s">
        <v>2135</v>
      </c>
      <c r="E463" s="27" t="s">
        <v>1411</v>
      </c>
      <c r="F463" s="27">
        <v>25</v>
      </c>
      <c r="G463" s="27">
        <v>400</v>
      </c>
      <c r="J463" s="42" t="e">
        <f>VLOOKUP(D463,[1]单车用量!$B:$D,3,0)</f>
        <v>#N/A</v>
      </c>
    </row>
    <row r="464" customHeight="1" spans="3:10">
      <c r="C464" s="27" t="s">
        <v>1390</v>
      </c>
      <c r="D464" s="27" t="s">
        <v>1755</v>
      </c>
      <c r="E464" s="27" t="s">
        <v>1396</v>
      </c>
      <c r="F464" s="27">
        <v>25</v>
      </c>
      <c r="G464" s="27">
        <v>400</v>
      </c>
      <c r="J464" s="42" t="e">
        <f>VLOOKUP(D464,[1]单车用量!$B:$D,3,0)</f>
        <v>#N/A</v>
      </c>
    </row>
    <row r="465" customHeight="1" spans="3:10">
      <c r="C465" s="27" t="s">
        <v>1390</v>
      </c>
      <c r="D465" s="27" t="s">
        <v>3109</v>
      </c>
      <c r="E465" s="27" t="s">
        <v>3110</v>
      </c>
      <c r="F465" s="27">
        <v>25</v>
      </c>
      <c r="J465" s="42" t="e">
        <f>VLOOKUP(D465,[1]单车用量!$B:$D,3,0)</f>
        <v>#N/A</v>
      </c>
    </row>
    <row r="466" customHeight="1" spans="3:10">
      <c r="C466" s="27" t="s">
        <v>1390</v>
      </c>
      <c r="D466" s="27" t="s">
        <v>1753</v>
      </c>
      <c r="E466" s="27" t="s">
        <v>1404</v>
      </c>
      <c r="F466" s="27">
        <v>56</v>
      </c>
      <c r="J466" s="42" t="e">
        <f>VLOOKUP(D466,[1]单车用量!$B:$D,3,0)</f>
        <v>#N/A</v>
      </c>
    </row>
    <row r="467" customHeight="1" spans="3:10">
      <c r="C467" s="27" t="s">
        <v>1390</v>
      </c>
      <c r="D467" s="27" t="s">
        <v>1406</v>
      </c>
      <c r="E467" s="27" t="s">
        <v>1404</v>
      </c>
      <c r="F467" s="27">
        <v>56</v>
      </c>
      <c r="G467" s="27">
        <v>3360</v>
      </c>
      <c r="J467" s="42" t="e">
        <f>VLOOKUP(D467,[1]单车用量!$B:$D,3,0)</f>
        <v>#N/A</v>
      </c>
    </row>
    <row r="468" customHeight="1" spans="3:10">
      <c r="C468" s="27" t="s">
        <v>1390</v>
      </c>
      <c r="D468" s="27" t="s">
        <v>4762</v>
      </c>
      <c r="E468" s="27" t="s">
        <v>1396</v>
      </c>
      <c r="F468" s="27">
        <v>25</v>
      </c>
      <c r="J468" s="42" t="e">
        <f>VLOOKUP(D468,[1]单车用量!$B:$D,3,0)</f>
        <v>#N/A</v>
      </c>
    </row>
    <row r="469" customHeight="1" spans="3:10">
      <c r="C469" s="27" t="s">
        <v>1390</v>
      </c>
      <c r="D469" s="27" t="s">
        <v>4763</v>
      </c>
      <c r="E469" s="27" t="s">
        <v>1396</v>
      </c>
      <c r="F469" s="27">
        <v>25</v>
      </c>
      <c r="G469" s="27">
        <v>2100</v>
      </c>
      <c r="J469" s="42" t="e">
        <f>VLOOKUP(D469,[1]单车用量!$B:$D,3,0)</f>
        <v>#N/A</v>
      </c>
    </row>
    <row r="470" customHeight="1" spans="3:10">
      <c r="C470" s="27" t="s">
        <v>1390</v>
      </c>
      <c r="D470" s="27" t="s">
        <v>3937</v>
      </c>
      <c r="E470" s="27" t="s">
        <v>1396</v>
      </c>
      <c r="F470" s="27">
        <v>25</v>
      </c>
      <c r="G470" s="27">
        <v>1500</v>
      </c>
      <c r="J470" s="42" t="e">
        <f>VLOOKUP(D470,[1]单车用量!$B:$D,3,0)</f>
        <v>#N/A</v>
      </c>
    </row>
    <row r="471" customHeight="1" spans="3:10">
      <c r="C471" s="27" t="s">
        <v>1512</v>
      </c>
      <c r="D471" s="27" t="s">
        <v>4764</v>
      </c>
      <c r="E471" s="27" t="s">
        <v>4765</v>
      </c>
      <c r="F471" s="27">
        <v>200</v>
      </c>
      <c r="G471" s="27">
        <v>1680</v>
      </c>
      <c r="J471" s="42">
        <f>VLOOKUP(D471,[1]单车用量!$B:$D,3,0)</f>
        <v>4</v>
      </c>
    </row>
    <row r="472" customHeight="1" spans="3:10">
      <c r="C472" s="27" t="s">
        <v>1512</v>
      </c>
      <c r="D472" s="27" t="s">
        <v>4766</v>
      </c>
      <c r="E472" s="27" t="s">
        <v>4767</v>
      </c>
      <c r="F472" s="27">
        <v>200</v>
      </c>
      <c r="G472" s="27">
        <v>6400</v>
      </c>
      <c r="J472" s="42" t="e">
        <f>VLOOKUP(D472,[1]单车用量!$B:$D,3,0)</f>
        <v>#N/A</v>
      </c>
    </row>
    <row r="473" customHeight="1" spans="3:10">
      <c r="C473" s="27" t="s">
        <v>1512</v>
      </c>
      <c r="D473" s="27" t="s">
        <v>4768</v>
      </c>
      <c r="E473" s="27" t="s">
        <v>4769</v>
      </c>
      <c r="F473" s="27">
        <v>200</v>
      </c>
      <c r="G473" s="27">
        <v>6400</v>
      </c>
      <c r="J473" s="42" t="e">
        <f>VLOOKUP(D473,[1]单车用量!$B:$D,3,0)</f>
        <v>#N/A</v>
      </c>
    </row>
    <row r="474" customHeight="1" spans="3:10">
      <c r="C474" s="27" t="s">
        <v>1512</v>
      </c>
      <c r="D474" s="27" t="s">
        <v>4770</v>
      </c>
      <c r="E474" s="27" t="s">
        <v>4771</v>
      </c>
      <c r="F474" s="27">
        <v>35</v>
      </c>
      <c r="G474" s="27">
        <v>6400</v>
      </c>
      <c r="J474" s="42" t="e">
        <f>VLOOKUP(D474,[1]单车用量!$B:$D,3,0)</f>
        <v>#N/A</v>
      </c>
    </row>
    <row r="475" customHeight="1" spans="3:10">
      <c r="C475" s="27" t="s">
        <v>1512</v>
      </c>
      <c r="D475" s="27" t="s">
        <v>4772</v>
      </c>
      <c r="E475" s="27" t="s">
        <v>1696</v>
      </c>
      <c r="F475" s="27">
        <v>30</v>
      </c>
      <c r="G475" s="27">
        <v>1120</v>
      </c>
      <c r="J475" s="42" t="e">
        <f>VLOOKUP(D475,[1]单车用量!$B:$D,3,0)</f>
        <v>#N/A</v>
      </c>
    </row>
    <row r="476" customHeight="1" spans="3:10">
      <c r="C476" s="27" t="s">
        <v>1512</v>
      </c>
      <c r="D476" s="27" t="s">
        <v>4773</v>
      </c>
      <c r="E476" s="27" t="s">
        <v>4774</v>
      </c>
      <c r="F476" s="27">
        <v>98</v>
      </c>
      <c r="J476" s="42" t="e">
        <f>VLOOKUP(D476,[1]单车用量!$B:$D,3,0)</f>
        <v>#N/A</v>
      </c>
    </row>
    <row r="477" customHeight="1" spans="3:10">
      <c r="C477" s="27" t="s">
        <v>1512</v>
      </c>
      <c r="D477" s="27" t="s">
        <v>4775</v>
      </c>
      <c r="E477" s="27" t="s">
        <v>4774</v>
      </c>
      <c r="F477" s="27">
        <v>98</v>
      </c>
      <c r="G477" s="27">
        <v>588</v>
      </c>
      <c r="J477" s="42" t="e">
        <f>VLOOKUP(D477,[1]单车用量!$B:$D,3,0)</f>
        <v>#N/A</v>
      </c>
    </row>
    <row r="478" customHeight="1" spans="3:10">
      <c r="C478" s="27" t="s">
        <v>1512</v>
      </c>
      <c r="D478" s="27" t="s">
        <v>4776</v>
      </c>
      <c r="E478" s="27" t="s">
        <v>4777</v>
      </c>
      <c r="F478" s="27">
        <v>120</v>
      </c>
      <c r="G478" s="27">
        <v>588</v>
      </c>
      <c r="J478" s="42" t="e">
        <f>VLOOKUP(D478,[1]单车用量!$B:$D,3,0)</f>
        <v>#N/A</v>
      </c>
    </row>
    <row r="479" customHeight="1" spans="3:10">
      <c r="C479" s="27" t="s">
        <v>1512</v>
      </c>
      <c r="D479" s="27" t="s">
        <v>1702</v>
      </c>
      <c r="E479" s="27" t="s">
        <v>1515</v>
      </c>
      <c r="F479" s="27">
        <v>180</v>
      </c>
      <c r="G479" s="27">
        <v>720</v>
      </c>
      <c r="J479" s="42" t="e">
        <f>VLOOKUP(D479,[1]单车用量!$B:$D,3,0)</f>
        <v>#N/A</v>
      </c>
    </row>
    <row r="480" customHeight="1" spans="3:10">
      <c r="C480" s="27" t="s">
        <v>1512</v>
      </c>
      <c r="D480" s="27" t="s">
        <v>1700</v>
      </c>
      <c r="E480" s="27" t="s">
        <v>1701</v>
      </c>
      <c r="F480" s="27">
        <v>300</v>
      </c>
      <c r="G480" s="27">
        <v>540</v>
      </c>
      <c r="J480" s="42" t="e">
        <f>VLOOKUP(D480,[1]单车用量!$B:$D,3,0)</f>
        <v>#N/A</v>
      </c>
    </row>
    <row r="481" customHeight="1" spans="3:10">
      <c r="C481" s="27" t="s">
        <v>1512</v>
      </c>
      <c r="D481" s="27" t="s">
        <v>4778</v>
      </c>
      <c r="E481" s="27" t="s">
        <v>1698</v>
      </c>
      <c r="F481" s="27">
        <v>180</v>
      </c>
      <c r="G481" s="27">
        <v>900</v>
      </c>
      <c r="J481" s="42" t="e">
        <f>VLOOKUP(D481,[1]单车用量!$B:$D,3,0)</f>
        <v>#N/A</v>
      </c>
    </row>
    <row r="482" customHeight="1" spans="3:10">
      <c r="C482" s="27" t="s">
        <v>1512</v>
      </c>
      <c r="D482" s="27" t="s">
        <v>4779</v>
      </c>
      <c r="E482" s="27" t="s">
        <v>1704</v>
      </c>
      <c r="F482" s="27">
        <v>94</v>
      </c>
      <c r="G482" s="27">
        <v>540</v>
      </c>
      <c r="J482" s="42" t="e">
        <f>VLOOKUP(D482,[1]单车用量!$B:$D,3,0)</f>
        <v>#N/A</v>
      </c>
    </row>
    <row r="483" customHeight="1" spans="3:10">
      <c r="C483" s="27" t="s">
        <v>1512</v>
      </c>
      <c r="D483" s="27" t="s">
        <v>4780</v>
      </c>
      <c r="E483" s="27" t="s">
        <v>1706</v>
      </c>
      <c r="F483" s="27">
        <v>160</v>
      </c>
      <c r="G483" s="27">
        <v>564</v>
      </c>
      <c r="J483" s="42" t="e">
        <f>VLOOKUP(D483,[1]单车用量!$B:$D,3,0)</f>
        <v>#N/A</v>
      </c>
    </row>
    <row r="484" customHeight="1" spans="3:10">
      <c r="C484" s="27" t="s">
        <v>1512</v>
      </c>
      <c r="D484" s="27" t="s">
        <v>4781</v>
      </c>
      <c r="E484" s="27" t="s">
        <v>4782</v>
      </c>
      <c r="G484" s="27">
        <v>480</v>
      </c>
      <c r="J484" s="42" t="e">
        <f>VLOOKUP(D484,[1]单车用量!$B:$D,3,0)</f>
        <v>#N/A</v>
      </c>
    </row>
    <row r="485" customHeight="1" spans="3:10">
      <c r="C485" s="27" t="s">
        <v>1512</v>
      </c>
      <c r="D485" s="27" t="s">
        <v>4783</v>
      </c>
      <c r="E485" s="27" t="s">
        <v>4784</v>
      </c>
      <c r="F485" s="27">
        <v>360</v>
      </c>
      <c r="J485" s="42" t="e">
        <f>VLOOKUP(D485,[1]单车用量!$B:$D,3,0)</f>
        <v>#N/A</v>
      </c>
    </row>
    <row r="486" customHeight="1" spans="3:10">
      <c r="C486" s="27" t="s">
        <v>1512</v>
      </c>
      <c r="D486" s="27" t="s">
        <v>4785</v>
      </c>
      <c r="E486" s="27" t="s">
        <v>4786</v>
      </c>
      <c r="F486" s="27">
        <v>1200</v>
      </c>
      <c r="J486" s="42" t="e">
        <f>VLOOKUP(D486,[1]单车用量!$B:$D,3,0)</f>
        <v>#N/A</v>
      </c>
    </row>
    <row r="487" customHeight="1" spans="3:10">
      <c r="C487" s="27" t="s">
        <v>1512</v>
      </c>
      <c r="D487" s="27" t="s">
        <v>4787</v>
      </c>
      <c r="E487" s="27" t="s">
        <v>4788</v>
      </c>
      <c r="F487" s="27">
        <v>35</v>
      </c>
      <c r="J487" s="42">
        <f>VLOOKUP(D487,[1]单车用量!$B:$D,3,0)</f>
        <v>1</v>
      </c>
    </row>
    <row r="488" s="25" customFormat="1" customHeight="1" spans="1:10">
      <c r="A488" s="34"/>
      <c r="B488" s="34"/>
      <c r="C488" s="34" t="s">
        <v>1512</v>
      </c>
      <c r="D488" s="46" t="s">
        <v>4789</v>
      </c>
      <c r="E488" s="47" t="s">
        <v>4790</v>
      </c>
      <c r="F488" s="48">
        <v>52</v>
      </c>
      <c r="G488" s="48"/>
      <c r="H488" s="49"/>
      <c r="I488" s="34"/>
      <c r="J488" s="34">
        <v>1</v>
      </c>
    </row>
    <row r="489" customHeight="1" spans="1:10">
      <c r="A489" s="34"/>
      <c r="B489" s="34"/>
      <c r="C489" s="34" t="s">
        <v>1512</v>
      </c>
      <c r="D489" s="34" t="s">
        <v>4791</v>
      </c>
      <c r="E489" s="34" t="s">
        <v>1696</v>
      </c>
      <c r="F489" s="34">
        <v>22</v>
      </c>
      <c r="G489" s="34">
        <v>936</v>
      </c>
      <c r="H489" s="34"/>
      <c r="I489" s="34"/>
      <c r="J489" s="34">
        <v>1</v>
      </c>
    </row>
    <row r="490" customHeight="1" spans="3:10">
      <c r="C490" s="27" t="s">
        <v>1512</v>
      </c>
      <c r="D490" s="27" t="s">
        <v>4792</v>
      </c>
      <c r="E490" s="27" t="s">
        <v>1698</v>
      </c>
      <c r="F490" s="27">
        <v>180</v>
      </c>
      <c r="J490" s="27">
        <v>1</v>
      </c>
    </row>
    <row r="491" customHeight="1" spans="3:10">
      <c r="C491" s="27" t="s">
        <v>1512</v>
      </c>
      <c r="D491" s="27" t="s">
        <v>4793</v>
      </c>
      <c r="E491" s="27" t="s">
        <v>1701</v>
      </c>
      <c r="F491" s="27">
        <v>300</v>
      </c>
      <c r="G491" s="27">
        <v>540</v>
      </c>
      <c r="J491" s="27">
        <v>1</v>
      </c>
    </row>
    <row r="492" customHeight="1" spans="3:10">
      <c r="C492" s="27" t="s">
        <v>1512</v>
      </c>
      <c r="D492" s="27" t="s">
        <v>1703</v>
      </c>
      <c r="E492" s="27" t="s">
        <v>1704</v>
      </c>
      <c r="F492" s="27">
        <v>210</v>
      </c>
      <c r="G492" s="27">
        <v>900</v>
      </c>
      <c r="J492" s="27">
        <v>1</v>
      </c>
    </row>
    <row r="493" customHeight="1" spans="3:10">
      <c r="C493" s="27" t="s">
        <v>1512</v>
      </c>
      <c r="D493" s="27" t="s">
        <v>4794</v>
      </c>
      <c r="E493" s="27" t="s">
        <v>1706</v>
      </c>
      <c r="F493" s="27">
        <v>160</v>
      </c>
      <c r="G493" s="27">
        <v>630</v>
      </c>
      <c r="J493" s="27">
        <v>1</v>
      </c>
    </row>
    <row r="494" customHeight="1" spans="1:10">
      <c r="A494" s="34"/>
      <c r="B494" s="34"/>
      <c r="C494" s="34" t="s">
        <v>1512</v>
      </c>
      <c r="D494" s="34" t="s">
        <v>1695</v>
      </c>
      <c r="E494" s="47" t="s">
        <v>1696</v>
      </c>
      <c r="F494" s="34">
        <v>30</v>
      </c>
      <c r="G494" s="34">
        <v>480</v>
      </c>
      <c r="H494" s="34"/>
      <c r="I494" s="34"/>
      <c r="J494" s="34">
        <v>1</v>
      </c>
    </row>
    <row r="495" customHeight="1" spans="3:10">
      <c r="C495" s="27" t="s">
        <v>1512</v>
      </c>
      <c r="D495" s="14" t="s">
        <v>1639</v>
      </c>
      <c r="E495" s="14" t="s">
        <v>1640</v>
      </c>
      <c r="F495" s="87">
        <v>80</v>
      </c>
      <c r="G495" s="88">
        <v>1920</v>
      </c>
      <c r="H495" s="37"/>
      <c r="J495" s="27">
        <v>1</v>
      </c>
    </row>
    <row r="496" customHeight="1" spans="3:10">
      <c r="C496" s="27" t="s">
        <v>1512</v>
      </c>
      <c r="D496" s="89" t="s">
        <v>4795</v>
      </c>
      <c r="E496" s="89" t="s">
        <v>1696</v>
      </c>
      <c r="F496" s="87">
        <v>30</v>
      </c>
      <c r="G496" s="88">
        <v>2560</v>
      </c>
      <c r="H496" s="37"/>
      <c r="J496" s="27">
        <v>1</v>
      </c>
    </row>
    <row r="497" customHeight="1" spans="1:10">
      <c r="A497" s="34"/>
      <c r="B497" s="34"/>
      <c r="C497" s="34" t="s">
        <v>1512</v>
      </c>
      <c r="D497" s="34" t="s">
        <v>1697</v>
      </c>
      <c r="E497" s="34" t="s">
        <v>1698</v>
      </c>
      <c r="F497" s="34">
        <v>320</v>
      </c>
      <c r="G497" s="34"/>
      <c r="H497" s="34"/>
      <c r="I497" s="34"/>
      <c r="J497" s="40" t="e">
        <f>VLOOKUP(D497,[1]单车用量!$B:$D,3,0)</f>
        <v>#N/A</v>
      </c>
    </row>
    <row r="498" customHeight="1" spans="3:10">
      <c r="C498" s="27" t="s">
        <v>1512</v>
      </c>
      <c r="D498" s="27" t="s">
        <v>1594</v>
      </c>
      <c r="E498" s="27" t="s">
        <v>1595</v>
      </c>
      <c r="F498" s="27">
        <v>920</v>
      </c>
      <c r="G498" s="27">
        <v>1920</v>
      </c>
      <c r="J498" s="42" t="e">
        <f>VLOOKUP(D498,[1]单车用量!$B:$D,3,0)</f>
        <v>#N/A</v>
      </c>
    </row>
    <row r="499" customHeight="1" spans="3:10">
      <c r="C499" s="27" t="s">
        <v>1512</v>
      </c>
      <c r="D499" s="27" t="s">
        <v>4796</v>
      </c>
      <c r="E499" s="27" t="s">
        <v>1704</v>
      </c>
      <c r="F499" s="27">
        <v>310</v>
      </c>
      <c r="G499" s="27">
        <v>5520</v>
      </c>
      <c r="J499" s="42" t="e">
        <f>VLOOKUP(D499,[1]单车用量!$B:$D,3,0)</f>
        <v>#N/A</v>
      </c>
    </row>
    <row r="500" customHeight="1" spans="3:10">
      <c r="C500" s="27" t="s">
        <v>1512</v>
      </c>
      <c r="D500" s="27" t="s">
        <v>4797</v>
      </c>
      <c r="E500" s="27" t="s">
        <v>4798</v>
      </c>
      <c r="F500" s="27">
        <v>330</v>
      </c>
      <c r="G500" s="27">
        <v>1860</v>
      </c>
      <c r="J500" s="42" t="e">
        <f>VLOOKUP(D500,[1]单车用量!$B:$D,3,0)</f>
        <v>#N/A</v>
      </c>
    </row>
    <row r="501" customHeight="1" spans="3:10">
      <c r="C501" s="27" t="s">
        <v>1512</v>
      </c>
      <c r="D501" s="27" t="s">
        <v>4799</v>
      </c>
      <c r="E501" s="27" t="s">
        <v>4800</v>
      </c>
      <c r="F501" s="27">
        <v>60</v>
      </c>
      <c r="G501" s="27">
        <v>1980</v>
      </c>
      <c r="J501" s="42" t="e">
        <f>VLOOKUP(D501,[1]单车用量!$B:$D,3,0)</f>
        <v>#N/A</v>
      </c>
    </row>
    <row r="502" customHeight="1" spans="3:10">
      <c r="C502" s="27" t="s">
        <v>1512</v>
      </c>
      <c r="D502" s="27" t="s">
        <v>3120</v>
      </c>
      <c r="E502" s="27" t="s">
        <v>3121</v>
      </c>
      <c r="F502" s="27">
        <v>300</v>
      </c>
      <c r="G502" s="27">
        <v>1920</v>
      </c>
      <c r="J502" s="42">
        <v>2</v>
      </c>
    </row>
    <row r="503" customFormat="1" customHeight="1" spans="1:10">
      <c r="A503" s="90"/>
      <c r="B503" s="90"/>
      <c r="C503" s="90" t="s">
        <v>1512</v>
      </c>
      <c r="D503" s="91" t="s">
        <v>1514</v>
      </c>
      <c r="E503" s="27" t="s">
        <v>1515</v>
      </c>
      <c r="F503" s="90">
        <v>920</v>
      </c>
      <c r="G503" s="90"/>
      <c r="H503" s="90"/>
      <c r="I503" s="90"/>
      <c r="J503" s="93">
        <v>1</v>
      </c>
    </row>
    <row r="504" customFormat="1" customHeight="1" spans="1:10">
      <c r="A504" s="90"/>
      <c r="B504" s="90"/>
      <c r="C504" s="90" t="s">
        <v>1512</v>
      </c>
      <c r="D504" s="91" t="s">
        <v>2083</v>
      </c>
      <c r="E504" s="27" t="s">
        <v>1704</v>
      </c>
      <c r="F504" s="90">
        <v>310</v>
      </c>
      <c r="G504" s="90">
        <v>5520</v>
      </c>
      <c r="H504" s="90"/>
      <c r="I504" s="90"/>
      <c r="J504" s="93">
        <v>1</v>
      </c>
    </row>
    <row r="505" s="22" customFormat="1" customHeight="1" spans="1:10">
      <c r="A505" s="45"/>
      <c r="B505" s="45"/>
      <c r="C505" s="45" t="s">
        <v>1512</v>
      </c>
      <c r="D505" s="92" t="s">
        <v>4801</v>
      </c>
      <c r="E505" s="92" t="s">
        <v>1704</v>
      </c>
      <c r="F505" s="52">
        <v>310</v>
      </c>
      <c r="G505" s="52">
        <v>1860</v>
      </c>
      <c r="H505" s="45"/>
      <c r="I505" s="45"/>
      <c r="J505" s="45"/>
    </row>
    <row r="506" customHeight="1" spans="3:7">
      <c r="C506" s="27" t="s">
        <v>1512</v>
      </c>
      <c r="D506" s="30" t="s">
        <v>4802</v>
      </c>
      <c r="E506" s="30" t="s">
        <v>1706</v>
      </c>
      <c r="F506" s="33">
        <v>220</v>
      </c>
      <c r="G506" s="33">
        <v>930</v>
      </c>
    </row>
    <row r="507" customHeight="1" spans="3:7">
      <c r="C507" s="27" t="s">
        <v>1512</v>
      </c>
      <c r="D507" s="30" t="s">
        <v>4803</v>
      </c>
      <c r="E507" s="61" t="s">
        <v>3121</v>
      </c>
      <c r="F507" s="33">
        <v>360</v>
      </c>
      <c r="G507" s="33">
        <v>660</v>
      </c>
    </row>
    <row r="508" customHeight="1" spans="3:8">
      <c r="C508" s="27" t="s">
        <v>1512</v>
      </c>
      <c r="D508" s="31" t="s">
        <v>4804</v>
      </c>
      <c r="E508" s="33" t="s">
        <v>4805</v>
      </c>
      <c r="F508" s="33">
        <v>30</v>
      </c>
      <c r="H508" s="37"/>
    </row>
    <row r="509" customHeight="1" spans="3:8">
      <c r="C509" s="27" t="s">
        <v>4806</v>
      </c>
      <c r="D509" s="44" t="s">
        <v>1190</v>
      </c>
      <c r="E509" s="43" t="s">
        <v>1191</v>
      </c>
      <c r="F509" s="33">
        <v>48</v>
      </c>
      <c r="G509" s="33"/>
      <c r="H509" s="37"/>
    </row>
    <row r="510" customHeight="1" spans="3:8">
      <c r="C510" s="27" t="s">
        <v>4806</v>
      </c>
      <c r="D510" s="31" t="s">
        <v>1213</v>
      </c>
      <c r="E510" s="33" t="s">
        <v>1214</v>
      </c>
      <c r="F510" s="33">
        <v>36</v>
      </c>
      <c r="G510" s="33">
        <v>14400</v>
      </c>
      <c r="H510" s="37"/>
    </row>
    <row r="511" customHeight="1" spans="3:8">
      <c r="C511" s="27" t="s">
        <v>4806</v>
      </c>
      <c r="D511" s="31" t="s">
        <v>1215</v>
      </c>
      <c r="E511" s="32" t="s">
        <v>1216</v>
      </c>
      <c r="F511" s="33">
        <v>36</v>
      </c>
      <c r="G511" s="27">
        <v>13500</v>
      </c>
      <c r="H511" s="37"/>
    </row>
    <row r="512" customHeight="1" spans="1:10">
      <c r="A512" s="34"/>
      <c r="B512" s="34"/>
      <c r="C512" s="34" t="s">
        <v>4806</v>
      </c>
      <c r="D512" s="34" t="s">
        <v>1289</v>
      </c>
      <c r="E512" s="34" t="s">
        <v>1290</v>
      </c>
      <c r="F512" s="34">
        <v>30</v>
      </c>
      <c r="G512" s="34">
        <v>7200</v>
      </c>
      <c r="H512" s="34"/>
      <c r="I512" s="34"/>
      <c r="J512" s="34">
        <v>1</v>
      </c>
    </row>
    <row r="513" customHeight="1" spans="3:10">
      <c r="C513" s="27" t="s">
        <v>4806</v>
      </c>
      <c r="D513" s="27" t="s">
        <v>1291</v>
      </c>
      <c r="E513" s="27" t="s">
        <v>1292</v>
      </c>
      <c r="F513" s="27">
        <v>40</v>
      </c>
      <c r="G513" s="27">
        <v>11250</v>
      </c>
      <c r="J513" s="27">
        <v>1</v>
      </c>
    </row>
    <row r="514" customHeight="1" spans="3:10">
      <c r="C514" s="27" t="s">
        <v>4806</v>
      </c>
      <c r="D514" s="27" t="s">
        <v>1293</v>
      </c>
      <c r="E514" s="27" t="s">
        <v>1294</v>
      </c>
      <c r="F514" s="27">
        <v>42</v>
      </c>
      <c r="G514" s="27">
        <v>10000</v>
      </c>
      <c r="J514" s="27">
        <v>2</v>
      </c>
    </row>
    <row r="515" customHeight="1" spans="3:10">
      <c r="C515" s="27" t="s">
        <v>4806</v>
      </c>
      <c r="D515" s="27" t="s">
        <v>1369</v>
      </c>
      <c r="F515" s="27">
        <v>72</v>
      </c>
      <c r="G515" s="27">
        <v>9450</v>
      </c>
      <c r="J515" s="27">
        <v>1</v>
      </c>
    </row>
    <row r="516" customHeight="1" spans="3:10">
      <c r="C516" s="27" t="s">
        <v>4806</v>
      </c>
      <c r="D516" s="27" t="s">
        <v>1354</v>
      </c>
      <c r="F516" s="27">
        <v>36</v>
      </c>
      <c r="G516" s="27">
        <v>3600</v>
      </c>
      <c r="J516" s="27">
        <v>1</v>
      </c>
    </row>
    <row r="517" customHeight="1" spans="3:10">
      <c r="C517" s="27" t="s">
        <v>4806</v>
      </c>
      <c r="D517" s="27" t="s">
        <v>1360</v>
      </c>
      <c r="F517" s="27">
        <v>36</v>
      </c>
      <c r="G517" s="27">
        <v>7200</v>
      </c>
      <c r="J517" s="27">
        <v>2</v>
      </c>
    </row>
    <row r="518" customHeight="1" spans="3:10">
      <c r="C518" s="27" t="s">
        <v>4806</v>
      </c>
      <c r="D518" s="27" t="s">
        <v>1361</v>
      </c>
      <c r="F518" s="27">
        <v>36</v>
      </c>
      <c r="G518" s="27">
        <v>7200</v>
      </c>
      <c r="J518" s="27">
        <v>1</v>
      </c>
    </row>
    <row r="519" customHeight="1" spans="3:10">
      <c r="C519" s="27" t="s">
        <v>4806</v>
      </c>
      <c r="D519" s="27" t="s">
        <v>1367</v>
      </c>
      <c r="F519" s="27">
        <v>72</v>
      </c>
      <c r="G519" s="27">
        <v>7200</v>
      </c>
      <c r="J519" s="27">
        <v>1</v>
      </c>
    </row>
    <row r="520" customHeight="1" spans="3:10">
      <c r="C520" s="27" t="s">
        <v>4806</v>
      </c>
      <c r="D520" s="27" t="s">
        <v>1365</v>
      </c>
      <c r="F520" s="27">
        <v>36</v>
      </c>
      <c r="G520" s="27">
        <v>7200</v>
      </c>
      <c r="J520" s="27">
        <v>2</v>
      </c>
    </row>
    <row r="521" s="25" customFormat="1" customHeight="1" spans="1:10">
      <c r="A521" s="34"/>
      <c r="B521" s="34"/>
      <c r="C521" s="34" t="s">
        <v>4806</v>
      </c>
      <c r="D521" s="47" t="s">
        <v>1362</v>
      </c>
      <c r="E521" s="47"/>
      <c r="F521" s="49">
        <v>48</v>
      </c>
      <c r="G521" s="48">
        <v>10800</v>
      </c>
      <c r="H521" s="49"/>
      <c r="I521" s="34"/>
      <c r="J521" s="34">
        <v>1</v>
      </c>
    </row>
    <row r="522" customHeight="1" spans="3:10">
      <c r="C522" s="27" t="s">
        <v>4806</v>
      </c>
      <c r="D522" s="32" t="s">
        <v>1364</v>
      </c>
      <c r="E522" s="32"/>
      <c r="F522" s="37">
        <v>48</v>
      </c>
      <c r="G522" s="33">
        <v>10800</v>
      </c>
      <c r="H522" s="37"/>
      <c r="J522" s="27">
        <v>1</v>
      </c>
    </row>
    <row r="523" customHeight="1" spans="3:10">
      <c r="C523" s="27" t="s">
        <v>432</v>
      </c>
      <c r="D523" s="31" t="s">
        <v>433</v>
      </c>
      <c r="E523" s="32"/>
      <c r="F523" s="37"/>
      <c r="G523" s="33">
        <v>7200</v>
      </c>
      <c r="H523" s="37"/>
      <c r="J523" s="27">
        <v>1</v>
      </c>
    </row>
    <row r="524" customHeight="1" spans="1:10">
      <c r="A524" s="34"/>
      <c r="B524" s="34"/>
      <c r="C524" s="34" t="s">
        <v>432</v>
      </c>
      <c r="D524" s="34" t="s">
        <v>435</v>
      </c>
      <c r="E524" s="34"/>
      <c r="F524" s="34"/>
      <c r="G524" s="34"/>
      <c r="H524" s="34"/>
      <c r="I524" s="34"/>
      <c r="J524" s="34">
        <v>1</v>
      </c>
    </row>
    <row r="525" customHeight="1" spans="3:10">
      <c r="C525" s="27" t="s">
        <v>432</v>
      </c>
      <c r="D525" s="27" t="s">
        <v>437</v>
      </c>
      <c r="F525" s="27">
        <v>18</v>
      </c>
      <c r="J525" s="27">
        <v>1</v>
      </c>
    </row>
    <row r="526" customHeight="1" spans="3:10">
      <c r="C526" s="27" t="s">
        <v>432</v>
      </c>
      <c r="D526" s="27" t="s">
        <v>439</v>
      </c>
      <c r="F526" s="27">
        <v>12</v>
      </c>
      <c r="J526" s="27">
        <v>1</v>
      </c>
    </row>
    <row r="527" customHeight="1" spans="3:10">
      <c r="C527" s="27" t="s">
        <v>432</v>
      </c>
      <c r="D527" s="27" t="s">
        <v>440</v>
      </c>
      <c r="F527" s="27">
        <v>12</v>
      </c>
      <c r="G527" s="27">
        <v>4200</v>
      </c>
      <c r="J527" s="27">
        <v>1</v>
      </c>
    </row>
    <row r="528" customHeight="1" spans="3:10">
      <c r="C528" s="27" t="s">
        <v>432</v>
      </c>
      <c r="D528" s="27" t="s">
        <v>1295</v>
      </c>
      <c r="F528" s="27">
        <v>24</v>
      </c>
      <c r="G528" s="27">
        <v>8400</v>
      </c>
      <c r="J528" s="27">
        <v>1</v>
      </c>
    </row>
    <row r="529" customHeight="1" spans="3:10">
      <c r="C529" s="27" t="s">
        <v>976</v>
      </c>
      <c r="D529" s="33" t="s">
        <v>977</v>
      </c>
      <c r="E529" s="33"/>
      <c r="F529" s="33">
        <v>100</v>
      </c>
      <c r="G529" s="27">
        <v>8400</v>
      </c>
      <c r="J529" s="27">
        <v>1</v>
      </c>
    </row>
    <row r="530" customHeight="1" spans="3:10">
      <c r="C530" s="27" t="s">
        <v>976</v>
      </c>
      <c r="D530" s="33" t="s">
        <v>978</v>
      </c>
      <c r="E530" s="33"/>
      <c r="F530" s="33">
        <v>100</v>
      </c>
      <c r="J530" s="27">
        <v>1</v>
      </c>
    </row>
    <row r="531" s="25" customFormat="1" customHeight="1" spans="1:10">
      <c r="A531" s="34"/>
      <c r="B531" s="34"/>
      <c r="C531" s="34" t="s">
        <v>976</v>
      </c>
      <c r="D531" s="34" t="s">
        <v>979</v>
      </c>
      <c r="E531" s="34"/>
      <c r="F531" s="34">
        <v>100</v>
      </c>
      <c r="G531" s="34">
        <v>2400</v>
      </c>
      <c r="H531" s="34"/>
      <c r="I531" s="34"/>
      <c r="J531" s="34">
        <v>1</v>
      </c>
    </row>
    <row r="532" customHeight="1" spans="3:10">
      <c r="C532" s="27" t="s">
        <v>976</v>
      </c>
      <c r="D532" s="27" t="s">
        <v>1062</v>
      </c>
      <c r="F532" s="27">
        <v>60</v>
      </c>
      <c r="G532" s="27">
        <v>2400</v>
      </c>
      <c r="J532" s="27">
        <v>1</v>
      </c>
    </row>
    <row r="533" s="25" customFormat="1" customHeight="1" spans="1:10">
      <c r="A533" s="27"/>
      <c r="B533" s="27"/>
      <c r="C533" s="27" t="s">
        <v>976</v>
      </c>
      <c r="D533" s="27" t="s">
        <v>1064</v>
      </c>
      <c r="E533" s="27"/>
      <c r="F533" s="27">
        <v>100</v>
      </c>
      <c r="G533" s="27">
        <v>2880</v>
      </c>
      <c r="H533" s="27"/>
      <c r="I533" s="27"/>
      <c r="J533" s="27">
        <v>1</v>
      </c>
    </row>
    <row r="534" customHeight="1" spans="3:10">
      <c r="C534" s="27" t="s">
        <v>226</v>
      </c>
      <c r="D534" s="27" t="s">
        <v>227</v>
      </c>
      <c r="F534" s="27">
        <v>210</v>
      </c>
      <c r="G534" s="27">
        <v>9600</v>
      </c>
      <c r="J534" s="27">
        <v>1</v>
      </c>
    </row>
    <row r="535" s="25" customFormat="1" customHeight="1" spans="1:10">
      <c r="A535" s="27"/>
      <c r="B535" s="27"/>
      <c r="C535" s="27" t="s">
        <v>226</v>
      </c>
      <c r="D535" s="27" t="s">
        <v>229</v>
      </c>
      <c r="E535" s="27"/>
      <c r="F535" s="27">
        <v>110</v>
      </c>
      <c r="G535" s="27">
        <v>8400</v>
      </c>
      <c r="H535" s="27"/>
      <c r="I535" s="27"/>
      <c r="J535" s="27">
        <v>1</v>
      </c>
    </row>
    <row r="536" customHeight="1" spans="3:10">
      <c r="C536" s="27" t="s">
        <v>226</v>
      </c>
      <c r="D536" s="27" t="s">
        <v>231</v>
      </c>
      <c r="G536" s="27">
        <v>8800</v>
      </c>
      <c r="J536" s="27">
        <v>1</v>
      </c>
    </row>
    <row r="537" customHeight="1" spans="3:10">
      <c r="C537" s="27" t="s">
        <v>226</v>
      </c>
      <c r="D537" s="27" t="s">
        <v>233</v>
      </c>
      <c r="F537" s="27">
        <v>48</v>
      </c>
      <c r="J537" s="27">
        <v>1</v>
      </c>
    </row>
    <row r="538" customHeight="1" spans="3:10">
      <c r="C538" s="27" t="s">
        <v>226</v>
      </c>
      <c r="D538" s="27" t="s">
        <v>235</v>
      </c>
      <c r="F538" s="27">
        <v>180</v>
      </c>
      <c r="G538" s="27">
        <v>3840</v>
      </c>
      <c r="J538" s="27">
        <v>1</v>
      </c>
    </row>
    <row r="539" s="25" customFormat="1" customHeight="1" spans="1:10">
      <c r="A539" s="27"/>
      <c r="B539" s="27"/>
      <c r="C539" s="27" t="s">
        <v>226</v>
      </c>
      <c r="D539" s="27" t="s">
        <v>237</v>
      </c>
      <c r="E539" s="27"/>
      <c r="F539" s="27">
        <v>280</v>
      </c>
      <c r="G539" s="27">
        <v>3600</v>
      </c>
      <c r="H539" s="27"/>
      <c r="I539" s="27"/>
      <c r="J539" s="27">
        <v>1</v>
      </c>
    </row>
    <row r="540" customHeight="1" spans="3:10">
      <c r="C540" s="27" t="s">
        <v>226</v>
      </c>
      <c r="D540" s="27" t="s">
        <v>239</v>
      </c>
      <c r="F540" s="27">
        <v>180</v>
      </c>
      <c r="G540" s="27">
        <v>11200</v>
      </c>
      <c r="J540" s="27">
        <v>1</v>
      </c>
    </row>
    <row r="541" s="25" customFormat="1" customHeight="1" spans="1:10">
      <c r="A541" s="34"/>
      <c r="B541" s="34"/>
      <c r="C541" s="34" t="s">
        <v>226</v>
      </c>
      <c r="D541" s="62" t="s">
        <v>241</v>
      </c>
      <c r="E541" s="60"/>
      <c r="F541" s="49">
        <v>216</v>
      </c>
      <c r="G541" s="94">
        <v>3600</v>
      </c>
      <c r="H541" s="49"/>
      <c r="I541" s="48"/>
      <c r="J541" s="48">
        <v>1</v>
      </c>
    </row>
    <row r="542" customHeight="1" spans="3:10">
      <c r="C542" s="27" t="s">
        <v>226</v>
      </c>
      <c r="D542" s="30" t="s">
        <v>243</v>
      </c>
      <c r="E542" s="61"/>
      <c r="F542" s="37">
        <v>30</v>
      </c>
      <c r="G542" s="95">
        <v>4320</v>
      </c>
      <c r="H542" s="37"/>
      <c r="I542" s="33"/>
      <c r="J542" s="33">
        <v>1</v>
      </c>
    </row>
    <row r="543" customHeight="1" spans="3:10">
      <c r="C543" s="27" t="s">
        <v>226</v>
      </c>
      <c r="D543" s="30" t="s">
        <v>245</v>
      </c>
      <c r="E543" s="30"/>
      <c r="F543" s="37">
        <v>72</v>
      </c>
      <c r="G543" s="95">
        <v>8400</v>
      </c>
      <c r="H543" s="37"/>
      <c r="I543" s="33"/>
      <c r="J543" s="33">
        <v>1</v>
      </c>
    </row>
    <row r="544" customHeight="1" spans="3:10">
      <c r="C544" s="27" t="s">
        <v>226</v>
      </c>
      <c r="D544" s="30" t="s">
        <v>247</v>
      </c>
      <c r="E544" s="61"/>
      <c r="F544" s="37">
        <v>500</v>
      </c>
      <c r="G544" s="95">
        <v>4320</v>
      </c>
      <c r="H544" s="37"/>
      <c r="I544" s="33"/>
      <c r="J544" s="33">
        <v>1</v>
      </c>
    </row>
    <row r="545" customHeight="1" spans="3:10">
      <c r="C545" s="27" t="s">
        <v>226</v>
      </c>
      <c r="D545" s="30" t="s">
        <v>249</v>
      </c>
      <c r="E545" s="30"/>
      <c r="F545" s="37">
        <v>72</v>
      </c>
      <c r="G545" s="95">
        <v>10000</v>
      </c>
      <c r="H545" s="37"/>
      <c r="I545" s="33"/>
      <c r="J545" s="33">
        <v>1</v>
      </c>
    </row>
    <row r="546" customHeight="1" spans="3:10">
      <c r="C546" s="27" t="s">
        <v>226</v>
      </c>
      <c r="D546" s="30" t="s">
        <v>250</v>
      </c>
      <c r="E546" s="61"/>
      <c r="F546" s="37">
        <v>30</v>
      </c>
      <c r="G546" s="95">
        <v>2880</v>
      </c>
      <c r="H546" s="37"/>
      <c r="I546" s="33"/>
      <c r="J546" s="33">
        <v>1</v>
      </c>
    </row>
    <row r="547" customHeight="1" spans="3:10">
      <c r="C547" s="27" t="s">
        <v>226</v>
      </c>
      <c r="D547" s="30" t="s">
        <v>251</v>
      </c>
      <c r="E547" s="61"/>
      <c r="F547" s="37"/>
      <c r="G547" s="95">
        <v>1800</v>
      </c>
      <c r="H547" s="37"/>
      <c r="I547" s="33"/>
      <c r="J547" s="33">
        <v>1</v>
      </c>
    </row>
    <row r="548" customHeight="1" spans="3:10">
      <c r="C548" s="27" t="s">
        <v>226</v>
      </c>
      <c r="D548" s="30" t="s">
        <v>253</v>
      </c>
      <c r="E548" s="61"/>
      <c r="F548" s="37">
        <v>36</v>
      </c>
      <c r="G548" s="95"/>
      <c r="H548" s="37"/>
      <c r="I548" s="33"/>
      <c r="J548" s="33">
        <v>1</v>
      </c>
    </row>
    <row r="549" customHeight="1" spans="3:10">
      <c r="C549" s="27" t="s">
        <v>226</v>
      </c>
      <c r="D549" s="30" t="s">
        <v>255</v>
      </c>
      <c r="E549" s="61"/>
      <c r="F549" s="37">
        <v>72</v>
      </c>
      <c r="G549" s="95">
        <v>720</v>
      </c>
      <c r="H549" s="37"/>
      <c r="I549" s="33"/>
      <c r="J549" s="33">
        <v>1</v>
      </c>
    </row>
    <row r="550" customHeight="1" spans="3:10">
      <c r="C550" s="27" t="s">
        <v>226</v>
      </c>
      <c r="D550" s="30" t="s">
        <v>257</v>
      </c>
      <c r="E550" s="61"/>
      <c r="F550" s="37">
        <v>30</v>
      </c>
      <c r="G550" s="95">
        <v>1440</v>
      </c>
      <c r="H550" s="37"/>
      <c r="I550" s="33"/>
      <c r="J550" s="33">
        <v>1</v>
      </c>
    </row>
    <row r="551" customHeight="1" spans="3:10">
      <c r="C551" s="27" t="s">
        <v>226</v>
      </c>
      <c r="D551" s="30" t="s">
        <v>258</v>
      </c>
      <c r="E551" s="61"/>
      <c r="F551" s="37">
        <v>60</v>
      </c>
      <c r="G551" s="95">
        <v>16800</v>
      </c>
      <c r="H551" s="37"/>
      <c r="I551" s="33"/>
      <c r="J551" s="33">
        <v>1</v>
      </c>
    </row>
    <row r="552" customHeight="1" spans="3:10">
      <c r="C552" s="27" t="s">
        <v>384</v>
      </c>
      <c r="D552" s="30" t="s">
        <v>385</v>
      </c>
      <c r="E552" s="61"/>
      <c r="F552" s="37">
        <v>72</v>
      </c>
      <c r="G552" s="95">
        <v>2400</v>
      </c>
      <c r="H552" s="37"/>
      <c r="I552" s="33"/>
      <c r="J552" s="33">
        <v>1</v>
      </c>
    </row>
    <row r="553" customHeight="1" spans="3:10">
      <c r="C553" s="27" t="s">
        <v>384</v>
      </c>
      <c r="D553" s="30" t="s">
        <v>387</v>
      </c>
      <c r="E553" s="61"/>
      <c r="F553" s="37"/>
      <c r="G553" s="95">
        <v>3024</v>
      </c>
      <c r="H553" s="37"/>
      <c r="I553" s="33"/>
      <c r="J553" s="33">
        <v>1</v>
      </c>
    </row>
    <row r="554" customHeight="1" spans="3:10">
      <c r="C554" s="27" t="s">
        <v>384</v>
      </c>
      <c r="D554" s="44" t="s">
        <v>389</v>
      </c>
      <c r="E554" s="96"/>
      <c r="F554" s="37"/>
      <c r="G554" s="97"/>
      <c r="H554" s="37"/>
      <c r="I554" s="33"/>
      <c r="J554" s="33">
        <v>1</v>
      </c>
    </row>
    <row r="555" customHeight="1" spans="3:10">
      <c r="C555" s="27" t="s">
        <v>384</v>
      </c>
      <c r="D555" s="30" t="s">
        <v>391</v>
      </c>
      <c r="E555" s="61"/>
      <c r="F555" s="37">
        <v>27</v>
      </c>
      <c r="G555" s="95"/>
      <c r="H555" s="37"/>
      <c r="I555" s="33"/>
      <c r="J555" s="33">
        <v>1</v>
      </c>
    </row>
    <row r="556" customHeight="1" spans="3:10">
      <c r="C556" s="27" t="s">
        <v>384</v>
      </c>
      <c r="D556" s="30" t="s">
        <v>393</v>
      </c>
      <c r="E556" s="61"/>
      <c r="F556" s="37">
        <v>20</v>
      </c>
      <c r="G556" s="95">
        <v>567</v>
      </c>
      <c r="H556" s="37"/>
      <c r="I556" s="33"/>
      <c r="J556" s="33">
        <v>1</v>
      </c>
    </row>
    <row r="557" customHeight="1" spans="3:10">
      <c r="C557" s="27" t="s">
        <v>384</v>
      </c>
      <c r="D557" s="44" t="s">
        <v>395</v>
      </c>
      <c r="E557" s="96"/>
      <c r="F557" s="37">
        <v>48</v>
      </c>
      <c r="G557" s="97">
        <v>9000</v>
      </c>
      <c r="H557" s="37"/>
      <c r="I557" s="33"/>
      <c r="J557" s="33">
        <v>1</v>
      </c>
    </row>
    <row r="558" customHeight="1" spans="3:10">
      <c r="C558" s="27" t="s">
        <v>384</v>
      </c>
      <c r="D558" s="30" t="s">
        <v>397</v>
      </c>
      <c r="E558" s="61"/>
      <c r="F558" s="37">
        <v>80</v>
      </c>
      <c r="G558" s="95">
        <v>2016</v>
      </c>
      <c r="H558" s="37"/>
      <c r="I558" s="33"/>
      <c r="J558" s="33">
        <v>1</v>
      </c>
    </row>
    <row r="559" customHeight="1" spans="3:10">
      <c r="C559" s="27" t="s">
        <v>384</v>
      </c>
      <c r="D559" s="30" t="s">
        <v>399</v>
      </c>
      <c r="E559" s="61"/>
      <c r="F559" s="37">
        <v>90</v>
      </c>
      <c r="G559" s="95">
        <v>3360</v>
      </c>
      <c r="H559" s="37"/>
      <c r="I559" s="33"/>
      <c r="J559" s="33">
        <v>1</v>
      </c>
    </row>
    <row r="560" customHeight="1" spans="3:10">
      <c r="C560" s="27" t="s">
        <v>384</v>
      </c>
      <c r="D560" s="44" t="s">
        <v>401</v>
      </c>
      <c r="E560" s="96"/>
      <c r="F560" s="37">
        <v>63</v>
      </c>
      <c r="G560" s="97">
        <v>1080</v>
      </c>
      <c r="H560" s="37"/>
      <c r="I560" s="33"/>
      <c r="J560" s="33">
        <v>1</v>
      </c>
    </row>
    <row r="561" customHeight="1" spans="3:10">
      <c r="C561" s="27" t="s">
        <v>384</v>
      </c>
      <c r="D561" s="30" t="s">
        <v>403</v>
      </c>
      <c r="E561" s="61"/>
      <c r="F561" s="37">
        <v>63</v>
      </c>
      <c r="G561" s="95">
        <v>4536</v>
      </c>
      <c r="H561" s="37"/>
      <c r="I561" s="33"/>
      <c r="J561" s="33">
        <v>1</v>
      </c>
    </row>
    <row r="562" customHeight="1" spans="3:10">
      <c r="C562" s="27" t="s">
        <v>384</v>
      </c>
      <c r="D562" s="30" t="s">
        <v>405</v>
      </c>
      <c r="E562" s="61"/>
      <c r="F562" s="37">
        <v>48</v>
      </c>
      <c r="G562" s="95">
        <v>4536</v>
      </c>
      <c r="H562" s="37"/>
      <c r="I562" s="33"/>
      <c r="J562" s="33">
        <v>1</v>
      </c>
    </row>
    <row r="563" customHeight="1" spans="3:10">
      <c r="C563" s="27" t="s">
        <v>384</v>
      </c>
      <c r="D563" s="30" t="s">
        <v>407</v>
      </c>
      <c r="E563" s="61"/>
      <c r="F563" s="37">
        <v>2</v>
      </c>
      <c r="G563" s="95">
        <v>2016</v>
      </c>
      <c r="H563" s="37"/>
      <c r="I563" s="33"/>
      <c r="J563" s="33">
        <v>1</v>
      </c>
    </row>
    <row r="564" customHeight="1" spans="3:10">
      <c r="C564" s="27" t="s">
        <v>384</v>
      </c>
      <c r="D564" s="30" t="s">
        <v>1217</v>
      </c>
      <c r="E564" s="61"/>
      <c r="F564" s="33">
        <v>2</v>
      </c>
      <c r="G564" s="95">
        <v>1134</v>
      </c>
      <c r="H564" s="37"/>
      <c r="I564" s="33"/>
      <c r="J564" s="33">
        <v>1</v>
      </c>
    </row>
    <row r="565" customHeight="1" spans="3:10">
      <c r="C565" s="27" t="s">
        <v>384</v>
      </c>
      <c r="D565" s="30" t="s">
        <v>1219</v>
      </c>
      <c r="E565" s="61"/>
      <c r="F565" s="33"/>
      <c r="G565" s="95">
        <v>1344</v>
      </c>
      <c r="H565" s="37"/>
      <c r="I565" s="33"/>
      <c r="J565" s="33">
        <v>1</v>
      </c>
    </row>
    <row r="566" customHeight="1" spans="3:10">
      <c r="C566" s="27" t="s">
        <v>414</v>
      </c>
      <c r="D566" s="30" t="s">
        <v>415</v>
      </c>
      <c r="E566" s="61"/>
      <c r="F566" s="33">
        <v>50</v>
      </c>
      <c r="G566" s="95"/>
      <c r="H566" s="37"/>
      <c r="I566" s="33"/>
      <c r="J566" s="33">
        <v>1</v>
      </c>
    </row>
    <row r="567" customHeight="1" spans="3:10">
      <c r="C567" s="27" t="s">
        <v>414</v>
      </c>
      <c r="D567" s="30" t="s">
        <v>417</v>
      </c>
      <c r="E567" s="61"/>
      <c r="F567" s="33">
        <v>30</v>
      </c>
      <c r="G567" s="95">
        <v>6000</v>
      </c>
      <c r="H567" s="37"/>
      <c r="I567" s="33"/>
      <c r="J567" s="33">
        <v>1</v>
      </c>
    </row>
    <row r="568" customHeight="1" spans="3:10">
      <c r="C568" s="27" t="s">
        <v>414</v>
      </c>
      <c r="D568" s="30" t="s">
        <v>419</v>
      </c>
      <c r="E568" s="61"/>
      <c r="F568" s="33">
        <v>320</v>
      </c>
      <c r="G568" s="95">
        <v>7200</v>
      </c>
      <c r="H568" s="37"/>
      <c r="I568" s="33"/>
      <c r="J568" s="33">
        <v>1</v>
      </c>
    </row>
    <row r="569" customHeight="1" spans="3:10">
      <c r="C569" s="27" t="s">
        <v>414</v>
      </c>
      <c r="D569" s="30" t="s">
        <v>421</v>
      </c>
      <c r="E569" s="61"/>
      <c r="F569" s="33"/>
      <c r="G569" s="95">
        <v>15360</v>
      </c>
      <c r="H569" s="37"/>
      <c r="I569" s="33"/>
      <c r="J569" s="33">
        <v>1</v>
      </c>
    </row>
    <row r="570" customHeight="1" spans="3:10">
      <c r="C570" s="27" t="s">
        <v>414</v>
      </c>
      <c r="D570" s="30" t="s">
        <v>423</v>
      </c>
      <c r="E570" s="61"/>
      <c r="F570" s="33">
        <v>2</v>
      </c>
      <c r="G570" s="95"/>
      <c r="H570" s="37"/>
      <c r="I570" s="33"/>
      <c r="J570" s="33">
        <v>1</v>
      </c>
    </row>
    <row r="571" customHeight="1" spans="3:10">
      <c r="C571" s="27" t="s">
        <v>414</v>
      </c>
      <c r="D571" s="30" t="s">
        <v>425</v>
      </c>
      <c r="E571" s="61"/>
      <c r="F571" s="33">
        <v>16</v>
      </c>
      <c r="G571" s="95">
        <v>1440</v>
      </c>
      <c r="H571" s="37"/>
      <c r="I571" s="33"/>
      <c r="J571" s="33">
        <v>1</v>
      </c>
    </row>
    <row r="572" customHeight="1" spans="3:10">
      <c r="C572" s="27" t="s">
        <v>414</v>
      </c>
      <c r="D572" s="30" t="s">
        <v>427</v>
      </c>
      <c r="E572" s="61"/>
      <c r="F572" s="33">
        <v>3</v>
      </c>
      <c r="G572" s="95">
        <v>768</v>
      </c>
      <c r="H572" s="37"/>
      <c r="I572" s="33"/>
      <c r="J572" s="33">
        <v>1</v>
      </c>
    </row>
    <row r="573" customHeight="1" spans="3:10">
      <c r="C573" s="27" t="s">
        <v>414</v>
      </c>
      <c r="D573" s="30" t="s">
        <v>429</v>
      </c>
      <c r="E573" s="61"/>
      <c r="F573" s="33">
        <v>88</v>
      </c>
      <c r="G573" s="95">
        <v>3456</v>
      </c>
      <c r="H573" s="37"/>
      <c r="I573" s="33"/>
      <c r="J573" s="33">
        <v>1</v>
      </c>
    </row>
    <row r="574" customHeight="1" spans="3:10">
      <c r="C574" s="27" t="s">
        <v>414</v>
      </c>
      <c r="D574" s="30" t="s">
        <v>1230</v>
      </c>
      <c r="E574" s="61"/>
      <c r="F574" s="33">
        <v>97</v>
      </c>
      <c r="G574" s="95">
        <v>2160</v>
      </c>
      <c r="H574" s="37"/>
      <c r="I574" s="33"/>
      <c r="J574" s="33">
        <v>1</v>
      </c>
    </row>
    <row r="575" customHeight="1" spans="3:10">
      <c r="C575" s="27" t="s">
        <v>414</v>
      </c>
      <c r="D575" s="30" t="s">
        <v>1233</v>
      </c>
      <c r="E575" s="61"/>
      <c r="F575" s="33">
        <v>104</v>
      </c>
      <c r="G575" s="95"/>
      <c r="H575" s="37"/>
      <c r="I575" s="33"/>
      <c r="J575" s="33">
        <v>1</v>
      </c>
    </row>
    <row r="576" customHeight="1" spans="3:10">
      <c r="C576" s="27" t="s">
        <v>1677</v>
      </c>
      <c r="D576" s="30" t="s">
        <v>4807</v>
      </c>
      <c r="E576" s="61"/>
      <c r="F576" s="33">
        <v>50</v>
      </c>
      <c r="G576" s="98"/>
      <c r="H576" s="37"/>
      <c r="I576" s="33"/>
      <c r="J576" s="33">
        <v>1</v>
      </c>
    </row>
    <row r="577" customHeight="1" spans="3:10">
      <c r="C577" s="27" t="s">
        <v>1677</v>
      </c>
      <c r="D577" s="30" t="s">
        <v>4808</v>
      </c>
      <c r="E577" s="61"/>
      <c r="F577" s="33">
        <v>17</v>
      </c>
      <c r="G577" s="98">
        <v>2100</v>
      </c>
      <c r="H577" s="37"/>
      <c r="I577" s="33"/>
      <c r="J577" s="33">
        <v>1</v>
      </c>
    </row>
    <row r="578" customHeight="1" spans="3:10">
      <c r="C578" s="27" t="s">
        <v>1677</v>
      </c>
      <c r="D578" s="30" t="s">
        <v>4809</v>
      </c>
      <c r="E578" s="61"/>
      <c r="F578" s="33">
        <v>1200</v>
      </c>
      <c r="G578" s="98">
        <v>714</v>
      </c>
      <c r="H578" s="37"/>
      <c r="I578" s="33"/>
      <c r="J578" s="33">
        <v>1</v>
      </c>
    </row>
    <row r="579" customHeight="1" spans="3:10">
      <c r="C579" s="27" t="s">
        <v>1677</v>
      </c>
      <c r="D579" s="30" t="s">
        <v>4810</v>
      </c>
      <c r="E579" s="61"/>
      <c r="F579" s="33">
        <v>1200</v>
      </c>
      <c r="G579" s="98">
        <v>19200</v>
      </c>
      <c r="H579" s="37"/>
      <c r="I579" s="33"/>
      <c r="J579" s="33">
        <v>1</v>
      </c>
    </row>
    <row r="580" customHeight="1" spans="3:10">
      <c r="C580" s="27" t="s">
        <v>1677</v>
      </c>
      <c r="D580" s="30" t="s">
        <v>4811</v>
      </c>
      <c r="E580" s="61"/>
      <c r="F580" s="33">
        <v>1200</v>
      </c>
      <c r="G580" s="95">
        <v>19200</v>
      </c>
      <c r="H580" s="37"/>
      <c r="I580" s="33"/>
      <c r="J580" s="33">
        <v>1</v>
      </c>
    </row>
    <row r="581" customHeight="1" spans="3:10">
      <c r="C581" s="27" t="s">
        <v>1677</v>
      </c>
      <c r="D581" s="30" t="s">
        <v>4812</v>
      </c>
      <c r="E581" s="61"/>
      <c r="F581" s="33">
        <v>1800</v>
      </c>
      <c r="G581" s="95">
        <v>19200</v>
      </c>
      <c r="H581" s="37"/>
      <c r="I581" s="33"/>
      <c r="J581" s="33">
        <v>1</v>
      </c>
    </row>
    <row r="582" customHeight="1" spans="3:10">
      <c r="C582" s="27" t="s">
        <v>1677</v>
      </c>
      <c r="D582" s="30" t="s">
        <v>4813</v>
      </c>
      <c r="E582" s="61"/>
      <c r="F582" s="33">
        <v>40</v>
      </c>
      <c r="G582" s="95">
        <v>28800</v>
      </c>
      <c r="H582" s="37"/>
      <c r="I582" s="33"/>
      <c r="J582" s="33">
        <v>1</v>
      </c>
    </row>
    <row r="583" customHeight="1" spans="3:10">
      <c r="C583" s="27" t="s">
        <v>1677</v>
      </c>
      <c r="D583" s="30" t="s">
        <v>4814</v>
      </c>
      <c r="E583" s="61"/>
      <c r="F583" s="33">
        <v>40</v>
      </c>
      <c r="G583" s="95">
        <v>720</v>
      </c>
      <c r="H583" s="37"/>
      <c r="I583" s="33"/>
      <c r="J583" s="33">
        <v>1</v>
      </c>
    </row>
    <row r="584" customHeight="1" spans="3:10">
      <c r="C584" s="27" t="s">
        <v>1677</v>
      </c>
      <c r="D584" s="30" t="s">
        <v>4815</v>
      </c>
      <c r="E584" s="61"/>
      <c r="F584" s="33">
        <v>35</v>
      </c>
      <c r="G584" s="95">
        <v>720</v>
      </c>
      <c r="H584" s="37"/>
      <c r="I584" s="33"/>
      <c r="J584" s="33">
        <v>1</v>
      </c>
    </row>
    <row r="585" customHeight="1" spans="3:10">
      <c r="C585" s="27" t="s">
        <v>1677</v>
      </c>
      <c r="D585" s="30" t="s">
        <v>4816</v>
      </c>
      <c r="E585" s="61"/>
      <c r="F585" s="33">
        <v>35</v>
      </c>
      <c r="G585" s="95">
        <v>630</v>
      </c>
      <c r="H585" s="37"/>
      <c r="I585" s="33"/>
      <c r="J585" s="33">
        <v>1</v>
      </c>
    </row>
    <row r="586" s="25" customFormat="1" customHeight="1" spans="1:10">
      <c r="A586" s="34"/>
      <c r="B586" s="34"/>
      <c r="C586" s="34" t="s">
        <v>1677</v>
      </c>
      <c r="D586" s="46" t="s">
        <v>4817</v>
      </c>
      <c r="E586" s="47"/>
      <c r="F586" s="48">
        <v>50</v>
      </c>
      <c r="G586" s="34">
        <v>630</v>
      </c>
      <c r="H586" s="49"/>
      <c r="I586" s="34"/>
      <c r="J586" s="34">
        <v>1</v>
      </c>
    </row>
    <row r="587" customHeight="1" spans="3:10">
      <c r="C587" s="27" t="s">
        <v>1677</v>
      </c>
      <c r="D587" s="31" t="s">
        <v>4818</v>
      </c>
      <c r="E587" s="32"/>
      <c r="F587" s="33">
        <v>17</v>
      </c>
      <c r="G587" s="27">
        <v>900</v>
      </c>
      <c r="H587" s="37"/>
      <c r="J587" s="27">
        <v>1</v>
      </c>
    </row>
    <row r="588" s="22" customFormat="1" customHeight="1" spans="1:10">
      <c r="A588" s="45"/>
      <c r="B588" s="45"/>
      <c r="C588" s="45" t="s">
        <v>1677</v>
      </c>
      <c r="D588" s="51" t="s">
        <v>4819</v>
      </c>
      <c r="E588" s="50"/>
      <c r="F588" s="52">
        <v>70</v>
      </c>
      <c r="G588" s="52">
        <v>306</v>
      </c>
      <c r="H588" s="53"/>
      <c r="I588" s="45"/>
      <c r="J588" s="45">
        <v>1</v>
      </c>
    </row>
    <row r="589" customHeight="1" spans="3:10">
      <c r="C589" s="27" t="s">
        <v>1677</v>
      </c>
      <c r="D589" s="31" t="s">
        <v>1767</v>
      </c>
      <c r="E589" s="32"/>
      <c r="F589" s="33">
        <v>15</v>
      </c>
      <c r="G589" s="33">
        <v>1260</v>
      </c>
      <c r="H589" s="37"/>
      <c r="J589" s="27">
        <v>1</v>
      </c>
    </row>
    <row r="590" customHeight="1" spans="3:10">
      <c r="C590" s="27" t="s">
        <v>1677</v>
      </c>
      <c r="D590" s="31" t="s">
        <v>4820</v>
      </c>
      <c r="E590" s="32"/>
      <c r="F590" s="33">
        <v>18</v>
      </c>
      <c r="G590" s="33">
        <v>1260</v>
      </c>
      <c r="H590" s="37"/>
      <c r="J590" s="27">
        <v>1</v>
      </c>
    </row>
    <row r="591" s="22" customFormat="1" customHeight="1" spans="1:10">
      <c r="A591" s="45"/>
      <c r="B591" s="45"/>
      <c r="C591" s="45" t="s">
        <v>1677</v>
      </c>
      <c r="D591" s="92" t="s">
        <v>1679</v>
      </c>
      <c r="E591" s="92"/>
      <c r="F591" s="53">
        <v>15</v>
      </c>
      <c r="G591" s="52">
        <v>756</v>
      </c>
      <c r="H591" s="92"/>
      <c r="I591" s="52"/>
      <c r="J591" s="52">
        <v>1</v>
      </c>
    </row>
    <row r="592" customHeight="1" spans="3:10">
      <c r="C592" s="27" t="s">
        <v>1677</v>
      </c>
      <c r="D592" s="30" t="s">
        <v>4821</v>
      </c>
      <c r="E592" s="30"/>
      <c r="F592" s="37">
        <v>50</v>
      </c>
      <c r="G592" s="44">
        <v>630</v>
      </c>
      <c r="H592" s="30"/>
      <c r="I592" s="33"/>
      <c r="J592" s="33">
        <v>1</v>
      </c>
    </row>
    <row r="593" customHeight="1" spans="3:10">
      <c r="C593" s="27" t="s">
        <v>1677</v>
      </c>
      <c r="D593" s="30" t="s">
        <v>4822</v>
      </c>
      <c r="E593" s="30"/>
      <c r="F593" s="37">
        <v>50</v>
      </c>
      <c r="G593" s="30">
        <v>900</v>
      </c>
      <c r="H593" s="30"/>
      <c r="I593" s="33"/>
      <c r="J593" s="33">
        <v>1</v>
      </c>
    </row>
    <row r="594" customHeight="1" spans="3:10">
      <c r="C594" s="27" t="s">
        <v>1677</v>
      </c>
      <c r="D594" s="30" t="s">
        <v>4823</v>
      </c>
      <c r="E594" s="30"/>
      <c r="F594" s="37">
        <v>12</v>
      </c>
      <c r="G594" s="30">
        <v>600</v>
      </c>
      <c r="H594" s="30"/>
      <c r="I594" s="33"/>
      <c r="J594" s="33">
        <v>1</v>
      </c>
    </row>
    <row r="595" customHeight="1" spans="3:10">
      <c r="C595" s="27" t="s">
        <v>1677</v>
      </c>
      <c r="D595" s="30" t="s">
        <v>2006</v>
      </c>
      <c r="E595" s="30"/>
      <c r="F595" s="37">
        <v>70</v>
      </c>
      <c r="G595" s="30"/>
      <c r="H595" s="30"/>
      <c r="I595" s="33"/>
      <c r="J595" s="33">
        <v>1</v>
      </c>
    </row>
    <row r="596" customHeight="1" spans="3:10">
      <c r="C596" s="27" t="s">
        <v>1677</v>
      </c>
      <c r="D596" s="30" t="s">
        <v>2008</v>
      </c>
      <c r="E596" s="30"/>
      <c r="F596" s="37">
        <v>100</v>
      </c>
      <c r="G596" s="30">
        <v>840</v>
      </c>
      <c r="H596" s="30"/>
      <c r="I596" s="33"/>
      <c r="J596" s="33">
        <v>1</v>
      </c>
    </row>
    <row r="597" customHeight="1" spans="3:10">
      <c r="C597" s="27" t="s">
        <v>1677</v>
      </c>
      <c r="D597" s="30" t="s">
        <v>2010</v>
      </c>
      <c r="E597" s="30"/>
      <c r="F597" s="37">
        <v>100</v>
      </c>
      <c r="G597" s="30">
        <v>1200</v>
      </c>
      <c r="H597" s="30"/>
      <c r="I597" s="33"/>
      <c r="J597" s="33">
        <v>1</v>
      </c>
    </row>
    <row r="598" customHeight="1" spans="1:10">
      <c r="A598" s="45"/>
      <c r="B598" s="45"/>
      <c r="C598" s="45" t="s">
        <v>20</v>
      </c>
      <c r="D598" s="99" t="s">
        <v>21</v>
      </c>
      <c r="E598" s="99"/>
      <c r="F598" s="53">
        <v>224</v>
      </c>
      <c r="G598" s="52">
        <v>1200</v>
      </c>
      <c r="H598" s="53"/>
      <c r="I598" s="52"/>
      <c r="J598" s="52">
        <v>1</v>
      </c>
    </row>
    <row r="599" customHeight="1" spans="3:10">
      <c r="C599" s="43" t="s">
        <v>20</v>
      </c>
      <c r="D599" s="72" t="s">
        <v>23</v>
      </c>
      <c r="E599" s="72"/>
      <c r="F599" s="37">
        <v>750</v>
      </c>
      <c r="G599" s="33">
        <v>7168</v>
      </c>
      <c r="H599" s="37"/>
      <c r="I599" s="33"/>
      <c r="J599" s="33">
        <v>1</v>
      </c>
    </row>
    <row r="600" customHeight="1" spans="3:10">
      <c r="C600" s="43" t="s">
        <v>20</v>
      </c>
      <c r="D600" s="72" t="s">
        <v>25</v>
      </c>
      <c r="E600" s="72"/>
      <c r="F600" s="37">
        <v>750</v>
      </c>
      <c r="G600" s="33">
        <v>18000</v>
      </c>
      <c r="H600" s="37"/>
      <c r="I600" s="33"/>
      <c r="J600" s="33">
        <v>2</v>
      </c>
    </row>
    <row r="601" customHeight="1" spans="3:10">
      <c r="C601" s="43" t="s">
        <v>20</v>
      </c>
      <c r="D601" s="72" t="s">
        <v>4824</v>
      </c>
      <c r="E601" s="72"/>
      <c r="F601" s="37">
        <v>40</v>
      </c>
      <c r="G601" s="33">
        <v>12000</v>
      </c>
      <c r="H601" s="37"/>
      <c r="I601" s="33"/>
      <c r="J601" s="33">
        <v>4</v>
      </c>
    </row>
    <row r="602" customHeight="1" spans="3:10">
      <c r="C602" s="43" t="s">
        <v>20</v>
      </c>
      <c r="D602" s="72" t="s">
        <v>29</v>
      </c>
      <c r="E602" s="72"/>
      <c r="F602" s="37">
        <v>366</v>
      </c>
      <c r="G602" s="33">
        <v>5856</v>
      </c>
      <c r="H602" s="37"/>
      <c r="I602" s="33"/>
      <c r="J602" s="33">
        <v>1</v>
      </c>
    </row>
    <row r="603" customHeight="1" spans="3:10">
      <c r="C603" s="43" t="s">
        <v>20</v>
      </c>
      <c r="D603" s="72" t="s">
        <v>4825</v>
      </c>
      <c r="E603" s="72"/>
      <c r="F603" s="37">
        <v>40</v>
      </c>
      <c r="G603" s="33">
        <v>960</v>
      </c>
      <c r="H603" s="37"/>
      <c r="I603" s="33"/>
      <c r="J603" s="33">
        <v>1</v>
      </c>
    </row>
    <row r="604" customHeight="1" spans="3:10">
      <c r="C604" s="43" t="s">
        <v>20</v>
      </c>
      <c r="D604" s="72" t="s">
        <v>33</v>
      </c>
      <c r="E604" s="72"/>
      <c r="F604" s="37">
        <v>300</v>
      </c>
      <c r="G604" s="33">
        <v>4800</v>
      </c>
      <c r="H604" s="37"/>
      <c r="I604" s="33"/>
      <c r="J604" s="33">
        <v>2</v>
      </c>
    </row>
    <row r="605" customHeight="1" spans="1:10">
      <c r="A605" s="45"/>
      <c r="B605" s="45"/>
      <c r="C605" s="45" t="s">
        <v>20</v>
      </c>
      <c r="D605" s="50" t="s">
        <v>39</v>
      </c>
      <c r="E605" s="50"/>
      <c r="F605" s="53">
        <v>155</v>
      </c>
      <c r="G605" s="52">
        <v>7200</v>
      </c>
      <c r="H605" s="53"/>
      <c r="I605" s="52"/>
      <c r="J605" s="52">
        <v>1</v>
      </c>
    </row>
    <row r="606" customHeight="1" spans="3:10">
      <c r="C606" s="27" t="s">
        <v>20</v>
      </c>
      <c r="D606" s="72" t="s">
        <v>41</v>
      </c>
      <c r="E606" s="72"/>
      <c r="F606" s="98">
        <v>276</v>
      </c>
      <c r="G606" s="59">
        <v>4960</v>
      </c>
      <c r="H606" s="98"/>
      <c r="I606" s="59"/>
      <c r="J606" s="59">
        <v>1</v>
      </c>
    </row>
    <row r="607" customHeight="1" spans="1:10">
      <c r="A607" s="100"/>
      <c r="B607" s="100"/>
      <c r="C607" s="100" t="s">
        <v>20</v>
      </c>
      <c r="D607" s="101" t="s">
        <v>43</v>
      </c>
      <c r="E607" s="102"/>
      <c r="F607" s="103">
        <v>1400</v>
      </c>
      <c r="G607" s="104">
        <v>4416</v>
      </c>
      <c r="H607" s="103"/>
      <c r="I607" s="104"/>
      <c r="J607" s="104">
        <v>1</v>
      </c>
    </row>
    <row r="608" customHeight="1" spans="1:10">
      <c r="A608" s="100"/>
      <c r="B608" s="100"/>
      <c r="C608" s="100" t="s">
        <v>260</v>
      </c>
      <c r="D608" s="105" t="s">
        <v>261</v>
      </c>
      <c r="E608" s="105"/>
      <c r="F608" s="104">
        <v>12</v>
      </c>
      <c r="G608" s="104">
        <v>22400</v>
      </c>
      <c r="H608" s="103"/>
      <c r="I608" s="104"/>
      <c r="J608" s="104">
        <v>1</v>
      </c>
    </row>
    <row r="609" customHeight="1" spans="1:10">
      <c r="A609" s="35"/>
      <c r="B609" s="35"/>
      <c r="C609" s="35" t="s">
        <v>260</v>
      </c>
      <c r="D609" s="106" t="s">
        <v>263</v>
      </c>
      <c r="E609" s="106"/>
      <c r="F609" s="76">
        <v>24</v>
      </c>
      <c r="G609" s="76">
        <v>1296</v>
      </c>
      <c r="H609" s="107"/>
      <c r="I609" s="76"/>
      <c r="J609" s="76">
        <v>1</v>
      </c>
    </row>
    <row r="610" customHeight="1" spans="1:10">
      <c r="A610" s="35"/>
      <c r="B610" s="35"/>
      <c r="C610" s="35" t="s">
        <v>260</v>
      </c>
      <c r="D610" s="108" t="s">
        <v>265</v>
      </c>
      <c r="E610" s="106"/>
      <c r="F610" s="76">
        <v>20</v>
      </c>
      <c r="G610" s="76">
        <v>1152</v>
      </c>
      <c r="H610" s="107"/>
      <c r="I610" s="76"/>
      <c r="J610" s="76">
        <v>1</v>
      </c>
    </row>
    <row r="611" customHeight="1" spans="1:10">
      <c r="A611" s="35"/>
      <c r="B611" s="35"/>
      <c r="C611" s="35" t="s">
        <v>260</v>
      </c>
      <c r="D611" s="106" t="s">
        <v>267</v>
      </c>
      <c r="E611" s="106"/>
      <c r="F611" s="76">
        <v>22</v>
      </c>
      <c r="G611" s="76">
        <v>540</v>
      </c>
      <c r="H611" s="107"/>
      <c r="I611" s="76"/>
      <c r="J611" s="76">
        <v>1</v>
      </c>
    </row>
    <row r="612" customHeight="1" spans="1:10">
      <c r="A612" s="35"/>
      <c r="B612" s="35"/>
      <c r="C612" s="35" t="s">
        <v>260</v>
      </c>
      <c r="D612" s="106" t="s">
        <v>269</v>
      </c>
      <c r="E612" s="106"/>
      <c r="F612" s="76">
        <v>1600</v>
      </c>
      <c r="G612" s="76"/>
      <c r="H612" s="107"/>
      <c r="I612" s="76"/>
      <c r="J612" s="76">
        <v>1</v>
      </c>
    </row>
    <row r="613" customHeight="1" spans="1:10">
      <c r="A613" s="35"/>
      <c r="B613" s="35"/>
      <c r="C613" s="35" t="s">
        <v>260</v>
      </c>
      <c r="D613" s="106" t="s">
        <v>271</v>
      </c>
      <c r="E613" s="106"/>
      <c r="F613" s="76">
        <v>60</v>
      </c>
      <c r="G613" s="76">
        <v>9600</v>
      </c>
      <c r="H613" s="107"/>
      <c r="I613" s="76"/>
      <c r="J613" s="76">
        <v>1</v>
      </c>
    </row>
    <row r="614" customHeight="1" spans="1:10">
      <c r="A614" s="35"/>
      <c r="B614" s="35"/>
      <c r="C614" s="35" t="s">
        <v>260</v>
      </c>
      <c r="D614" s="106" t="s">
        <v>273</v>
      </c>
      <c r="E614" s="106"/>
      <c r="F614" s="76">
        <v>3000</v>
      </c>
      <c r="G614" s="76"/>
      <c r="H614" s="107"/>
      <c r="I614" s="76"/>
      <c r="J614" s="76">
        <v>1</v>
      </c>
    </row>
    <row r="615" customHeight="1" spans="1:10">
      <c r="A615" s="35"/>
      <c r="B615" s="35"/>
      <c r="C615" s="35" t="s">
        <v>260</v>
      </c>
      <c r="D615" s="106" t="s">
        <v>275</v>
      </c>
      <c r="E615" s="106"/>
      <c r="F615" s="76">
        <v>200</v>
      </c>
      <c r="G615" s="76">
        <v>18000</v>
      </c>
      <c r="H615" s="107"/>
      <c r="I615" s="35"/>
      <c r="J615" s="76">
        <v>1</v>
      </c>
    </row>
    <row r="616" customHeight="1" spans="1:10">
      <c r="A616" s="35"/>
      <c r="B616" s="35"/>
      <c r="C616" s="35" t="s">
        <v>260</v>
      </c>
      <c r="D616" s="106" t="s">
        <v>277</v>
      </c>
      <c r="E616" s="106"/>
      <c r="F616" s="76">
        <v>25</v>
      </c>
      <c r="G616" s="76">
        <v>1200</v>
      </c>
      <c r="H616" s="107"/>
      <c r="I616" s="35"/>
      <c r="J616" s="76">
        <v>2</v>
      </c>
    </row>
    <row r="617" customHeight="1" spans="1:10">
      <c r="A617" s="35"/>
      <c r="B617" s="35"/>
      <c r="C617" s="35" t="s">
        <v>260</v>
      </c>
      <c r="D617" s="106" t="s">
        <v>279</v>
      </c>
      <c r="E617" s="106"/>
      <c r="F617" s="76">
        <v>12</v>
      </c>
      <c r="G617" s="76"/>
      <c r="H617" s="107"/>
      <c r="I617" s="35"/>
      <c r="J617" s="76">
        <v>2</v>
      </c>
    </row>
    <row r="618" customHeight="1" spans="1:10">
      <c r="A618" s="35"/>
      <c r="B618" s="35"/>
      <c r="C618" s="35" t="s">
        <v>260</v>
      </c>
      <c r="D618" s="106" t="s">
        <v>281</v>
      </c>
      <c r="E618" s="106"/>
      <c r="F618" s="76">
        <v>200</v>
      </c>
      <c r="G618" s="76">
        <v>384</v>
      </c>
      <c r="H618" s="107"/>
      <c r="I618" s="35"/>
      <c r="J618" s="76">
        <v>1</v>
      </c>
    </row>
    <row r="619" customHeight="1" spans="1:10">
      <c r="A619" s="35"/>
      <c r="B619" s="35"/>
      <c r="C619" s="35" t="s">
        <v>260</v>
      </c>
      <c r="D619" s="106" t="s">
        <v>283</v>
      </c>
      <c r="E619" s="106"/>
      <c r="F619" s="76">
        <v>18</v>
      </c>
      <c r="G619" s="76">
        <v>6400</v>
      </c>
      <c r="H619" s="107"/>
      <c r="I619" s="35"/>
      <c r="J619" s="76">
        <v>1</v>
      </c>
    </row>
    <row r="620" customHeight="1" spans="1:10">
      <c r="A620" s="35"/>
      <c r="B620" s="35"/>
      <c r="C620" s="35" t="s">
        <v>260</v>
      </c>
      <c r="D620" s="106" t="s">
        <v>285</v>
      </c>
      <c r="E620" s="106"/>
      <c r="F620" s="76">
        <v>12</v>
      </c>
      <c r="G620" s="76">
        <v>576</v>
      </c>
      <c r="H620" s="107"/>
      <c r="I620" s="35"/>
      <c r="J620" s="76">
        <v>1</v>
      </c>
    </row>
    <row r="621" customHeight="1" spans="1:10">
      <c r="A621" s="35"/>
      <c r="B621" s="35"/>
      <c r="C621" s="35" t="s">
        <v>260</v>
      </c>
      <c r="D621" s="106" t="s">
        <v>287</v>
      </c>
      <c r="E621" s="106"/>
      <c r="F621" s="76">
        <v>50</v>
      </c>
      <c r="G621" s="76">
        <v>1536</v>
      </c>
      <c r="H621" s="107"/>
      <c r="I621" s="35"/>
      <c r="J621" s="76">
        <v>1</v>
      </c>
    </row>
    <row r="622" customHeight="1" spans="1:10">
      <c r="A622" s="35"/>
      <c r="B622" s="35"/>
      <c r="C622" s="35" t="s">
        <v>260</v>
      </c>
      <c r="D622" s="106" t="s">
        <v>289</v>
      </c>
      <c r="E622" s="106"/>
      <c r="F622" s="76">
        <v>12</v>
      </c>
      <c r="G622" s="76">
        <v>300</v>
      </c>
      <c r="H622" s="107"/>
      <c r="I622" s="35"/>
      <c r="J622" s="76">
        <v>1</v>
      </c>
    </row>
    <row r="623" customHeight="1" spans="1:10">
      <c r="A623" s="35"/>
      <c r="B623" s="35"/>
      <c r="C623" s="35" t="s">
        <v>260</v>
      </c>
      <c r="D623" s="106" t="s">
        <v>291</v>
      </c>
      <c r="E623" s="106"/>
      <c r="F623" s="76">
        <v>30</v>
      </c>
      <c r="G623" s="76"/>
      <c r="H623" s="107"/>
      <c r="I623" s="35"/>
      <c r="J623" s="76">
        <v>1</v>
      </c>
    </row>
    <row r="624" customHeight="1" spans="1:10">
      <c r="A624" s="35"/>
      <c r="B624" s="35"/>
      <c r="C624" s="35" t="s">
        <v>260</v>
      </c>
      <c r="D624" s="106" t="s">
        <v>293</v>
      </c>
      <c r="E624" s="106"/>
      <c r="F624" s="76">
        <v>50</v>
      </c>
      <c r="G624" s="76"/>
      <c r="H624" s="107"/>
      <c r="I624" s="35"/>
      <c r="J624" s="76">
        <v>1</v>
      </c>
    </row>
    <row r="625" customHeight="1" spans="1:10">
      <c r="A625" s="35"/>
      <c r="B625" s="35"/>
      <c r="C625" s="35" t="s">
        <v>260</v>
      </c>
      <c r="D625" s="106" t="s">
        <v>295</v>
      </c>
      <c r="E625" s="106"/>
      <c r="F625" s="76">
        <v>90</v>
      </c>
      <c r="G625" s="76">
        <v>300</v>
      </c>
      <c r="H625" s="107"/>
      <c r="I625" s="35"/>
      <c r="J625" s="76">
        <v>1</v>
      </c>
    </row>
    <row r="626" customHeight="1" spans="1:10">
      <c r="A626" s="35"/>
      <c r="B626" s="35"/>
      <c r="C626" s="35" t="s">
        <v>260</v>
      </c>
      <c r="D626" s="106" t="s">
        <v>297</v>
      </c>
      <c r="E626" s="106"/>
      <c r="F626" s="76">
        <v>40</v>
      </c>
      <c r="G626" s="76">
        <v>5760</v>
      </c>
      <c r="H626" s="107"/>
      <c r="I626" s="35"/>
      <c r="J626" s="76">
        <v>1</v>
      </c>
    </row>
    <row r="627" customHeight="1" spans="1:10">
      <c r="A627" s="35"/>
      <c r="B627" s="35"/>
      <c r="C627" s="35" t="s">
        <v>260</v>
      </c>
      <c r="D627" s="106" t="s">
        <v>298</v>
      </c>
      <c r="E627" s="106"/>
      <c r="F627" s="76">
        <v>50</v>
      </c>
      <c r="G627" s="76"/>
      <c r="H627" s="107"/>
      <c r="I627" s="35"/>
      <c r="J627" s="76">
        <v>1</v>
      </c>
    </row>
    <row r="628" customHeight="1" spans="1:10">
      <c r="A628" s="35"/>
      <c r="B628" s="35"/>
      <c r="C628" s="35" t="s">
        <v>260</v>
      </c>
      <c r="D628" s="106" t="s">
        <v>300</v>
      </c>
      <c r="E628" s="106"/>
      <c r="F628" s="76">
        <v>12</v>
      </c>
      <c r="G628" s="76">
        <v>300</v>
      </c>
      <c r="H628" s="107"/>
      <c r="I628" s="35"/>
      <c r="J628" s="76">
        <v>1</v>
      </c>
    </row>
    <row r="629" customHeight="1" spans="1:10">
      <c r="A629" s="35"/>
      <c r="B629" s="35"/>
      <c r="C629" s="35" t="s">
        <v>260</v>
      </c>
      <c r="D629" s="106" t="s">
        <v>302</v>
      </c>
      <c r="E629" s="106"/>
      <c r="F629" s="76">
        <v>10</v>
      </c>
      <c r="G629" s="76">
        <v>384</v>
      </c>
      <c r="H629" s="107"/>
      <c r="I629" s="35"/>
      <c r="J629" s="76">
        <v>1</v>
      </c>
    </row>
    <row r="630" customHeight="1" spans="1:10">
      <c r="A630" s="35"/>
      <c r="B630" s="35"/>
      <c r="C630" s="84" t="s">
        <v>260</v>
      </c>
      <c r="D630" s="106" t="s">
        <v>304</v>
      </c>
      <c r="E630" s="106"/>
      <c r="F630" s="76">
        <v>12</v>
      </c>
      <c r="G630" s="76">
        <v>1280</v>
      </c>
      <c r="H630" s="71"/>
      <c r="I630" s="35"/>
      <c r="J630" s="76">
        <v>1</v>
      </c>
    </row>
    <row r="631" s="26" customFormat="1" customHeight="1" spans="1:10">
      <c r="A631" s="100"/>
      <c r="B631" s="100"/>
      <c r="C631" s="100" t="s">
        <v>260</v>
      </c>
      <c r="D631" s="109" t="s">
        <v>306</v>
      </c>
      <c r="E631" s="110"/>
      <c r="F631" s="103">
        <v>90</v>
      </c>
      <c r="G631" s="104">
        <v>768</v>
      </c>
      <c r="H631" s="109"/>
      <c r="I631" s="104"/>
      <c r="J631" s="104">
        <v>1</v>
      </c>
    </row>
    <row r="632" customHeight="1" spans="1:10">
      <c r="A632" s="111"/>
      <c r="B632" s="111"/>
      <c r="C632" s="35" t="s">
        <v>260</v>
      </c>
      <c r="D632" s="35" t="s">
        <v>307</v>
      </c>
      <c r="E632" s="35"/>
      <c r="F632" s="35">
        <v>50</v>
      </c>
      <c r="G632" s="35"/>
      <c r="H632" s="35"/>
      <c r="I632" s="35"/>
      <c r="J632" s="112">
        <v>1</v>
      </c>
    </row>
    <row r="633" customHeight="1" spans="1:10">
      <c r="A633" s="111"/>
      <c r="B633" s="111"/>
      <c r="C633" s="35" t="s">
        <v>260</v>
      </c>
      <c r="D633" s="35" t="s">
        <v>309</v>
      </c>
      <c r="E633" s="35"/>
      <c r="F633" s="35">
        <v>550</v>
      </c>
      <c r="G633" s="35">
        <v>300</v>
      </c>
      <c r="H633" s="35"/>
      <c r="I633" s="35"/>
      <c r="J633" s="112">
        <v>1</v>
      </c>
    </row>
    <row r="634" customHeight="1" spans="1:10">
      <c r="A634" s="35"/>
      <c r="B634" s="35"/>
      <c r="C634" s="35" t="s">
        <v>260</v>
      </c>
      <c r="D634" s="35" t="s">
        <v>311</v>
      </c>
      <c r="E634" s="35"/>
      <c r="F634" s="35">
        <v>140</v>
      </c>
      <c r="G634" s="35">
        <v>3300</v>
      </c>
      <c r="H634" s="35"/>
      <c r="I634" s="35"/>
      <c r="J634" s="112"/>
    </row>
    <row r="635" customHeight="1" spans="1:10">
      <c r="A635" s="35"/>
      <c r="B635" s="35"/>
      <c r="C635" s="35" t="s">
        <v>260</v>
      </c>
      <c r="D635" s="35" t="s">
        <v>313</v>
      </c>
      <c r="E635" s="35"/>
      <c r="F635" s="35">
        <v>100</v>
      </c>
      <c r="G635" s="35">
        <v>840</v>
      </c>
      <c r="H635" s="35"/>
      <c r="I635" s="35"/>
      <c r="J635" s="106"/>
    </row>
    <row r="636" customHeight="1" spans="1:9">
      <c r="A636" s="112"/>
      <c r="B636" s="112"/>
      <c r="C636" s="261" t="s">
        <v>260</v>
      </c>
      <c r="D636" s="261" t="s">
        <v>315</v>
      </c>
      <c r="E636" s="35"/>
      <c r="F636" s="35">
        <v>25</v>
      </c>
      <c r="G636" s="35">
        <v>600</v>
      </c>
      <c r="H636" s="35"/>
      <c r="I636" s="35"/>
    </row>
    <row r="637" customHeight="1" spans="1:9">
      <c r="A637" s="112"/>
      <c r="B637" s="112"/>
      <c r="C637" s="261" t="s">
        <v>260</v>
      </c>
      <c r="D637" s="261" t="s">
        <v>316</v>
      </c>
      <c r="E637" s="35"/>
      <c r="F637" s="35">
        <v>40</v>
      </c>
      <c r="G637" s="35"/>
      <c r="H637" s="35"/>
      <c r="I637" s="35"/>
    </row>
    <row r="638" customHeight="1" spans="1:9">
      <c r="A638" s="112"/>
      <c r="B638" s="112"/>
      <c r="C638" s="261" t="s">
        <v>260</v>
      </c>
      <c r="D638" s="261" t="s">
        <v>318</v>
      </c>
      <c r="E638" s="35"/>
      <c r="F638" s="35">
        <v>200</v>
      </c>
      <c r="G638" s="35">
        <v>240</v>
      </c>
      <c r="H638" s="35"/>
      <c r="I638" s="35"/>
    </row>
    <row r="639" customHeight="1" spans="1:9">
      <c r="A639" s="112"/>
      <c r="B639" s="112"/>
      <c r="C639" s="261" t="s">
        <v>260</v>
      </c>
      <c r="D639" s="261" t="s">
        <v>320</v>
      </c>
      <c r="E639" s="35"/>
      <c r="F639" s="35">
        <v>2000</v>
      </c>
      <c r="G639" s="35">
        <v>1200</v>
      </c>
      <c r="H639" s="35"/>
      <c r="I639" s="35"/>
    </row>
    <row r="640" customHeight="1" spans="1:9">
      <c r="A640" s="112"/>
      <c r="B640" s="112"/>
      <c r="C640" s="261" t="s">
        <v>260</v>
      </c>
      <c r="D640" s="261" t="s">
        <v>322</v>
      </c>
      <c r="E640" s="35"/>
      <c r="F640" s="35">
        <v>200</v>
      </c>
      <c r="G640" s="35">
        <v>12000</v>
      </c>
      <c r="H640" s="35"/>
      <c r="I640" s="35"/>
    </row>
    <row r="641" customHeight="1" spans="1:9">
      <c r="A641" s="112"/>
      <c r="B641" s="112"/>
      <c r="C641" s="261" t="s">
        <v>260</v>
      </c>
      <c r="D641" s="261" t="s">
        <v>324</v>
      </c>
      <c r="E641" s="35"/>
      <c r="F641" s="35">
        <v>41</v>
      </c>
      <c r="G641" s="35">
        <v>1200</v>
      </c>
      <c r="H641" s="35"/>
      <c r="I641" s="35"/>
    </row>
    <row r="642" customHeight="1" spans="1:9">
      <c r="A642" s="112"/>
      <c r="B642" s="112"/>
      <c r="C642" s="261" t="s">
        <v>260</v>
      </c>
      <c r="D642" s="261" t="s">
        <v>326</v>
      </c>
      <c r="E642" s="35"/>
      <c r="F642" s="35">
        <v>2500</v>
      </c>
      <c r="G642" s="35"/>
      <c r="H642" s="35"/>
      <c r="I642" s="35"/>
    </row>
    <row r="643" customHeight="1" spans="1:9">
      <c r="A643" s="112"/>
      <c r="B643" s="112"/>
      <c r="C643" s="261" t="s">
        <v>260</v>
      </c>
      <c r="D643" s="261" t="s">
        <v>328</v>
      </c>
      <c r="E643" s="35"/>
      <c r="F643" s="35">
        <v>500</v>
      </c>
      <c r="G643" s="35">
        <v>15000</v>
      </c>
      <c r="H643" s="35"/>
      <c r="I643" s="35"/>
    </row>
    <row r="644" customHeight="1" spans="1:9">
      <c r="A644" s="112"/>
      <c r="B644" s="112"/>
      <c r="C644" s="261" t="s">
        <v>260</v>
      </c>
      <c r="D644" s="261" t="s">
        <v>330</v>
      </c>
      <c r="E644" s="35"/>
      <c r="F644" s="35">
        <v>500</v>
      </c>
      <c r="G644" s="35"/>
      <c r="H644" s="35"/>
      <c r="I644" s="35"/>
    </row>
    <row r="645" customHeight="1" spans="1:9">
      <c r="A645" s="112"/>
      <c r="B645" s="112"/>
      <c r="C645" s="261" t="s">
        <v>260</v>
      </c>
      <c r="D645" s="261" t="s">
        <v>332</v>
      </c>
      <c r="E645" s="35"/>
      <c r="F645" s="35">
        <v>42</v>
      </c>
      <c r="G645" s="35"/>
      <c r="H645" s="35"/>
      <c r="I645" s="35"/>
    </row>
    <row r="646" customHeight="1" spans="1:9">
      <c r="A646" s="112"/>
      <c r="B646" s="112"/>
      <c r="C646" s="261" t="s">
        <v>260</v>
      </c>
      <c r="D646" s="261" t="s">
        <v>334</v>
      </c>
      <c r="E646" s="35"/>
      <c r="F646" s="35">
        <v>1200</v>
      </c>
      <c r="G646" s="35"/>
      <c r="H646" s="35"/>
      <c r="I646" s="35"/>
    </row>
    <row r="647" customHeight="1" spans="3:9">
      <c r="C647" s="35" t="s">
        <v>260</v>
      </c>
      <c r="D647" s="261" t="s">
        <v>336</v>
      </c>
      <c r="E647" s="35"/>
      <c r="F647" s="35">
        <v>200</v>
      </c>
      <c r="G647" s="35"/>
      <c r="H647" s="35"/>
      <c r="I647" s="35"/>
    </row>
    <row r="648" customHeight="1" spans="3:9">
      <c r="C648" s="35" t="s">
        <v>260</v>
      </c>
      <c r="D648" s="261" t="s">
        <v>338</v>
      </c>
      <c r="E648" s="35"/>
      <c r="F648" s="35">
        <v>200</v>
      </c>
      <c r="G648" s="35"/>
      <c r="H648" s="35"/>
      <c r="I648" s="35"/>
    </row>
    <row r="649" customHeight="1" spans="3:9">
      <c r="C649" s="35" t="s">
        <v>260</v>
      </c>
      <c r="D649" s="261" t="s">
        <v>340</v>
      </c>
      <c r="E649" s="35"/>
      <c r="F649" s="35">
        <v>43</v>
      </c>
      <c r="G649" s="35"/>
      <c r="H649" s="35"/>
      <c r="I649" s="35"/>
    </row>
    <row r="650" customHeight="1" spans="3:9">
      <c r="C650" s="35" t="s">
        <v>260</v>
      </c>
      <c r="D650" s="261" t="s">
        <v>342</v>
      </c>
      <c r="E650" s="35"/>
      <c r="F650" s="35">
        <v>500</v>
      </c>
      <c r="G650" s="35"/>
      <c r="H650" s="35"/>
      <c r="I650" s="35"/>
    </row>
    <row r="651" customHeight="1" spans="1:9">
      <c r="A651" s="35"/>
      <c r="B651" s="35"/>
      <c r="C651" s="261" t="s">
        <v>260</v>
      </c>
      <c r="D651" s="261" t="s">
        <v>344</v>
      </c>
      <c r="E651" s="35"/>
      <c r="F651" s="35">
        <v>72</v>
      </c>
      <c r="G651" s="35">
        <v>3000</v>
      </c>
      <c r="H651" s="35"/>
      <c r="I651" s="35"/>
    </row>
    <row r="652" customHeight="1" spans="1:8">
      <c r="A652" s="35"/>
      <c r="B652" s="35"/>
      <c r="C652" s="35" t="s">
        <v>260</v>
      </c>
      <c r="D652" s="261" t="s">
        <v>346</v>
      </c>
      <c r="E652" s="35"/>
      <c r="F652" s="27">
        <v>60</v>
      </c>
      <c r="G652" s="35"/>
      <c r="H652" s="35"/>
    </row>
    <row r="653" customHeight="1" spans="1:8">
      <c r="A653" s="35"/>
      <c r="B653" s="35"/>
      <c r="C653" s="35" t="s">
        <v>260</v>
      </c>
      <c r="D653" s="261" t="s">
        <v>348</v>
      </c>
      <c r="E653" s="35"/>
      <c r="F653" s="27">
        <v>44</v>
      </c>
      <c r="G653" s="35"/>
      <c r="H653" s="35"/>
    </row>
    <row r="654" customHeight="1" spans="3:8">
      <c r="C654" s="112" t="s">
        <v>260</v>
      </c>
      <c r="D654" s="262" t="s">
        <v>350</v>
      </c>
      <c r="E654" s="112"/>
      <c r="F654" s="113">
        <v>240</v>
      </c>
      <c r="G654" s="113"/>
      <c r="H654" s="112"/>
    </row>
    <row r="655" customHeight="1" spans="1:8">
      <c r="A655" s="112"/>
      <c r="B655" s="112"/>
      <c r="C655" s="262" t="s">
        <v>260</v>
      </c>
      <c r="D655" s="262" t="s">
        <v>352</v>
      </c>
      <c r="E655" s="112"/>
      <c r="F655" s="27">
        <v>3000</v>
      </c>
      <c r="H655" s="112"/>
    </row>
    <row r="656" customHeight="1" spans="3:10">
      <c r="C656" s="112" t="s">
        <v>260</v>
      </c>
      <c r="D656" s="27" t="s">
        <v>354</v>
      </c>
      <c r="F656" s="27">
        <v>3000</v>
      </c>
      <c r="J656" s="27">
        <v>1</v>
      </c>
    </row>
    <row r="657" customHeight="1" spans="3:10">
      <c r="C657" s="27" t="s">
        <v>260</v>
      </c>
      <c r="D657" s="27" t="s">
        <v>356</v>
      </c>
      <c r="F657" s="114">
        <v>45</v>
      </c>
      <c r="J657" s="27">
        <v>2</v>
      </c>
    </row>
    <row r="658" customHeight="1" spans="3:10">
      <c r="C658" s="27" t="s">
        <v>260</v>
      </c>
      <c r="D658" s="27" t="s">
        <v>358</v>
      </c>
      <c r="F658" s="114">
        <v>50</v>
      </c>
      <c r="J658" s="27">
        <v>2</v>
      </c>
    </row>
    <row r="659" customHeight="1" spans="3:10">
      <c r="C659" s="27" t="s">
        <v>260</v>
      </c>
      <c r="D659" s="27" t="s">
        <v>360</v>
      </c>
      <c r="F659" s="114">
        <v>50</v>
      </c>
      <c r="J659" s="27">
        <v>1</v>
      </c>
    </row>
    <row r="660" customHeight="1" spans="3:10">
      <c r="C660" s="27" t="s">
        <v>260</v>
      </c>
      <c r="D660" s="27" t="s">
        <v>362</v>
      </c>
      <c r="G660" s="27">
        <v>3200</v>
      </c>
      <c r="J660" s="27">
        <v>1</v>
      </c>
    </row>
    <row r="661" customHeight="1" spans="3:10">
      <c r="C661" s="27" t="s">
        <v>260</v>
      </c>
      <c r="D661" s="27" t="s">
        <v>364</v>
      </c>
      <c r="F661" s="27">
        <v>46</v>
      </c>
      <c r="J661" s="27">
        <v>2</v>
      </c>
    </row>
    <row r="662" customHeight="1" spans="3:10">
      <c r="C662" s="27" t="s">
        <v>260</v>
      </c>
      <c r="D662" s="27" t="s">
        <v>366</v>
      </c>
      <c r="J662" s="27">
        <v>2</v>
      </c>
    </row>
    <row r="663" customHeight="1" spans="3:10">
      <c r="C663" s="27" t="s">
        <v>260</v>
      </c>
      <c r="D663" s="27" t="s">
        <v>368</v>
      </c>
      <c r="F663" s="27">
        <v>100</v>
      </c>
      <c r="J663" s="27">
        <v>1</v>
      </c>
    </row>
    <row r="664" customHeight="1" spans="3:10">
      <c r="C664" s="27" t="s">
        <v>260</v>
      </c>
      <c r="D664" s="27" t="s">
        <v>370</v>
      </c>
      <c r="F664" s="27">
        <v>100</v>
      </c>
      <c r="J664" s="27">
        <v>1</v>
      </c>
    </row>
    <row r="665" customHeight="1" spans="3:10">
      <c r="C665" s="112" t="s">
        <v>260</v>
      </c>
      <c r="D665" s="27" t="s">
        <v>372</v>
      </c>
      <c r="F665" s="27">
        <v>50</v>
      </c>
      <c r="G665" s="112"/>
      <c r="H665" s="112"/>
      <c r="J665" s="27">
        <v>1</v>
      </c>
    </row>
    <row r="666" customHeight="1" spans="3:10">
      <c r="C666" s="112" t="s">
        <v>260</v>
      </c>
      <c r="D666" s="27" t="s">
        <v>374</v>
      </c>
      <c r="F666" s="27">
        <v>50</v>
      </c>
      <c r="G666" s="112">
        <v>1600</v>
      </c>
      <c r="H666" s="112"/>
      <c r="J666" s="27">
        <v>1</v>
      </c>
    </row>
    <row r="667" customHeight="1" spans="3:10">
      <c r="C667" s="27" t="s">
        <v>260</v>
      </c>
      <c r="D667" s="27" t="s">
        <v>376</v>
      </c>
      <c r="F667" s="27">
        <v>20</v>
      </c>
      <c r="G667" s="27">
        <v>3200</v>
      </c>
      <c r="J667" s="27">
        <v>1</v>
      </c>
    </row>
    <row r="668" customHeight="1" spans="3:10">
      <c r="C668" s="27" t="s">
        <v>260</v>
      </c>
      <c r="D668" s="27" t="s">
        <v>377</v>
      </c>
      <c r="F668" s="27">
        <v>60</v>
      </c>
      <c r="G668" s="27">
        <v>640</v>
      </c>
      <c r="J668" s="27">
        <v>1</v>
      </c>
    </row>
    <row r="669" customHeight="1" spans="1:10">
      <c r="A669" s="112"/>
      <c r="B669" s="112"/>
      <c r="C669" s="27" t="s">
        <v>260</v>
      </c>
      <c r="D669" s="27" t="s">
        <v>379</v>
      </c>
      <c r="F669" s="27">
        <v>40</v>
      </c>
      <c r="G669" s="27">
        <v>1920</v>
      </c>
      <c r="J669" s="27">
        <v>1</v>
      </c>
    </row>
    <row r="670" customHeight="1" spans="3:10">
      <c r="C670" s="255" t="s">
        <v>260</v>
      </c>
      <c r="D670" s="27" t="s">
        <v>381</v>
      </c>
      <c r="F670" s="27">
        <v>60</v>
      </c>
      <c r="G670" s="27">
        <v>1280</v>
      </c>
      <c r="I670" s="113"/>
      <c r="J670" s="27">
        <v>1</v>
      </c>
    </row>
    <row r="671" customHeight="1" spans="3:10">
      <c r="C671" s="255" t="s">
        <v>260</v>
      </c>
      <c r="D671" s="27" t="s">
        <v>1065</v>
      </c>
      <c r="F671" s="27">
        <v>12</v>
      </c>
      <c r="G671" s="27">
        <v>1920</v>
      </c>
      <c r="I671" s="113"/>
      <c r="J671" s="27">
        <v>1</v>
      </c>
    </row>
    <row r="672" customHeight="1" spans="3:10">
      <c r="C672" s="255" t="s">
        <v>260</v>
      </c>
      <c r="D672" s="27" t="s">
        <v>1167</v>
      </c>
      <c r="F672" s="27">
        <v>10</v>
      </c>
      <c r="G672" s="27">
        <v>768</v>
      </c>
      <c r="I672" s="113"/>
      <c r="J672" s="27">
        <v>1</v>
      </c>
    </row>
    <row r="673" customHeight="1" spans="3:10">
      <c r="C673" s="255" t="s">
        <v>972</v>
      </c>
      <c r="D673" s="27" t="s">
        <v>973</v>
      </c>
      <c r="F673" s="27">
        <v>10</v>
      </c>
      <c r="G673" s="27">
        <v>640</v>
      </c>
      <c r="I673" s="113"/>
      <c r="J673" s="27">
        <v>1</v>
      </c>
    </row>
    <row r="674" customHeight="1" spans="3:10">
      <c r="C674" s="255" t="s">
        <v>914</v>
      </c>
      <c r="D674" s="27" t="s">
        <v>915</v>
      </c>
      <c r="F674" s="27">
        <v>3</v>
      </c>
      <c r="G674" s="27">
        <v>960</v>
      </c>
      <c r="I674" s="113"/>
      <c r="J674" s="27">
        <v>1</v>
      </c>
    </row>
    <row r="675" customHeight="1" spans="3:10">
      <c r="C675" s="255" t="s">
        <v>914</v>
      </c>
      <c r="D675" s="27" t="s">
        <v>917</v>
      </c>
      <c r="F675" s="27">
        <v>3</v>
      </c>
      <c r="G675" s="27">
        <v>378</v>
      </c>
      <c r="I675" s="113"/>
      <c r="J675" s="27">
        <v>1</v>
      </c>
    </row>
    <row r="676" customHeight="1" spans="3:10">
      <c r="C676" s="255" t="s">
        <v>914</v>
      </c>
      <c r="D676" s="27" t="s">
        <v>919</v>
      </c>
      <c r="F676" s="27">
        <v>6</v>
      </c>
      <c r="G676" s="27">
        <v>378</v>
      </c>
      <c r="I676" s="113"/>
      <c r="J676" s="27">
        <v>1</v>
      </c>
    </row>
    <row r="677" customHeight="1" spans="3:10">
      <c r="C677" s="255" t="s">
        <v>914</v>
      </c>
      <c r="D677" s="27" t="s">
        <v>921</v>
      </c>
      <c r="F677" s="27">
        <v>6</v>
      </c>
      <c r="I677" s="113"/>
      <c r="J677" s="27">
        <v>1</v>
      </c>
    </row>
    <row r="678" customHeight="1" spans="3:10">
      <c r="C678" s="255" t="s">
        <v>914</v>
      </c>
      <c r="D678" s="27" t="s">
        <v>923</v>
      </c>
      <c r="F678" s="27">
        <v>90</v>
      </c>
      <c r="I678" s="113"/>
      <c r="J678" s="27">
        <v>1</v>
      </c>
    </row>
    <row r="679" customHeight="1" spans="3:10">
      <c r="C679" s="255" t="s">
        <v>914</v>
      </c>
      <c r="D679" s="27" t="s">
        <v>925</v>
      </c>
      <c r="F679" s="27">
        <v>800</v>
      </c>
      <c r="G679" s="27">
        <v>1440</v>
      </c>
      <c r="I679" s="113"/>
      <c r="J679" s="27">
        <v>1</v>
      </c>
    </row>
    <row r="680" customHeight="1" spans="3:10">
      <c r="C680" s="255" t="s">
        <v>914</v>
      </c>
      <c r="D680" s="27" t="s">
        <v>927</v>
      </c>
      <c r="F680" s="27">
        <v>240</v>
      </c>
      <c r="G680" s="27">
        <v>19200</v>
      </c>
      <c r="I680" s="113"/>
      <c r="J680" s="27">
        <v>1</v>
      </c>
    </row>
    <row r="681" customHeight="1" spans="3:10">
      <c r="C681" s="255" t="s">
        <v>914</v>
      </c>
      <c r="D681" s="27" t="s">
        <v>929</v>
      </c>
      <c r="F681" s="27">
        <v>240</v>
      </c>
      <c r="G681" s="27">
        <v>7680</v>
      </c>
      <c r="I681" s="113"/>
      <c r="J681" s="27">
        <v>1</v>
      </c>
    </row>
    <row r="682" customHeight="1" spans="3:10">
      <c r="C682" s="255" t="s">
        <v>914</v>
      </c>
      <c r="D682" s="27" t="s">
        <v>931</v>
      </c>
      <c r="F682" s="27">
        <v>72</v>
      </c>
      <c r="G682" s="27">
        <v>7680</v>
      </c>
      <c r="I682" s="113"/>
      <c r="J682" s="27">
        <v>1</v>
      </c>
    </row>
    <row r="683" customHeight="1" spans="3:10">
      <c r="C683" s="255" t="s">
        <v>914</v>
      </c>
      <c r="D683" s="27" t="s">
        <v>933</v>
      </c>
      <c r="F683" s="27">
        <v>90</v>
      </c>
      <c r="G683" s="27">
        <v>2304</v>
      </c>
      <c r="I683" s="113"/>
      <c r="J683" s="27">
        <v>1</v>
      </c>
    </row>
    <row r="684" customHeight="1" spans="3:10">
      <c r="C684" s="255" t="s">
        <v>914</v>
      </c>
      <c r="D684" s="27" t="s">
        <v>935</v>
      </c>
      <c r="F684" s="27">
        <v>200</v>
      </c>
      <c r="G684" s="27">
        <v>1440</v>
      </c>
      <c r="I684" s="113"/>
      <c r="J684" s="27">
        <v>1</v>
      </c>
    </row>
    <row r="685" customHeight="1" spans="3:10">
      <c r="C685" s="255" t="s">
        <v>914</v>
      </c>
      <c r="D685" s="27" t="s">
        <v>937</v>
      </c>
      <c r="F685" s="27">
        <v>200</v>
      </c>
      <c r="G685" s="27">
        <v>9600</v>
      </c>
      <c r="I685" s="113"/>
      <c r="J685" s="27">
        <v>1</v>
      </c>
    </row>
    <row r="686" customHeight="1" spans="3:10">
      <c r="C686" s="255" t="s">
        <v>914</v>
      </c>
      <c r="D686" s="27" t="s">
        <v>939</v>
      </c>
      <c r="F686" s="27">
        <v>200</v>
      </c>
      <c r="G686" s="27">
        <v>4800</v>
      </c>
      <c r="I686" s="113"/>
      <c r="J686" s="27">
        <v>1</v>
      </c>
    </row>
    <row r="687" customHeight="1" spans="3:10">
      <c r="C687" s="255" t="s">
        <v>914</v>
      </c>
      <c r="D687" s="27" t="s">
        <v>941</v>
      </c>
      <c r="G687" s="27">
        <v>4800</v>
      </c>
      <c r="I687" s="113"/>
      <c r="J687" s="27">
        <v>1</v>
      </c>
    </row>
    <row r="688" customHeight="1" spans="3:10">
      <c r="C688" s="255" t="s">
        <v>914</v>
      </c>
      <c r="D688" s="27" t="s">
        <v>943</v>
      </c>
      <c r="F688" s="27">
        <v>300</v>
      </c>
      <c r="I688" s="113"/>
      <c r="J688" s="27">
        <v>1</v>
      </c>
    </row>
    <row r="689" customHeight="1" spans="3:10">
      <c r="C689" s="255" t="s">
        <v>914</v>
      </c>
      <c r="D689" s="27" t="s">
        <v>945</v>
      </c>
      <c r="F689" s="27">
        <v>300</v>
      </c>
      <c r="G689" s="27">
        <v>7200</v>
      </c>
      <c r="I689" s="113"/>
      <c r="J689" s="27">
        <v>1</v>
      </c>
    </row>
    <row r="690" customHeight="1" spans="3:10">
      <c r="C690" s="255" t="s">
        <v>914</v>
      </c>
      <c r="D690" s="27" t="s">
        <v>947</v>
      </c>
      <c r="G690" s="27">
        <v>7200</v>
      </c>
      <c r="I690" s="113"/>
      <c r="J690" s="27">
        <v>1</v>
      </c>
    </row>
    <row r="691" customHeight="1" spans="3:10">
      <c r="C691" s="255" t="s">
        <v>914</v>
      </c>
      <c r="D691" s="27" t="s">
        <v>949</v>
      </c>
      <c r="F691" s="27">
        <v>160</v>
      </c>
      <c r="I691" s="113"/>
      <c r="J691" s="27">
        <v>1</v>
      </c>
    </row>
    <row r="692" customHeight="1" spans="3:10">
      <c r="C692" s="255" t="s">
        <v>914</v>
      </c>
      <c r="D692" s="27" t="s">
        <v>951</v>
      </c>
      <c r="F692" s="27">
        <v>160</v>
      </c>
      <c r="G692" s="27">
        <v>7680</v>
      </c>
      <c r="I692" s="113"/>
      <c r="J692" s="27">
        <v>1</v>
      </c>
    </row>
    <row r="693" customHeight="1" spans="3:10">
      <c r="C693" s="255" t="s">
        <v>914</v>
      </c>
      <c r="D693" s="27" t="s">
        <v>953</v>
      </c>
      <c r="F693" s="27">
        <v>88</v>
      </c>
      <c r="G693" s="27">
        <v>7680</v>
      </c>
      <c r="I693" s="113"/>
      <c r="J693" s="27">
        <v>1</v>
      </c>
    </row>
    <row r="694" customHeight="1" spans="3:10">
      <c r="C694" s="255" t="s">
        <v>914</v>
      </c>
      <c r="D694" s="27" t="s">
        <v>955</v>
      </c>
      <c r="F694" s="27">
        <v>800</v>
      </c>
      <c r="G694" s="27">
        <v>1408</v>
      </c>
      <c r="I694" s="113"/>
      <c r="J694" s="27">
        <v>1</v>
      </c>
    </row>
    <row r="695" customHeight="1" spans="3:10">
      <c r="C695" s="255" t="s">
        <v>914</v>
      </c>
      <c r="D695" s="27" t="s">
        <v>957</v>
      </c>
      <c r="F695" s="27">
        <v>200</v>
      </c>
      <c r="G695" s="27">
        <v>19200</v>
      </c>
      <c r="I695" s="113"/>
      <c r="J695" s="27">
        <v>1</v>
      </c>
    </row>
    <row r="696" customHeight="1" spans="3:10">
      <c r="C696" s="255" t="s">
        <v>914</v>
      </c>
      <c r="D696" s="27" t="s">
        <v>959</v>
      </c>
      <c r="F696" s="27">
        <v>88</v>
      </c>
      <c r="G696" s="27">
        <v>4800</v>
      </c>
      <c r="I696" s="113"/>
      <c r="J696" s="27">
        <v>1</v>
      </c>
    </row>
    <row r="697" customHeight="1" spans="3:10">
      <c r="C697" s="255" t="s">
        <v>914</v>
      </c>
      <c r="D697" s="27" t="s">
        <v>961</v>
      </c>
      <c r="F697" s="27">
        <v>100</v>
      </c>
      <c r="G697" s="27">
        <v>2816</v>
      </c>
      <c r="I697" s="113"/>
      <c r="J697" s="27">
        <v>1</v>
      </c>
    </row>
    <row r="698" customHeight="1" spans="3:10">
      <c r="C698" s="255" t="s">
        <v>914</v>
      </c>
      <c r="D698" s="27" t="s">
        <v>963</v>
      </c>
      <c r="F698" s="27">
        <v>100</v>
      </c>
      <c r="G698" s="27">
        <v>2400</v>
      </c>
      <c r="I698" s="113"/>
      <c r="J698" s="27">
        <v>1</v>
      </c>
    </row>
    <row r="699" customHeight="1" spans="3:10">
      <c r="C699" s="255" t="s">
        <v>914</v>
      </c>
      <c r="D699" s="27" t="s">
        <v>965</v>
      </c>
      <c r="F699" s="27">
        <v>48</v>
      </c>
      <c r="G699" s="27">
        <v>2400</v>
      </c>
      <c r="I699" s="113"/>
      <c r="J699" s="27">
        <v>1</v>
      </c>
    </row>
    <row r="700" customHeight="1" spans="3:10">
      <c r="C700" s="255" t="s">
        <v>914</v>
      </c>
      <c r="D700" s="27" t="s">
        <v>967</v>
      </c>
      <c r="F700" s="27">
        <v>160</v>
      </c>
      <c r="G700" s="27">
        <v>960</v>
      </c>
      <c r="I700" s="113"/>
      <c r="J700" s="27">
        <v>1</v>
      </c>
    </row>
    <row r="701" customHeight="1" spans="3:10">
      <c r="C701" s="255" t="s">
        <v>914</v>
      </c>
      <c r="D701" s="27" t="s">
        <v>969</v>
      </c>
      <c r="F701" s="27">
        <v>160</v>
      </c>
      <c r="G701" s="27">
        <v>2560</v>
      </c>
      <c r="I701" s="113"/>
      <c r="J701" s="27">
        <v>1</v>
      </c>
    </row>
    <row r="702" customHeight="1" spans="3:10">
      <c r="C702" s="255" t="s">
        <v>914</v>
      </c>
      <c r="D702" s="27" t="s">
        <v>1235</v>
      </c>
      <c r="F702" s="27">
        <v>12</v>
      </c>
      <c r="G702" s="27">
        <v>2560</v>
      </c>
      <c r="I702" s="113"/>
      <c r="J702" s="27">
        <v>1</v>
      </c>
    </row>
    <row r="703" customHeight="1" spans="3:10">
      <c r="C703" s="255" t="s">
        <v>914</v>
      </c>
      <c r="D703" s="27" t="s">
        <v>1237</v>
      </c>
      <c r="F703" s="27">
        <v>66</v>
      </c>
      <c r="G703" s="27">
        <v>384</v>
      </c>
      <c r="I703" s="113"/>
      <c r="J703" s="27">
        <v>1</v>
      </c>
    </row>
    <row r="704" customHeight="1" spans="3:10">
      <c r="C704" s="255" t="s">
        <v>914</v>
      </c>
      <c r="D704" s="27" t="s">
        <v>1239</v>
      </c>
      <c r="F704" s="27">
        <v>24</v>
      </c>
      <c r="G704" s="27">
        <v>3168</v>
      </c>
      <c r="I704" s="113"/>
      <c r="J704" s="27">
        <v>1</v>
      </c>
    </row>
    <row r="705" customHeight="1" spans="3:10">
      <c r="C705" s="255" t="s">
        <v>914</v>
      </c>
      <c r="D705" s="27" t="s">
        <v>1241</v>
      </c>
      <c r="F705" s="27">
        <v>14</v>
      </c>
      <c r="G705" s="27">
        <v>288</v>
      </c>
      <c r="I705" s="113"/>
      <c r="J705" s="27">
        <v>1</v>
      </c>
    </row>
    <row r="706" customHeight="1" spans="3:10">
      <c r="C706" s="255" t="s">
        <v>914</v>
      </c>
      <c r="D706" s="27" t="s">
        <v>1243</v>
      </c>
      <c r="F706" s="27">
        <v>108</v>
      </c>
      <c r="G706" s="27">
        <v>448</v>
      </c>
      <c r="I706" s="113"/>
      <c r="J706" s="27">
        <v>1</v>
      </c>
    </row>
    <row r="707" customHeight="1" spans="3:10">
      <c r="C707" s="255" t="s">
        <v>914</v>
      </c>
      <c r="D707" s="27" t="s">
        <v>1245</v>
      </c>
      <c r="F707" s="27">
        <v>34</v>
      </c>
      <c r="G707" s="27">
        <v>1728</v>
      </c>
      <c r="I707" s="113"/>
      <c r="J707" s="27">
        <v>1</v>
      </c>
    </row>
    <row r="708" customHeight="1" spans="3:10">
      <c r="C708" s="255" t="s">
        <v>914</v>
      </c>
      <c r="D708" s="27" t="s">
        <v>1247</v>
      </c>
      <c r="F708" s="27">
        <v>14</v>
      </c>
      <c r="G708" s="27">
        <v>1088</v>
      </c>
      <c r="I708" s="113"/>
      <c r="J708" s="27">
        <v>1</v>
      </c>
    </row>
    <row r="709" customHeight="1" spans="3:10">
      <c r="C709" s="255" t="s">
        <v>914</v>
      </c>
      <c r="D709" s="27" t="s">
        <v>1249</v>
      </c>
      <c r="F709" s="27">
        <v>108</v>
      </c>
      <c r="G709" s="27">
        <v>224</v>
      </c>
      <c r="I709" s="113"/>
      <c r="J709" s="27">
        <v>1</v>
      </c>
    </row>
    <row r="710" customHeight="1" spans="3:10">
      <c r="C710" s="255" t="s">
        <v>914</v>
      </c>
      <c r="D710" s="27" t="s">
        <v>1251</v>
      </c>
      <c r="F710" s="27">
        <v>34</v>
      </c>
      <c r="G710" s="27">
        <v>1728</v>
      </c>
      <c r="I710" s="113"/>
      <c r="J710" s="27">
        <v>1</v>
      </c>
    </row>
    <row r="711" customHeight="1" spans="3:10">
      <c r="C711" s="255" t="s">
        <v>914</v>
      </c>
      <c r="D711" s="27" t="s">
        <v>1253</v>
      </c>
      <c r="F711" s="27">
        <v>56</v>
      </c>
      <c r="G711" s="27">
        <v>1088</v>
      </c>
      <c r="I711" s="113"/>
      <c r="J711" s="27">
        <v>1</v>
      </c>
    </row>
    <row r="712" customHeight="1" spans="3:10">
      <c r="C712" s="255" t="s">
        <v>914</v>
      </c>
      <c r="D712" s="27" t="s">
        <v>1255</v>
      </c>
      <c r="F712" s="27">
        <v>40</v>
      </c>
      <c r="G712" s="27">
        <v>672</v>
      </c>
      <c r="I712" s="113"/>
      <c r="J712" s="27">
        <v>1</v>
      </c>
    </row>
    <row r="713" customHeight="1" spans="3:10">
      <c r="C713" s="255" t="s">
        <v>914</v>
      </c>
      <c r="D713" s="27" t="s">
        <v>1257</v>
      </c>
      <c r="F713" s="27">
        <v>18</v>
      </c>
      <c r="G713" s="27">
        <v>3360</v>
      </c>
      <c r="I713" s="113"/>
      <c r="J713" s="27">
        <v>1</v>
      </c>
    </row>
    <row r="714" customHeight="1" spans="3:10">
      <c r="C714" s="255" t="s">
        <v>914</v>
      </c>
      <c r="D714" s="27" t="s">
        <v>1259</v>
      </c>
      <c r="F714" s="27">
        <v>18</v>
      </c>
      <c r="G714" s="27">
        <v>576</v>
      </c>
      <c r="I714" s="113"/>
      <c r="J714" s="27">
        <v>1</v>
      </c>
    </row>
    <row r="715" customHeight="1" spans="3:10">
      <c r="C715" s="255" t="s">
        <v>914</v>
      </c>
      <c r="D715" s="27" t="s">
        <v>1261</v>
      </c>
      <c r="F715" s="27">
        <v>66</v>
      </c>
      <c r="G715" s="27">
        <v>576</v>
      </c>
      <c r="I715" s="113"/>
      <c r="J715" s="27">
        <v>1</v>
      </c>
    </row>
    <row r="716" customHeight="1" spans="3:10">
      <c r="C716" s="255" t="s">
        <v>914</v>
      </c>
      <c r="D716" s="27" t="s">
        <v>1263</v>
      </c>
      <c r="F716" s="27">
        <v>24</v>
      </c>
      <c r="G716" s="27">
        <v>3168</v>
      </c>
      <c r="I716" s="113"/>
      <c r="J716" s="27">
        <v>1</v>
      </c>
    </row>
    <row r="717" customHeight="1" spans="3:10">
      <c r="C717" s="255" t="s">
        <v>914</v>
      </c>
      <c r="D717" s="27" t="s">
        <v>1265</v>
      </c>
      <c r="F717" s="27">
        <v>56</v>
      </c>
      <c r="G717" s="27">
        <v>288</v>
      </c>
      <c r="I717" s="113"/>
      <c r="J717" s="27">
        <v>1</v>
      </c>
    </row>
    <row r="718" customHeight="1" spans="3:10">
      <c r="C718" s="255" t="s">
        <v>914</v>
      </c>
      <c r="D718" s="27" t="s">
        <v>1267</v>
      </c>
      <c r="F718" s="27">
        <v>18</v>
      </c>
      <c r="G718" s="27">
        <v>672</v>
      </c>
      <c r="I718" s="113"/>
      <c r="J718" s="27">
        <v>1</v>
      </c>
    </row>
    <row r="719" customHeight="1" spans="3:10">
      <c r="C719" s="255" t="s">
        <v>914</v>
      </c>
      <c r="D719" s="27" t="s">
        <v>1269</v>
      </c>
      <c r="F719" s="27">
        <v>96</v>
      </c>
      <c r="G719" s="27">
        <v>576</v>
      </c>
      <c r="I719" s="113"/>
      <c r="J719" s="27">
        <v>1</v>
      </c>
    </row>
    <row r="720" customHeight="1" spans="3:7">
      <c r="C720" s="27" t="s">
        <v>914</v>
      </c>
      <c r="D720" s="27" t="s">
        <v>1271</v>
      </c>
      <c r="F720" s="27">
        <v>40</v>
      </c>
      <c r="G720" s="27">
        <v>1536</v>
      </c>
    </row>
    <row r="721" customHeight="1" spans="3:7">
      <c r="C721" s="27" t="s">
        <v>914</v>
      </c>
      <c r="D721" s="27" t="s">
        <v>1273</v>
      </c>
      <c r="F721" s="27">
        <v>40</v>
      </c>
      <c r="G721" s="27">
        <v>1280</v>
      </c>
    </row>
    <row r="722" customHeight="1" spans="3:7">
      <c r="C722" s="27" t="s">
        <v>914</v>
      </c>
      <c r="D722" s="27" t="s">
        <v>1275</v>
      </c>
      <c r="F722" s="27">
        <v>80</v>
      </c>
      <c r="G722" s="27">
        <v>1280</v>
      </c>
    </row>
    <row r="723" customHeight="1" spans="3:7">
      <c r="C723" s="27" t="s">
        <v>914</v>
      </c>
      <c r="D723" s="27" t="s">
        <v>1277</v>
      </c>
      <c r="F723" s="27">
        <v>80</v>
      </c>
      <c r="G723" s="27">
        <v>1280</v>
      </c>
    </row>
    <row r="724" customHeight="1" spans="3:7">
      <c r="C724" s="27" t="s">
        <v>914</v>
      </c>
      <c r="D724" s="27" t="s">
        <v>1279</v>
      </c>
      <c r="F724" s="27">
        <v>54</v>
      </c>
      <c r="G724" s="27">
        <v>1280</v>
      </c>
    </row>
    <row r="725" customHeight="1" spans="3:7">
      <c r="C725" s="27" t="s">
        <v>914</v>
      </c>
      <c r="D725" s="27" t="s">
        <v>1281</v>
      </c>
      <c r="F725" s="27">
        <v>54</v>
      </c>
      <c r="G725" s="27">
        <v>864</v>
      </c>
    </row>
    <row r="726" customHeight="1" spans="3:7">
      <c r="C726" s="27" t="s">
        <v>914</v>
      </c>
      <c r="D726" s="27" t="s">
        <v>1283</v>
      </c>
      <c r="F726" s="27">
        <v>150</v>
      </c>
      <c r="G726" s="27">
        <v>864</v>
      </c>
    </row>
    <row r="727" customHeight="1" spans="3:7">
      <c r="C727" s="27" t="s">
        <v>914</v>
      </c>
      <c r="D727" s="27" t="s">
        <v>1285</v>
      </c>
      <c r="F727" s="27">
        <v>150</v>
      </c>
      <c r="G727" s="27">
        <v>2400</v>
      </c>
    </row>
    <row r="728" customHeight="1" spans="3:7">
      <c r="C728" s="27" t="s">
        <v>914</v>
      </c>
      <c r="D728" s="27" t="s">
        <v>1287</v>
      </c>
      <c r="F728" s="27">
        <v>96</v>
      </c>
      <c r="G728" s="27">
        <v>2400</v>
      </c>
    </row>
    <row r="729" customHeight="1" spans="3:7">
      <c r="C729" s="27" t="s">
        <v>1222</v>
      </c>
      <c r="D729" s="27" t="s">
        <v>1223</v>
      </c>
      <c r="F729" s="27">
        <v>50</v>
      </c>
      <c r="G729" s="27">
        <v>1536</v>
      </c>
    </row>
    <row r="730" customHeight="1" spans="3:6">
      <c r="C730" s="27" t="s">
        <v>1222</v>
      </c>
      <c r="D730" s="27" t="s">
        <v>1225</v>
      </c>
      <c r="F730" s="27">
        <v>50</v>
      </c>
    </row>
    <row r="731" customHeight="1" spans="3:6">
      <c r="C731" s="27" t="s">
        <v>1298</v>
      </c>
      <c r="D731" s="27" t="s">
        <v>1299</v>
      </c>
      <c r="F731" s="27">
        <v>48</v>
      </c>
    </row>
    <row r="732" customHeight="1" spans="3:7">
      <c r="C732" s="27" t="s">
        <v>1298</v>
      </c>
      <c r="D732" s="27" t="s">
        <v>1301</v>
      </c>
      <c r="F732" s="27">
        <v>600</v>
      </c>
      <c r="G732" s="27">
        <v>13824</v>
      </c>
    </row>
    <row r="733" customHeight="1" spans="3:7">
      <c r="C733" s="27" t="s">
        <v>4826</v>
      </c>
      <c r="D733" s="27" t="s">
        <v>4827</v>
      </c>
      <c r="F733" s="27">
        <v>360</v>
      </c>
      <c r="G733" s="27">
        <v>28800</v>
      </c>
    </row>
    <row r="734" customHeight="1" spans="3:7">
      <c r="C734" s="27" t="s">
        <v>4826</v>
      </c>
      <c r="D734" s="27" t="s">
        <v>4828</v>
      </c>
      <c r="F734" s="27">
        <v>215</v>
      </c>
      <c r="G734" s="27">
        <v>2880</v>
      </c>
    </row>
    <row r="735" customHeight="1" spans="3:7">
      <c r="C735" s="27" t="s">
        <v>4826</v>
      </c>
      <c r="D735" s="27" t="s">
        <v>4829</v>
      </c>
      <c r="F735" s="27">
        <v>360</v>
      </c>
      <c r="G735" s="27">
        <v>2304</v>
      </c>
    </row>
    <row r="736" customHeight="1" spans="3:7">
      <c r="C736" s="27" t="s">
        <v>4826</v>
      </c>
      <c r="D736" s="27" t="s">
        <v>4830</v>
      </c>
      <c r="F736" s="27">
        <v>500</v>
      </c>
      <c r="G736" s="27">
        <v>2880</v>
      </c>
    </row>
    <row r="737" customHeight="1" spans="3:7">
      <c r="C737" s="27" t="s">
        <v>4826</v>
      </c>
      <c r="D737" s="27">
        <v>3761802</v>
      </c>
      <c r="F737" s="27">
        <v>264</v>
      </c>
      <c r="G737" s="27">
        <v>2000</v>
      </c>
    </row>
    <row r="738" customHeight="1" spans="3:7">
      <c r="C738" s="27" t="s">
        <v>1228</v>
      </c>
      <c r="D738" s="27" t="s">
        <v>1229</v>
      </c>
      <c r="F738" s="27">
        <v>30</v>
      </c>
      <c r="G738" s="27">
        <v>2112</v>
      </c>
    </row>
    <row r="739" customHeight="1" spans="3:7">
      <c r="C739" s="27" t="s">
        <v>443</v>
      </c>
      <c r="D739" s="27" t="s">
        <v>444</v>
      </c>
      <c r="F739" s="27">
        <v>2</v>
      </c>
      <c r="G739" s="27">
        <v>720</v>
      </c>
    </row>
    <row r="740" customHeight="1" spans="3:7">
      <c r="C740" s="27" t="s">
        <v>443</v>
      </c>
      <c r="D740" s="27" t="s">
        <v>4831</v>
      </c>
      <c r="G740" s="27">
        <v>540</v>
      </c>
    </row>
    <row r="741" customHeight="1" spans="3:6">
      <c r="C741" s="27" t="s">
        <v>443</v>
      </c>
      <c r="D741" s="27" t="s">
        <v>446</v>
      </c>
      <c r="F741" s="27">
        <v>54</v>
      </c>
    </row>
    <row r="742" customHeight="1" spans="3:7">
      <c r="C742" s="27" t="s">
        <v>443</v>
      </c>
      <c r="D742" s="27" t="s">
        <v>1192</v>
      </c>
      <c r="F742" s="27">
        <v>54</v>
      </c>
      <c r="G742" s="27">
        <v>648</v>
      </c>
    </row>
    <row r="743" customHeight="1" spans="3:7">
      <c r="C743" s="27" t="s">
        <v>1758</v>
      </c>
      <c r="D743" s="27" t="s">
        <v>4832</v>
      </c>
      <c r="G743" s="27">
        <v>54</v>
      </c>
    </row>
    <row r="744" customHeight="1" spans="3:4">
      <c r="C744" s="27" t="s">
        <v>1758</v>
      </c>
      <c r="D744" s="27" t="s">
        <v>4833</v>
      </c>
    </row>
    <row r="745" customHeight="1" spans="3:4">
      <c r="C745" s="27" t="s">
        <v>1758</v>
      </c>
      <c r="D745" s="27" t="s">
        <v>4834</v>
      </c>
    </row>
    <row r="746" customHeight="1" spans="3:6">
      <c r="C746" s="27" t="s">
        <v>1758</v>
      </c>
      <c r="D746" s="27" t="s">
        <v>1760</v>
      </c>
      <c r="F746" s="27">
        <v>30</v>
      </c>
    </row>
    <row r="747" customHeight="1" spans="3:7">
      <c r="C747" s="27" t="s">
        <v>1758</v>
      </c>
      <c r="D747" s="27" t="s">
        <v>4835</v>
      </c>
      <c r="F747" s="27">
        <v>30</v>
      </c>
      <c r="G747" s="27">
        <v>2520</v>
      </c>
    </row>
    <row r="748" customHeight="1" spans="3:7">
      <c r="C748" s="27" t="s">
        <v>1758</v>
      </c>
      <c r="D748" s="27" t="s">
        <v>4836</v>
      </c>
      <c r="F748" s="27">
        <v>30</v>
      </c>
      <c r="G748" s="27">
        <v>2520</v>
      </c>
    </row>
    <row r="749" customHeight="1" spans="3:7">
      <c r="C749" s="27" t="s">
        <v>1758</v>
      </c>
      <c r="D749" s="27" t="s">
        <v>1862</v>
      </c>
      <c r="F749" s="27">
        <v>1</v>
      </c>
      <c r="G749" s="27">
        <v>1680</v>
      </c>
    </row>
    <row r="750" customHeight="1" spans="3:7">
      <c r="C750" s="27" t="s">
        <v>1758</v>
      </c>
      <c r="D750" s="27" t="s">
        <v>4059</v>
      </c>
      <c r="F750" s="27">
        <v>40</v>
      </c>
      <c r="G750" s="27">
        <v>384</v>
      </c>
    </row>
    <row r="751" customHeight="1" spans="3:7">
      <c r="C751" s="27" t="s">
        <v>1561</v>
      </c>
      <c r="D751" s="27" t="s">
        <v>1627</v>
      </c>
      <c r="F751" s="27">
        <v>8</v>
      </c>
      <c r="G751" s="27">
        <v>3360</v>
      </c>
    </row>
    <row r="752" customHeight="1" spans="3:7">
      <c r="C752" s="27" t="s">
        <v>1561</v>
      </c>
      <c r="D752" s="27" t="s">
        <v>1625</v>
      </c>
      <c r="F752" s="27">
        <v>10</v>
      </c>
      <c r="G752" s="27">
        <v>4200</v>
      </c>
    </row>
    <row r="753" customHeight="1" spans="3:7">
      <c r="C753" s="27" t="s">
        <v>1561</v>
      </c>
      <c r="D753" s="27" t="s">
        <v>1628</v>
      </c>
      <c r="F753" s="27">
        <v>8</v>
      </c>
      <c r="G753" s="27">
        <v>1000</v>
      </c>
    </row>
    <row r="754" customHeight="1" spans="3:7">
      <c r="C754" s="27" t="s">
        <v>1561</v>
      </c>
      <c r="D754" s="27" t="s">
        <v>1690</v>
      </c>
      <c r="F754" s="27">
        <v>8</v>
      </c>
      <c r="G754" s="27">
        <v>2800</v>
      </c>
    </row>
    <row r="755" customHeight="1" spans="3:7">
      <c r="C755" s="27" t="s">
        <v>1561</v>
      </c>
      <c r="D755" s="27" t="s">
        <v>1828</v>
      </c>
      <c r="F755" s="27">
        <v>8</v>
      </c>
      <c r="G755" s="27">
        <v>2800</v>
      </c>
    </row>
    <row r="756" customHeight="1" spans="3:7">
      <c r="C756" s="27" t="s">
        <v>4837</v>
      </c>
      <c r="D756" s="27" t="s">
        <v>4838</v>
      </c>
      <c r="F756" s="27">
        <v>20</v>
      </c>
      <c r="G756" s="27">
        <v>800</v>
      </c>
    </row>
    <row r="757" customHeight="1" spans="3:7">
      <c r="C757" s="27" t="s">
        <v>4837</v>
      </c>
      <c r="D757" s="27" t="s">
        <v>4839</v>
      </c>
      <c r="F757" s="27">
        <v>20</v>
      </c>
      <c r="G757" s="27">
        <v>3200</v>
      </c>
    </row>
    <row r="758" customHeight="1" spans="3:7">
      <c r="C758" s="27" t="s">
        <v>4840</v>
      </c>
      <c r="D758" s="27" t="s">
        <v>4841</v>
      </c>
      <c r="F758" s="27">
        <v>6</v>
      </c>
      <c r="G758" s="27">
        <v>3200</v>
      </c>
    </row>
    <row r="759" customHeight="1" spans="3:7">
      <c r="C759" s="27" t="s">
        <v>4840</v>
      </c>
      <c r="D759" s="27" t="s">
        <v>4842</v>
      </c>
      <c r="F759" s="27">
        <v>5</v>
      </c>
      <c r="G759" s="27">
        <v>3360</v>
      </c>
    </row>
    <row r="760" customHeight="1" spans="3:7">
      <c r="C760" s="27" t="s">
        <v>706</v>
      </c>
      <c r="D760" s="27" t="s">
        <v>709</v>
      </c>
      <c r="F760" s="27">
        <v>280</v>
      </c>
      <c r="G760" s="27">
        <v>5600</v>
      </c>
    </row>
    <row r="761" customHeight="1" spans="3:7">
      <c r="C761" s="27" t="s">
        <v>706</v>
      </c>
      <c r="D761" s="27" t="s">
        <v>715</v>
      </c>
      <c r="F761" s="27">
        <v>280</v>
      </c>
      <c r="G761" s="27">
        <v>3360</v>
      </c>
    </row>
    <row r="762" customHeight="1" spans="3:7">
      <c r="C762" s="27" t="s">
        <v>706</v>
      </c>
      <c r="D762" s="27" t="s">
        <v>711</v>
      </c>
      <c r="F762" s="27">
        <v>280</v>
      </c>
      <c r="G762" s="27">
        <v>6720</v>
      </c>
    </row>
    <row r="763" customHeight="1" spans="3:7">
      <c r="C763" s="27" t="s">
        <v>706</v>
      </c>
      <c r="D763" s="27" t="s">
        <v>729</v>
      </c>
      <c r="F763" s="27">
        <v>280</v>
      </c>
      <c r="G763" s="27">
        <v>6720</v>
      </c>
    </row>
    <row r="764" customHeight="1" spans="3:7">
      <c r="C764" s="27" t="s">
        <v>706</v>
      </c>
      <c r="D764" s="27" t="s">
        <v>733</v>
      </c>
      <c r="F764" s="27">
        <v>280</v>
      </c>
      <c r="G764" s="27">
        <v>3360</v>
      </c>
    </row>
    <row r="765" customHeight="1" spans="3:7">
      <c r="C765" s="27" t="s">
        <v>706</v>
      </c>
      <c r="D765" s="27" t="s">
        <v>717</v>
      </c>
      <c r="F765" s="27">
        <v>280</v>
      </c>
      <c r="G765" s="27">
        <v>6720</v>
      </c>
    </row>
    <row r="766" customHeight="1" spans="3:7">
      <c r="C766" s="27" t="s">
        <v>706</v>
      </c>
      <c r="D766" s="27" t="s">
        <v>735</v>
      </c>
      <c r="F766" s="27">
        <v>280</v>
      </c>
      <c r="G766" s="27">
        <v>6720</v>
      </c>
    </row>
    <row r="767" customHeight="1" spans="3:7">
      <c r="C767" s="27" t="s">
        <v>706</v>
      </c>
      <c r="D767" s="27" t="s">
        <v>719</v>
      </c>
      <c r="F767" s="27">
        <v>280</v>
      </c>
      <c r="G767" s="27">
        <v>3360</v>
      </c>
    </row>
    <row r="768" customHeight="1" spans="3:7">
      <c r="C768" s="27" t="s">
        <v>706</v>
      </c>
      <c r="D768" s="27" t="s">
        <v>725</v>
      </c>
      <c r="F768" s="27">
        <v>280</v>
      </c>
      <c r="G768" s="27">
        <v>3360</v>
      </c>
    </row>
    <row r="769" customHeight="1" spans="3:10">
      <c r="C769" s="255" t="s">
        <v>706</v>
      </c>
      <c r="D769" s="27" t="s">
        <v>721</v>
      </c>
      <c r="F769" s="27">
        <v>280</v>
      </c>
      <c r="G769" s="27">
        <v>3360</v>
      </c>
      <c r="J769" s="27">
        <v>1</v>
      </c>
    </row>
    <row r="770" customHeight="1" spans="3:8">
      <c r="C770" s="27" t="s">
        <v>706</v>
      </c>
      <c r="D770" s="27" t="s">
        <v>727</v>
      </c>
      <c r="F770" s="27">
        <v>280</v>
      </c>
      <c r="G770" s="27">
        <v>3360</v>
      </c>
      <c r="H770" s="112"/>
    </row>
    <row r="771" customHeight="1" spans="3:8">
      <c r="C771" s="27" t="s">
        <v>706</v>
      </c>
      <c r="D771" s="27" t="s">
        <v>723</v>
      </c>
      <c r="F771" s="27">
        <v>280</v>
      </c>
      <c r="G771" s="27">
        <v>3360</v>
      </c>
      <c r="H771" s="112"/>
    </row>
    <row r="772" customHeight="1" spans="3:8">
      <c r="C772" s="27" t="s">
        <v>706</v>
      </c>
      <c r="D772" s="27" t="s">
        <v>707</v>
      </c>
      <c r="F772" s="27">
        <v>280</v>
      </c>
      <c r="G772" s="27">
        <v>6720</v>
      </c>
      <c r="H772" s="112"/>
    </row>
    <row r="773" customHeight="1" spans="3:8">
      <c r="C773" s="27" t="s">
        <v>706</v>
      </c>
      <c r="D773" s="27" t="s">
        <v>713</v>
      </c>
      <c r="F773" s="27">
        <v>280</v>
      </c>
      <c r="G773" s="27">
        <v>3360</v>
      </c>
      <c r="H773" s="112"/>
    </row>
    <row r="774" customHeight="1" spans="3:10">
      <c r="C774" s="27" t="s">
        <v>706</v>
      </c>
      <c r="D774" s="27" t="s">
        <v>731</v>
      </c>
      <c r="F774" s="27">
        <v>280</v>
      </c>
      <c r="G774" s="27">
        <v>6720</v>
      </c>
      <c r="J774" s="27">
        <v>1</v>
      </c>
    </row>
    <row r="775" customHeight="1" spans="3:10">
      <c r="C775" s="27" t="s">
        <v>706</v>
      </c>
      <c r="D775" s="27" t="s">
        <v>737</v>
      </c>
      <c r="F775" s="27">
        <v>280</v>
      </c>
      <c r="G775" s="27">
        <v>6720</v>
      </c>
      <c r="J775" s="27">
        <v>1</v>
      </c>
    </row>
    <row r="776" customHeight="1" spans="3:10">
      <c r="C776" s="27" t="s">
        <v>48</v>
      </c>
      <c r="D776" s="27" t="s">
        <v>49</v>
      </c>
      <c r="F776" s="27">
        <v>20</v>
      </c>
      <c r="G776" s="27">
        <v>3360</v>
      </c>
      <c r="J776" s="27">
        <v>1</v>
      </c>
    </row>
    <row r="777" customHeight="1" spans="3:10">
      <c r="C777" s="27" t="s">
        <v>48</v>
      </c>
      <c r="D777" s="27" t="s">
        <v>51</v>
      </c>
      <c r="F777" s="27">
        <v>70</v>
      </c>
      <c r="G777" s="27">
        <v>1600</v>
      </c>
      <c r="J777" s="27">
        <v>1</v>
      </c>
    </row>
    <row r="778" customHeight="1" spans="3:10">
      <c r="C778" s="27" t="s">
        <v>48</v>
      </c>
      <c r="D778" s="27" t="s">
        <v>53</v>
      </c>
      <c r="F778" s="27">
        <v>48</v>
      </c>
      <c r="G778" s="27">
        <v>5600</v>
      </c>
      <c r="J778" s="27">
        <v>1</v>
      </c>
    </row>
    <row r="779" customHeight="1" spans="3:10">
      <c r="C779" s="27" t="s">
        <v>48</v>
      </c>
      <c r="D779" s="27" t="s">
        <v>55</v>
      </c>
      <c r="F779" s="27">
        <v>20</v>
      </c>
      <c r="G779" s="27">
        <v>3840</v>
      </c>
      <c r="J779" s="27">
        <v>1</v>
      </c>
    </row>
    <row r="780" customHeight="1" spans="3:10">
      <c r="C780" s="27" t="s">
        <v>48</v>
      </c>
      <c r="D780" s="27" t="s">
        <v>57</v>
      </c>
      <c r="F780" s="27">
        <v>100</v>
      </c>
      <c r="J780" s="27">
        <v>1</v>
      </c>
    </row>
    <row r="781" customHeight="1" spans="3:10">
      <c r="C781" s="27" t="s">
        <v>48</v>
      </c>
      <c r="D781" s="27" t="s">
        <v>59</v>
      </c>
      <c r="F781" s="27">
        <v>1500</v>
      </c>
      <c r="J781" s="27">
        <v>1</v>
      </c>
    </row>
    <row r="782" customHeight="1" spans="3:10">
      <c r="C782" s="27" t="s">
        <v>48</v>
      </c>
      <c r="D782" s="27" t="s">
        <v>61</v>
      </c>
      <c r="F782" s="27">
        <v>200</v>
      </c>
      <c r="G782" s="27">
        <v>30000</v>
      </c>
      <c r="J782" s="27">
        <v>1</v>
      </c>
    </row>
    <row r="783" customHeight="1" spans="3:10">
      <c r="C783" s="27" t="s">
        <v>48</v>
      </c>
      <c r="D783" s="27" t="s">
        <v>63</v>
      </c>
      <c r="F783" s="27">
        <v>2000</v>
      </c>
      <c r="G783" s="27">
        <v>4000</v>
      </c>
      <c r="J783" s="27">
        <v>1</v>
      </c>
    </row>
    <row r="784" customHeight="1" spans="3:10">
      <c r="C784" s="27" t="s">
        <v>48</v>
      </c>
      <c r="D784" s="27" t="s">
        <v>65</v>
      </c>
      <c r="F784" s="27">
        <v>70</v>
      </c>
      <c r="G784" s="27">
        <v>40000</v>
      </c>
      <c r="J784" s="27">
        <v>1</v>
      </c>
    </row>
    <row r="785" customHeight="1" spans="3:10">
      <c r="C785" s="27" t="s">
        <v>48</v>
      </c>
      <c r="D785" s="27" t="s">
        <v>67</v>
      </c>
      <c r="F785" s="27">
        <v>70</v>
      </c>
      <c r="G785" s="27">
        <v>4200</v>
      </c>
      <c r="J785" s="27">
        <v>1</v>
      </c>
    </row>
    <row r="786" customHeight="1" spans="3:10">
      <c r="C786" s="27" t="s">
        <v>48</v>
      </c>
      <c r="D786" s="27" t="s">
        <v>68</v>
      </c>
      <c r="F786" s="27">
        <v>10</v>
      </c>
      <c r="G786" s="27">
        <v>4200</v>
      </c>
      <c r="J786" s="27">
        <v>1</v>
      </c>
    </row>
    <row r="787" customHeight="1" spans="3:10">
      <c r="C787" s="27" t="s">
        <v>48</v>
      </c>
      <c r="D787" s="27" t="s">
        <v>69</v>
      </c>
      <c r="F787" s="27">
        <v>30</v>
      </c>
      <c r="G787" s="27">
        <v>2000</v>
      </c>
      <c r="J787" s="27">
        <v>1</v>
      </c>
    </row>
    <row r="788" customHeight="1" spans="3:10">
      <c r="C788" s="27" t="s">
        <v>48</v>
      </c>
      <c r="D788" s="27" t="s">
        <v>71</v>
      </c>
      <c r="F788" s="27">
        <v>50</v>
      </c>
      <c r="G788" s="27">
        <v>1800</v>
      </c>
      <c r="J788" s="27">
        <v>1</v>
      </c>
    </row>
    <row r="789" customHeight="1" spans="3:10">
      <c r="C789" s="27" t="s">
        <v>48</v>
      </c>
      <c r="D789" s="27" t="s">
        <v>72</v>
      </c>
      <c r="F789" s="27">
        <v>2000</v>
      </c>
      <c r="G789" s="27">
        <v>3000</v>
      </c>
      <c r="J789" s="27">
        <v>1</v>
      </c>
    </row>
    <row r="790" customHeight="1" spans="3:10">
      <c r="C790" s="27" t="s">
        <v>48</v>
      </c>
      <c r="D790" s="27" t="s">
        <v>73</v>
      </c>
      <c r="F790" s="27">
        <v>50</v>
      </c>
      <c r="G790" s="27">
        <v>40000</v>
      </c>
      <c r="J790" s="27">
        <v>1</v>
      </c>
    </row>
    <row r="791" customHeight="1" spans="3:10">
      <c r="C791" s="27" t="s">
        <v>48</v>
      </c>
      <c r="D791" s="27" t="s">
        <v>75</v>
      </c>
      <c r="F791" s="27">
        <v>15</v>
      </c>
      <c r="G791" s="27">
        <v>3000</v>
      </c>
      <c r="J791" s="27">
        <v>1</v>
      </c>
    </row>
    <row r="792" customHeight="1" spans="3:10">
      <c r="C792" s="27" t="s">
        <v>48</v>
      </c>
      <c r="D792" s="27" t="s">
        <v>77</v>
      </c>
      <c r="F792" s="27">
        <v>70</v>
      </c>
      <c r="G792" s="27">
        <v>1800</v>
      </c>
      <c r="J792" s="27">
        <v>1</v>
      </c>
    </row>
    <row r="793" customHeight="1" spans="3:10">
      <c r="C793" s="27" t="s">
        <v>48</v>
      </c>
      <c r="D793" s="27" t="s">
        <v>78</v>
      </c>
      <c r="F793" s="27">
        <v>48</v>
      </c>
      <c r="G793" s="27">
        <v>2800</v>
      </c>
      <c r="J793" s="27">
        <v>1</v>
      </c>
    </row>
    <row r="794" customHeight="1" spans="3:10">
      <c r="C794" s="27" t="s">
        <v>48</v>
      </c>
      <c r="D794" s="27" t="s">
        <v>79</v>
      </c>
      <c r="F794" s="27">
        <v>20</v>
      </c>
      <c r="G794" s="27">
        <v>1920</v>
      </c>
      <c r="J794" s="27">
        <v>1</v>
      </c>
    </row>
    <row r="795" customHeight="1" spans="3:10">
      <c r="C795" s="27" t="s">
        <v>48</v>
      </c>
      <c r="D795" s="27" t="s">
        <v>81</v>
      </c>
      <c r="F795" s="27">
        <v>30</v>
      </c>
      <c r="G795" s="27">
        <v>1200</v>
      </c>
      <c r="J795" s="27">
        <v>1</v>
      </c>
    </row>
    <row r="796" customHeight="1" spans="3:10">
      <c r="C796" s="27" t="s">
        <v>48</v>
      </c>
      <c r="D796" s="27" t="s">
        <v>82</v>
      </c>
      <c r="F796" s="27">
        <v>2000</v>
      </c>
      <c r="G796" s="27">
        <v>600</v>
      </c>
      <c r="J796" s="27">
        <v>1</v>
      </c>
    </row>
    <row r="797" customHeight="1" spans="3:7">
      <c r="C797" s="27" t="s">
        <v>48</v>
      </c>
      <c r="D797" s="27" t="s">
        <v>83</v>
      </c>
      <c r="F797" s="27">
        <v>50</v>
      </c>
      <c r="G797" s="27">
        <v>40000</v>
      </c>
    </row>
    <row r="798" customHeight="1" spans="3:7">
      <c r="C798" s="27" t="s">
        <v>48</v>
      </c>
      <c r="D798" s="27" t="s">
        <v>85</v>
      </c>
      <c r="F798" s="27">
        <v>20</v>
      </c>
      <c r="G798" s="27">
        <v>2000</v>
      </c>
    </row>
    <row r="799" customHeight="1" spans="3:7">
      <c r="C799" s="27" t="s">
        <v>48</v>
      </c>
      <c r="D799" s="27" t="s">
        <v>86</v>
      </c>
      <c r="F799" s="27">
        <v>500</v>
      </c>
      <c r="G799" s="27">
        <v>2400</v>
      </c>
    </row>
    <row r="800" customHeight="1" spans="1:10">
      <c r="A800" s="115"/>
      <c r="B800" s="115"/>
      <c r="C800" s="115" t="s">
        <v>48</v>
      </c>
      <c r="D800" s="116" t="s">
        <v>87</v>
      </c>
      <c r="E800" s="116"/>
      <c r="F800" s="116">
        <v>15</v>
      </c>
      <c r="G800" s="116">
        <v>10000</v>
      </c>
      <c r="H800" s="116"/>
      <c r="I800" s="116"/>
      <c r="J800" s="115">
        <v>1</v>
      </c>
    </row>
    <row r="801" customHeight="1" spans="3:10">
      <c r="C801" s="27" t="s">
        <v>48</v>
      </c>
      <c r="D801" s="32" t="s">
        <v>89</v>
      </c>
      <c r="E801" s="32"/>
      <c r="F801" s="32">
        <v>15</v>
      </c>
      <c r="G801" s="32"/>
      <c r="H801" s="32"/>
      <c r="I801" s="32"/>
      <c r="J801" s="27">
        <v>1</v>
      </c>
    </row>
    <row r="802" customHeight="1" spans="1:10">
      <c r="A802" s="117"/>
      <c r="B802" s="117"/>
      <c r="C802" s="118" t="s">
        <v>48</v>
      </c>
      <c r="D802" s="119" t="s">
        <v>91</v>
      </c>
      <c r="E802" s="119"/>
      <c r="F802" s="120">
        <v>50</v>
      </c>
      <c r="G802" s="121">
        <v>1200</v>
      </c>
      <c r="H802" s="120"/>
      <c r="I802" s="121"/>
      <c r="J802" s="121">
        <v>1</v>
      </c>
    </row>
    <row r="803" customHeight="1" spans="1:10">
      <c r="A803" s="122"/>
      <c r="B803" s="122"/>
      <c r="C803" s="123" t="s">
        <v>48</v>
      </c>
      <c r="D803" s="124" t="s">
        <v>93</v>
      </c>
      <c r="E803" s="118"/>
      <c r="F803" s="118">
        <v>10</v>
      </c>
      <c r="G803" s="121">
        <v>2000</v>
      </c>
      <c r="H803" s="118"/>
      <c r="I803" s="118"/>
      <c r="J803" s="118"/>
    </row>
    <row r="804" customHeight="1" spans="1:7">
      <c r="A804" s="113"/>
      <c r="B804" s="113"/>
      <c r="C804" s="27" t="s">
        <v>48</v>
      </c>
      <c r="D804" s="27" t="s">
        <v>94</v>
      </c>
      <c r="F804" s="27">
        <v>20</v>
      </c>
      <c r="G804" s="121">
        <v>400</v>
      </c>
    </row>
    <row r="805" customHeight="1" spans="1:7">
      <c r="A805" s="113"/>
      <c r="B805" s="113"/>
      <c r="C805" s="27" t="s">
        <v>48</v>
      </c>
      <c r="D805" s="27" t="s">
        <v>96</v>
      </c>
      <c r="F805" s="27">
        <v>20</v>
      </c>
      <c r="G805" s="121">
        <v>400</v>
      </c>
    </row>
    <row r="806" customHeight="1" spans="1:7">
      <c r="A806" s="113"/>
      <c r="B806" s="113"/>
      <c r="C806" s="27" t="s">
        <v>48</v>
      </c>
      <c r="D806" s="27" t="s">
        <v>97</v>
      </c>
      <c r="G806" s="121">
        <v>400</v>
      </c>
    </row>
    <row r="807" customHeight="1" spans="1:7">
      <c r="A807" s="113"/>
      <c r="B807" s="113"/>
      <c r="C807" s="27" t="s">
        <v>48</v>
      </c>
      <c r="D807" s="27" t="s">
        <v>99</v>
      </c>
      <c r="G807" s="121"/>
    </row>
    <row r="808" customHeight="1" spans="1:7">
      <c r="A808" s="113"/>
      <c r="B808" s="113"/>
      <c r="C808" s="27" t="s">
        <v>48</v>
      </c>
      <c r="D808" s="27" t="s">
        <v>101</v>
      </c>
      <c r="F808" s="27">
        <v>40</v>
      </c>
      <c r="G808" s="121"/>
    </row>
    <row r="809" customHeight="1" spans="1:7">
      <c r="A809" s="113"/>
      <c r="B809" s="113"/>
      <c r="C809" s="27" t="s">
        <v>48</v>
      </c>
      <c r="D809" s="27" t="s">
        <v>102</v>
      </c>
      <c r="F809" s="27">
        <v>10</v>
      </c>
      <c r="G809" s="121">
        <v>800</v>
      </c>
    </row>
    <row r="810" customHeight="1" spans="1:7">
      <c r="A810" s="113"/>
      <c r="B810" s="113"/>
      <c r="C810" s="27" t="s">
        <v>48</v>
      </c>
      <c r="D810" s="27" t="s">
        <v>1044</v>
      </c>
      <c r="G810" s="121">
        <v>200</v>
      </c>
    </row>
    <row r="811" customHeight="1" spans="1:10">
      <c r="A811" s="113"/>
      <c r="B811" s="113"/>
      <c r="C811" s="27" t="s">
        <v>48</v>
      </c>
      <c r="D811" s="27" t="s">
        <v>1046</v>
      </c>
      <c r="G811" s="121"/>
      <c r="J811" s="76">
        <v>1</v>
      </c>
    </row>
    <row r="812" customHeight="1" spans="1:10">
      <c r="A812" s="113"/>
      <c r="B812" s="113"/>
      <c r="C812" s="27" t="s">
        <v>48</v>
      </c>
      <c r="D812" s="27" t="s">
        <v>1060</v>
      </c>
      <c r="F812" s="27">
        <v>10</v>
      </c>
      <c r="G812" s="121"/>
      <c r="J812" s="76">
        <v>1</v>
      </c>
    </row>
    <row r="813" customHeight="1" spans="1:7">
      <c r="A813" s="113"/>
      <c r="B813" s="113"/>
      <c r="C813" s="255" t="s">
        <v>48</v>
      </c>
      <c r="D813" s="255" t="s">
        <v>1097</v>
      </c>
      <c r="F813" s="27">
        <v>300</v>
      </c>
      <c r="G813" s="121">
        <v>600</v>
      </c>
    </row>
    <row r="814" customHeight="1" spans="1:7">
      <c r="A814" s="113"/>
      <c r="B814" s="113"/>
      <c r="C814" s="255" t="s">
        <v>48</v>
      </c>
      <c r="D814" s="255" t="s">
        <v>1101</v>
      </c>
      <c r="G814" s="121">
        <v>6000</v>
      </c>
    </row>
    <row r="815" customHeight="1" spans="1:7">
      <c r="A815" s="113"/>
      <c r="B815" s="113"/>
      <c r="C815" s="255" t="s">
        <v>48</v>
      </c>
      <c r="D815" s="255" t="s">
        <v>1103</v>
      </c>
      <c r="F815" s="27">
        <v>20</v>
      </c>
      <c r="G815" s="121"/>
    </row>
    <row r="816" customHeight="1" spans="1:7">
      <c r="A816" s="113"/>
      <c r="B816" s="113"/>
      <c r="C816" s="255" t="s">
        <v>48</v>
      </c>
      <c r="D816" s="255" t="s">
        <v>1105</v>
      </c>
      <c r="F816" s="27">
        <v>100</v>
      </c>
      <c r="G816" s="121">
        <v>1200</v>
      </c>
    </row>
    <row r="817" customHeight="1" spans="1:7">
      <c r="A817" s="113"/>
      <c r="B817" s="113"/>
      <c r="C817" s="255" t="s">
        <v>48</v>
      </c>
      <c r="D817" s="255" t="s">
        <v>1106</v>
      </c>
      <c r="F817" s="27">
        <v>30</v>
      </c>
      <c r="G817" s="121">
        <v>4000</v>
      </c>
    </row>
    <row r="818" customHeight="1" spans="1:7">
      <c r="A818" s="113"/>
      <c r="B818" s="113"/>
      <c r="C818" s="255" t="s">
        <v>48</v>
      </c>
      <c r="D818" s="255" t="s">
        <v>1111</v>
      </c>
      <c r="F818" s="27">
        <v>7</v>
      </c>
      <c r="G818" s="121">
        <v>1800</v>
      </c>
    </row>
    <row r="819" customHeight="1" spans="1:7">
      <c r="A819" s="113"/>
      <c r="B819" s="113"/>
      <c r="C819" s="255" t="s">
        <v>48</v>
      </c>
      <c r="D819" s="255" t="s">
        <v>1118</v>
      </c>
      <c r="F819" s="27">
        <v>8</v>
      </c>
      <c r="G819" s="121">
        <v>140</v>
      </c>
    </row>
    <row r="820" customHeight="1" spans="3:7">
      <c r="C820" s="27" t="s">
        <v>48</v>
      </c>
      <c r="D820" s="27" t="s">
        <v>1120</v>
      </c>
      <c r="F820" s="27">
        <v>8</v>
      </c>
      <c r="G820" s="121">
        <v>640</v>
      </c>
    </row>
    <row r="821" customHeight="1" spans="1:10">
      <c r="A821" s="125"/>
      <c r="B821" s="125"/>
      <c r="C821" s="125" t="s">
        <v>1015</v>
      </c>
      <c r="D821" s="125" t="s">
        <v>1016</v>
      </c>
      <c r="E821" s="126"/>
      <c r="F821" s="126">
        <v>100</v>
      </c>
      <c r="G821" s="121">
        <v>640</v>
      </c>
      <c r="H821" s="126"/>
      <c r="I821" s="126"/>
      <c r="J821" s="126"/>
    </row>
    <row r="822" customHeight="1" spans="1:7">
      <c r="A822" s="113"/>
      <c r="B822" s="113"/>
      <c r="C822" s="113" t="s">
        <v>1015</v>
      </c>
      <c r="D822" s="113" t="s">
        <v>1018</v>
      </c>
      <c r="E822" s="113"/>
      <c r="F822" s="27">
        <v>100</v>
      </c>
      <c r="G822" s="121">
        <v>900</v>
      </c>
    </row>
    <row r="823" customHeight="1" spans="1:10">
      <c r="A823" s="127"/>
      <c r="B823" s="127"/>
      <c r="C823" s="127" t="s">
        <v>1015</v>
      </c>
      <c r="D823" s="127" t="s">
        <v>1020</v>
      </c>
      <c r="E823" s="127"/>
      <c r="F823" s="127">
        <v>180</v>
      </c>
      <c r="G823" s="121">
        <v>900</v>
      </c>
      <c r="H823" s="127"/>
      <c r="I823" s="128"/>
      <c r="J823" s="128"/>
    </row>
    <row r="824" customHeight="1" spans="1:7">
      <c r="A824" s="113"/>
      <c r="B824" s="113"/>
      <c r="C824" s="113" t="s">
        <v>1015</v>
      </c>
      <c r="D824" s="113" t="s">
        <v>1022</v>
      </c>
      <c r="E824" s="113"/>
      <c r="F824" s="27">
        <v>180</v>
      </c>
      <c r="G824" s="121">
        <v>1620</v>
      </c>
    </row>
    <row r="825" customHeight="1" spans="1:10">
      <c r="A825" s="126"/>
      <c r="B825" s="126"/>
      <c r="C825" s="126" t="s">
        <v>1015</v>
      </c>
      <c r="D825" s="127" t="s">
        <v>1024</v>
      </c>
      <c r="E825" s="127"/>
      <c r="F825" s="127">
        <v>150</v>
      </c>
      <c r="G825" s="121">
        <v>1620</v>
      </c>
      <c r="H825" s="127"/>
      <c r="I825" s="128"/>
      <c r="J825" s="128"/>
    </row>
    <row r="826" customHeight="1" spans="1:8">
      <c r="A826" s="15"/>
      <c r="B826" s="15"/>
      <c r="C826" s="15" t="s">
        <v>1015</v>
      </c>
      <c r="D826" s="15" t="s">
        <v>1026</v>
      </c>
      <c r="E826" s="15"/>
      <c r="F826" s="15">
        <v>2000</v>
      </c>
      <c r="G826" s="121">
        <v>1350</v>
      </c>
      <c r="H826" s="15"/>
    </row>
    <row r="827" customHeight="1" spans="1:10">
      <c r="A827" s="122"/>
      <c r="B827" s="122"/>
      <c r="C827" s="124" t="s">
        <v>1015</v>
      </c>
      <c r="D827" s="124" t="s">
        <v>1028</v>
      </c>
      <c r="E827" s="124"/>
      <c r="F827" s="128">
        <v>100</v>
      </c>
      <c r="G827" s="121">
        <v>40000</v>
      </c>
      <c r="H827" s="128"/>
      <c r="I827" s="130"/>
      <c r="J827" s="130">
        <v>1</v>
      </c>
    </row>
    <row r="828" customHeight="1" spans="1:10">
      <c r="A828" s="129"/>
      <c r="B828" s="129"/>
      <c r="C828" s="113" t="s">
        <v>1015</v>
      </c>
      <c r="D828" s="129" t="s">
        <v>1030</v>
      </c>
      <c r="E828" s="129"/>
      <c r="F828" s="129">
        <v>160</v>
      </c>
      <c r="G828" s="121">
        <v>2000</v>
      </c>
      <c r="I828" s="129"/>
      <c r="J828" s="129">
        <v>1</v>
      </c>
    </row>
    <row r="829" customHeight="1" spans="1:10">
      <c r="A829" s="129"/>
      <c r="B829" s="129"/>
      <c r="C829" s="113" t="s">
        <v>1015</v>
      </c>
      <c r="D829" s="129" t="s">
        <v>1032</v>
      </c>
      <c r="E829" s="129"/>
      <c r="F829" s="129"/>
      <c r="G829" s="121">
        <v>3200</v>
      </c>
      <c r="I829" s="129"/>
      <c r="J829" s="129">
        <v>1</v>
      </c>
    </row>
    <row r="830" customHeight="1" spans="1:10">
      <c r="A830" s="129"/>
      <c r="B830" s="129"/>
      <c r="C830" s="129" t="s">
        <v>1015</v>
      </c>
      <c r="D830" s="129" t="s">
        <v>1034</v>
      </c>
      <c r="E830" s="129"/>
      <c r="F830" s="129">
        <v>70</v>
      </c>
      <c r="G830" s="121"/>
      <c r="I830" s="129"/>
      <c r="J830" s="129">
        <v>1</v>
      </c>
    </row>
    <row r="831" customHeight="1" spans="1:10">
      <c r="A831" s="129"/>
      <c r="B831" s="129"/>
      <c r="C831" s="129" t="s">
        <v>1015</v>
      </c>
      <c r="D831" s="129" t="s">
        <v>1036</v>
      </c>
      <c r="E831" s="129"/>
      <c r="F831" s="129">
        <v>40</v>
      </c>
      <c r="G831" s="121">
        <v>1260</v>
      </c>
      <c r="I831" s="129"/>
      <c r="J831" s="129">
        <v>1</v>
      </c>
    </row>
    <row r="832" customHeight="1" spans="1:10">
      <c r="A832" s="122"/>
      <c r="B832" s="122"/>
      <c r="C832" s="127" t="s">
        <v>1015</v>
      </c>
      <c r="D832" s="127" t="s">
        <v>1038</v>
      </c>
      <c r="E832" s="127"/>
      <c r="F832" s="127">
        <v>40</v>
      </c>
      <c r="G832" s="121"/>
      <c r="H832" s="127"/>
      <c r="I832" s="127"/>
      <c r="J832" s="127"/>
    </row>
    <row r="833" customHeight="1" spans="1:7">
      <c r="A833" s="113"/>
      <c r="B833" s="113"/>
      <c r="C833" s="255" t="s">
        <v>1015</v>
      </c>
      <c r="D833" s="255" t="s">
        <v>1040</v>
      </c>
      <c r="F833" s="27">
        <v>200</v>
      </c>
      <c r="G833" s="121">
        <v>800</v>
      </c>
    </row>
    <row r="834" customHeight="1" spans="1:7">
      <c r="A834" s="113"/>
      <c r="B834" s="113"/>
      <c r="C834" s="255" t="s">
        <v>1015</v>
      </c>
      <c r="D834" s="255" t="s">
        <v>1042</v>
      </c>
      <c r="F834" s="27">
        <v>50</v>
      </c>
      <c r="G834" s="121">
        <v>4000</v>
      </c>
    </row>
    <row r="835" customHeight="1" spans="1:7">
      <c r="A835" s="113"/>
      <c r="B835" s="113"/>
      <c r="C835" s="27" t="s">
        <v>740</v>
      </c>
      <c r="D835" s="27" t="s">
        <v>741</v>
      </c>
      <c r="F835" s="27">
        <v>50</v>
      </c>
      <c r="G835" s="121">
        <v>1000</v>
      </c>
    </row>
    <row r="836" customHeight="1" spans="1:7">
      <c r="A836" s="113"/>
      <c r="B836" s="113"/>
      <c r="C836" s="27" t="s">
        <v>740</v>
      </c>
      <c r="D836" s="27" t="s">
        <v>743</v>
      </c>
      <c r="F836" s="27">
        <v>48</v>
      </c>
      <c r="G836" s="121">
        <v>1344</v>
      </c>
    </row>
    <row r="837" customHeight="1" spans="1:7">
      <c r="A837" s="15"/>
      <c r="B837" s="15"/>
      <c r="C837" s="27" t="s">
        <v>740</v>
      </c>
      <c r="D837" s="27" t="s">
        <v>745</v>
      </c>
      <c r="F837" s="27">
        <v>20</v>
      </c>
      <c r="G837" s="121">
        <v>640</v>
      </c>
    </row>
    <row r="838" customHeight="1" spans="3:7">
      <c r="C838" s="27" t="s">
        <v>740</v>
      </c>
      <c r="D838" s="27" t="s">
        <v>747</v>
      </c>
      <c r="F838" s="27">
        <v>20</v>
      </c>
      <c r="G838" s="121">
        <v>3200</v>
      </c>
    </row>
    <row r="839" customHeight="1" spans="3:7">
      <c r="C839" s="27" t="s">
        <v>740</v>
      </c>
      <c r="D839" s="27" t="s">
        <v>749</v>
      </c>
      <c r="F839" s="27">
        <v>78</v>
      </c>
      <c r="G839" s="121">
        <v>3200</v>
      </c>
    </row>
    <row r="840" customHeight="1" spans="1:7">
      <c r="A840" s="113"/>
      <c r="B840" s="113"/>
      <c r="C840" s="113" t="s">
        <v>740</v>
      </c>
      <c r="D840" s="27" t="s">
        <v>751</v>
      </c>
      <c r="F840" s="27">
        <v>78</v>
      </c>
      <c r="G840" s="121">
        <v>3744</v>
      </c>
    </row>
    <row r="841" customHeight="1" spans="1:10">
      <c r="A841" s="122"/>
      <c r="B841" s="122"/>
      <c r="C841" s="127" t="s">
        <v>740</v>
      </c>
      <c r="D841" s="127" t="s">
        <v>753</v>
      </c>
      <c r="E841" s="127"/>
      <c r="F841" s="127">
        <v>78</v>
      </c>
      <c r="G841" s="121">
        <v>1872</v>
      </c>
      <c r="H841" s="127"/>
      <c r="I841" s="127"/>
      <c r="J841" s="127"/>
    </row>
    <row r="842" customHeight="1" spans="1:10">
      <c r="A842" s="127"/>
      <c r="B842" s="127"/>
      <c r="C842" s="127" t="s">
        <v>740</v>
      </c>
      <c r="D842" s="263" t="s">
        <v>755</v>
      </c>
      <c r="E842" s="127"/>
      <c r="F842" s="127">
        <v>32</v>
      </c>
      <c r="G842" s="121">
        <v>1872</v>
      </c>
      <c r="H842" s="127"/>
      <c r="I842" s="127"/>
      <c r="J842" s="127"/>
    </row>
    <row r="843" customHeight="1" spans="1:8">
      <c r="A843" s="127"/>
      <c r="B843" s="127"/>
      <c r="C843" s="263" t="s">
        <v>740</v>
      </c>
      <c r="D843" s="264" t="s">
        <v>757</v>
      </c>
      <c r="E843" s="132"/>
      <c r="F843" s="133">
        <v>32</v>
      </c>
      <c r="G843" s="121">
        <v>1344</v>
      </c>
      <c r="H843" s="133"/>
    </row>
    <row r="844" customHeight="1" spans="1:8">
      <c r="A844" s="134"/>
      <c r="B844" s="134"/>
      <c r="C844" s="265" t="s">
        <v>740</v>
      </c>
      <c r="D844" s="266" t="s">
        <v>759</v>
      </c>
      <c r="E844" s="58"/>
      <c r="F844" s="133">
        <v>16</v>
      </c>
      <c r="G844" s="121">
        <v>3840</v>
      </c>
      <c r="H844" s="133"/>
    </row>
    <row r="845" customHeight="1" spans="1:8">
      <c r="A845" s="137"/>
      <c r="B845" s="137"/>
      <c r="C845" s="263" t="s">
        <v>740</v>
      </c>
      <c r="D845" s="264" t="s">
        <v>761</v>
      </c>
      <c r="E845" s="132"/>
      <c r="F845" s="133">
        <v>16</v>
      </c>
      <c r="G845" s="121">
        <v>640</v>
      </c>
      <c r="H845" s="133"/>
    </row>
    <row r="846" customHeight="1" spans="1:8">
      <c r="A846" s="137"/>
      <c r="B846" s="137"/>
      <c r="C846" s="265" t="s">
        <v>740</v>
      </c>
      <c r="D846" s="266" t="s">
        <v>763</v>
      </c>
      <c r="E846" s="58"/>
      <c r="F846" s="133">
        <v>28</v>
      </c>
      <c r="G846" s="121">
        <v>4000</v>
      </c>
      <c r="H846" s="133"/>
    </row>
    <row r="847" customHeight="1" spans="1:8">
      <c r="A847" s="137"/>
      <c r="B847" s="137"/>
      <c r="C847" s="265" t="s">
        <v>740</v>
      </c>
      <c r="D847" s="266" t="s">
        <v>765</v>
      </c>
      <c r="E847" s="58"/>
      <c r="F847" s="133">
        <v>28</v>
      </c>
      <c r="G847" s="121">
        <v>2240</v>
      </c>
      <c r="H847" s="133"/>
    </row>
    <row r="848" customHeight="1" spans="1:8">
      <c r="A848" s="137"/>
      <c r="B848" s="137"/>
      <c r="C848" s="265" t="s">
        <v>740</v>
      </c>
      <c r="D848" s="266" t="s">
        <v>767</v>
      </c>
      <c r="E848" s="58"/>
      <c r="F848" s="133">
        <v>50</v>
      </c>
      <c r="G848" s="121">
        <v>4000</v>
      </c>
      <c r="H848" s="133"/>
    </row>
    <row r="849" customHeight="1" spans="1:8">
      <c r="A849" s="113"/>
      <c r="B849" s="113"/>
      <c r="C849" s="267" t="s">
        <v>740</v>
      </c>
      <c r="D849" s="268" t="s">
        <v>769</v>
      </c>
      <c r="E849" s="138"/>
      <c r="F849" s="133">
        <v>50</v>
      </c>
      <c r="G849" s="121">
        <v>2240</v>
      </c>
      <c r="H849" s="133"/>
    </row>
    <row r="850" customHeight="1" spans="1:8">
      <c r="A850" s="113"/>
      <c r="B850" s="113"/>
      <c r="C850" s="267" t="s">
        <v>1123</v>
      </c>
      <c r="D850" s="268" t="s">
        <v>1124</v>
      </c>
      <c r="E850" s="138"/>
      <c r="F850" s="133">
        <v>45</v>
      </c>
      <c r="G850" s="121">
        <v>2000</v>
      </c>
      <c r="H850" s="133"/>
    </row>
    <row r="851" customHeight="1" spans="1:8">
      <c r="A851" s="113"/>
      <c r="B851" s="113"/>
      <c r="C851" s="267" t="s">
        <v>772</v>
      </c>
      <c r="D851" s="268" t="s">
        <v>825</v>
      </c>
      <c r="E851" s="138"/>
      <c r="F851" s="133">
        <v>60</v>
      </c>
      <c r="G851" s="121">
        <v>120</v>
      </c>
      <c r="H851" s="133"/>
    </row>
    <row r="852" customHeight="1" spans="1:8">
      <c r="A852" s="113"/>
      <c r="B852" s="113"/>
      <c r="C852" s="267" t="s">
        <v>772</v>
      </c>
      <c r="D852" s="268" t="s">
        <v>836</v>
      </c>
      <c r="E852" s="138"/>
      <c r="F852" s="133">
        <v>90</v>
      </c>
      <c r="G852" s="121">
        <v>990</v>
      </c>
      <c r="H852" s="133"/>
    </row>
    <row r="853" customHeight="1" spans="1:8">
      <c r="A853" s="113"/>
      <c r="B853" s="113"/>
      <c r="C853" s="267" t="s">
        <v>772</v>
      </c>
      <c r="D853" s="268" t="s">
        <v>875</v>
      </c>
      <c r="E853" s="138"/>
      <c r="F853" s="133">
        <v>320</v>
      </c>
      <c r="G853" s="121">
        <v>990</v>
      </c>
      <c r="H853" s="133"/>
    </row>
    <row r="854" customHeight="1" spans="1:8">
      <c r="A854" s="113"/>
      <c r="B854" s="113"/>
      <c r="C854" s="267" t="s">
        <v>772</v>
      </c>
      <c r="D854" s="268" t="s">
        <v>838</v>
      </c>
      <c r="E854" s="138"/>
      <c r="F854" s="133">
        <v>90</v>
      </c>
      <c r="G854" s="121">
        <v>990</v>
      </c>
      <c r="H854" s="133"/>
    </row>
    <row r="855" customHeight="1" spans="1:8">
      <c r="A855" s="113"/>
      <c r="B855" s="113"/>
      <c r="C855" s="267" t="s">
        <v>772</v>
      </c>
      <c r="D855" s="268" t="s">
        <v>869</v>
      </c>
      <c r="E855" s="138"/>
      <c r="F855" s="133">
        <v>165</v>
      </c>
      <c r="G855" s="121">
        <v>1800</v>
      </c>
      <c r="H855" s="133"/>
    </row>
    <row r="856" customHeight="1" spans="1:8">
      <c r="A856" s="113"/>
      <c r="B856" s="113"/>
      <c r="C856" s="267" t="s">
        <v>772</v>
      </c>
      <c r="D856" s="268" t="s">
        <v>873</v>
      </c>
      <c r="E856" s="138"/>
      <c r="F856" s="133">
        <v>90</v>
      </c>
      <c r="G856" s="121"/>
      <c r="H856" s="133"/>
    </row>
    <row r="857" customHeight="1" spans="1:8">
      <c r="A857" s="113"/>
      <c r="B857" s="113"/>
      <c r="C857" s="267" t="s">
        <v>772</v>
      </c>
      <c r="D857" s="268" t="s">
        <v>837</v>
      </c>
      <c r="E857" s="138"/>
      <c r="F857" s="133">
        <v>90</v>
      </c>
      <c r="G857" s="121">
        <v>990</v>
      </c>
      <c r="H857" s="133"/>
    </row>
    <row r="858" customHeight="1" spans="1:8">
      <c r="A858" s="113"/>
      <c r="B858" s="113"/>
      <c r="C858" s="267" t="s">
        <v>772</v>
      </c>
      <c r="D858" s="268" t="s">
        <v>874</v>
      </c>
      <c r="E858" s="138"/>
      <c r="F858" s="133">
        <v>72</v>
      </c>
      <c r="G858" s="121">
        <v>1080</v>
      </c>
      <c r="H858" s="133"/>
    </row>
    <row r="859" customHeight="1" spans="1:8">
      <c r="A859" s="113"/>
      <c r="B859" s="113"/>
      <c r="C859" s="267" t="s">
        <v>772</v>
      </c>
      <c r="D859" s="268" t="s">
        <v>773</v>
      </c>
      <c r="E859" s="138"/>
      <c r="F859" s="133">
        <v>165</v>
      </c>
      <c r="G859" s="121">
        <v>4000</v>
      </c>
      <c r="H859" s="133"/>
    </row>
    <row r="860" customHeight="1" spans="1:8">
      <c r="A860" s="113"/>
      <c r="B860" s="113"/>
      <c r="C860" s="267" t="s">
        <v>772</v>
      </c>
      <c r="D860" s="268" t="s">
        <v>775</v>
      </c>
      <c r="E860" s="138"/>
      <c r="F860" s="133">
        <v>165</v>
      </c>
      <c r="G860" s="121"/>
      <c r="H860" s="133"/>
    </row>
    <row r="861" customHeight="1" spans="1:8">
      <c r="A861" s="113"/>
      <c r="B861" s="113"/>
      <c r="C861" s="267" t="s">
        <v>772</v>
      </c>
      <c r="D861" s="268" t="s">
        <v>777</v>
      </c>
      <c r="E861" s="138"/>
      <c r="F861" s="133">
        <v>165</v>
      </c>
      <c r="G861" s="121">
        <v>78</v>
      </c>
      <c r="H861" s="133"/>
    </row>
    <row r="862" customHeight="1" spans="1:8">
      <c r="A862" s="113"/>
      <c r="B862" s="113"/>
      <c r="C862" s="267" t="s">
        <v>772</v>
      </c>
      <c r="D862" s="268" t="s">
        <v>779</v>
      </c>
      <c r="E862" s="138"/>
      <c r="F862" s="133">
        <v>300</v>
      </c>
      <c r="G862" s="121"/>
      <c r="H862" s="133"/>
    </row>
    <row r="863" customHeight="1" spans="3:7">
      <c r="C863" s="139" t="s">
        <v>772</v>
      </c>
      <c r="D863" s="269" t="s">
        <v>783</v>
      </c>
      <c r="E863" s="11"/>
      <c r="F863" s="27">
        <v>165</v>
      </c>
      <c r="G863" s="121">
        <v>990</v>
      </c>
    </row>
    <row r="864" customHeight="1" spans="3:7">
      <c r="C864" s="139" t="s">
        <v>772</v>
      </c>
      <c r="D864" s="251" t="s">
        <v>785</v>
      </c>
      <c r="E864" s="15"/>
      <c r="F864" s="27">
        <v>180</v>
      </c>
      <c r="G864" s="121"/>
    </row>
    <row r="865" customHeight="1" spans="1:7">
      <c r="A865" s="129"/>
      <c r="B865" s="129"/>
      <c r="C865" s="251" t="s">
        <v>772</v>
      </c>
      <c r="D865" s="251" t="s">
        <v>791</v>
      </c>
      <c r="E865" s="15"/>
      <c r="F865" s="27">
        <v>13</v>
      </c>
      <c r="G865" s="121"/>
    </row>
    <row r="866" customHeight="1" spans="1:7">
      <c r="A866" s="129"/>
      <c r="B866" s="129"/>
      <c r="C866" s="251" t="s">
        <v>772</v>
      </c>
      <c r="D866" s="251" t="s">
        <v>795</v>
      </c>
      <c r="E866" s="15"/>
      <c r="F866" s="27">
        <v>165</v>
      </c>
      <c r="G866" s="121"/>
    </row>
    <row r="867" customHeight="1" spans="1:7">
      <c r="A867" s="129"/>
      <c r="B867" s="129"/>
      <c r="C867" s="251" t="s">
        <v>772</v>
      </c>
      <c r="D867" s="251" t="s">
        <v>805</v>
      </c>
      <c r="E867" s="15"/>
      <c r="F867" s="27">
        <v>9</v>
      </c>
      <c r="G867" s="121">
        <v>168</v>
      </c>
    </row>
    <row r="868" customHeight="1" spans="1:7">
      <c r="A868" s="129"/>
      <c r="B868" s="129"/>
      <c r="C868" s="251" t="s">
        <v>772</v>
      </c>
      <c r="D868" s="251" t="s">
        <v>808</v>
      </c>
      <c r="E868" s="15"/>
      <c r="F868" s="27">
        <v>165</v>
      </c>
      <c r="G868" s="121">
        <v>54</v>
      </c>
    </row>
    <row r="869" customHeight="1" spans="1:7">
      <c r="A869" s="129"/>
      <c r="B869" s="129"/>
      <c r="C869" s="251" t="s">
        <v>772</v>
      </c>
      <c r="D869" s="251" t="s">
        <v>817</v>
      </c>
      <c r="E869" s="15"/>
      <c r="F869" s="27">
        <v>90</v>
      </c>
      <c r="G869" s="121"/>
    </row>
    <row r="870" customHeight="1" spans="1:7">
      <c r="A870" s="129"/>
      <c r="B870" s="129"/>
      <c r="C870" s="251" t="s">
        <v>772</v>
      </c>
      <c r="D870" s="251" t="s">
        <v>821</v>
      </c>
      <c r="E870" s="15"/>
      <c r="F870" s="27">
        <v>9</v>
      </c>
      <c r="G870" s="121">
        <v>990</v>
      </c>
    </row>
    <row r="871" customHeight="1" spans="1:7">
      <c r="A871" s="129"/>
      <c r="B871" s="129"/>
      <c r="C871" s="251" t="s">
        <v>772</v>
      </c>
      <c r="D871" s="251" t="s">
        <v>866</v>
      </c>
      <c r="E871" s="15"/>
      <c r="F871" s="27">
        <v>275</v>
      </c>
      <c r="G871" s="121"/>
    </row>
    <row r="872" customHeight="1" spans="1:7">
      <c r="A872" s="129"/>
      <c r="B872" s="129"/>
      <c r="C872" s="251" t="s">
        <v>772</v>
      </c>
      <c r="D872" s="251" t="s">
        <v>897</v>
      </c>
      <c r="E872" s="15"/>
      <c r="F872" s="27">
        <v>165</v>
      </c>
      <c r="G872" s="121"/>
    </row>
    <row r="873" customHeight="1" spans="1:8">
      <c r="A873" s="113"/>
      <c r="B873" s="113"/>
      <c r="C873" s="267" t="s">
        <v>772</v>
      </c>
      <c r="D873" s="267" t="s">
        <v>899</v>
      </c>
      <c r="E873" s="113"/>
      <c r="F873" s="113">
        <v>165</v>
      </c>
      <c r="G873" s="121"/>
      <c r="H873" s="113"/>
    </row>
    <row r="874" customHeight="1" spans="1:8">
      <c r="A874" s="113"/>
      <c r="B874" s="113"/>
      <c r="C874" s="267" t="s">
        <v>772</v>
      </c>
      <c r="D874" s="267" t="s">
        <v>901</v>
      </c>
      <c r="E874" s="113"/>
      <c r="F874" s="113">
        <v>165</v>
      </c>
      <c r="G874" s="121"/>
      <c r="H874" s="113"/>
    </row>
    <row r="875" customHeight="1" spans="1:8">
      <c r="A875" s="113"/>
      <c r="B875" s="113"/>
      <c r="C875" s="267" t="s">
        <v>772</v>
      </c>
      <c r="D875" s="267" t="s">
        <v>907</v>
      </c>
      <c r="E875" s="113"/>
      <c r="F875" s="113">
        <v>165</v>
      </c>
      <c r="G875" s="121">
        <v>540</v>
      </c>
      <c r="H875" s="113"/>
    </row>
    <row r="876" customHeight="1" spans="1:8">
      <c r="A876" s="113"/>
      <c r="B876" s="113"/>
      <c r="C876" s="267" t="s">
        <v>772</v>
      </c>
      <c r="D876" s="267" t="s">
        <v>908</v>
      </c>
      <c r="E876" s="113"/>
      <c r="F876" s="113">
        <v>60</v>
      </c>
      <c r="G876" s="121"/>
      <c r="H876" s="113"/>
    </row>
    <row r="877" customHeight="1" spans="1:8">
      <c r="A877" s="113"/>
      <c r="B877" s="113"/>
      <c r="C877" s="267" t="s">
        <v>772</v>
      </c>
      <c r="D877" s="267" t="s">
        <v>910</v>
      </c>
      <c r="E877" s="113"/>
      <c r="F877" s="113">
        <v>13</v>
      </c>
      <c r="G877" s="121">
        <v>54</v>
      </c>
      <c r="H877" s="113"/>
    </row>
    <row r="878" customHeight="1" spans="1:8">
      <c r="A878" s="113"/>
      <c r="B878" s="113"/>
      <c r="C878" s="267" t="s">
        <v>772</v>
      </c>
      <c r="D878" s="267" t="s">
        <v>911</v>
      </c>
      <c r="E878" s="113"/>
      <c r="F878" s="113">
        <v>165</v>
      </c>
      <c r="G878" s="121">
        <v>3000</v>
      </c>
      <c r="H878" s="113"/>
    </row>
    <row r="879" customHeight="1" spans="1:8">
      <c r="A879" s="113"/>
      <c r="B879" s="113"/>
      <c r="C879" s="267" t="s">
        <v>772</v>
      </c>
      <c r="D879" s="267" t="s">
        <v>893</v>
      </c>
      <c r="E879" s="113"/>
      <c r="F879" s="113">
        <v>165</v>
      </c>
      <c r="G879" s="121">
        <v>360</v>
      </c>
      <c r="H879" s="113"/>
    </row>
    <row r="880" customHeight="1" spans="1:8">
      <c r="A880" s="113"/>
      <c r="B880" s="113"/>
      <c r="C880" s="267" t="s">
        <v>772</v>
      </c>
      <c r="D880" s="267" t="s">
        <v>858</v>
      </c>
      <c r="E880" s="113"/>
      <c r="F880" s="113">
        <v>275</v>
      </c>
      <c r="G880" s="121">
        <v>1500</v>
      </c>
      <c r="H880" s="113"/>
    </row>
    <row r="881" customHeight="1" spans="1:8">
      <c r="A881" s="113"/>
      <c r="B881" s="113"/>
      <c r="C881" s="113" t="s">
        <v>772</v>
      </c>
      <c r="D881" s="267" t="s">
        <v>860</v>
      </c>
      <c r="E881" s="113"/>
      <c r="F881" s="113">
        <v>165</v>
      </c>
      <c r="G881" s="121">
        <v>4500</v>
      </c>
      <c r="H881" s="113"/>
    </row>
    <row r="882" customHeight="1" spans="3:7">
      <c r="C882" s="136" t="s">
        <v>772</v>
      </c>
      <c r="D882" s="136" t="s">
        <v>862</v>
      </c>
      <c r="E882" s="136"/>
      <c r="F882" s="27">
        <v>275</v>
      </c>
      <c r="G882" s="121">
        <v>2100</v>
      </c>
    </row>
    <row r="883" customHeight="1" spans="3:7">
      <c r="C883" s="140" t="s">
        <v>772</v>
      </c>
      <c r="D883" s="266" t="s">
        <v>878</v>
      </c>
      <c r="E883" s="136"/>
      <c r="F883" s="27">
        <v>90</v>
      </c>
      <c r="G883" s="121">
        <v>720</v>
      </c>
    </row>
    <row r="884" customHeight="1" spans="3:7">
      <c r="C884" s="140" t="s">
        <v>772</v>
      </c>
      <c r="D884" s="266" t="s">
        <v>896</v>
      </c>
      <c r="E884" s="136"/>
      <c r="F884" s="27">
        <v>60</v>
      </c>
      <c r="G884" s="121">
        <v>3600</v>
      </c>
    </row>
    <row r="885" customHeight="1" spans="3:7">
      <c r="C885" s="140" t="s">
        <v>772</v>
      </c>
      <c r="D885" s="266" t="s">
        <v>889</v>
      </c>
      <c r="E885" s="136"/>
      <c r="F885" s="27">
        <v>36</v>
      </c>
      <c r="G885" s="121">
        <v>540</v>
      </c>
    </row>
    <row r="886" customHeight="1" spans="3:7">
      <c r="C886" s="140" t="s">
        <v>772</v>
      </c>
      <c r="D886" s="266" t="s">
        <v>843</v>
      </c>
      <c r="E886" s="136"/>
      <c r="F886" s="27">
        <v>165</v>
      </c>
      <c r="G886" s="121">
        <v>540</v>
      </c>
    </row>
    <row r="887" customHeight="1" spans="3:7">
      <c r="C887" s="140" t="s">
        <v>772</v>
      </c>
      <c r="D887" s="266" t="s">
        <v>881</v>
      </c>
      <c r="E887" s="136"/>
      <c r="F887" s="27">
        <v>60</v>
      </c>
      <c r="G887" s="121">
        <v>540</v>
      </c>
    </row>
    <row r="888" customHeight="1" spans="3:7">
      <c r="C888" s="140" t="s">
        <v>772</v>
      </c>
      <c r="D888" s="266" t="s">
        <v>880</v>
      </c>
      <c r="E888" s="136"/>
      <c r="F888" s="27">
        <v>90</v>
      </c>
      <c r="G888" s="121">
        <v>2400</v>
      </c>
    </row>
    <row r="889" customHeight="1" spans="3:7">
      <c r="C889" s="140" t="s">
        <v>772</v>
      </c>
      <c r="D889" s="266" t="s">
        <v>845</v>
      </c>
      <c r="E889" s="136"/>
      <c r="F889" s="27">
        <v>165</v>
      </c>
      <c r="G889" s="121"/>
    </row>
    <row r="890" customHeight="1" spans="1:10">
      <c r="A890" s="141"/>
      <c r="B890" s="141"/>
      <c r="C890" s="141" t="s">
        <v>772</v>
      </c>
      <c r="D890" s="141" t="s">
        <v>832</v>
      </c>
      <c r="E890" s="141"/>
      <c r="F890" s="141">
        <v>120</v>
      </c>
      <c r="G890" s="141">
        <v>990</v>
      </c>
      <c r="H890" s="141"/>
      <c r="I890" s="141"/>
      <c r="J890" s="113"/>
    </row>
    <row r="891" customHeight="1" spans="1:10">
      <c r="A891" s="141"/>
      <c r="B891" s="141"/>
      <c r="C891" s="141" t="s">
        <v>772</v>
      </c>
      <c r="D891" s="141" t="s">
        <v>803</v>
      </c>
      <c r="E891" s="141"/>
      <c r="F891" s="141">
        <v>28</v>
      </c>
      <c r="G891" s="141">
        <v>990</v>
      </c>
      <c r="H891" s="141"/>
      <c r="I891" s="141"/>
      <c r="J891" s="113"/>
    </row>
    <row r="892" customHeight="1" spans="1:10">
      <c r="A892" s="141"/>
      <c r="B892" s="141"/>
      <c r="C892" s="141" t="s">
        <v>772</v>
      </c>
      <c r="D892" s="141" t="s">
        <v>884</v>
      </c>
      <c r="E892" s="141"/>
      <c r="F892" s="141">
        <v>165</v>
      </c>
      <c r="G892" s="141"/>
      <c r="H892" s="141"/>
      <c r="I892" s="141"/>
      <c r="J892" s="113"/>
    </row>
    <row r="893" customHeight="1" spans="1:10">
      <c r="A893" s="141"/>
      <c r="B893" s="141"/>
      <c r="C893" s="141" t="s">
        <v>772</v>
      </c>
      <c r="D893" s="141" t="s">
        <v>854</v>
      </c>
      <c r="E893" s="141"/>
      <c r="F893" s="141">
        <v>165</v>
      </c>
      <c r="G893" s="141"/>
      <c r="H893" s="141"/>
      <c r="I893" s="141"/>
      <c r="J893" s="113"/>
    </row>
    <row r="894" customHeight="1" spans="1:10">
      <c r="A894" s="141"/>
      <c r="B894" s="141"/>
      <c r="C894" s="141" t="s">
        <v>772</v>
      </c>
      <c r="D894" s="141" t="s">
        <v>830</v>
      </c>
      <c r="E894" s="141"/>
      <c r="F894" s="141">
        <v>84</v>
      </c>
      <c r="G894" s="141"/>
      <c r="H894" s="141"/>
      <c r="I894" s="141"/>
      <c r="J894" s="113"/>
    </row>
    <row r="895" customHeight="1" spans="1:10">
      <c r="A895" s="141"/>
      <c r="B895" s="141"/>
      <c r="C895" s="141" t="s">
        <v>772</v>
      </c>
      <c r="D895" s="141" t="s">
        <v>879</v>
      </c>
      <c r="E895" s="141"/>
      <c r="F895" s="141">
        <v>90</v>
      </c>
      <c r="G895" s="141">
        <v>900</v>
      </c>
      <c r="H895" s="141"/>
      <c r="I895" s="141"/>
      <c r="J895" s="113"/>
    </row>
    <row r="896" customHeight="1" spans="1:10">
      <c r="A896" s="141"/>
      <c r="B896" s="141"/>
      <c r="C896" s="141" t="s">
        <v>772</v>
      </c>
      <c r="D896" s="141" t="s">
        <v>852</v>
      </c>
      <c r="E896" s="141"/>
      <c r="F896" s="141">
        <v>36</v>
      </c>
      <c r="G896" s="141">
        <v>4125</v>
      </c>
      <c r="H896" s="141"/>
      <c r="I896" s="141"/>
      <c r="J896" s="113"/>
    </row>
    <row r="897" customHeight="1" spans="1:10">
      <c r="A897" s="141"/>
      <c r="B897" s="141"/>
      <c r="C897" s="141" t="s">
        <v>772</v>
      </c>
      <c r="D897" s="141" t="s">
        <v>827</v>
      </c>
      <c r="E897" s="141"/>
      <c r="F897" s="141">
        <v>60</v>
      </c>
      <c r="G897" s="141"/>
      <c r="H897" s="141"/>
      <c r="I897" s="141"/>
      <c r="J897" s="113"/>
    </row>
    <row r="898" customHeight="1" spans="1:10">
      <c r="A898" s="141"/>
      <c r="B898" s="141"/>
      <c r="C898" s="141" t="s">
        <v>772</v>
      </c>
      <c r="D898" s="141" t="s">
        <v>868</v>
      </c>
      <c r="E898" s="141"/>
      <c r="F898" s="141">
        <v>105</v>
      </c>
      <c r="G898" s="141">
        <v>1650</v>
      </c>
      <c r="H898" s="141"/>
      <c r="I898" s="141"/>
      <c r="J898" s="113"/>
    </row>
    <row r="899" customHeight="1" spans="1:10">
      <c r="A899" s="141"/>
      <c r="B899" s="141"/>
      <c r="C899" s="141" t="s">
        <v>772</v>
      </c>
      <c r="D899" s="141" t="s">
        <v>840</v>
      </c>
      <c r="E899" s="141"/>
      <c r="F899" s="141">
        <v>16</v>
      </c>
      <c r="G899" s="141">
        <v>990</v>
      </c>
      <c r="H899" s="141"/>
      <c r="I899" s="141"/>
      <c r="J899" s="113"/>
    </row>
    <row r="900" customHeight="1" spans="1:10">
      <c r="A900" s="142"/>
      <c r="B900" s="142"/>
      <c r="C900" s="142" t="s">
        <v>772</v>
      </c>
      <c r="D900" s="143" t="s">
        <v>877</v>
      </c>
      <c r="E900" s="144"/>
      <c r="F900" s="145">
        <v>11</v>
      </c>
      <c r="G900" s="145">
        <v>1650</v>
      </c>
      <c r="H900" s="146"/>
      <c r="I900" s="146"/>
      <c r="J900" s="146"/>
    </row>
    <row r="901" customHeight="1" spans="1:10">
      <c r="A901" s="142"/>
      <c r="B901" s="142"/>
      <c r="C901" s="142" t="s">
        <v>772</v>
      </c>
      <c r="D901" s="143" t="s">
        <v>787</v>
      </c>
      <c r="E901" s="144"/>
      <c r="F901" s="145">
        <v>80</v>
      </c>
      <c r="G901" s="145"/>
      <c r="H901" s="146"/>
      <c r="I901" s="146"/>
      <c r="J901" s="146"/>
    </row>
    <row r="902" customHeight="1" spans="3:10">
      <c r="C902" s="270" t="s">
        <v>772</v>
      </c>
      <c r="D902" s="271" t="s">
        <v>823</v>
      </c>
      <c r="E902" s="148"/>
      <c r="F902" s="145">
        <v>60</v>
      </c>
      <c r="G902" s="145">
        <v>1650</v>
      </c>
      <c r="H902" s="146"/>
      <c r="I902" s="146"/>
      <c r="J902" s="146"/>
    </row>
    <row r="903" customHeight="1" spans="3:10">
      <c r="C903" s="270" t="s">
        <v>772</v>
      </c>
      <c r="D903" s="262" t="s">
        <v>829</v>
      </c>
      <c r="E903" s="149"/>
      <c r="F903" s="145">
        <v>90</v>
      </c>
      <c r="G903" s="145">
        <v>7875</v>
      </c>
      <c r="H903" s="146"/>
      <c r="I903" s="146"/>
      <c r="J903" s="146"/>
    </row>
    <row r="904" customHeight="1" spans="3:10">
      <c r="C904" s="270" t="s">
        <v>772</v>
      </c>
      <c r="D904" s="271" t="s">
        <v>882</v>
      </c>
      <c r="E904" s="148"/>
      <c r="F904" s="145">
        <v>60</v>
      </c>
      <c r="G904" s="145">
        <v>990</v>
      </c>
      <c r="H904" s="146"/>
      <c r="I904" s="146"/>
      <c r="J904" s="146"/>
    </row>
    <row r="905" customHeight="1" spans="3:10">
      <c r="C905" s="270" t="s">
        <v>772</v>
      </c>
      <c r="D905" s="262" t="s">
        <v>871</v>
      </c>
      <c r="E905" s="149"/>
      <c r="F905" s="145">
        <v>60</v>
      </c>
      <c r="G905" s="145">
        <v>3000</v>
      </c>
      <c r="H905" s="146"/>
      <c r="I905" s="146"/>
      <c r="J905" s="146"/>
    </row>
    <row r="906" customHeight="1" spans="3:10">
      <c r="C906" s="270" t="s">
        <v>772</v>
      </c>
      <c r="D906" s="262" t="s">
        <v>834</v>
      </c>
      <c r="E906" s="149"/>
      <c r="F906" s="145">
        <v>72</v>
      </c>
      <c r="G906" s="145">
        <v>540</v>
      </c>
      <c r="H906" s="146"/>
      <c r="I906" s="146"/>
      <c r="J906" s="146"/>
    </row>
    <row r="907" customHeight="1" spans="3:10">
      <c r="C907" s="270" t="s">
        <v>772</v>
      </c>
      <c r="D907" s="271" t="s">
        <v>789</v>
      </c>
      <c r="E907" s="148"/>
      <c r="F907" s="145"/>
      <c r="G907" s="145">
        <v>432</v>
      </c>
      <c r="H907" s="146"/>
      <c r="I907" s="146"/>
      <c r="J907" s="146"/>
    </row>
    <row r="908" customHeight="1" spans="3:10">
      <c r="C908" s="270" t="s">
        <v>772</v>
      </c>
      <c r="D908" s="262" t="s">
        <v>793</v>
      </c>
      <c r="E908" s="149"/>
      <c r="F908" s="145">
        <v>165</v>
      </c>
      <c r="G908" s="145">
        <v>1920</v>
      </c>
      <c r="H908" s="146"/>
      <c r="I908" s="146"/>
      <c r="J908" s="146"/>
    </row>
    <row r="909" customHeight="1" spans="1:11">
      <c r="A909" s="43"/>
      <c r="B909" s="43"/>
      <c r="C909" s="148" t="s">
        <v>772</v>
      </c>
      <c r="D909" s="147" t="s">
        <v>797</v>
      </c>
      <c r="E909" s="148"/>
      <c r="F909" s="147">
        <v>12</v>
      </c>
      <c r="G909" s="145">
        <v>2475</v>
      </c>
      <c r="H909" s="145"/>
      <c r="I909" s="146"/>
      <c r="J909" s="146"/>
      <c r="K909" s="146"/>
    </row>
    <row r="910" customHeight="1" spans="1:11">
      <c r="A910" s="43"/>
      <c r="B910" s="43"/>
      <c r="C910" s="148" t="s">
        <v>772</v>
      </c>
      <c r="D910" s="147" t="s">
        <v>799</v>
      </c>
      <c r="E910" s="148"/>
      <c r="F910" s="147">
        <v>60</v>
      </c>
      <c r="G910" s="27">
        <v>540</v>
      </c>
      <c r="K910" s="27"/>
    </row>
    <row r="911" customHeight="1" spans="3:11">
      <c r="C911" s="149" t="s">
        <v>772</v>
      </c>
      <c r="D911" s="112" t="s">
        <v>801</v>
      </c>
      <c r="E911" s="149"/>
      <c r="F911" s="112">
        <v>60</v>
      </c>
      <c r="G911" s="27">
        <v>2250</v>
      </c>
      <c r="K911" s="27"/>
    </row>
    <row r="912" customHeight="1" spans="1:11">
      <c r="A912" s="43"/>
      <c r="B912" s="43"/>
      <c r="C912" s="148" t="s">
        <v>772</v>
      </c>
      <c r="D912" s="147" t="s">
        <v>807</v>
      </c>
      <c r="E912" s="148"/>
      <c r="F912" s="147">
        <v>12</v>
      </c>
      <c r="G912" s="27">
        <v>540</v>
      </c>
      <c r="K912" s="27"/>
    </row>
    <row r="913" customHeight="1" spans="3:11">
      <c r="C913" s="149" t="s">
        <v>772</v>
      </c>
      <c r="D913" s="112" t="s">
        <v>810</v>
      </c>
      <c r="E913" s="149"/>
      <c r="F913" s="112">
        <v>90</v>
      </c>
      <c r="G913" s="27">
        <v>360</v>
      </c>
      <c r="K913" s="27"/>
    </row>
    <row r="914" customHeight="1" spans="1:11">
      <c r="A914" s="43"/>
      <c r="B914" s="43"/>
      <c r="C914" s="148" t="s">
        <v>772</v>
      </c>
      <c r="D914" s="147" t="s">
        <v>812</v>
      </c>
      <c r="E914" s="148"/>
      <c r="F914" s="147">
        <v>165</v>
      </c>
      <c r="G914" s="27">
        <v>3000</v>
      </c>
      <c r="K914" s="27"/>
    </row>
    <row r="915" customHeight="1" spans="3:11">
      <c r="C915" s="149" t="s">
        <v>772</v>
      </c>
      <c r="D915" s="112" t="s">
        <v>813</v>
      </c>
      <c r="E915" s="149"/>
      <c r="F915" s="112">
        <v>25</v>
      </c>
      <c r="K915" s="27"/>
    </row>
    <row r="916" customHeight="1" spans="1:11">
      <c r="A916" s="43"/>
      <c r="B916" s="43"/>
      <c r="C916" s="148" t="s">
        <v>772</v>
      </c>
      <c r="D916" s="147" t="s">
        <v>815</v>
      </c>
      <c r="E916" s="148"/>
      <c r="F916" s="147">
        <v>60</v>
      </c>
      <c r="G916" s="27">
        <v>990</v>
      </c>
      <c r="K916" s="27"/>
    </row>
    <row r="917" customHeight="1" spans="3:11">
      <c r="C917" s="149" t="s">
        <v>772</v>
      </c>
      <c r="D917" s="262" t="s">
        <v>819</v>
      </c>
      <c r="E917" s="149"/>
      <c r="F917" s="112">
        <v>25</v>
      </c>
      <c r="K917" s="27"/>
    </row>
    <row r="918" customHeight="1" spans="1:11">
      <c r="A918" s="43"/>
      <c r="B918" s="43"/>
      <c r="C918" s="148" t="s">
        <v>772</v>
      </c>
      <c r="D918" s="271" t="s">
        <v>781</v>
      </c>
      <c r="E918" s="148"/>
      <c r="F918" s="147">
        <v>165</v>
      </c>
      <c r="K918" s="27"/>
    </row>
    <row r="919" customHeight="1" spans="3:11">
      <c r="C919" s="149" t="s">
        <v>772</v>
      </c>
      <c r="D919" s="262" t="s">
        <v>841</v>
      </c>
      <c r="E919" s="149"/>
      <c r="F919" s="112">
        <v>60</v>
      </c>
      <c r="G919" s="27">
        <v>216</v>
      </c>
      <c r="K919" s="27"/>
    </row>
    <row r="920" customHeight="1" spans="1:11">
      <c r="A920" s="43"/>
      <c r="B920" s="43"/>
      <c r="C920" s="148" t="s">
        <v>772</v>
      </c>
      <c r="D920" s="271" t="s">
        <v>847</v>
      </c>
      <c r="E920" s="148"/>
      <c r="F920" s="147">
        <v>165</v>
      </c>
      <c r="K920" s="27"/>
    </row>
    <row r="921" customHeight="1" spans="1:11">
      <c r="A921" s="43"/>
      <c r="B921" s="43"/>
      <c r="C921" s="148" t="s">
        <v>772</v>
      </c>
      <c r="D921" s="147" t="s">
        <v>848</v>
      </c>
      <c r="E921" s="148"/>
      <c r="F921" s="147">
        <v>165</v>
      </c>
      <c r="K921" s="27"/>
    </row>
    <row r="922" customHeight="1" spans="3:11">
      <c r="C922" s="149" t="s">
        <v>772</v>
      </c>
      <c r="D922" s="112" t="s">
        <v>850</v>
      </c>
      <c r="E922" s="149"/>
      <c r="F922" s="112">
        <v>275</v>
      </c>
      <c r="G922" s="27">
        <v>990</v>
      </c>
      <c r="K922" s="27"/>
    </row>
    <row r="923" customHeight="1" spans="1:11">
      <c r="A923" s="43"/>
      <c r="B923" s="43"/>
      <c r="C923" s="148" t="s">
        <v>772</v>
      </c>
      <c r="D923" s="147" t="s">
        <v>856</v>
      </c>
      <c r="E923" s="148"/>
      <c r="F923" s="147">
        <v>165</v>
      </c>
      <c r="K923" s="27"/>
    </row>
    <row r="924" customHeight="1" spans="3:11">
      <c r="C924" s="149" t="s">
        <v>772</v>
      </c>
      <c r="D924" s="112" t="s">
        <v>864</v>
      </c>
      <c r="E924" s="149">
        <v>275</v>
      </c>
      <c r="F924" s="112">
        <v>275</v>
      </c>
      <c r="G924" s="27">
        <v>360</v>
      </c>
      <c r="K924" s="27"/>
    </row>
    <row r="925" customHeight="1" spans="1:11">
      <c r="A925" s="43"/>
      <c r="B925" s="43"/>
      <c r="C925" s="148" t="s">
        <v>772</v>
      </c>
      <c r="D925" s="147" t="s">
        <v>883</v>
      </c>
      <c r="E925" s="148"/>
      <c r="F925" s="147">
        <v>80</v>
      </c>
      <c r="G925" s="27">
        <v>990</v>
      </c>
      <c r="K925" s="27"/>
    </row>
    <row r="926" customHeight="1" spans="3:11">
      <c r="C926" s="149" t="s">
        <v>772</v>
      </c>
      <c r="D926" s="112" t="s">
        <v>886</v>
      </c>
      <c r="E926" s="149"/>
      <c r="F926" s="112">
        <v>275</v>
      </c>
      <c r="G926" s="27">
        <v>990</v>
      </c>
      <c r="K926" s="27"/>
    </row>
    <row r="927" customHeight="1" spans="1:11">
      <c r="A927" s="43"/>
      <c r="B927" s="43"/>
      <c r="C927" s="148" t="s">
        <v>772</v>
      </c>
      <c r="D927" s="147" t="s">
        <v>888</v>
      </c>
      <c r="E927" s="148"/>
      <c r="F927" s="147">
        <v>9</v>
      </c>
      <c r="G927" s="27">
        <v>990</v>
      </c>
      <c r="K927" s="27"/>
    </row>
    <row r="928" customHeight="1" spans="3:11">
      <c r="C928" s="149" t="s">
        <v>772</v>
      </c>
      <c r="D928" s="112" t="s">
        <v>891</v>
      </c>
      <c r="E928" s="149"/>
      <c r="F928" s="112">
        <v>90</v>
      </c>
      <c r="K928" s="27"/>
    </row>
    <row r="929" customHeight="1" spans="1:11">
      <c r="A929" s="43"/>
      <c r="B929" s="43"/>
      <c r="C929" s="148" t="s">
        <v>772</v>
      </c>
      <c r="D929" s="147" t="s">
        <v>892</v>
      </c>
      <c r="E929" s="148"/>
      <c r="F929" s="147">
        <v>72</v>
      </c>
      <c r="K929" s="27"/>
    </row>
    <row r="930" customHeight="1" spans="3:11">
      <c r="C930" s="149" t="s">
        <v>772</v>
      </c>
      <c r="D930" s="112" t="s">
        <v>895</v>
      </c>
      <c r="E930" s="149"/>
      <c r="F930" s="112">
        <v>80</v>
      </c>
      <c r="G930" s="27">
        <v>990</v>
      </c>
      <c r="K930" s="27"/>
    </row>
    <row r="931" customHeight="1" spans="1:11">
      <c r="A931" s="43"/>
      <c r="B931" s="43"/>
      <c r="C931" s="148" t="s">
        <v>772</v>
      </c>
      <c r="D931" s="271" t="s">
        <v>903</v>
      </c>
      <c r="E931" s="148"/>
      <c r="F931" s="147">
        <v>12</v>
      </c>
      <c r="G931" s="27">
        <v>360</v>
      </c>
      <c r="K931" s="27"/>
    </row>
    <row r="932" customHeight="1" spans="3:11">
      <c r="C932" s="149" t="s">
        <v>772</v>
      </c>
      <c r="D932" s="112" t="s">
        <v>905</v>
      </c>
      <c r="E932" s="149"/>
      <c r="F932" s="112">
        <v>90</v>
      </c>
      <c r="G932" s="27">
        <v>78</v>
      </c>
      <c r="K932" s="27"/>
    </row>
    <row r="933" customHeight="1" spans="1:11">
      <c r="A933" s="43"/>
      <c r="B933" s="43"/>
      <c r="C933" s="148" t="s">
        <v>4843</v>
      </c>
      <c r="D933" s="147" t="s">
        <v>4844</v>
      </c>
      <c r="E933" s="148"/>
      <c r="F933" s="147">
        <v>494</v>
      </c>
      <c r="G933" s="27">
        <v>990</v>
      </c>
      <c r="K933" s="27"/>
    </row>
    <row r="934" customHeight="1" spans="3:11">
      <c r="C934" s="149" t="s">
        <v>4843</v>
      </c>
      <c r="D934" s="112" t="s">
        <v>4845</v>
      </c>
      <c r="E934" s="149"/>
      <c r="F934" s="112">
        <v>648</v>
      </c>
      <c r="G934" s="27">
        <v>1152</v>
      </c>
      <c r="K934" s="27"/>
    </row>
    <row r="935" customHeight="1" spans="1:11">
      <c r="A935" s="43"/>
      <c r="B935" s="43"/>
      <c r="C935" s="148" t="s">
        <v>4843</v>
      </c>
      <c r="D935" s="147" t="s">
        <v>4846</v>
      </c>
      <c r="E935" s="148"/>
      <c r="F935" s="147">
        <v>648</v>
      </c>
      <c r="K935" s="27"/>
    </row>
    <row r="936" customHeight="1" spans="3:11">
      <c r="C936" s="149" t="s">
        <v>4843</v>
      </c>
      <c r="D936" s="112" t="s">
        <v>4847</v>
      </c>
      <c r="E936" s="149"/>
      <c r="F936" s="112">
        <v>12</v>
      </c>
      <c r="K936" s="27"/>
    </row>
    <row r="937" customHeight="1" spans="1:11">
      <c r="A937" s="43"/>
      <c r="B937" s="43"/>
      <c r="C937" s="148" t="s">
        <v>4843</v>
      </c>
      <c r="D937" s="147" t="s">
        <v>4848</v>
      </c>
      <c r="E937" s="148"/>
      <c r="F937" s="147">
        <v>12</v>
      </c>
      <c r="G937" s="27">
        <v>504</v>
      </c>
      <c r="K937" s="27"/>
    </row>
    <row r="938" customHeight="1" spans="3:11">
      <c r="C938" s="149" t="s">
        <v>4843</v>
      </c>
      <c r="D938" s="112" t="s">
        <v>4849</v>
      </c>
      <c r="E938" s="149"/>
      <c r="F938" s="112">
        <v>12</v>
      </c>
      <c r="G938" s="27">
        <v>1344</v>
      </c>
      <c r="K938" s="27"/>
    </row>
    <row r="939" customHeight="1" spans="1:11">
      <c r="A939" s="43"/>
      <c r="B939" s="43"/>
      <c r="C939" s="148" t="s">
        <v>1210</v>
      </c>
      <c r="D939" s="147" t="s">
        <v>1211</v>
      </c>
      <c r="E939" s="148"/>
      <c r="F939" s="147">
        <v>4</v>
      </c>
      <c r="G939" s="27">
        <v>1512</v>
      </c>
      <c r="K939" s="27"/>
    </row>
    <row r="940" customHeight="1" spans="3:11">
      <c r="C940" s="149" t="s">
        <v>4850</v>
      </c>
      <c r="D940" s="112" t="s">
        <v>4851</v>
      </c>
      <c r="E940" s="149"/>
      <c r="F940" s="112">
        <v>5</v>
      </c>
      <c r="G940" s="27">
        <v>384</v>
      </c>
      <c r="K940" s="27"/>
    </row>
    <row r="941" customHeight="1" spans="1:11">
      <c r="A941" s="43"/>
      <c r="B941" s="43"/>
      <c r="C941" s="148" t="s">
        <v>4852</v>
      </c>
      <c r="D941" s="147" t="s">
        <v>4853</v>
      </c>
      <c r="E941" s="148"/>
      <c r="F941" s="147">
        <v>30</v>
      </c>
      <c r="G941" s="27">
        <v>240</v>
      </c>
      <c r="K941" s="27"/>
    </row>
    <row r="942" customHeight="1" spans="3:11">
      <c r="C942" s="149" t="s">
        <v>4852</v>
      </c>
      <c r="D942" s="112" t="s">
        <v>4854</v>
      </c>
      <c r="E942" s="149"/>
      <c r="F942" s="112">
        <v>30</v>
      </c>
      <c r="K942" s="27"/>
    </row>
    <row r="943" customHeight="1" spans="1:11">
      <c r="A943" s="43"/>
      <c r="B943" s="43"/>
      <c r="C943" s="148" t="s">
        <v>4852</v>
      </c>
      <c r="D943" s="147" t="s">
        <v>4855</v>
      </c>
      <c r="E943" s="148"/>
      <c r="F943" s="147">
        <v>30</v>
      </c>
      <c r="K943" s="27"/>
    </row>
    <row r="944" customHeight="1" spans="3:11">
      <c r="C944" s="149" t="s">
        <v>4852</v>
      </c>
      <c r="D944" s="112" t="s">
        <v>4856</v>
      </c>
      <c r="E944" s="149"/>
      <c r="F944" s="112">
        <v>30</v>
      </c>
      <c r="K944" s="27"/>
    </row>
    <row r="945" customHeight="1" spans="1:11">
      <c r="A945" s="43"/>
      <c r="B945" s="43"/>
      <c r="C945" s="148" t="s">
        <v>4852</v>
      </c>
      <c r="D945" s="147" t="s">
        <v>4857</v>
      </c>
      <c r="E945" s="148"/>
      <c r="F945" s="147"/>
      <c r="K945" s="27"/>
    </row>
    <row r="946" customHeight="1" spans="3:11">
      <c r="C946" s="149" t="s">
        <v>993</v>
      </c>
      <c r="D946" s="112" t="s">
        <v>994</v>
      </c>
      <c r="E946" s="149"/>
      <c r="F946" s="112">
        <v>72</v>
      </c>
      <c r="K946" s="27"/>
    </row>
    <row r="947" customHeight="1" spans="1:11">
      <c r="A947" s="43"/>
      <c r="B947" s="43"/>
      <c r="C947" s="148" t="s">
        <v>993</v>
      </c>
      <c r="D947" s="147" t="s">
        <v>996</v>
      </c>
      <c r="E947" s="148"/>
      <c r="F947" s="147">
        <v>60</v>
      </c>
      <c r="G947" s="27">
        <v>21600</v>
      </c>
      <c r="K947" s="27"/>
    </row>
    <row r="948" customHeight="1" spans="3:11">
      <c r="C948" s="149" t="s">
        <v>993</v>
      </c>
      <c r="D948" s="112" t="s">
        <v>998</v>
      </c>
      <c r="E948" s="149"/>
      <c r="F948" s="112">
        <v>60</v>
      </c>
      <c r="G948" s="27">
        <v>720</v>
      </c>
      <c r="K948" s="27"/>
    </row>
    <row r="949" customHeight="1" spans="3:11">
      <c r="C949" s="140" t="s">
        <v>993</v>
      </c>
      <c r="D949" s="112" t="s">
        <v>999</v>
      </c>
      <c r="E949" s="149"/>
      <c r="F949" s="112">
        <v>60</v>
      </c>
      <c r="K949" s="27"/>
    </row>
    <row r="950" customHeight="1" spans="1:6">
      <c r="A950" s="43"/>
      <c r="B950" s="43"/>
      <c r="C950" s="272" t="s">
        <v>993</v>
      </c>
      <c r="D950" s="262" t="s">
        <v>1093</v>
      </c>
      <c r="E950" s="149"/>
      <c r="F950" s="27">
        <v>60</v>
      </c>
    </row>
    <row r="951" customHeight="1" spans="3:6">
      <c r="C951" s="149" t="s">
        <v>469</v>
      </c>
      <c r="D951" s="262" t="s">
        <v>470</v>
      </c>
      <c r="E951" s="149"/>
      <c r="F951" s="112">
        <v>209</v>
      </c>
    </row>
    <row r="952" customHeight="1" spans="3:6">
      <c r="C952" s="149" t="s">
        <v>410</v>
      </c>
      <c r="D952" s="262" t="s">
        <v>411</v>
      </c>
      <c r="E952" s="149"/>
      <c r="F952" s="27">
        <v>4</v>
      </c>
    </row>
    <row r="953" customHeight="1" spans="3:7">
      <c r="C953" s="140" t="s">
        <v>1114</v>
      </c>
      <c r="D953" s="262" t="s">
        <v>1139</v>
      </c>
      <c r="E953" s="149"/>
      <c r="F953" s="27">
        <v>420</v>
      </c>
      <c r="G953" s="27">
        <v>2000</v>
      </c>
    </row>
    <row r="954" customHeight="1" spans="3:7">
      <c r="C954" s="140" t="s">
        <v>1114</v>
      </c>
      <c r="D954" s="262" t="s">
        <v>1143</v>
      </c>
      <c r="E954" s="149"/>
      <c r="F954" s="27">
        <v>420</v>
      </c>
      <c r="G954" s="27">
        <v>2520</v>
      </c>
    </row>
    <row r="955" customHeight="1" spans="3:7">
      <c r="C955" s="140" t="s">
        <v>1114</v>
      </c>
      <c r="D955" s="262" t="s">
        <v>1145</v>
      </c>
      <c r="E955" s="149"/>
      <c r="F955" s="27">
        <v>420</v>
      </c>
      <c r="G955" s="27">
        <v>2520</v>
      </c>
    </row>
    <row r="956" customHeight="1" spans="3:7">
      <c r="C956" s="140" t="s">
        <v>1114</v>
      </c>
      <c r="D956" s="262" t="s">
        <v>1115</v>
      </c>
      <c r="E956" s="149"/>
      <c r="F956" s="27">
        <v>420</v>
      </c>
      <c r="G956" s="27">
        <v>2520</v>
      </c>
    </row>
    <row r="957" customHeight="1" spans="3:7">
      <c r="C957" s="140" t="s">
        <v>1114</v>
      </c>
      <c r="D957" s="262" t="s">
        <v>1135</v>
      </c>
      <c r="E957" s="149"/>
      <c r="F957" s="27">
        <v>420</v>
      </c>
      <c r="G957" s="27">
        <v>2520</v>
      </c>
    </row>
    <row r="958" customHeight="1" spans="3:7">
      <c r="C958" s="140" t="s">
        <v>1114</v>
      </c>
      <c r="D958" s="262" t="s">
        <v>1137</v>
      </c>
      <c r="E958" s="149"/>
      <c r="F958" s="27">
        <v>420</v>
      </c>
      <c r="G958" s="27">
        <v>2520</v>
      </c>
    </row>
    <row r="959" customHeight="1" spans="3:7">
      <c r="C959" s="140" t="s">
        <v>1114</v>
      </c>
      <c r="D959" s="262" t="s">
        <v>1163</v>
      </c>
      <c r="E959" s="149"/>
      <c r="F959" s="27">
        <v>420</v>
      </c>
      <c r="G959" s="27">
        <v>2520</v>
      </c>
    </row>
    <row r="960" customHeight="1" spans="3:7">
      <c r="C960" s="140" t="s">
        <v>1114</v>
      </c>
      <c r="D960" s="262" t="s">
        <v>1157</v>
      </c>
      <c r="E960" s="149"/>
      <c r="F960" s="27">
        <v>420</v>
      </c>
      <c r="G960" s="27">
        <v>2520</v>
      </c>
    </row>
    <row r="961" customHeight="1" spans="3:7">
      <c r="C961" s="140" t="s">
        <v>1114</v>
      </c>
      <c r="D961" s="262" t="s">
        <v>1159</v>
      </c>
      <c r="E961" s="149"/>
      <c r="F961" s="27">
        <v>420</v>
      </c>
      <c r="G961" s="27">
        <v>2520</v>
      </c>
    </row>
    <row r="962" customHeight="1" spans="3:7">
      <c r="C962" s="140" t="s">
        <v>1114</v>
      </c>
      <c r="D962" s="262" t="s">
        <v>1161</v>
      </c>
      <c r="E962" s="149"/>
      <c r="F962" s="27">
        <v>420</v>
      </c>
      <c r="G962" s="27">
        <v>2520</v>
      </c>
    </row>
    <row r="963" customHeight="1" spans="3:7">
      <c r="C963" s="140" t="s">
        <v>1114</v>
      </c>
      <c r="D963" s="262" t="s">
        <v>1141</v>
      </c>
      <c r="E963" s="149"/>
      <c r="F963" s="27">
        <v>420</v>
      </c>
      <c r="G963" s="27">
        <v>2520</v>
      </c>
    </row>
    <row r="964" customHeight="1" spans="3:7">
      <c r="C964" s="140" t="s">
        <v>1114</v>
      </c>
      <c r="D964" s="262" t="s">
        <v>1151</v>
      </c>
      <c r="E964" s="149"/>
      <c r="F964" s="27">
        <v>420</v>
      </c>
      <c r="G964" s="27">
        <v>2520</v>
      </c>
    </row>
    <row r="965" customHeight="1" spans="3:7">
      <c r="C965" s="140" t="s">
        <v>1114</v>
      </c>
      <c r="D965" s="112" t="s">
        <v>1153</v>
      </c>
      <c r="E965" s="149"/>
      <c r="F965" s="27">
        <v>420</v>
      </c>
      <c r="G965" s="27">
        <v>2520</v>
      </c>
    </row>
    <row r="966" customHeight="1" spans="3:7">
      <c r="C966" s="140" t="s">
        <v>1114</v>
      </c>
      <c r="D966" s="112" t="s">
        <v>1155</v>
      </c>
      <c r="E966" s="149"/>
      <c r="F966" s="27">
        <v>420</v>
      </c>
      <c r="G966" s="27">
        <v>2520</v>
      </c>
    </row>
    <row r="967" customHeight="1" spans="3:7">
      <c r="C967" s="273" t="s">
        <v>1114</v>
      </c>
      <c r="D967" s="262" t="s">
        <v>1165</v>
      </c>
      <c r="E967" s="149"/>
      <c r="F967" s="27">
        <v>420</v>
      </c>
      <c r="G967" s="27">
        <v>2520</v>
      </c>
    </row>
    <row r="968" customHeight="1" spans="3:8">
      <c r="C968" s="273" t="s">
        <v>1114</v>
      </c>
      <c r="D968" s="262" t="s">
        <v>1171</v>
      </c>
      <c r="E968" s="149"/>
      <c r="F968" s="112">
        <v>420</v>
      </c>
      <c r="G968" s="27">
        <v>2520</v>
      </c>
      <c r="H968" s="112"/>
    </row>
    <row r="969" customHeight="1" spans="3:7">
      <c r="C969" s="140" t="s">
        <v>1114</v>
      </c>
      <c r="D969" s="262" t="s">
        <v>1195</v>
      </c>
      <c r="E969" s="149"/>
      <c r="F969" s="27">
        <v>420</v>
      </c>
      <c r="G969" s="27">
        <v>2520</v>
      </c>
    </row>
    <row r="970" customHeight="1" spans="3:7">
      <c r="C970" s="27" t="s">
        <v>1001</v>
      </c>
      <c r="D970" s="27" t="s">
        <v>1002</v>
      </c>
      <c r="F970" s="27">
        <v>300</v>
      </c>
      <c r="G970" s="27">
        <v>2520</v>
      </c>
    </row>
    <row r="971" customHeight="1" spans="3:7">
      <c r="C971" s="27" t="s">
        <v>1001</v>
      </c>
      <c r="D971" s="27" t="s">
        <v>1004</v>
      </c>
      <c r="F971" s="27">
        <v>90</v>
      </c>
      <c r="G971" s="27">
        <v>7200</v>
      </c>
    </row>
    <row r="972" customHeight="1" spans="3:7">
      <c r="C972" s="27" t="s">
        <v>1001</v>
      </c>
      <c r="D972" s="27" t="s">
        <v>1006</v>
      </c>
      <c r="F972" s="27">
        <v>300</v>
      </c>
      <c r="G972" s="27">
        <v>4320</v>
      </c>
    </row>
    <row r="973" customHeight="1" spans="3:7">
      <c r="C973" s="27" t="s">
        <v>1001</v>
      </c>
      <c r="D973" s="27" t="s">
        <v>1008</v>
      </c>
      <c r="F973" s="27">
        <v>90</v>
      </c>
      <c r="G973" s="27">
        <v>6000</v>
      </c>
    </row>
    <row r="974" customHeight="1" spans="3:7">
      <c r="C974" s="27" t="s">
        <v>1001</v>
      </c>
      <c r="D974" s="27" t="s">
        <v>1010</v>
      </c>
      <c r="F974" s="27">
        <v>90</v>
      </c>
      <c r="G974" s="27">
        <v>2160</v>
      </c>
    </row>
    <row r="975" customHeight="1" spans="3:7">
      <c r="C975" s="27" t="s">
        <v>1001</v>
      </c>
      <c r="D975" s="27" t="s">
        <v>1011</v>
      </c>
      <c r="F975" s="27">
        <v>300</v>
      </c>
      <c r="G975" s="27">
        <v>2160</v>
      </c>
    </row>
    <row r="976" customHeight="1" spans="3:7">
      <c r="C976" s="27" t="s">
        <v>1001</v>
      </c>
      <c r="D976" s="27" t="s">
        <v>1012</v>
      </c>
      <c r="F976" s="27">
        <v>90</v>
      </c>
      <c r="G976" s="27">
        <v>7200</v>
      </c>
    </row>
    <row r="977" customHeight="1" spans="3:7">
      <c r="C977" s="27" t="s">
        <v>1001</v>
      </c>
      <c r="D977" s="27" t="s">
        <v>1013</v>
      </c>
      <c r="F977" s="27">
        <v>300</v>
      </c>
      <c r="G977" s="27">
        <v>2160</v>
      </c>
    </row>
    <row r="978" customHeight="1" spans="3:7">
      <c r="C978" s="27" t="s">
        <v>463</v>
      </c>
      <c r="D978" s="27" t="s">
        <v>464</v>
      </c>
      <c r="F978" s="27">
        <v>18</v>
      </c>
      <c r="G978" s="27">
        <v>6000</v>
      </c>
    </row>
    <row r="979" customHeight="1" spans="3:7">
      <c r="C979" s="27" t="s">
        <v>463</v>
      </c>
      <c r="D979" s="27" t="s">
        <v>466</v>
      </c>
      <c r="G979" s="27">
        <v>300</v>
      </c>
    </row>
    <row r="980" customHeight="1" spans="3:7">
      <c r="C980" s="27" t="s">
        <v>463</v>
      </c>
      <c r="D980" s="27" t="s">
        <v>467</v>
      </c>
      <c r="F980" s="27">
        <v>18</v>
      </c>
      <c r="G980" s="27">
        <v>700</v>
      </c>
    </row>
    <row r="981" customHeight="1" spans="3:7">
      <c r="C981" s="27" t="s">
        <v>1298</v>
      </c>
      <c r="D981" s="27" t="s">
        <v>4858</v>
      </c>
      <c r="F981" s="27">
        <v>70</v>
      </c>
      <c r="G981" s="27">
        <v>700</v>
      </c>
    </row>
    <row r="982" customHeight="1" spans="3:7">
      <c r="C982" s="27" t="s">
        <v>1298</v>
      </c>
      <c r="D982" s="27" t="s">
        <v>4859</v>
      </c>
      <c r="F982" s="27">
        <v>90</v>
      </c>
      <c r="G982" s="27">
        <v>5040</v>
      </c>
    </row>
    <row r="983" customHeight="1" spans="3:6">
      <c r="C983" s="27" t="s">
        <v>1298</v>
      </c>
      <c r="D983" s="27" t="s">
        <v>4860</v>
      </c>
      <c r="F983" s="27">
        <v>600</v>
      </c>
    </row>
    <row r="984" customHeight="1" spans="3:7">
      <c r="C984" s="27" t="s">
        <v>1298</v>
      </c>
      <c r="D984" s="27" t="s">
        <v>4861</v>
      </c>
      <c r="F984" s="27">
        <v>21</v>
      </c>
      <c r="G984" s="27">
        <v>28800</v>
      </c>
    </row>
    <row r="985" customHeight="1" spans="3:7">
      <c r="C985" s="27" t="s">
        <v>4850</v>
      </c>
      <c r="D985" s="27" t="s">
        <v>4862</v>
      </c>
      <c r="F985" s="27">
        <v>5</v>
      </c>
      <c r="G985" s="27">
        <v>4032</v>
      </c>
    </row>
    <row r="986" customHeight="1" spans="3:7">
      <c r="C986" s="27" t="s">
        <v>4863</v>
      </c>
      <c r="D986" s="27">
        <v>3758985</v>
      </c>
      <c r="G986" s="27">
        <v>80</v>
      </c>
    </row>
    <row r="987" customHeight="1" spans="3:6">
      <c r="C987" s="27" t="s">
        <v>4863</v>
      </c>
      <c r="D987" s="27">
        <v>3758986</v>
      </c>
      <c r="F987" s="27">
        <v>15</v>
      </c>
    </row>
    <row r="988" customHeight="1" spans="3:7">
      <c r="C988" s="27" t="s">
        <v>4863</v>
      </c>
      <c r="D988" s="27">
        <v>4145512</v>
      </c>
      <c r="F988" s="27">
        <v>30</v>
      </c>
      <c r="G988" s="27">
        <v>450</v>
      </c>
    </row>
    <row r="989" customHeight="1" spans="3:4">
      <c r="C989" s="27" t="s">
        <v>4863</v>
      </c>
      <c r="D989" s="27">
        <v>4145413</v>
      </c>
    </row>
    <row r="990" customHeight="1" spans="3:4">
      <c r="C990" s="27" t="s">
        <v>4863</v>
      </c>
      <c r="D990" s="27">
        <v>3758987</v>
      </c>
    </row>
    <row r="991" customHeight="1" spans="3:6">
      <c r="C991" s="27" t="s">
        <v>4863</v>
      </c>
      <c r="D991" s="27">
        <v>3758988</v>
      </c>
      <c r="F991" s="27">
        <v>30</v>
      </c>
    </row>
    <row r="992" customHeight="1" spans="3:4">
      <c r="C992" s="27" t="s">
        <v>4863</v>
      </c>
      <c r="D992" s="27">
        <v>4126393</v>
      </c>
    </row>
    <row r="993" customHeight="1" spans="3:4">
      <c r="C993" s="27" t="s">
        <v>4863</v>
      </c>
      <c r="D993" s="27">
        <v>4127791</v>
      </c>
    </row>
    <row r="994" customHeight="1" spans="3:4">
      <c r="C994" s="27" t="s">
        <v>4863</v>
      </c>
      <c r="D994" s="27">
        <v>4127789</v>
      </c>
    </row>
    <row r="995" customHeight="1" spans="3:4">
      <c r="C995" s="27" t="s">
        <v>4863</v>
      </c>
      <c r="D995" s="27">
        <v>4126394</v>
      </c>
    </row>
    <row r="996" customHeight="1" spans="3:4">
      <c r="C996" s="27" t="s">
        <v>4863</v>
      </c>
      <c r="D996" s="27">
        <v>4127792</v>
      </c>
    </row>
    <row r="997" customHeight="1" spans="3:6">
      <c r="C997" s="27" t="s">
        <v>4863</v>
      </c>
      <c r="D997" s="27">
        <v>3904118</v>
      </c>
      <c r="F997" s="27">
        <v>20</v>
      </c>
    </row>
    <row r="998" customHeight="1" spans="3:7">
      <c r="C998" s="27" t="s">
        <v>4863</v>
      </c>
      <c r="D998" s="27">
        <v>4127793</v>
      </c>
      <c r="F998" s="27">
        <v>40</v>
      </c>
      <c r="G998" s="27">
        <v>600</v>
      </c>
    </row>
    <row r="999" customHeight="1" spans="3:7">
      <c r="C999" s="27" t="s">
        <v>4863</v>
      </c>
      <c r="D999" s="27">
        <v>4187838</v>
      </c>
      <c r="F999" s="27">
        <v>30</v>
      </c>
      <c r="G999" s="27">
        <v>1200</v>
      </c>
    </row>
    <row r="1000" customHeight="1" spans="3:4">
      <c r="C1000" s="27" t="s">
        <v>4863</v>
      </c>
      <c r="D1000" s="27">
        <v>4278599</v>
      </c>
    </row>
    <row r="1001" customHeight="1" spans="3:6">
      <c r="C1001" s="27" t="s">
        <v>4863</v>
      </c>
      <c r="D1001" s="27">
        <v>4628929</v>
      </c>
      <c r="F1001" s="27">
        <v>20</v>
      </c>
    </row>
    <row r="1002" customHeight="1" spans="3:6">
      <c r="C1002" s="27" t="s">
        <v>4863</v>
      </c>
      <c r="D1002" s="27">
        <v>4628930</v>
      </c>
      <c r="F1002" s="27">
        <v>15</v>
      </c>
    </row>
    <row r="1003" customHeight="1" spans="3:4">
      <c r="C1003" s="27" t="s">
        <v>4863</v>
      </c>
      <c r="D1003" s="27">
        <v>4628931</v>
      </c>
    </row>
    <row r="1004" customHeight="1" spans="3:4">
      <c r="C1004" s="27" t="s">
        <v>4863</v>
      </c>
      <c r="D1004" s="27" t="s">
        <v>4864</v>
      </c>
    </row>
    <row r="1005" customHeight="1" spans="3:6">
      <c r="C1005" s="27" t="s">
        <v>4863</v>
      </c>
      <c r="D1005" s="27" t="s">
        <v>4865</v>
      </c>
      <c r="F1005" s="27">
        <v>15</v>
      </c>
    </row>
    <row r="1006" customHeight="1" spans="3:4">
      <c r="C1006" s="27" t="s">
        <v>4863</v>
      </c>
      <c r="D1006" s="27" t="s">
        <v>4866</v>
      </c>
    </row>
    <row r="1007" customHeight="1" spans="3:7">
      <c r="C1007" s="27" t="s">
        <v>4863</v>
      </c>
      <c r="D1007" s="27" t="s">
        <v>4867</v>
      </c>
      <c r="F1007" s="27">
        <v>20</v>
      </c>
      <c r="G1007" s="27">
        <v>600</v>
      </c>
    </row>
    <row r="1008" customHeight="1" spans="3:7">
      <c r="C1008" s="27" t="s">
        <v>4868</v>
      </c>
      <c r="D1008" s="72" t="s">
        <v>2071</v>
      </c>
      <c r="F1008" s="27">
        <v>56</v>
      </c>
      <c r="G1008" s="27">
        <v>600</v>
      </c>
    </row>
    <row r="1009" customHeight="1" spans="3:6">
      <c r="C1009" s="27" t="s">
        <v>4868</v>
      </c>
      <c r="D1009" s="27" t="s">
        <v>2070</v>
      </c>
      <c r="F1009" s="27">
        <v>54</v>
      </c>
    </row>
    <row r="1010" customHeight="1" spans="3:7">
      <c r="C1010" s="27" t="s">
        <v>1123</v>
      </c>
      <c r="D1010" s="27" t="s">
        <v>1332</v>
      </c>
      <c r="F1010" s="27">
        <v>30</v>
      </c>
      <c r="G1010" s="27">
        <v>840</v>
      </c>
    </row>
    <row r="1011" customHeight="1" spans="3:7">
      <c r="C1011" s="27" t="s">
        <v>1123</v>
      </c>
      <c r="D1011" s="27" t="s">
        <v>1346</v>
      </c>
      <c r="F1011" s="27">
        <v>30</v>
      </c>
      <c r="G1011" s="27">
        <v>1792</v>
      </c>
    </row>
    <row r="1012" customHeight="1" spans="3:7">
      <c r="C1012" s="27" t="s">
        <v>1198</v>
      </c>
      <c r="D1012" s="27" t="s">
        <v>1347</v>
      </c>
      <c r="F1012" s="27">
        <v>8</v>
      </c>
      <c r="G1012" s="27">
        <v>420</v>
      </c>
    </row>
    <row r="1013" customHeight="1" spans="3:7">
      <c r="C1013" s="27" t="s">
        <v>1198</v>
      </c>
      <c r="D1013" s="27" t="s">
        <v>1380</v>
      </c>
      <c r="F1013" s="27">
        <v>8</v>
      </c>
      <c r="G1013" s="27">
        <v>420</v>
      </c>
    </row>
    <row r="1014" customHeight="1" spans="3:6">
      <c r="C1014" s="27" t="s">
        <v>1958</v>
      </c>
      <c r="D1014" s="27" t="s">
        <v>4869</v>
      </c>
      <c r="F1014" s="27">
        <v>100</v>
      </c>
    </row>
    <row r="1015" customHeight="1" spans="3:6">
      <c r="C1015" s="27" t="s">
        <v>1958</v>
      </c>
      <c r="D1015" s="27" t="s">
        <v>4870</v>
      </c>
      <c r="F1015" s="27">
        <v>120</v>
      </c>
    </row>
    <row r="1016" customHeight="1" spans="3:6">
      <c r="C1016" s="27" t="s">
        <v>1958</v>
      </c>
      <c r="D1016" s="27" t="s">
        <v>4871</v>
      </c>
      <c r="F1016" s="27">
        <v>120</v>
      </c>
    </row>
    <row r="1017" customHeight="1" spans="3:7">
      <c r="C1017" s="27" t="s">
        <v>1958</v>
      </c>
      <c r="D1017" s="27" t="s">
        <v>1960</v>
      </c>
      <c r="F1017" s="27">
        <v>104</v>
      </c>
      <c r="G1017" s="27">
        <v>1792</v>
      </c>
    </row>
    <row r="1018" customHeight="1" spans="3:6">
      <c r="C1018" s="27" t="s">
        <v>1958</v>
      </c>
      <c r="D1018" s="27" t="s">
        <v>4872</v>
      </c>
      <c r="F1018" s="27">
        <v>90</v>
      </c>
    </row>
    <row r="1019" customHeight="1" spans="3:6">
      <c r="C1019" s="27" t="s">
        <v>1958</v>
      </c>
      <c r="D1019" s="27" t="s">
        <v>4873</v>
      </c>
      <c r="F1019" s="27">
        <v>90</v>
      </c>
    </row>
    <row r="1020" customHeight="1" spans="3:6">
      <c r="C1020" s="27" t="s">
        <v>1958</v>
      </c>
      <c r="D1020" s="27" t="s">
        <v>4874</v>
      </c>
      <c r="F1020" s="27">
        <v>45</v>
      </c>
    </row>
    <row r="1021" customHeight="1" spans="3:7">
      <c r="C1021" s="27" t="s">
        <v>104</v>
      </c>
      <c r="D1021" s="27" t="s">
        <v>4875</v>
      </c>
      <c r="F1021" s="27">
        <v>8</v>
      </c>
      <c r="G1021" s="27">
        <v>3900</v>
      </c>
    </row>
    <row r="1022" customHeight="1" spans="3:7">
      <c r="C1022" s="27" t="s">
        <v>104</v>
      </c>
      <c r="D1022" s="27" t="s">
        <v>4876</v>
      </c>
      <c r="F1022" s="27">
        <v>8</v>
      </c>
      <c r="G1022" s="27">
        <v>1400</v>
      </c>
    </row>
    <row r="1023" customHeight="1" spans="3:7">
      <c r="C1023" s="27" t="s">
        <v>104</v>
      </c>
      <c r="D1023" s="150" t="s">
        <v>1056</v>
      </c>
      <c r="E1023" s="151"/>
      <c r="G1023" s="27">
        <v>3600</v>
      </c>
    </row>
    <row r="1024" customHeight="1" spans="3:7">
      <c r="C1024" s="27" t="s">
        <v>104</v>
      </c>
      <c r="D1024" s="27" t="s">
        <v>111</v>
      </c>
      <c r="G1024" s="27">
        <v>1200</v>
      </c>
    </row>
    <row r="1025" customHeight="1" spans="3:7">
      <c r="C1025" s="27" t="s">
        <v>104</v>
      </c>
      <c r="D1025" s="27" t="s">
        <v>1352</v>
      </c>
      <c r="F1025" s="27">
        <v>15</v>
      </c>
      <c r="G1025" s="27">
        <v>1200</v>
      </c>
    </row>
    <row r="1026" customHeight="1" spans="3:7">
      <c r="C1026" s="27" t="s">
        <v>104</v>
      </c>
      <c r="D1026" s="27" t="s">
        <v>113</v>
      </c>
      <c r="G1026" s="27">
        <v>1200</v>
      </c>
    </row>
    <row r="1027" customHeight="1" spans="3:7">
      <c r="C1027" s="27" t="s">
        <v>104</v>
      </c>
      <c r="D1027" s="27" t="s">
        <v>165</v>
      </c>
      <c r="G1027" s="27">
        <v>1200</v>
      </c>
    </row>
    <row r="1028" customHeight="1" spans="3:7">
      <c r="C1028" s="27" t="s">
        <v>4440</v>
      </c>
      <c r="D1028" s="27" t="s">
        <v>4877</v>
      </c>
      <c r="F1028" s="27">
        <v>120</v>
      </c>
      <c r="G1028" s="27">
        <v>1200</v>
      </c>
    </row>
    <row r="1029" customHeight="1" spans="3:7">
      <c r="C1029" s="27" t="s">
        <v>4440</v>
      </c>
      <c r="D1029" s="27" t="s">
        <v>4878</v>
      </c>
      <c r="F1029" s="27">
        <v>120</v>
      </c>
      <c r="G1029" s="27">
        <v>1200</v>
      </c>
    </row>
    <row r="1030" customHeight="1" spans="3:7">
      <c r="C1030" s="27" t="s">
        <v>4440</v>
      </c>
      <c r="D1030" s="27" t="s">
        <v>4879</v>
      </c>
      <c r="F1030" s="27">
        <v>120</v>
      </c>
      <c r="G1030" s="27">
        <v>1200</v>
      </c>
    </row>
    <row r="1031" customHeight="1" spans="3:7">
      <c r="C1031" s="27" t="s">
        <v>4440</v>
      </c>
      <c r="D1031" s="27" t="s">
        <v>4880</v>
      </c>
      <c r="F1031" s="27">
        <v>120</v>
      </c>
      <c r="G1031" s="27">
        <v>1200</v>
      </c>
    </row>
    <row r="1032" customHeight="1" spans="3:6">
      <c r="C1032" s="27" t="s">
        <v>4440</v>
      </c>
      <c r="D1032" s="27" t="s">
        <v>4881</v>
      </c>
      <c r="F1032" s="27">
        <v>120</v>
      </c>
    </row>
    <row r="1033" customHeight="1" spans="3:6">
      <c r="C1033" s="27" t="s">
        <v>4440</v>
      </c>
      <c r="D1033" s="27" t="s">
        <v>4882</v>
      </c>
      <c r="F1033" s="27">
        <v>120</v>
      </c>
    </row>
    <row r="1034" customHeight="1" spans="3:6">
      <c r="C1034" s="27" t="s">
        <v>4482</v>
      </c>
      <c r="D1034" s="27" t="s">
        <v>4883</v>
      </c>
      <c r="F1034" s="27">
        <v>5</v>
      </c>
    </row>
    <row r="1035" customHeight="1" spans="3:6">
      <c r="C1035" s="27" t="s">
        <v>4482</v>
      </c>
      <c r="D1035" s="27" t="s">
        <v>4884</v>
      </c>
      <c r="F1035" s="27">
        <v>5</v>
      </c>
    </row>
    <row r="1036" customHeight="1" spans="3:6">
      <c r="C1036" s="27" t="s">
        <v>4482</v>
      </c>
      <c r="D1036" s="27" t="s">
        <v>4885</v>
      </c>
      <c r="F1036" s="27">
        <v>5</v>
      </c>
    </row>
    <row r="1037" customHeight="1" spans="3:6">
      <c r="C1037" s="27" t="s">
        <v>4482</v>
      </c>
      <c r="D1037" s="27" t="s">
        <v>4886</v>
      </c>
      <c r="F1037" s="27">
        <v>5</v>
      </c>
    </row>
    <row r="1038" customHeight="1" spans="3:4">
      <c r="C1038" s="27" t="s">
        <v>1095</v>
      </c>
      <c r="D1038" s="27" t="s">
        <v>4887</v>
      </c>
    </row>
    <row r="1039" customHeight="1" spans="3:4">
      <c r="C1039" s="27" t="s">
        <v>1390</v>
      </c>
      <c r="D1039" s="27" t="s">
        <v>4888</v>
      </c>
    </row>
    <row r="1040" customHeight="1" spans="3:6">
      <c r="C1040" s="27" t="s">
        <v>1390</v>
      </c>
      <c r="D1040" s="27" t="s">
        <v>1410</v>
      </c>
      <c r="F1040" s="27">
        <v>30</v>
      </c>
    </row>
    <row r="1041" customHeight="1" spans="3:4">
      <c r="C1041" s="27" t="s">
        <v>1390</v>
      </c>
      <c r="D1041" s="27" t="s">
        <v>1412</v>
      </c>
    </row>
    <row r="1042" customHeight="1" spans="3:4">
      <c r="C1042" s="27" t="s">
        <v>1390</v>
      </c>
      <c r="D1042" s="27" t="s">
        <v>4889</v>
      </c>
    </row>
    <row r="1043" customHeight="1" spans="3:4">
      <c r="C1043" s="27" t="s">
        <v>1390</v>
      </c>
      <c r="D1043" s="27" t="s">
        <v>1754</v>
      </c>
    </row>
    <row r="1044" customHeight="1" spans="3:6">
      <c r="C1044" s="27" t="s">
        <v>4806</v>
      </c>
      <c r="D1044" s="27" t="s">
        <v>1458</v>
      </c>
      <c r="F1044" s="27">
        <v>24</v>
      </c>
    </row>
    <row r="1045" customHeight="1" spans="3:4">
      <c r="C1045" s="27" t="s">
        <v>4806</v>
      </c>
      <c r="D1045" s="27" t="s">
        <v>4890</v>
      </c>
    </row>
    <row r="1046" customHeight="1" spans="3:6">
      <c r="C1046" s="27" t="s">
        <v>1614</v>
      </c>
      <c r="D1046" s="27" t="s">
        <v>1616</v>
      </c>
      <c r="F1046" s="27">
        <v>140</v>
      </c>
    </row>
    <row r="1047" customHeight="1" spans="3:6">
      <c r="C1047" s="27" t="s">
        <v>1614</v>
      </c>
      <c r="D1047" s="27" t="s">
        <v>1618</v>
      </c>
      <c r="F1047" s="27">
        <v>10</v>
      </c>
    </row>
    <row r="1048" customHeight="1" spans="3:6">
      <c r="C1048" s="27" t="s">
        <v>1614</v>
      </c>
      <c r="D1048" s="27" t="s">
        <v>4891</v>
      </c>
      <c r="F1048" s="27">
        <v>10</v>
      </c>
    </row>
    <row r="1049" customHeight="1" spans="3:6">
      <c r="C1049" s="27" t="s">
        <v>1614</v>
      </c>
      <c r="D1049" s="27" t="s">
        <v>4892</v>
      </c>
      <c r="F1049" s="27">
        <v>10</v>
      </c>
    </row>
    <row r="1050" customHeight="1" spans="3:6">
      <c r="C1050" s="27" t="s">
        <v>1614</v>
      </c>
      <c r="D1050" s="27" t="s">
        <v>2550</v>
      </c>
      <c r="F1050" s="27">
        <v>10</v>
      </c>
    </row>
    <row r="1051" customHeight="1" spans="3:6">
      <c r="C1051" s="27" t="s">
        <v>1614</v>
      </c>
      <c r="D1051" s="27" t="s">
        <v>1780</v>
      </c>
      <c r="F1051" s="27">
        <v>10</v>
      </c>
    </row>
    <row r="1052" customHeight="1" spans="3:6">
      <c r="C1052" s="27" t="s">
        <v>1614</v>
      </c>
      <c r="D1052" s="27" t="s">
        <v>4893</v>
      </c>
      <c r="F1052" s="27">
        <v>12</v>
      </c>
    </row>
    <row r="1053" customHeight="1" spans="3:6">
      <c r="C1053" s="27" t="s">
        <v>1614</v>
      </c>
      <c r="D1053" s="27" t="s">
        <v>4894</v>
      </c>
      <c r="F1053" s="27">
        <v>12</v>
      </c>
    </row>
    <row r="1054" customHeight="1" spans="3:6">
      <c r="C1054" s="27" t="s">
        <v>384</v>
      </c>
      <c r="D1054" s="27" t="s">
        <v>1315</v>
      </c>
      <c r="F1054" s="27">
        <v>8</v>
      </c>
    </row>
    <row r="1055" customHeight="1" spans="3:4">
      <c r="C1055" s="27" t="s">
        <v>414</v>
      </c>
      <c r="D1055" s="27" t="s">
        <v>4895</v>
      </c>
    </row>
    <row r="1056" customHeight="1" spans="3:4">
      <c r="C1056" s="27" t="s">
        <v>414</v>
      </c>
      <c r="D1056" s="27" t="s">
        <v>4896</v>
      </c>
    </row>
    <row r="1057" customHeight="1" spans="3:4">
      <c r="C1057" s="27" t="s">
        <v>414</v>
      </c>
      <c r="D1057" s="27" t="s">
        <v>4897</v>
      </c>
    </row>
    <row r="1058" customHeight="1" spans="3:4">
      <c r="C1058" s="27" t="s">
        <v>972</v>
      </c>
      <c r="D1058" s="27" t="s">
        <v>3459</v>
      </c>
    </row>
    <row r="1059" customHeight="1" spans="3:6">
      <c r="C1059" s="27" t="s">
        <v>1963</v>
      </c>
      <c r="D1059" s="27" t="s">
        <v>1974</v>
      </c>
      <c r="F1059" s="27">
        <v>18</v>
      </c>
    </row>
    <row r="1060" customHeight="1" spans="3:6">
      <c r="C1060" s="27" t="s">
        <v>1963</v>
      </c>
      <c r="D1060" s="27" t="s">
        <v>1967</v>
      </c>
      <c r="F1060" s="27">
        <v>16</v>
      </c>
    </row>
    <row r="1061" customHeight="1" spans="3:6">
      <c r="C1061" s="27" t="s">
        <v>1963</v>
      </c>
      <c r="D1061" s="27" t="s">
        <v>1972</v>
      </c>
      <c r="F1061" s="27">
        <v>18</v>
      </c>
    </row>
    <row r="1062" customHeight="1" spans="3:6">
      <c r="C1062" s="27" t="s">
        <v>1963</v>
      </c>
      <c r="D1062" s="27" t="s">
        <v>1965</v>
      </c>
      <c r="F1062" s="27">
        <v>74</v>
      </c>
    </row>
    <row r="1063" customHeight="1" spans="3:6">
      <c r="C1063" s="27" t="s">
        <v>1963</v>
      </c>
      <c r="D1063" s="27" t="s">
        <v>4898</v>
      </c>
      <c r="F1063" s="27">
        <v>192</v>
      </c>
    </row>
    <row r="1064" customHeight="1" spans="3:6">
      <c r="C1064" s="27" t="s">
        <v>1963</v>
      </c>
      <c r="D1064" s="27" t="s">
        <v>4899</v>
      </c>
      <c r="F1064" s="27">
        <v>90</v>
      </c>
    </row>
    <row r="1065" customHeight="1" spans="3:6">
      <c r="C1065" s="27" t="s">
        <v>1963</v>
      </c>
      <c r="D1065" s="27" t="s">
        <v>1970</v>
      </c>
      <c r="F1065" s="27">
        <v>82</v>
      </c>
    </row>
    <row r="1066" customHeight="1" spans="3:6">
      <c r="C1066" s="27" t="s">
        <v>1963</v>
      </c>
      <c r="D1066" s="27" t="s">
        <v>4900</v>
      </c>
      <c r="F1066" s="27">
        <v>105</v>
      </c>
    </row>
    <row r="1067" customHeight="1" spans="3:6">
      <c r="C1067" s="27" t="s">
        <v>1963</v>
      </c>
      <c r="D1067" s="27" t="s">
        <v>4901</v>
      </c>
      <c r="F1067" s="27">
        <v>68</v>
      </c>
    </row>
    <row r="1068" customHeight="1" spans="3:6">
      <c r="C1068" s="27" t="s">
        <v>1963</v>
      </c>
      <c r="D1068" s="27" t="s">
        <v>4902</v>
      </c>
      <c r="F1068" s="27">
        <v>36</v>
      </c>
    </row>
    <row r="1069" customHeight="1" spans="3:6">
      <c r="C1069" s="27" t="s">
        <v>1963</v>
      </c>
      <c r="D1069" s="27" t="s">
        <v>4903</v>
      </c>
      <c r="F1069" s="27">
        <v>90</v>
      </c>
    </row>
    <row r="1070" customHeight="1" spans="3:6">
      <c r="C1070" s="27" t="s">
        <v>1963</v>
      </c>
      <c r="D1070" s="27" t="s">
        <v>4904</v>
      </c>
      <c r="F1070" s="27">
        <v>38</v>
      </c>
    </row>
    <row r="1071" customHeight="1" spans="3:6">
      <c r="C1071" s="27" t="s">
        <v>1963</v>
      </c>
      <c r="D1071" s="27" t="s">
        <v>4905</v>
      </c>
      <c r="F1071" s="27">
        <v>57</v>
      </c>
    </row>
    <row r="1072" customHeight="1" spans="3:6">
      <c r="C1072" s="27" t="s">
        <v>1963</v>
      </c>
      <c r="D1072" s="27" t="s">
        <v>4906</v>
      </c>
      <c r="F1072" s="27">
        <v>156</v>
      </c>
    </row>
    <row r="1073" customHeight="1" spans="3:6">
      <c r="C1073" s="27" t="s">
        <v>1963</v>
      </c>
      <c r="D1073" s="27" t="s">
        <v>4907</v>
      </c>
      <c r="F1073" s="27">
        <v>108</v>
      </c>
    </row>
    <row r="1074" customHeight="1" spans="3:6">
      <c r="C1074" s="27" t="s">
        <v>1963</v>
      </c>
      <c r="D1074" s="27" t="s">
        <v>4908</v>
      </c>
      <c r="F1074" s="27">
        <v>147</v>
      </c>
    </row>
    <row r="1075" customHeight="1" spans="3:6">
      <c r="C1075" s="27" t="s">
        <v>1963</v>
      </c>
      <c r="D1075" s="27" t="s">
        <v>4909</v>
      </c>
      <c r="F1075" s="27">
        <v>64</v>
      </c>
    </row>
    <row r="1076" customHeight="1" spans="3:6">
      <c r="C1076" s="27" t="s">
        <v>1963</v>
      </c>
      <c r="D1076" s="27" t="s">
        <v>4910</v>
      </c>
      <c r="F1076" s="27">
        <v>164</v>
      </c>
    </row>
    <row r="1077" customHeight="1" spans="3:6">
      <c r="C1077" s="27" t="s">
        <v>1963</v>
      </c>
      <c r="D1077" s="27" t="s">
        <v>3301</v>
      </c>
      <c r="F1077" s="27">
        <v>30000</v>
      </c>
    </row>
    <row r="1078" customHeight="1" spans="3:6">
      <c r="C1078" s="27" t="s">
        <v>1963</v>
      </c>
      <c r="D1078" s="27" t="s">
        <v>4911</v>
      </c>
      <c r="F1078" s="27">
        <v>1568</v>
      </c>
    </row>
    <row r="1079" customHeight="1" spans="3:6">
      <c r="C1079" s="27" t="s">
        <v>1963</v>
      </c>
      <c r="D1079" s="27" t="s">
        <v>2270</v>
      </c>
      <c r="F1079" s="27">
        <v>75</v>
      </c>
    </row>
    <row r="1080" customHeight="1" spans="3:6">
      <c r="C1080" s="27" t="s">
        <v>1963</v>
      </c>
      <c r="D1080" s="27" t="s">
        <v>4912</v>
      </c>
      <c r="F1080" s="27">
        <v>60</v>
      </c>
    </row>
    <row r="1081" customHeight="1" spans="3:6">
      <c r="C1081" s="27" t="s">
        <v>1963</v>
      </c>
      <c r="D1081" s="27" t="s">
        <v>4913</v>
      </c>
      <c r="F1081" s="27">
        <v>612</v>
      </c>
    </row>
    <row r="1082" customHeight="1" spans="3:6">
      <c r="C1082" s="27" t="s">
        <v>1963</v>
      </c>
      <c r="D1082" s="27" t="s">
        <v>4914</v>
      </c>
      <c r="F1082" s="27">
        <v>510</v>
      </c>
    </row>
    <row r="1083" customHeight="1" spans="3:6">
      <c r="C1083" s="27" t="s">
        <v>1963</v>
      </c>
      <c r="D1083" s="27" t="s">
        <v>4915</v>
      </c>
      <c r="F1083" s="27">
        <v>250</v>
      </c>
    </row>
    <row r="1084" customHeight="1" spans="3:6">
      <c r="C1084" s="27" t="s">
        <v>1963</v>
      </c>
      <c r="D1084" s="27" t="s">
        <v>1976</v>
      </c>
      <c r="F1084" s="27">
        <v>288</v>
      </c>
    </row>
    <row r="1085" customHeight="1" spans="3:6">
      <c r="C1085" s="27" t="s">
        <v>1963</v>
      </c>
      <c r="D1085" s="27" t="s">
        <v>4916</v>
      </c>
      <c r="F1085" s="27">
        <v>666</v>
      </c>
    </row>
    <row r="1086" customHeight="1" spans="3:6">
      <c r="C1086" s="27" t="s">
        <v>1963</v>
      </c>
      <c r="D1086" s="27" t="s">
        <v>4917</v>
      </c>
      <c r="F1086" s="27">
        <v>130</v>
      </c>
    </row>
    <row r="1087" customHeight="1" spans="3:6">
      <c r="C1087" s="27" t="s">
        <v>1963</v>
      </c>
      <c r="D1087" s="27" t="s">
        <v>4918</v>
      </c>
      <c r="F1087" s="27">
        <v>96</v>
      </c>
    </row>
    <row r="1088" customHeight="1" spans="3:6">
      <c r="C1088" s="27" t="s">
        <v>1963</v>
      </c>
      <c r="D1088" s="27" t="s">
        <v>4919</v>
      </c>
      <c r="F1088" s="27">
        <v>93</v>
      </c>
    </row>
    <row r="1089" customHeight="1" spans="3:6">
      <c r="C1089" s="27" t="s">
        <v>1963</v>
      </c>
      <c r="D1089" s="27" t="s">
        <v>4920</v>
      </c>
      <c r="F1089" s="27">
        <v>1600</v>
      </c>
    </row>
    <row r="1090" customHeight="1" spans="3:6">
      <c r="C1090" s="27" t="s">
        <v>1963</v>
      </c>
      <c r="D1090" s="27" t="s">
        <v>4921</v>
      </c>
      <c r="F1090" s="27">
        <v>630</v>
      </c>
    </row>
    <row r="1091" customHeight="1" spans="3:6">
      <c r="C1091" s="27" t="s">
        <v>1963</v>
      </c>
      <c r="D1091" s="27" t="s">
        <v>4922</v>
      </c>
      <c r="F1091" s="27">
        <v>1600</v>
      </c>
    </row>
    <row r="1092" customHeight="1" spans="3:6">
      <c r="C1092" s="27" t="s">
        <v>1963</v>
      </c>
      <c r="D1092" s="27" t="s">
        <v>4923</v>
      </c>
      <c r="F1092" s="27">
        <v>168</v>
      </c>
    </row>
    <row r="1093" customHeight="1" spans="3:6">
      <c r="C1093" s="27" t="s">
        <v>1963</v>
      </c>
      <c r="D1093" s="27" t="s">
        <v>4924</v>
      </c>
      <c r="F1093" s="27">
        <v>60</v>
      </c>
    </row>
    <row r="1094" customHeight="1" spans="3:6">
      <c r="C1094" s="27" t="s">
        <v>1963</v>
      </c>
      <c r="D1094" s="27" t="s">
        <v>4925</v>
      </c>
      <c r="F1094" s="27">
        <v>16</v>
      </c>
    </row>
    <row r="1095" customHeight="1" spans="3:6">
      <c r="C1095" s="27" t="s">
        <v>1963</v>
      </c>
      <c r="D1095" s="27" t="s">
        <v>4926</v>
      </c>
      <c r="F1095" s="27">
        <v>3200</v>
      </c>
    </row>
    <row r="1096" customHeight="1" spans="3:6">
      <c r="C1096" s="27" t="s">
        <v>1963</v>
      </c>
      <c r="D1096" s="27" t="s">
        <v>4927</v>
      </c>
      <c r="F1096" s="27">
        <v>480</v>
      </c>
    </row>
    <row r="1097" customHeight="1" spans="3:6">
      <c r="C1097" s="27" t="s">
        <v>1963</v>
      </c>
      <c r="D1097" s="27" t="s">
        <v>4928</v>
      </c>
      <c r="F1097" s="27">
        <v>416</v>
      </c>
    </row>
    <row r="1098" customHeight="1" spans="3:6">
      <c r="C1098" s="27" t="s">
        <v>1963</v>
      </c>
      <c r="D1098" s="27" t="s">
        <v>4929</v>
      </c>
      <c r="F1098" s="27">
        <v>90</v>
      </c>
    </row>
    <row r="1099" customHeight="1" spans="3:6">
      <c r="C1099" s="27" t="s">
        <v>1963</v>
      </c>
      <c r="D1099" s="27" t="s">
        <v>4930</v>
      </c>
      <c r="F1099" s="27">
        <v>104</v>
      </c>
    </row>
    <row r="1100" customHeight="1" spans="3:6">
      <c r="C1100" s="27" t="s">
        <v>1963</v>
      </c>
      <c r="D1100" s="27" t="s">
        <v>4931</v>
      </c>
      <c r="F1100" s="27">
        <v>60</v>
      </c>
    </row>
    <row r="1101" customHeight="1" spans="3:6">
      <c r="C1101" s="27" t="s">
        <v>1963</v>
      </c>
      <c r="D1101" s="27" t="s">
        <v>4932</v>
      </c>
      <c r="F1101" s="27">
        <v>44</v>
      </c>
    </row>
    <row r="1102" customHeight="1" spans="3:6">
      <c r="C1102" s="27" t="s">
        <v>1963</v>
      </c>
      <c r="D1102" s="27" t="s">
        <v>4933</v>
      </c>
      <c r="F1102" s="27">
        <v>87</v>
      </c>
    </row>
    <row r="1103" customHeight="1" spans="3:6">
      <c r="C1103" s="27" t="s">
        <v>1963</v>
      </c>
      <c r="D1103" s="27" t="s">
        <v>4934</v>
      </c>
      <c r="F1103" s="27">
        <v>24</v>
      </c>
    </row>
    <row r="1104" customHeight="1" spans="3:6">
      <c r="C1104" s="27" t="s">
        <v>1963</v>
      </c>
      <c r="D1104" s="27" t="s">
        <v>4935</v>
      </c>
      <c r="F1104" s="27">
        <v>65</v>
      </c>
    </row>
    <row r="1105" customHeight="1" spans="3:6">
      <c r="C1105" s="27" t="s">
        <v>1963</v>
      </c>
      <c r="D1105" s="27" t="s">
        <v>4936</v>
      </c>
      <c r="F1105" s="27">
        <v>60</v>
      </c>
    </row>
    <row r="1106" customHeight="1" spans="3:6">
      <c r="C1106" s="27" t="s">
        <v>1963</v>
      </c>
      <c r="D1106" s="27" t="s">
        <v>4149</v>
      </c>
      <c r="F1106" s="27">
        <v>64</v>
      </c>
    </row>
    <row r="1107" customHeight="1" spans="3:6">
      <c r="C1107" s="27" t="s">
        <v>1963</v>
      </c>
      <c r="D1107" s="27" t="s">
        <v>4937</v>
      </c>
      <c r="F1107" s="27">
        <v>110</v>
      </c>
    </row>
    <row r="1108" customHeight="1" spans="3:6">
      <c r="C1108" s="27" t="s">
        <v>1963</v>
      </c>
      <c r="D1108" s="27" t="s">
        <v>4938</v>
      </c>
      <c r="F1108" s="27">
        <v>30</v>
      </c>
    </row>
    <row r="1109" customHeight="1" spans="3:6">
      <c r="C1109" s="27" t="s">
        <v>1963</v>
      </c>
      <c r="D1109" s="27" t="s">
        <v>4939</v>
      </c>
      <c r="F1109" s="27">
        <v>132</v>
      </c>
    </row>
    <row r="1110" customHeight="1" spans="3:6">
      <c r="C1110" s="27" t="s">
        <v>914</v>
      </c>
      <c r="D1110" s="27" t="s">
        <v>1323</v>
      </c>
      <c r="F1110" s="27">
        <v>10</v>
      </c>
    </row>
    <row r="1111" customHeight="1" spans="3:6">
      <c r="C1111" s="27" t="s">
        <v>914</v>
      </c>
      <c r="D1111" s="27" t="s">
        <v>4940</v>
      </c>
      <c r="F1111" s="27">
        <v>6</v>
      </c>
    </row>
    <row r="1112" customHeight="1" spans="3:6">
      <c r="C1112" s="27" t="s">
        <v>914</v>
      </c>
      <c r="D1112" s="27" t="s">
        <v>4941</v>
      </c>
      <c r="F1112" s="27">
        <v>6</v>
      </c>
    </row>
    <row r="1113" customHeight="1" spans="3:6">
      <c r="C1113" s="27" t="s">
        <v>1222</v>
      </c>
      <c r="D1113" s="27" t="s">
        <v>1327</v>
      </c>
      <c r="F1113" s="27">
        <v>45</v>
      </c>
    </row>
    <row r="1114" customHeight="1" spans="3:4">
      <c r="C1114" s="27" t="s">
        <v>1298</v>
      </c>
      <c r="D1114" s="27" t="s">
        <v>1317</v>
      </c>
    </row>
    <row r="1115" customHeight="1" spans="3:6">
      <c r="C1115" s="27" t="s">
        <v>1298</v>
      </c>
      <c r="D1115" s="27" t="s">
        <v>1358</v>
      </c>
      <c r="F1115" s="27">
        <v>600</v>
      </c>
    </row>
    <row r="1116" customHeight="1" spans="3:4">
      <c r="C1116" s="27" t="s">
        <v>1298</v>
      </c>
      <c r="D1116" s="27" t="s">
        <v>4942</v>
      </c>
    </row>
    <row r="1117" customHeight="1" spans="3:4">
      <c r="C1117" s="27" t="s">
        <v>1228</v>
      </c>
      <c r="D1117" s="27" t="s">
        <v>1357</v>
      </c>
    </row>
    <row r="1118" customHeight="1" spans="3:6">
      <c r="C1118" s="27" t="s">
        <v>4863</v>
      </c>
      <c r="D1118" s="27" t="s">
        <v>4943</v>
      </c>
      <c r="F1118" s="27">
        <v>20</v>
      </c>
    </row>
    <row r="1119" customHeight="1" spans="3:4">
      <c r="C1119" s="27" t="s">
        <v>4840</v>
      </c>
      <c r="D1119" s="27" t="s">
        <v>4841</v>
      </c>
    </row>
    <row r="1120" customHeight="1" spans="3:6">
      <c r="C1120" s="27" t="s">
        <v>706</v>
      </c>
      <c r="D1120" s="27" t="s">
        <v>1339</v>
      </c>
      <c r="F1120" s="27">
        <v>280</v>
      </c>
    </row>
    <row r="1121" customHeight="1" spans="3:6">
      <c r="C1121" s="27" t="s">
        <v>706</v>
      </c>
      <c r="D1121" s="27" t="s">
        <v>1341</v>
      </c>
      <c r="F1121" s="27">
        <v>280</v>
      </c>
    </row>
    <row r="1122" customHeight="1" spans="3:6">
      <c r="C1122" s="27" t="s">
        <v>706</v>
      </c>
      <c r="D1122" s="27" t="s">
        <v>1342</v>
      </c>
      <c r="F1122" s="27">
        <v>280</v>
      </c>
    </row>
    <row r="1123" customHeight="1" spans="3:6">
      <c r="C1123" s="27" t="s">
        <v>706</v>
      </c>
      <c r="D1123" s="27" t="s">
        <v>1732</v>
      </c>
      <c r="F1123" s="27">
        <v>280</v>
      </c>
    </row>
    <row r="1124" customHeight="1" spans="3:6">
      <c r="C1124" s="27" t="s">
        <v>706</v>
      </c>
      <c r="D1124" s="27" t="s">
        <v>1343</v>
      </c>
      <c r="F1124" s="27">
        <v>280</v>
      </c>
    </row>
    <row r="1125" customHeight="1" spans="3:6">
      <c r="C1125" s="27" t="s">
        <v>706</v>
      </c>
      <c r="D1125" s="27" t="s">
        <v>4944</v>
      </c>
      <c r="F1125" s="27">
        <v>280</v>
      </c>
    </row>
    <row r="1126" customHeight="1" spans="3:6">
      <c r="C1126" s="27" t="s">
        <v>706</v>
      </c>
      <c r="D1126" s="27" t="s">
        <v>1344</v>
      </c>
      <c r="F1126" s="27">
        <v>280</v>
      </c>
    </row>
    <row r="1127" customHeight="1" spans="3:6">
      <c r="C1127" s="27" t="s">
        <v>706</v>
      </c>
      <c r="D1127" s="27" t="s">
        <v>2089</v>
      </c>
      <c r="F1127" s="27">
        <v>280</v>
      </c>
    </row>
    <row r="1128" customHeight="1" spans="3:6">
      <c r="C1128" s="27" t="s">
        <v>706</v>
      </c>
      <c r="D1128" s="27" t="s">
        <v>1484</v>
      </c>
      <c r="F1128" s="27">
        <v>280</v>
      </c>
    </row>
    <row r="1129" customHeight="1" spans="3:6">
      <c r="C1129" s="27" t="s">
        <v>706</v>
      </c>
      <c r="D1129" s="27" t="s">
        <v>1345</v>
      </c>
      <c r="F1129" s="27">
        <v>280</v>
      </c>
    </row>
    <row r="1130" customHeight="1" spans="3:6">
      <c r="C1130" s="27" t="s">
        <v>706</v>
      </c>
      <c r="D1130" s="27" t="s">
        <v>4945</v>
      </c>
      <c r="F1130" s="27">
        <v>280</v>
      </c>
    </row>
    <row r="1131" customHeight="1" spans="3:6">
      <c r="C1131" s="27" t="s">
        <v>706</v>
      </c>
      <c r="D1131" s="27" t="s">
        <v>1733</v>
      </c>
      <c r="F1131" s="27">
        <v>280</v>
      </c>
    </row>
    <row r="1132" customHeight="1" spans="3:6">
      <c r="C1132" s="27" t="s">
        <v>48</v>
      </c>
      <c r="D1132" s="27" t="s">
        <v>1722</v>
      </c>
      <c r="F1132" s="27">
        <v>8</v>
      </c>
    </row>
    <row r="1133" customHeight="1" spans="3:6">
      <c r="C1133" s="27" t="s">
        <v>48</v>
      </c>
      <c r="D1133" s="27" t="s">
        <v>2267</v>
      </c>
      <c r="F1133" s="27">
        <v>8</v>
      </c>
    </row>
    <row r="1134" customHeight="1" spans="3:6">
      <c r="C1134" s="27" t="s">
        <v>48</v>
      </c>
      <c r="D1134" s="27" t="s">
        <v>1433</v>
      </c>
      <c r="F1134" s="27">
        <v>30</v>
      </c>
    </row>
    <row r="1135" customHeight="1" spans="3:6">
      <c r="C1135" s="27" t="s">
        <v>48</v>
      </c>
      <c r="D1135" s="27" t="s">
        <v>1432</v>
      </c>
      <c r="F1135" s="27">
        <v>10</v>
      </c>
    </row>
    <row r="1136" customHeight="1" spans="3:6">
      <c r="C1136" s="27" t="s">
        <v>48</v>
      </c>
      <c r="D1136" s="27" t="s">
        <v>4946</v>
      </c>
      <c r="F1136" s="27">
        <v>35</v>
      </c>
    </row>
    <row r="1137" customHeight="1" spans="3:6">
      <c r="C1137" s="27" t="s">
        <v>48</v>
      </c>
      <c r="D1137" s="27" t="s">
        <v>4947</v>
      </c>
      <c r="F1137" s="27">
        <v>35</v>
      </c>
    </row>
    <row r="1138" customHeight="1" spans="3:6">
      <c r="C1138" s="27" t="s">
        <v>48</v>
      </c>
      <c r="D1138" s="27" t="s">
        <v>1431</v>
      </c>
      <c r="F1138" s="27">
        <v>35</v>
      </c>
    </row>
    <row r="1139" customHeight="1" spans="3:6">
      <c r="C1139" s="27" t="s">
        <v>48</v>
      </c>
      <c r="D1139" s="27" t="s">
        <v>1430</v>
      </c>
      <c r="F1139" s="27">
        <v>36</v>
      </c>
    </row>
    <row r="1140" customHeight="1" spans="3:6">
      <c r="C1140" s="27" t="s">
        <v>48</v>
      </c>
      <c r="D1140" s="27" t="s">
        <v>4948</v>
      </c>
      <c r="F1140" s="27">
        <v>36</v>
      </c>
    </row>
    <row r="1141" customHeight="1" spans="3:6">
      <c r="C1141" s="27" t="s">
        <v>48</v>
      </c>
      <c r="D1141" s="27" t="s">
        <v>1429</v>
      </c>
      <c r="F1141" s="27">
        <v>36</v>
      </c>
    </row>
    <row r="1142" customHeight="1" spans="3:6">
      <c r="C1142" s="27" t="s">
        <v>48</v>
      </c>
      <c r="D1142" s="27" t="s">
        <v>3276</v>
      </c>
      <c r="F1142" s="27">
        <v>8</v>
      </c>
    </row>
    <row r="1143" customHeight="1" spans="3:6">
      <c r="C1143" s="27" t="s">
        <v>48</v>
      </c>
      <c r="D1143" s="27" t="s">
        <v>3277</v>
      </c>
      <c r="F1143" s="27">
        <v>70</v>
      </c>
    </row>
    <row r="1144" customHeight="1" spans="3:6">
      <c r="C1144" s="27" t="s">
        <v>48</v>
      </c>
      <c r="D1144" s="27" t="s">
        <v>1349</v>
      </c>
      <c r="F1144" s="27">
        <v>100</v>
      </c>
    </row>
    <row r="1145" customHeight="1" spans="3:6">
      <c r="C1145" s="27" t="s">
        <v>48</v>
      </c>
      <c r="D1145" s="27" t="s">
        <v>3291</v>
      </c>
      <c r="F1145" s="27">
        <v>12</v>
      </c>
    </row>
    <row r="1146" customHeight="1" spans="3:6">
      <c r="C1146" s="27" t="s">
        <v>48</v>
      </c>
      <c r="D1146" s="27" t="s">
        <v>1350</v>
      </c>
      <c r="F1146" s="27">
        <v>53</v>
      </c>
    </row>
    <row r="1147" customHeight="1" spans="3:6">
      <c r="C1147" s="27" t="s">
        <v>1486</v>
      </c>
      <c r="D1147" s="27" t="s">
        <v>4949</v>
      </c>
      <c r="F1147" s="27">
        <v>28</v>
      </c>
    </row>
    <row r="1148" customHeight="1" spans="3:6">
      <c r="C1148" s="27" t="s">
        <v>1486</v>
      </c>
      <c r="D1148" s="27" t="s">
        <v>4950</v>
      </c>
      <c r="F1148" s="27">
        <v>28</v>
      </c>
    </row>
    <row r="1149" customHeight="1" spans="3:6">
      <c r="C1149" s="27" t="s">
        <v>1486</v>
      </c>
      <c r="D1149" s="27" t="s">
        <v>1644</v>
      </c>
      <c r="F1149" s="27">
        <v>28</v>
      </c>
    </row>
    <row r="1150" customHeight="1" spans="3:6">
      <c r="C1150" s="27" t="s">
        <v>1123</v>
      </c>
      <c r="D1150" s="27" t="s">
        <v>1329</v>
      </c>
      <c r="F1150" s="27">
        <v>45</v>
      </c>
    </row>
    <row r="1151" customHeight="1" spans="3:6">
      <c r="C1151" s="27" t="s">
        <v>772</v>
      </c>
      <c r="D1151" s="27" t="s">
        <v>1337</v>
      </c>
      <c r="F1151" s="27">
        <v>180</v>
      </c>
    </row>
    <row r="1152" customHeight="1" spans="3:6">
      <c r="C1152" s="27" t="s">
        <v>772</v>
      </c>
      <c r="D1152" s="27" t="s">
        <v>1334</v>
      </c>
      <c r="F1152" s="27">
        <v>180</v>
      </c>
    </row>
    <row r="1153" customHeight="1" spans="3:6">
      <c r="C1153" s="27" t="s">
        <v>772</v>
      </c>
      <c r="D1153" s="27" t="s">
        <v>1335</v>
      </c>
      <c r="F1153" s="27">
        <v>84</v>
      </c>
    </row>
    <row r="1154" customHeight="1" spans="3:6">
      <c r="C1154" s="27" t="s">
        <v>772</v>
      </c>
      <c r="D1154" s="27" t="s">
        <v>1336</v>
      </c>
      <c r="F1154" s="27">
        <v>180</v>
      </c>
    </row>
    <row r="1155" customHeight="1" spans="3:6">
      <c r="C1155" s="27" t="s">
        <v>772</v>
      </c>
      <c r="D1155" s="27" t="s">
        <v>1338</v>
      </c>
      <c r="F1155" s="27">
        <v>120</v>
      </c>
    </row>
    <row r="1156" customHeight="1" spans="3:4">
      <c r="C1156" s="27" t="s">
        <v>772</v>
      </c>
      <c r="D1156" s="27" t="s">
        <v>4951</v>
      </c>
    </row>
    <row r="1157" customHeight="1" spans="3:4">
      <c r="C1157" s="27" t="s">
        <v>772</v>
      </c>
      <c r="D1157" s="27" t="s">
        <v>4952</v>
      </c>
    </row>
    <row r="1158" customHeight="1" spans="3:6">
      <c r="C1158" s="27" t="s">
        <v>772</v>
      </c>
      <c r="D1158" s="27" t="s">
        <v>1356</v>
      </c>
      <c r="F1158" s="27">
        <v>36</v>
      </c>
    </row>
    <row r="1159" customHeight="1" spans="3:6">
      <c r="C1159" s="27" t="s">
        <v>772</v>
      </c>
      <c r="D1159" s="27" t="s">
        <v>1351</v>
      </c>
      <c r="F1159" s="27">
        <v>16</v>
      </c>
    </row>
    <row r="1160" customHeight="1" spans="3:6">
      <c r="C1160" s="27" t="s">
        <v>993</v>
      </c>
      <c r="D1160" s="27" t="s">
        <v>4953</v>
      </c>
      <c r="E1160" s="27">
        <v>40</v>
      </c>
      <c r="F1160" s="27">
        <v>40</v>
      </c>
    </row>
    <row r="1161" customHeight="1" spans="3:6">
      <c r="C1161" s="27" t="s">
        <v>993</v>
      </c>
      <c r="D1161" s="27" t="s">
        <v>4954</v>
      </c>
      <c r="E1161" s="27">
        <v>10</v>
      </c>
      <c r="F1161" s="27">
        <v>10</v>
      </c>
    </row>
    <row r="1162" customHeight="1" spans="3:6">
      <c r="C1162" s="27" t="s">
        <v>993</v>
      </c>
      <c r="D1162" s="27" t="s">
        <v>4955</v>
      </c>
      <c r="E1162" s="27">
        <v>10</v>
      </c>
      <c r="F1162" s="27">
        <v>10</v>
      </c>
    </row>
    <row r="1163" customHeight="1" spans="3:4">
      <c r="C1163" s="27" t="s">
        <v>410</v>
      </c>
      <c r="D1163" s="27" t="s">
        <v>1510</v>
      </c>
    </row>
    <row r="1164" customHeight="1" spans="3:6">
      <c r="C1164" s="27" t="s">
        <v>1114</v>
      </c>
      <c r="D1164" s="27" t="s">
        <v>1739</v>
      </c>
      <c r="F1164" s="27">
        <v>420</v>
      </c>
    </row>
    <row r="1165" customHeight="1" spans="3:6">
      <c r="C1165" s="27" t="s">
        <v>1114</v>
      </c>
      <c r="D1165" s="27" t="s">
        <v>1738</v>
      </c>
      <c r="F1165" s="27">
        <v>420</v>
      </c>
    </row>
    <row r="1166" customHeight="1" spans="3:6">
      <c r="C1166" s="27" t="s">
        <v>1114</v>
      </c>
      <c r="D1166" s="27" t="s">
        <v>1740</v>
      </c>
      <c r="F1166" s="27">
        <v>420</v>
      </c>
    </row>
    <row r="1167" customHeight="1" spans="3:6">
      <c r="C1167" s="27" t="s">
        <v>4868</v>
      </c>
      <c r="D1167" s="27" t="s">
        <v>2071</v>
      </c>
      <c r="F1167" s="27">
        <v>56</v>
      </c>
    </row>
    <row r="1168" customHeight="1" spans="3:6">
      <c r="C1168" s="27" t="s">
        <v>1442</v>
      </c>
      <c r="D1168" s="27" t="s">
        <v>1444</v>
      </c>
      <c r="F1168" s="27">
        <v>24</v>
      </c>
    </row>
    <row r="1169" customHeight="1" spans="3:6">
      <c r="C1169" s="27" t="s">
        <v>1442</v>
      </c>
      <c r="D1169" s="27" t="s">
        <v>1446</v>
      </c>
      <c r="F1169" s="27">
        <v>48</v>
      </c>
    </row>
    <row r="1170" customHeight="1" spans="4:6">
      <c r="D1170" s="27" t="s">
        <v>4956</v>
      </c>
      <c r="F1170" s="27">
        <v>280</v>
      </c>
    </row>
    <row r="1171" customHeight="1" spans="3:6">
      <c r="C1171" s="27" t="s">
        <v>993</v>
      </c>
      <c r="D1171" s="27" t="s">
        <v>4957</v>
      </c>
      <c r="E1171" s="27">
        <v>20</v>
      </c>
      <c r="F1171" s="27">
        <v>20</v>
      </c>
    </row>
  </sheetData>
  <autoFilter xmlns:etc="http://www.wps.cn/officeDocument/2017/etCustomData" ref="A1:K1171" etc:filterBottomFollowUsedRange="0">
    <extLst/>
  </autoFilter>
  <sortState ref="A2:K535">
    <sortCondition ref="C327:C535"/>
  </sortState>
  <conditionalFormatting sqref="A857:B857">
    <cfRule type="cellIs" dxfId="4" priority="44" stopIfTrue="1" operator="equal">
      <formula>0</formula>
    </cfRule>
  </conditionalFormatting>
  <conditionalFormatting sqref="A862">
    <cfRule type="duplicateValues" dxfId="5" priority="48"/>
  </conditionalFormatting>
  <conditionalFormatting sqref="B862">
    <cfRule type="duplicateValues" dxfId="5" priority="43"/>
  </conditionalFormatting>
  <conditionalFormatting sqref="D900">
    <cfRule type="duplicateValues" dxfId="5" priority="46"/>
  </conditionalFormatting>
  <conditionalFormatting sqref="D901">
    <cfRule type="duplicateValues" dxfId="5" priority="45"/>
  </conditionalFormatting>
  <conditionalFormatting sqref="D902">
    <cfRule type="duplicateValues" dxfId="5" priority="34"/>
  </conditionalFormatting>
  <conditionalFormatting sqref="D905">
    <cfRule type="duplicateValues" dxfId="5" priority="32"/>
  </conditionalFormatting>
  <conditionalFormatting sqref="D908">
    <cfRule type="duplicateValues" dxfId="5" priority="30"/>
  </conditionalFormatting>
  <conditionalFormatting sqref="D949">
    <cfRule type="duplicateValues" dxfId="5" priority="24"/>
  </conditionalFormatting>
  <conditionalFormatting sqref="D950">
    <cfRule type="duplicateValues" dxfId="5" priority="22"/>
  </conditionalFormatting>
  <conditionalFormatting sqref="D951">
    <cfRule type="duplicateValues" dxfId="5" priority="21"/>
  </conditionalFormatting>
  <conditionalFormatting sqref="D952">
    <cfRule type="duplicateValues" dxfId="5" priority="20"/>
  </conditionalFormatting>
  <conditionalFormatting sqref="D953">
    <cfRule type="duplicateValues" dxfId="5" priority="19"/>
  </conditionalFormatting>
  <conditionalFormatting sqref="D954">
    <cfRule type="duplicateValues" dxfId="5" priority="18"/>
  </conditionalFormatting>
  <conditionalFormatting sqref="D955">
    <cfRule type="duplicateValues" dxfId="5" priority="17"/>
  </conditionalFormatting>
  <conditionalFormatting sqref="D956">
    <cfRule type="duplicateValues" dxfId="5" priority="16"/>
  </conditionalFormatting>
  <conditionalFormatting sqref="D957">
    <cfRule type="duplicateValues" dxfId="5" priority="15"/>
  </conditionalFormatting>
  <conditionalFormatting sqref="D958">
    <cfRule type="duplicateValues" dxfId="5" priority="14"/>
  </conditionalFormatting>
  <conditionalFormatting sqref="D959">
    <cfRule type="duplicateValues" dxfId="5" priority="13"/>
  </conditionalFormatting>
  <conditionalFormatting sqref="D960">
    <cfRule type="duplicateValues" dxfId="5" priority="12"/>
  </conditionalFormatting>
  <conditionalFormatting sqref="D961">
    <cfRule type="duplicateValues" dxfId="5" priority="11"/>
  </conditionalFormatting>
  <conditionalFormatting sqref="D962">
    <cfRule type="duplicateValues" dxfId="5" priority="10"/>
  </conditionalFormatting>
  <conditionalFormatting sqref="D963">
    <cfRule type="duplicateValues" dxfId="5" priority="9"/>
  </conditionalFormatting>
  <conditionalFormatting sqref="D964">
    <cfRule type="duplicateValues" dxfId="5" priority="8"/>
  </conditionalFormatting>
  <conditionalFormatting sqref="D965">
    <cfRule type="duplicateValues" dxfId="5" priority="7"/>
  </conditionalFormatting>
  <conditionalFormatting sqref="D966">
    <cfRule type="duplicateValues" dxfId="5" priority="6"/>
  </conditionalFormatting>
  <conditionalFormatting sqref="D967">
    <cfRule type="duplicateValues" dxfId="5" priority="3"/>
  </conditionalFormatting>
  <conditionalFormatting sqref="D968">
    <cfRule type="duplicateValues" dxfId="5" priority="4"/>
  </conditionalFormatting>
  <conditionalFormatting sqref="D969">
    <cfRule type="duplicateValues" dxfId="5" priority="2"/>
  </conditionalFormatting>
  <conditionalFormatting sqref="D1023">
    <cfRule type="duplicateValues" dxfId="0" priority="1"/>
  </conditionalFormatting>
  <conditionalFormatting sqref="D903:D904">
    <cfRule type="duplicateValues" dxfId="5" priority="33"/>
  </conditionalFormatting>
  <conditionalFormatting sqref="D906:D907">
    <cfRule type="duplicateValues" dxfId="5" priority="31"/>
  </conditionalFormatting>
  <conditionalFormatting sqref="D909:D914">
    <cfRule type="duplicateValues" dxfId="5" priority="29"/>
  </conditionalFormatting>
  <conditionalFormatting sqref="D915:D916">
    <cfRule type="duplicateValues" dxfId="5" priority="28"/>
  </conditionalFormatting>
  <conditionalFormatting sqref="D917:D918">
    <cfRule type="duplicateValues" dxfId="5" priority="27"/>
  </conditionalFormatting>
  <conditionalFormatting sqref="D919:D920">
    <cfRule type="duplicateValues" dxfId="5" priority="26"/>
  </conditionalFormatting>
  <conditionalFormatting sqref="D921:D948">
    <cfRule type="duplicateValues" dxfId="5" priority="25"/>
  </conditionalFormatting>
  <conditionalFormatting sqref="D1:D899 D970:D1022 D1024:D1048576">
    <cfRule type="duplicateValues" dxfId="0" priority="75"/>
  </conditionalFormatting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C00000"/>
  </sheetPr>
  <dimension ref="A1:A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sheetData>
    <row r="1" s="18" customFormat="1" ht="33" customHeight="1"/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</sheetData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10"/>
  <sheetViews>
    <sheetView workbookViewId="0">
      <selection activeCell="A1" sqref="A1:D1"/>
    </sheetView>
  </sheetViews>
  <sheetFormatPr defaultColWidth="9" defaultRowHeight="13.5"/>
  <cols>
    <col min="1" max="1" width="12.1083333333333" customWidth="1"/>
    <col min="2" max="2" width="14.775" style="1" customWidth="1"/>
    <col min="3" max="3" width="14.1083333333333" customWidth="1"/>
    <col min="4" max="4" width="25.775" customWidth="1"/>
  </cols>
  <sheetData>
    <row r="1" ht="27.6" customHeight="1" spans="1:11">
      <c r="A1" s="2" t="s">
        <v>4958</v>
      </c>
      <c r="B1" s="3" t="s">
        <v>4959</v>
      </c>
      <c r="C1" s="4" t="s">
        <v>4</v>
      </c>
      <c r="D1" s="4" t="s">
        <v>5</v>
      </c>
      <c r="E1" s="3" t="s">
        <v>13</v>
      </c>
      <c r="F1" s="5">
        <v>43977</v>
      </c>
      <c r="G1" s="5" t="s">
        <v>4960</v>
      </c>
      <c r="H1" s="5">
        <v>43978</v>
      </c>
      <c r="I1" s="5" t="s">
        <v>4960</v>
      </c>
      <c r="J1" s="5">
        <v>43979</v>
      </c>
      <c r="K1" s="5" t="s">
        <v>4960</v>
      </c>
    </row>
    <row r="2" ht="24" customHeight="1" spans="1:11">
      <c r="A2" s="6" t="s">
        <v>4961</v>
      </c>
      <c r="B2" s="7">
        <v>12036504</v>
      </c>
      <c r="C2" s="8" t="s">
        <v>4962</v>
      </c>
      <c r="D2" s="8" t="s">
        <v>4963</v>
      </c>
      <c r="E2" s="7">
        <v>48</v>
      </c>
      <c r="F2" s="7">
        <v>96</v>
      </c>
      <c r="G2" s="9">
        <v>-48</v>
      </c>
      <c r="H2" s="7">
        <v>96</v>
      </c>
      <c r="I2" s="9">
        <v>-144</v>
      </c>
      <c r="J2" s="7">
        <v>96</v>
      </c>
      <c r="K2" s="9">
        <v>-240</v>
      </c>
    </row>
    <row r="3" ht="24" customHeight="1" spans="1:11">
      <c r="A3" s="10" t="s">
        <v>4961</v>
      </c>
      <c r="B3" s="11">
        <v>12036505</v>
      </c>
      <c r="C3" s="12" t="s">
        <v>4964</v>
      </c>
      <c r="D3" s="12" t="s">
        <v>4965</v>
      </c>
      <c r="E3" s="11">
        <v>840</v>
      </c>
      <c r="F3" s="11">
        <v>28</v>
      </c>
      <c r="G3" s="13">
        <v>812</v>
      </c>
      <c r="H3" s="11">
        <v>28</v>
      </c>
      <c r="I3" s="13">
        <v>784</v>
      </c>
      <c r="J3" s="11">
        <v>28</v>
      </c>
      <c r="K3" s="13">
        <v>756</v>
      </c>
    </row>
    <row r="4" ht="24" customHeight="1" spans="1:11">
      <c r="A4" s="10" t="s">
        <v>4961</v>
      </c>
      <c r="B4" s="11">
        <v>12036506</v>
      </c>
      <c r="C4" s="12" t="s">
        <v>4966</v>
      </c>
      <c r="D4" s="12" t="s">
        <v>4967</v>
      </c>
      <c r="E4" s="11">
        <v>756</v>
      </c>
      <c r="F4" s="11">
        <v>28</v>
      </c>
      <c r="G4" s="13">
        <v>728</v>
      </c>
      <c r="H4" s="11">
        <v>28</v>
      </c>
      <c r="I4" s="13">
        <v>700</v>
      </c>
      <c r="J4" s="11">
        <v>28</v>
      </c>
      <c r="K4" s="13">
        <v>672</v>
      </c>
    </row>
    <row r="5" ht="24" customHeight="1" spans="1:11">
      <c r="A5" s="14" t="s">
        <v>4968</v>
      </c>
      <c r="B5" s="15">
        <v>12036502</v>
      </c>
      <c r="C5" s="16" t="s">
        <v>4969</v>
      </c>
      <c r="D5" s="16" t="s">
        <v>4970</v>
      </c>
      <c r="E5" s="15">
        <v>96</v>
      </c>
      <c r="F5" s="15">
        <v>84</v>
      </c>
      <c r="G5" s="17">
        <v>12</v>
      </c>
      <c r="H5" s="15">
        <v>84</v>
      </c>
      <c r="I5" s="17">
        <v>-72</v>
      </c>
      <c r="J5" s="15">
        <v>84</v>
      </c>
      <c r="K5" s="17">
        <v>-156</v>
      </c>
    </row>
    <row r="6" ht="24" customHeight="1" spans="1:11">
      <c r="A6" s="6" t="s">
        <v>4968</v>
      </c>
      <c r="B6" s="7">
        <v>12036503</v>
      </c>
      <c r="C6" s="8" t="s">
        <v>4971</v>
      </c>
      <c r="D6" s="8" t="s">
        <v>4972</v>
      </c>
      <c r="E6" s="7">
        <v>-25</v>
      </c>
      <c r="F6" s="7">
        <v>84</v>
      </c>
      <c r="G6" s="9">
        <v>-109</v>
      </c>
      <c r="H6" s="7">
        <v>84</v>
      </c>
      <c r="I6" s="9">
        <v>-193</v>
      </c>
      <c r="J6" s="7">
        <v>84</v>
      </c>
      <c r="K6" s="9">
        <v>-277</v>
      </c>
    </row>
    <row r="7" ht="24" customHeight="1" spans="1:11">
      <c r="A7" s="6" t="s">
        <v>4968</v>
      </c>
      <c r="B7" s="7">
        <v>12036500</v>
      </c>
      <c r="C7" s="8" t="s">
        <v>4973</v>
      </c>
      <c r="D7" s="8" t="s">
        <v>4974</v>
      </c>
      <c r="E7" s="7">
        <v>-285</v>
      </c>
      <c r="F7" s="7">
        <v>64</v>
      </c>
      <c r="G7" s="9">
        <v>-349</v>
      </c>
      <c r="H7" s="7">
        <v>64</v>
      </c>
      <c r="I7" s="9">
        <v>-413</v>
      </c>
      <c r="J7" s="7">
        <v>64</v>
      </c>
      <c r="K7" s="9">
        <v>-477</v>
      </c>
    </row>
    <row r="8" ht="24" customHeight="1" spans="1:11">
      <c r="A8" s="6" t="s">
        <v>4968</v>
      </c>
      <c r="B8" s="7">
        <v>12036501</v>
      </c>
      <c r="C8" s="8" t="s">
        <v>4975</v>
      </c>
      <c r="D8" s="8" t="s">
        <v>4976</v>
      </c>
      <c r="E8" s="7">
        <v>-267</v>
      </c>
      <c r="F8" s="7">
        <v>64</v>
      </c>
      <c r="G8" s="9">
        <v>-331</v>
      </c>
      <c r="H8" s="7">
        <v>64</v>
      </c>
      <c r="I8" s="9">
        <v>-395</v>
      </c>
      <c r="J8" s="7">
        <v>64</v>
      </c>
      <c r="K8" s="9">
        <v>-459</v>
      </c>
    </row>
    <row r="9" ht="24" customHeight="1" spans="1:11">
      <c r="A9" s="10" t="s">
        <v>4977</v>
      </c>
      <c r="B9" s="11">
        <v>11988184</v>
      </c>
      <c r="C9" s="12" t="s">
        <v>4978</v>
      </c>
      <c r="D9" s="12" t="s">
        <v>4979</v>
      </c>
      <c r="E9" s="11">
        <v>595</v>
      </c>
      <c r="F9" s="11">
        <v>72</v>
      </c>
      <c r="G9" s="13">
        <v>523</v>
      </c>
      <c r="H9" s="11">
        <v>72</v>
      </c>
      <c r="I9" s="13">
        <v>451</v>
      </c>
      <c r="J9" s="11">
        <v>72</v>
      </c>
      <c r="K9" s="13">
        <v>379</v>
      </c>
    </row>
    <row r="10" ht="24" customHeight="1" spans="1:11">
      <c r="A10" s="10" t="s">
        <v>4977</v>
      </c>
      <c r="B10" s="11">
        <v>11988185</v>
      </c>
      <c r="C10" s="12" t="s">
        <v>4980</v>
      </c>
      <c r="D10" s="12" t="s">
        <v>4981</v>
      </c>
      <c r="E10" s="11">
        <v>596</v>
      </c>
      <c r="F10" s="11">
        <v>72</v>
      </c>
      <c r="G10" s="13">
        <v>524</v>
      </c>
      <c r="H10" s="11">
        <v>72</v>
      </c>
      <c r="I10" s="13">
        <v>452</v>
      </c>
      <c r="J10" s="11">
        <v>72</v>
      </c>
      <c r="K10" s="13">
        <v>380</v>
      </c>
    </row>
  </sheetData>
  <conditionalFormatting sqref="G2:G10">
    <cfRule type="cellIs" dxfId="6" priority="3" operator="greaterThan">
      <formula>0</formula>
    </cfRule>
    <cfRule type="cellIs" dxfId="7" priority="4" operator="lessThanOrEqual">
      <formula>0</formula>
    </cfRule>
  </conditionalFormatting>
  <conditionalFormatting sqref="I2:I10">
    <cfRule type="cellIs" dxfId="6" priority="1" operator="greaterThan">
      <formula>0</formula>
    </cfRule>
    <cfRule type="cellIs" dxfId="7" priority="2" operator="lessThanOrEqual">
      <formula>0</formula>
    </cfRule>
  </conditionalFormatting>
  <conditionalFormatting sqref="K2:K10">
    <cfRule type="cellIs" dxfId="6" priority="5" operator="greaterThan">
      <formula>0</formula>
    </cfRule>
    <cfRule type="cellIs" dxfId="7" priority="6" operator="lessThanOrEqual">
      <formula>0</formula>
    </cfRule>
  </conditionalFormatting>
  <pageMargins left="0.699912516150888" right="0.699912516150888" top="0.74990626395218" bottom="0.74990626395218" header="0.299962510274151" footer="0.29996251027415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日报</vt:lpstr>
      <vt:lpstr>合格品入库记录</vt:lpstr>
      <vt:lpstr>售后配件</vt:lpstr>
      <vt:lpstr>合格品出库记录</vt:lpstr>
      <vt:lpstr>领跑良品退回</vt:lpstr>
      <vt:lpstr>不良品库存</vt:lpstr>
      <vt:lpstr>基础信息</vt:lpstr>
      <vt:lpstr>预警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xxk</cp:lastModifiedBy>
  <cp:revision>0</cp:revision>
  <dcterms:created xsi:type="dcterms:W3CDTF">2006-09-13T11:21:00Z</dcterms:created>
  <cp:lastPrinted>2022-04-02T09:22:00Z</cp:lastPrinted>
  <dcterms:modified xsi:type="dcterms:W3CDTF">2026-05-16T08:50:50Z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9E196A9B633F49DE81B8DCC76F1E8660_13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false</vt:bool>
  </property>
</Properties>
</file>