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95" windowWidth="21840" windowHeight="9405"/>
  </bookViews>
  <sheets>
    <sheet name="descend speed modeling" sheetId="1" r:id="rId1"/>
    <sheet name="hor range estimation" sheetId="2" r:id="rId2"/>
  </sheets>
  <calcPr calcId="124519"/>
</workbook>
</file>

<file path=xl/calcChain.xml><?xml version="1.0" encoding="utf-8"?>
<calcChain xmlns="http://schemas.openxmlformats.org/spreadsheetml/2006/main">
  <c r="D3" i="1"/>
  <c r="M2"/>
  <c r="A14" i="2"/>
  <c r="A15"/>
  <c r="G3"/>
  <c r="C3"/>
  <c r="A3"/>
  <c r="E3" s="1"/>
  <c r="A6"/>
  <c r="A8"/>
  <c r="A10"/>
  <c r="A12"/>
  <c r="A2"/>
  <c r="C2" i="1"/>
  <c r="C3" s="1"/>
  <c r="F3" s="1"/>
  <c r="G2"/>
  <c r="E2"/>
  <c r="I2" s="1"/>
  <c r="E4" i="2" l="1"/>
  <c r="I3"/>
  <c r="I4" s="1"/>
  <c r="E3" i="1"/>
  <c r="H3"/>
  <c r="F2"/>
  <c r="G3" s="1"/>
  <c r="G4" s="1"/>
  <c r="C4"/>
  <c r="F4" s="1"/>
  <c r="G4" i="2" l="1"/>
  <c r="I5"/>
  <c r="E5"/>
  <c r="C4"/>
  <c r="K3" i="1"/>
  <c r="L3" s="1"/>
  <c r="M3" s="1"/>
  <c r="D4" s="1"/>
  <c r="H4"/>
  <c r="K2"/>
  <c r="L2" s="1"/>
  <c r="J2"/>
  <c r="G5"/>
  <c r="C5"/>
  <c r="F5" s="1"/>
  <c r="F4" i="2" l="1"/>
  <c r="H4"/>
  <c r="I6"/>
  <c r="G5"/>
  <c r="D4"/>
  <c r="B4"/>
  <c r="E6"/>
  <c r="C5"/>
  <c r="H5" i="1"/>
  <c r="E4"/>
  <c r="I3"/>
  <c r="J3" s="1"/>
  <c r="C6"/>
  <c r="G6"/>
  <c r="I7" i="2" l="1"/>
  <c r="G6"/>
  <c r="F5"/>
  <c r="H5"/>
  <c r="D5"/>
  <c r="B5"/>
  <c r="E7"/>
  <c r="C6"/>
  <c r="F6" i="1"/>
  <c r="H6" s="1"/>
  <c r="K4"/>
  <c r="I4"/>
  <c r="J4" s="1"/>
  <c r="E5"/>
  <c r="K5" s="1"/>
  <c r="C7"/>
  <c r="F6" i="2" l="1"/>
  <c r="H6"/>
  <c r="I8"/>
  <c r="G7"/>
  <c r="D6"/>
  <c r="B6"/>
  <c r="E8"/>
  <c r="C7"/>
  <c r="F7" i="1"/>
  <c r="H7" s="1"/>
  <c r="L4"/>
  <c r="L5"/>
  <c r="C8"/>
  <c r="G7"/>
  <c r="M5" l="1"/>
  <c r="D6" s="1"/>
  <c r="I5"/>
  <c r="J5" s="1"/>
  <c r="M4"/>
  <c r="D5" s="1"/>
  <c r="D7" i="2"/>
  <c r="H7"/>
  <c r="F7"/>
  <c r="I9"/>
  <c r="G8"/>
  <c r="B7"/>
  <c r="E9"/>
  <c r="C8"/>
  <c r="G8" i="1"/>
  <c r="F8"/>
  <c r="H8" s="1"/>
  <c r="E6"/>
  <c r="K6" s="1"/>
  <c r="L6" s="1"/>
  <c r="C9"/>
  <c r="H8" i="2" l="1"/>
  <c r="M6" i="1"/>
  <c r="D7" s="1"/>
  <c r="D8" i="2"/>
  <c r="B8"/>
  <c r="F8"/>
  <c r="I10"/>
  <c r="G9"/>
  <c r="E10"/>
  <c r="C9"/>
  <c r="G9" i="1"/>
  <c r="G10" s="1"/>
  <c r="F9"/>
  <c r="H9" s="1"/>
  <c r="I6"/>
  <c r="J6" s="1"/>
  <c r="E7"/>
  <c r="C10"/>
  <c r="H9" i="2" l="1"/>
  <c r="E8" i="1"/>
  <c r="K8" s="1"/>
  <c r="L8" s="1"/>
  <c r="M8" s="1"/>
  <c r="D9" s="1"/>
  <c r="D9" i="2"/>
  <c r="I11"/>
  <c r="G10"/>
  <c r="H10" s="1"/>
  <c r="F9"/>
  <c r="B9"/>
  <c r="E11"/>
  <c r="C10"/>
  <c r="F10" i="1"/>
  <c r="H10" s="1"/>
  <c r="I7"/>
  <c r="J7" s="1"/>
  <c r="K7"/>
  <c r="L7" s="1"/>
  <c r="C11"/>
  <c r="M7" l="1"/>
  <c r="D8" s="1"/>
  <c r="E9" s="1"/>
  <c r="K9" s="1"/>
  <c r="D10" i="2"/>
  <c r="I12"/>
  <c r="G11"/>
  <c r="H11" s="1"/>
  <c r="F10"/>
  <c r="B10"/>
  <c r="E12"/>
  <c r="C11"/>
  <c r="G11" i="1"/>
  <c r="F11"/>
  <c r="H11" s="1"/>
  <c r="C12"/>
  <c r="I8" l="1"/>
  <c r="J8" s="1"/>
  <c r="D11" i="2"/>
  <c r="I13"/>
  <c r="G12"/>
  <c r="H12" s="1"/>
  <c r="F11"/>
  <c r="B11"/>
  <c r="E13"/>
  <c r="C12"/>
  <c r="F12" i="1"/>
  <c r="H12" s="1"/>
  <c r="I9"/>
  <c r="J9" s="1"/>
  <c r="E10"/>
  <c r="K10" s="1"/>
  <c r="L9"/>
  <c r="C13"/>
  <c r="G12"/>
  <c r="M9" l="1"/>
  <c r="D10" s="1"/>
  <c r="E11" s="1"/>
  <c r="D12" i="2"/>
  <c r="I14"/>
  <c r="G13"/>
  <c r="H13" s="1"/>
  <c r="F12"/>
  <c r="B12"/>
  <c r="E14"/>
  <c r="C13"/>
  <c r="F13" i="1"/>
  <c r="H13" s="1"/>
  <c r="L10"/>
  <c r="C14"/>
  <c r="G13"/>
  <c r="M10" l="1"/>
  <c r="D11" s="1"/>
  <c r="I11" s="1"/>
  <c r="J11" s="1"/>
  <c r="I10"/>
  <c r="J10" s="1"/>
  <c r="D13" i="2"/>
  <c r="F13"/>
  <c r="I15"/>
  <c r="G14"/>
  <c r="B13"/>
  <c r="E15"/>
  <c r="C14"/>
  <c r="F14" i="1"/>
  <c r="H14" s="1"/>
  <c r="G14"/>
  <c r="K11"/>
  <c r="C15"/>
  <c r="E12" l="1"/>
  <c r="K12" s="1"/>
  <c r="D14" i="2"/>
  <c r="I16"/>
  <c r="G15"/>
  <c r="F14"/>
  <c r="H14"/>
  <c r="B14"/>
  <c r="E16"/>
  <c r="C15"/>
  <c r="G15" i="1"/>
  <c r="F15"/>
  <c r="H15" s="1"/>
  <c r="L11"/>
  <c r="C16"/>
  <c r="E13" l="1"/>
  <c r="M11"/>
  <c r="D12" s="1"/>
  <c r="D15" i="2"/>
  <c r="F15"/>
  <c r="H15"/>
  <c r="I17"/>
  <c r="G16"/>
  <c r="B15"/>
  <c r="E17"/>
  <c r="C16"/>
  <c r="G16" i="1"/>
  <c r="F16"/>
  <c r="H16" s="1"/>
  <c r="I12"/>
  <c r="J12" s="1"/>
  <c r="L12"/>
  <c r="C17"/>
  <c r="D16" i="2" l="1"/>
  <c r="E14" i="1"/>
  <c r="M12"/>
  <c r="D13" s="1"/>
  <c r="H16" i="2"/>
  <c r="F16"/>
  <c r="I18"/>
  <c r="G17"/>
  <c r="B16"/>
  <c r="E18"/>
  <c r="C17"/>
  <c r="F17" i="1"/>
  <c r="H17" s="1"/>
  <c r="K13"/>
  <c r="C18"/>
  <c r="G17"/>
  <c r="D17" i="2" l="1"/>
  <c r="I13" i="1"/>
  <c r="J13" s="1"/>
  <c r="H17" i="2"/>
  <c r="I19"/>
  <c r="G18"/>
  <c r="F17"/>
  <c r="B17"/>
  <c r="E19"/>
  <c r="C18"/>
  <c r="D18" s="1"/>
  <c r="F18" i="1"/>
  <c r="H18" s="1"/>
  <c r="G18"/>
  <c r="K14"/>
  <c r="L13"/>
  <c r="C19"/>
  <c r="M13" l="1"/>
  <c r="D14" s="1"/>
  <c r="I14" s="1"/>
  <c r="J14" s="1"/>
  <c r="H18" i="2"/>
  <c r="F18"/>
  <c r="I20"/>
  <c r="G19"/>
  <c r="B18"/>
  <c r="E20"/>
  <c r="C19"/>
  <c r="D19" s="1"/>
  <c r="G19" i="1"/>
  <c r="F19"/>
  <c r="H19" s="1"/>
  <c r="L14"/>
  <c r="C20"/>
  <c r="M14" l="1"/>
  <c r="D15" s="1"/>
  <c r="E15"/>
  <c r="K15" s="1"/>
  <c r="L15" s="1"/>
  <c r="H19" i="2"/>
  <c r="I21"/>
  <c r="G20"/>
  <c r="F19"/>
  <c r="B19"/>
  <c r="E21"/>
  <c r="C20"/>
  <c r="D20" s="1"/>
  <c r="G20" i="1"/>
  <c r="F20"/>
  <c r="H20" s="1"/>
  <c r="E16"/>
  <c r="C21"/>
  <c r="M15" l="1"/>
  <c r="D16" s="1"/>
  <c r="E17" s="1"/>
  <c r="I15"/>
  <c r="J15" s="1"/>
  <c r="H20" i="2"/>
  <c r="F20"/>
  <c r="I22"/>
  <c r="G21"/>
  <c r="B20"/>
  <c r="E22"/>
  <c r="C21"/>
  <c r="D21" s="1"/>
  <c r="G21" i="1"/>
  <c r="F21"/>
  <c r="H21" s="1"/>
  <c r="K16"/>
  <c r="C22"/>
  <c r="I16" l="1"/>
  <c r="J16" s="1"/>
  <c r="F21" i="2"/>
  <c r="H21"/>
  <c r="I23"/>
  <c r="G22"/>
  <c r="B21"/>
  <c r="E23"/>
  <c r="C22"/>
  <c r="D22" s="1"/>
  <c r="F22" i="1"/>
  <c r="H22" s="1"/>
  <c r="G22"/>
  <c r="L16"/>
  <c r="K17"/>
  <c r="C23"/>
  <c r="E18" l="1"/>
  <c r="M16"/>
  <c r="D17" s="1"/>
  <c r="I17" s="1"/>
  <c r="J17" s="1"/>
  <c r="H22" i="2"/>
  <c r="F22"/>
  <c r="I24"/>
  <c r="G23"/>
  <c r="B22"/>
  <c r="E24"/>
  <c r="C23"/>
  <c r="D23" s="1"/>
  <c r="G23" i="1"/>
  <c r="G24" s="1"/>
  <c r="F23"/>
  <c r="H23" s="1"/>
  <c r="L17"/>
  <c r="C24"/>
  <c r="M17" l="1"/>
  <c r="D18" s="1"/>
  <c r="I18" s="1"/>
  <c r="J18" s="1"/>
  <c r="I25" i="2"/>
  <c r="G24"/>
  <c r="F23"/>
  <c r="H23"/>
  <c r="B23"/>
  <c r="E25"/>
  <c r="C24"/>
  <c r="D24" s="1"/>
  <c r="F24" i="1"/>
  <c r="H24" s="1"/>
  <c r="K18"/>
  <c r="L18" s="1"/>
  <c r="C25"/>
  <c r="G25" l="1"/>
  <c r="M18"/>
  <c r="D19" s="1"/>
  <c r="E19"/>
  <c r="K19" s="1"/>
  <c r="L19" s="1"/>
  <c r="I26" i="2"/>
  <c r="G25"/>
  <c r="F24"/>
  <c r="H24"/>
  <c r="B24"/>
  <c r="E26"/>
  <c r="C25"/>
  <c r="D25" s="1"/>
  <c r="F25" i="1"/>
  <c r="G26" s="1"/>
  <c r="C26"/>
  <c r="I19" l="1"/>
  <c r="J19" s="1"/>
  <c r="E21"/>
  <c r="M19"/>
  <c r="D20" s="1"/>
  <c r="E20"/>
  <c r="K20" s="1"/>
  <c r="F25" i="2"/>
  <c r="I27"/>
  <c r="G26"/>
  <c r="H25"/>
  <c r="B25"/>
  <c r="E27"/>
  <c r="C26"/>
  <c r="D26" s="1"/>
  <c r="H25" i="1"/>
  <c r="F26"/>
  <c r="G27" s="1"/>
  <c r="I20"/>
  <c r="J20" s="1"/>
  <c r="L20"/>
  <c r="C27"/>
  <c r="M20" l="1"/>
  <c r="D21" s="1"/>
  <c r="I21" s="1"/>
  <c r="J21" s="1"/>
  <c r="I28" i="2"/>
  <c r="G27"/>
  <c r="F26"/>
  <c r="H26"/>
  <c r="B26"/>
  <c r="E28"/>
  <c r="C27"/>
  <c r="D27" s="1"/>
  <c r="H26" i="1"/>
  <c r="F27"/>
  <c r="K21"/>
  <c r="C28"/>
  <c r="E22" l="1"/>
  <c r="I29" i="2"/>
  <c r="G28"/>
  <c r="F27"/>
  <c r="H27"/>
  <c r="B27"/>
  <c r="E29"/>
  <c r="C28"/>
  <c r="D28" s="1"/>
  <c r="H27" i="1"/>
  <c r="F28"/>
  <c r="G28"/>
  <c r="L21"/>
  <c r="K22"/>
  <c r="C29"/>
  <c r="H28" l="1"/>
  <c r="I22"/>
  <c r="J22" s="1"/>
  <c r="M21"/>
  <c r="D22" s="1"/>
  <c r="G29"/>
  <c r="I30" i="2"/>
  <c r="G29"/>
  <c r="F28"/>
  <c r="H28"/>
  <c r="B28"/>
  <c r="E30"/>
  <c r="C29"/>
  <c r="D29" s="1"/>
  <c r="F29" i="1"/>
  <c r="L22"/>
  <c r="E23"/>
  <c r="C30"/>
  <c r="G30"/>
  <c r="H29" l="1"/>
  <c r="M22"/>
  <c r="D23" s="1"/>
  <c r="E24" s="1"/>
  <c r="I31" i="2"/>
  <c r="G30"/>
  <c r="F29"/>
  <c r="H29"/>
  <c r="B29"/>
  <c r="E31"/>
  <c r="C30"/>
  <c r="D30" s="1"/>
  <c r="F30" i="1"/>
  <c r="H30" s="1"/>
  <c r="K23"/>
  <c r="C31"/>
  <c r="H30" i="2" l="1"/>
  <c r="I23" i="1"/>
  <c r="J23" s="1"/>
  <c r="I32" i="2"/>
  <c r="G31"/>
  <c r="F30"/>
  <c r="B30"/>
  <c r="E32"/>
  <c r="C31"/>
  <c r="D31" s="1"/>
  <c r="G31" i="1"/>
  <c r="F31"/>
  <c r="H31" s="1"/>
  <c r="K24"/>
  <c r="L23"/>
  <c r="C32"/>
  <c r="H31" i="2" l="1"/>
  <c r="E25" i="1"/>
  <c r="M23"/>
  <c r="D24" s="1"/>
  <c r="F31" i="2"/>
  <c r="I33"/>
  <c r="G32"/>
  <c r="B31"/>
  <c r="E33"/>
  <c r="C32"/>
  <c r="D32" s="1"/>
  <c r="F32" i="1"/>
  <c r="H32" s="1"/>
  <c r="G32"/>
  <c r="L24"/>
  <c r="C33"/>
  <c r="M24" l="1"/>
  <c r="D25" s="1"/>
  <c r="E26" s="1"/>
  <c r="I24"/>
  <c r="J24" s="1"/>
  <c r="I34" i="2"/>
  <c r="G33"/>
  <c r="F32"/>
  <c r="H32"/>
  <c r="B32"/>
  <c r="E34"/>
  <c r="C33"/>
  <c r="D33" s="1"/>
  <c r="G33" i="1"/>
  <c r="F33"/>
  <c r="K25"/>
  <c r="C34"/>
  <c r="I25" l="1"/>
  <c r="J25" s="1"/>
  <c r="H33" i="2"/>
  <c r="F33"/>
  <c r="I35"/>
  <c r="G34"/>
  <c r="B33"/>
  <c r="E35"/>
  <c r="C34"/>
  <c r="D34" s="1"/>
  <c r="G34" i="1"/>
  <c r="G35" s="1"/>
  <c r="F34"/>
  <c r="H33"/>
  <c r="K26"/>
  <c r="L25"/>
  <c r="C35"/>
  <c r="M25" l="1"/>
  <c r="D26" s="1"/>
  <c r="I26" s="1"/>
  <c r="J26" s="1"/>
  <c r="I36" i="2"/>
  <c r="G35"/>
  <c r="F34"/>
  <c r="H34"/>
  <c r="B34"/>
  <c r="E36"/>
  <c r="C35"/>
  <c r="D35" s="1"/>
  <c r="H34" i="1"/>
  <c r="F35"/>
  <c r="L26"/>
  <c r="G36"/>
  <c r="C36"/>
  <c r="M26" l="1"/>
  <c r="D27" s="1"/>
  <c r="E28" s="1"/>
  <c r="E27"/>
  <c r="K27" s="1"/>
  <c r="F35" i="2"/>
  <c r="I37"/>
  <c r="G36"/>
  <c r="H35"/>
  <c r="B35"/>
  <c r="E37"/>
  <c r="C36"/>
  <c r="D36" s="1"/>
  <c r="H35" i="1"/>
  <c r="F36"/>
  <c r="G37"/>
  <c r="C37"/>
  <c r="F36" i="2" l="1"/>
  <c r="I27" i="1"/>
  <c r="J27" s="1"/>
  <c r="H36" i="2"/>
  <c r="I38"/>
  <c r="G37"/>
  <c r="B36"/>
  <c r="E38"/>
  <c r="C37"/>
  <c r="D37" s="1"/>
  <c r="H36" i="1"/>
  <c r="F37"/>
  <c r="K28"/>
  <c r="L27"/>
  <c r="C38"/>
  <c r="G38"/>
  <c r="M27" l="1"/>
  <c r="D28" s="1"/>
  <c r="E29" s="1"/>
  <c r="H37" i="2"/>
  <c r="I39"/>
  <c r="G38"/>
  <c r="F37"/>
  <c r="B37"/>
  <c r="E39"/>
  <c r="C38"/>
  <c r="D38" s="1"/>
  <c r="H37" i="1"/>
  <c r="F38"/>
  <c r="G39" s="1"/>
  <c r="L28"/>
  <c r="C39"/>
  <c r="I28" l="1"/>
  <c r="J28" s="1"/>
  <c r="I29"/>
  <c r="J29" s="1"/>
  <c r="M28"/>
  <c r="D29" s="1"/>
  <c r="F38" i="2"/>
  <c r="B38"/>
  <c r="H38"/>
  <c r="I40"/>
  <c r="G39"/>
  <c r="E40"/>
  <c r="C39"/>
  <c r="D39" s="1"/>
  <c r="H38" i="1"/>
  <c r="F39"/>
  <c r="K29"/>
  <c r="E30"/>
  <c r="G40"/>
  <c r="C40"/>
  <c r="H39" i="2" l="1"/>
  <c r="F39"/>
  <c r="F40" s="1"/>
  <c r="I41"/>
  <c r="G40"/>
  <c r="B39"/>
  <c r="E41"/>
  <c r="C40"/>
  <c r="D40" s="1"/>
  <c r="H39" i="1"/>
  <c r="F40"/>
  <c r="L29"/>
  <c r="K30"/>
  <c r="C41"/>
  <c r="H40" l="1"/>
  <c r="H41" s="1"/>
  <c r="M29"/>
  <c r="D30" s="1"/>
  <c r="E31" s="1"/>
  <c r="K31" s="1"/>
  <c r="H40" i="2"/>
  <c r="B40"/>
  <c r="I42"/>
  <c r="G41"/>
  <c r="E42"/>
  <c r="C41"/>
  <c r="D41" s="1"/>
  <c r="G41" i="1"/>
  <c r="F41"/>
  <c r="L30"/>
  <c r="C42"/>
  <c r="I30" l="1"/>
  <c r="J30" s="1"/>
  <c r="E32"/>
  <c r="M30"/>
  <c r="D31" s="1"/>
  <c r="H41" i="2"/>
  <c r="F41"/>
  <c r="F42" s="1"/>
  <c r="I43"/>
  <c r="G42"/>
  <c r="B41"/>
  <c r="E43"/>
  <c r="C42"/>
  <c r="D42" s="1"/>
  <c r="G42" i="1"/>
  <c r="G43" s="1"/>
  <c r="F42"/>
  <c r="H42" s="1"/>
  <c r="I31"/>
  <c r="J31" s="1"/>
  <c r="L31"/>
  <c r="C43"/>
  <c r="M31" l="1"/>
  <c r="D32" s="1"/>
  <c r="I32" s="1"/>
  <c r="J32" s="1"/>
  <c r="H42" i="2"/>
  <c r="B42"/>
  <c r="I44"/>
  <c r="G43"/>
  <c r="E44"/>
  <c r="C43"/>
  <c r="D43" s="1"/>
  <c r="F43" i="1"/>
  <c r="G44" s="1"/>
  <c r="K32"/>
  <c r="C44"/>
  <c r="E33" l="1"/>
  <c r="K33" s="1"/>
  <c r="H43" i="2"/>
  <c r="F43"/>
  <c r="I45"/>
  <c r="G44"/>
  <c r="B43"/>
  <c r="E45"/>
  <c r="C44"/>
  <c r="D44" s="1"/>
  <c r="H43" i="1"/>
  <c r="F44"/>
  <c r="L32"/>
  <c r="C45"/>
  <c r="G45"/>
  <c r="E34" l="1"/>
  <c r="M32"/>
  <c r="D33" s="1"/>
  <c r="I33" s="1"/>
  <c r="J33" s="1"/>
  <c r="H44" i="2"/>
  <c r="F44"/>
  <c r="B44"/>
  <c r="I46"/>
  <c r="G45"/>
  <c r="H45" s="1"/>
  <c r="E46"/>
  <c r="C45"/>
  <c r="D45" s="1"/>
  <c r="H44" i="1"/>
  <c r="H45" s="1"/>
  <c r="F45"/>
  <c r="G46" s="1"/>
  <c r="L33"/>
  <c r="C46"/>
  <c r="E35" l="1"/>
  <c r="M33"/>
  <c r="D34" s="1"/>
  <c r="I34" s="1"/>
  <c r="J34" s="1"/>
  <c r="F45" i="2"/>
  <c r="I47"/>
  <c r="G46"/>
  <c r="H46" s="1"/>
  <c r="B45"/>
  <c r="E47"/>
  <c r="C46"/>
  <c r="D46" s="1"/>
  <c r="H46" i="1"/>
  <c r="F46"/>
  <c r="G47" s="1"/>
  <c r="K34"/>
  <c r="C47"/>
  <c r="B46" i="2" l="1"/>
  <c r="F46"/>
  <c r="I48"/>
  <c r="G47"/>
  <c r="H47" s="1"/>
  <c r="E48"/>
  <c r="C47"/>
  <c r="D47" s="1"/>
  <c r="F47" i="1"/>
  <c r="H47" s="1"/>
  <c r="K35"/>
  <c r="L34"/>
  <c r="C48"/>
  <c r="E36" l="1"/>
  <c r="M34"/>
  <c r="D35" s="1"/>
  <c r="I35" s="1"/>
  <c r="J35" s="1"/>
  <c r="F47" i="2"/>
  <c r="I49"/>
  <c r="G48"/>
  <c r="H48" s="1"/>
  <c r="B47"/>
  <c r="E49"/>
  <c r="C48"/>
  <c r="D48" s="1"/>
  <c r="G48" i="1"/>
  <c r="H48"/>
  <c r="F48"/>
  <c r="L35"/>
  <c r="C49"/>
  <c r="F48" i="2" l="1"/>
  <c r="I36" i="1"/>
  <c r="J36" s="1"/>
  <c r="M35"/>
  <c r="D36" s="1"/>
  <c r="E37" s="1"/>
  <c r="B48" i="2"/>
  <c r="F49"/>
  <c r="I50"/>
  <c r="G49"/>
  <c r="H49" s="1"/>
  <c r="E50"/>
  <c r="C49"/>
  <c r="D49" s="1"/>
  <c r="G49" i="1"/>
  <c r="G50" s="1"/>
  <c r="F49"/>
  <c r="H49" s="1"/>
  <c r="K36"/>
  <c r="C50"/>
  <c r="I51" i="2" l="1"/>
  <c r="G50"/>
  <c r="H50" s="1"/>
  <c r="B49"/>
  <c r="E51"/>
  <c r="C50"/>
  <c r="D50" s="1"/>
  <c r="F50" i="1"/>
  <c r="H50" s="1"/>
  <c r="L36"/>
  <c r="K37"/>
  <c r="C51"/>
  <c r="I37" l="1"/>
  <c r="J37" s="1"/>
  <c r="M36"/>
  <c r="D37" s="1"/>
  <c r="B50" i="2"/>
  <c r="I52"/>
  <c r="G51"/>
  <c r="H51" s="1"/>
  <c r="F50"/>
  <c r="E52"/>
  <c r="C51"/>
  <c r="D51" s="1"/>
  <c r="G51" i="1"/>
  <c r="G52" s="1"/>
  <c r="F51"/>
  <c r="H51" s="1"/>
  <c r="L37"/>
  <c r="C52"/>
  <c r="M37" l="1"/>
  <c r="D38" s="1"/>
  <c r="E38"/>
  <c r="I53" i="2"/>
  <c r="G52"/>
  <c r="H52" s="1"/>
  <c r="F51"/>
  <c r="B51"/>
  <c r="E53"/>
  <c r="C52"/>
  <c r="D52" s="1"/>
  <c r="F52" i="1"/>
  <c r="H52" s="1"/>
  <c r="K38"/>
  <c r="G53"/>
  <c r="C53"/>
  <c r="E39" l="1"/>
  <c r="K39" s="1"/>
  <c r="I38"/>
  <c r="J38" s="1"/>
  <c r="B52" i="2"/>
  <c r="I54"/>
  <c r="G53"/>
  <c r="H53" s="1"/>
  <c r="F52"/>
  <c r="E54"/>
  <c r="C53"/>
  <c r="D53" s="1"/>
  <c r="F53" i="1"/>
  <c r="G54" s="1"/>
  <c r="L38"/>
  <c r="C54"/>
  <c r="H53" l="1"/>
  <c r="E40"/>
  <c r="K40" s="1"/>
  <c r="M38"/>
  <c r="D39" s="1"/>
  <c r="F53" i="2"/>
  <c r="I55"/>
  <c r="G54"/>
  <c r="H54" s="1"/>
  <c r="B53"/>
  <c r="E55"/>
  <c r="C54"/>
  <c r="D54" s="1"/>
  <c r="F54" i="1"/>
  <c r="H54" s="1"/>
  <c r="L39"/>
  <c r="C55"/>
  <c r="G55" l="1"/>
  <c r="F54" i="2"/>
  <c r="I40" i="1"/>
  <c r="J40" s="1"/>
  <c r="M39"/>
  <c r="D40" s="1"/>
  <c r="I39"/>
  <c r="J39" s="1"/>
  <c r="B54" i="2"/>
  <c r="I56"/>
  <c r="G55"/>
  <c r="H55" s="1"/>
  <c r="E56"/>
  <c r="C55"/>
  <c r="D55" s="1"/>
  <c r="F55" i="1"/>
  <c r="H55" s="1"/>
  <c r="L40"/>
  <c r="G56"/>
  <c r="C56"/>
  <c r="I41" l="1"/>
  <c r="J41" s="1"/>
  <c r="M40"/>
  <c r="D41" s="1"/>
  <c r="E42" s="1"/>
  <c r="E41"/>
  <c r="K41" s="1"/>
  <c r="I57" i="2"/>
  <c r="G56"/>
  <c r="H56" s="1"/>
  <c r="F55"/>
  <c r="B55"/>
  <c r="E57"/>
  <c r="C56"/>
  <c r="D56" s="1"/>
  <c r="F56" i="1"/>
  <c r="H56" s="1"/>
  <c r="C57"/>
  <c r="G57" l="1"/>
  <c r="B56" i="2"/>
  <c r="I58"/>
  <c r="G57"/>
  <c r="H57" s="1"/>
  <c r="F56"/>
  <c r="E58"/>
  <c r="C57"/>
  <c r="D57" s="1"/>
  <c r="F57" i="1"/>
  <c r="L41"/>
  <c r="K42"/>
  <c r="C58"/>
  <c r="G58" l="1"/>
  <c r="I42"/>
  <c r="J42" s="1"/>
  <c r="M41"/>
  <c r="D42" s="1"/>
  <c r="F57" i="2"/>
  <c r="I59"/>
  <c r="G58"/>
  <c r="H58" s="1"/>
  <c r="B57"/>
  <c r="E59"/>
  <c r="C58"/>
  <c r="D58" s="1"/>
  <c r="H57" i="1"/>
  <c r="F58"/>
  <c r="L42"/>
  <c r="C59"/>
  <c r="M42" l="1"/>
  <c r="D43" s="1"/>
  <c r="I43" s="1"/>
  <c r="J43" s="1"/>
  <c r="E43"/>
  <c r="K43" s="1"/>
  <c r="F58" i="2"/>
  <c r="B58"/>
  <c r="I60"/>
  <c r="G59"/>
  <c r="H59" s="1"/>
  <c r="E60"/>
  <c r="C59"/>
  <c r="D59" s="1"/>
  <c r="H58" i="1"/>
  <c r="G59"/>
  <c r="F59"/>
  <c r="L43"/>
  <c r="C60"/>
  <c r="E44" l="1"/>
  <c r="I44" s="1"/>
  <c r="J44" s="1"/>
  <c r="M43"/>
  <c r="D44" s="1"/>
  <c r="I61" i="2"/>
  <c r="G60"/>
  <c r="H60" s="1"/>
  <c r="F59"/>
  <c r="B59"/>
  <c r="E61"/>
  <c r="C60"/>
  <c r="D60" s="1"/>
  <c r="H59" i="1"/>
  <c r="G60"/>
  <c r="G61" s="1"/>
  <c r="F60"/>
  <c r="K44"/>
  <c r="C61"/>
  <c r="E45" l="1"/>
  <c r="K45" s="1"/>
  <c r="B60" i="2"/>
  <c r="F60"/>
  <c r="I62"/>
  <c r="G61"/>
  <c r="H61" s="1"/>
  <c r="E62"/>
  <c r="C61"/>
  <c r="D61" s="1"/>
  <c r="H60" i="1"/>
  <c r="F61"/>
  <c r="G62" s="1"/>
  <c r="L44"/>
  <c r="C62"/>
  <c r="H61" l="1"/>
  <c r="I45"/>
  <c r="J45" s="1"/>
  <c r="M44"/>
  <c r="D45" s="1"/>
  <c r="F61" i="2"/>
  <c r="I63"/>
  <c r="G62"/>
  <c r="H62" s="1"/>
  <c r="B61"/>
  <c r="E63"/>
  <c r="C62"/>
  <c r="D62" s="1"/>
  <c r="H62" i="1"/>
  <c r="F62"/>
  <c r="L45"/>
  <c r="G63"/>
  <c r="C63"/>
  <c r="M45" l="1"/>
  <c r="D46" s="1"/>
  <c r="E46"/>
  <c r="B62" i="2"/>
  <c r="I64"/>
  <c r="G63"/>
  <c r="H63" s="1"/>
  <c r="F62"/>
  <c r="E64"/>
  <c r="C63"/>
  <c r="D63" s="1"/>
  <c r="F63" i="1"/>
  <c r="H63" s="1"/>
  <c r="K46"/>
  <c r="G64"/>
  <c r="C64"/>
  <c r="E47" l="1"/>
  <c r="K47" s="1"/>
  <c r="I46"/>
  <c r="J46" s="1"/>
  <c r="F63" i="2"/>
  <c r="I65"/>
  <c r="G64"/>
  <c r="H64" s="1"/>
  <c r="B63"/>
  <c r="E65"/>
  <c r="C64"/>
  <c r="D64" s="1"/>
  <c r="F64" i="1"/>
  <c r="H64" s="1"/>
  <c r="L46"/>
  <c r="C65"/>
  <c r="F64" i="2" l="1"/>
  <c r="E48" i="1"/>
  <c r="K48" s="1"/>
  <c r="M46"/>
  <c r="D47" s="1"/>
  <c r="B64" i="2"/>
  <c r="I66"/>
  <c r="G65"/>
  <c r="H65" s="1"/>
  <c r="E66"/>
  <c r="C65"/>
  <c r="D65" s="1"/>
  <c r="G65" i="1"/>
  <c r="F65"/>
  <c r="I47"/>
  <c r="J47" s="1"/>
  <c r="L47"/>
  <c r="C66"/>
  <c r="I48" l="1"/>
  <c r="J48" s="1"/>
  <c r="M47"/>
  <c r="D48" s="1"/>
  <c r="E49" s="1"/>
  <c r="I67" i="2"/>
  <c r="G66"/>
  <c r="H66" s="1"/>
  <c r="F65"/>
  <c r="B65"/>
  <c r="E67"/>
  <c r="C66"/>
  <c r="D66" s="1"/>
  <c r="G66" i="1"/>
  <c r="G67" s="1"/>
  <c r="H65"/>
  <c r="F66"/>
  <c r="L48"/>
  <c r="C67"/>
  <c r="I49" l="1"/>
  <c r="J49" s="1"/>
  <c r="M48"/>
  <c r="D49" s="1"/>
  <c r="E50" s="1"/>
  <c r="B66" i="2"/>
  <c r="I68"/>
  <c r="G67"/>
  <c r="H67" s="1"/>
  <c r="F66"/>
  <c r="E68"/>
  <c r="C67"/>
  <c r="D67" s="1"/>
  <c r="H66" i="1"/>
  <c r="F67"/>
  <c r="G68" s="1"/>
  <c r="K49"/>
  <c r="C68"/>
  <c r="I69" i="2" l="1"/>
  <c r="G68"/>
  <c r="H68" s="1"/>
  <c r="F67"/>
  <c r="B67"/>
  <c r="E69"/>
  <c r="C68"/>
  <c r="D68" s="1"/>
  <c r="H67" i="1"/>
  <c r="H68" s="1"/>
  <c r="F68"/>
  <c r="G69" s="1"/>
  <c r="L49"/>
  <c r="K50"/>
  <c r="C69"/>
  <c r="M49" l="1"/>
  <c r="D50" s="1"/>
  <c r="E51" s="1"/>
  <c r="K51" s="1"/>
  <c r="I70" i="2"/>
  <c r="G69"/>
  <c r="H69" s="1"/>
  <c r="F68"/>
  <c r="B68"/>
  <c r="E70"/>
  <c r="C69"/>
  <c r="D69" s="1"/>
  <c r="F69" i="1"/>
  <c r="G70" s="1"/>
  <c r="L50"/>
  <c r="C70"/>
  <c r="H69" l="1"/>
  <c r="I51"/>
  <c r="J51" s="1"/>
  <c r="M50"/>
  <c r="D51" s="1"/>
  <c r="I50"/>
  <c r="J50" s="1"/>
  <c r="I71" i="2"/>
  <c r="G70"/>
  <c r="H70" s="1"/>
  <c r="F69"/>
  <c r="B69"/>
  <c r="E71"/>
  <c r="C70"/>
  <c r="D70" s="1"/>
  <c r="F70" i="1"/>
  <c r="L51"/>
  <c r="G71"/>
  <c r="C71"/>
  <c r="H70" l="1"/>
  <c r="I52"/>
  <c r="J52" s="1"/>
  <c r="M51"/>
  <c r="D52" s="1"/>
  <c r="E53" s="1"/>
  <c r="E52"/>
  <c r="K52" s="1"/>
  <c r="B70" i="2"/>
  <c r="F70"/>
  <c r="F71" s="1"/>
  <c r="I72"/>
  <c r="G71"/>
  <c r="H71" s="1"/>
  <c r="E72"/>
  <c r="C71"/>
  <c r="D71" s="1"/>
  <c r="F71" i="1"/>
  <c r="C72"/>
  <c r="H71" l="1"/>
  <c r="H72" s="1"/>
  <c r="G72"/>
  <c r="G73" s="1"/>
  <c r="I73" i="2"/>
  <c r="G72"/>
  <c r="H72" s="1"/>
  <c r="B71"/>
  <c r="E73"/>
  <c r="C72"/>
  <c r="D72" s="1"/>
  <c r="F72" i="1"/>
  <c r="L52"/>
  <c r="K53"/>
  <c r="C73"/>
  <c r="M52" l="1"/>
  <c r="D53" s="1"/>
  <c r="I53" s="1"/>
  <c r="J53" s="1"/>
  <c r="B72" i="2"/>
  <c r="I74"/>
  <c r="G73"/>
  <c r="H73" s="1"/>
  <c r="F72"/>
  <c r="E74"/>
  <c r="C73"/>
  <c r="D73" s="1"/>
  <c r="F73" i="1"/>
  <c r="H73" s="1"/>
  <c r="L53"/>
  <c r="C74"/>
  <c r="G74" l="1"/>
  <c r="G75" s="1"/>
  <c r="M53"/>
  <c r="D54" s="1"/>
  <c r="E54"/>
  <c r="K54" s="1"/>
  <c r="L54" s="1"/>
  <c r="F73" i="2"/>
  <c r="I75"/>
  <c r="G74"/>
  <c r="H74" s="1"/>
  <c r="B73"/>
  <c r="E75"/>
  <c r="C74"/>
  <c r="D74" s="1"/>
  <c r="H74" i="1"/>
  <c r="F74"/>
  <c r="C75"/>
  <c r="F74" i="2" l="1"/>
  <c r="E55" i="1"/>
  <c r="K55" s="1"/>
  <c r="M54"/>
  <c r="D55" s="1"/>
  <c r="I54"/>
  <c r="J54" s="1"/>
  <c r="B74" i="2"/>
  <c r="I76"/>
  <c r="G75"/>
  <c r="H75" s="1"/>
  <c r="E76"/>
  <c r="C75"/>
  <c r="D75" s="1"/>
  <c r="H75" i="1"/>
  <c r="F75"/>
  <c r="G76"/>
  <c r="C76"/>
  <c r="E56" l="1"/>
  <c r="K56" s="1"/>
  <c r="I55"/>
  <c r="J55" s="1"/>
  <c r="I77" i="2"/>
  <c r="G76"/>
  <c r="H76" s="1"/>
  <c r="F75"/>
  <c r="B75"/>
  <c r="E77"/>
  <c r="C76"/>
  <c r="D76" s="1"/>
  <c r="H76" i="1"/>
  <c r="F76"/>
  <c r="L55"/>
  <c r="G77"/>
  <c r="C77"/>
  <c r="M55" l="1"/>
  <c r="D56" s="1"/>
  <c r="I56" s="1"/>
  <c r="J56" s="1"/>
  <c r="B76" i="2"/>
  <c r="I78"/>
  <c r="G77"/>
  <c r="H77" s="1"/>
  <c r="F76"/>
  <c r="E78"/>
  <c r="C77"/>
  <c r="D77" s="1"/>
  <c r="F77" i="1"/>
  <c r="H77" s="1"/>
  <c r="L56"/>
  <c r="C78"/>
  <c r="G78" l="1"/>
  <c r="G79" s="1"/>
  <c r="M56"/>
  <c r="D57" s="1"/>
  <c r="E57"/>
  <c r="K57" s="1"/>
  <c r="L57" s="1"/>
  <c r="I79" i="2"/>
  <c r="G78"/>
  <c r="H78" s="1"/>
  <c r="F77"/>
  <c r="B77"/>
  <c r="E79"/>
  <c r="C78"/>
  <c r="D78" s="1"/>
  <c r="H78" i="1"/>
  <c r="F78"/>
  <c r="C79"/>
  <c r="I57" l="1"/>
  <c r="J57" s="1"/>
  <c r="M57"/>
  <c r="D58" s="1"/>
  <c r="E58"/>
  <c r="K58" s="1"/>
  <c r="B78" i="2"/>
  <c r="I80"/>
  <c r="G79"/>
  <c r="H79" s="1"/>
  <c r="F78"/>
  <c r="E80"/>
  <c r="C79"/>
  <c r="D79" s="1"/>
  <c r="H79" i="1"/>
  <c r="F79"/>
  <c r="G80"/>
  <c r="C80"/>
  <c r="E59" l="1"/>
  <c r="K59" s="1"/>
  <c r="I58"/>
  <c r="J58" s="1"/>
  <c r="F79" i="2"/>
  <c r="I81"/>
  <c r="G80"/>
  <c r="H80" s="1"/>
  <c r="B79"/>
  <c r="E81"/>
  <c r="C80"/>
  <c r="D80" s="1"/>
  <c r="H80" i="1"/>
  <c r="F80"/>
  <c r="G81" s="1"/>
  <c r="L58"/>
  <c r="C81"/>
  <c r="F80" i="2" l="1"/>
  <c r="I59" i="1"/>
  <c r="J59" s="1"/>
  <c r="M58"/>
  <c r="D59" s="1"/>
  <c r="B80" i="2"/>
  <c r="I82"/>
  <c r="G81"/>
  <c r="H81" s="1"/>
  <c r="E82"/>
  <c r="C81"/>
  <c r="D81" s="1"/>
  <c r="F81" i="1"/>
  <c r="G82" s="1"/>
  <c r="L59"/>
  <c r="C82"/>
  <c r="H81" l="1"/>
  <c r="I60"/>
  <c r="J60" s="1"/>
  <c r="M59"/>
  <c r="D60" s="1"/>
  <c r="E61" s="1"/>
  <c r="E60"/>
  <c r="K60" s="1"/>
  <c r="F81" i="2"/>
  <c r="I83"/>
  <c r="G82"/>
  <c r="H82" s="1"/>
  <c r="B81"/>
  <c r="E83"/>
  <c r="C82"/>
  <c r="D82" s="1"/>
  <c r="F82" i="1"/>
  <c r="H82" s="1"/>
  <c r="C83"/>
  <c r="G83" l="1"/>
  <c r="G84" s="1"/>
  <c r="F82" i="2"/>
  <c r="B82"/>
  <c r="I84"/>
  <c r="G83"/>
  <c r="H83" s="1"/>
  <c r="E84"/>
  <c r="C83"/>
  <c r="D83" s="1"/>
  <c r="F83" i="1"/>
  <c r="H83" s="1"/>
  <c r="L60"/>
  <c r="K61"/>
  <c r="C84"/>
  <c r="E62" l="1"/>
  <c r="K62" s="1"/>
  <c r="M60"/>
  <c r="D61" s="1"/>
  <c r="F83" i="2"/>
  <c r="I85"/>
  <c r="G84"/>
  <c r="H84" s="1"/>
  <c r="B83"/>
  <c r="E85"/>
  <c r="C84"/>
  <c r="D84" s="1"/>
  <c r="F84" i="1"/>
  <c r="H84" s="1"/>
  <c r="L61"/>
  <c r="C85"/>
  <c r="G85" l="1"/>
  <c r="I62"/>
  <c r="J62" s="1"/>
  <c r="M61"/>
  <c r="D62" s="1"/>
  <c r="I61"/>
  <c r="J61" s="1"/>
  <c r="F84" i="2"/>
  <c r="B84"/>
  <c r="I86"/>
  <c r="G85"/>
  <c r="H85" s="1"/>
  <c r="E86"/>
  <c r="C85"/>
  <c r="D85" s="1"/>
  <c r="H85" i="1"/>
  <c r="F85"/>
  <c r="L62"/>
  <c r="C86"/>
  <c r="G86" l="1"/>
  <c r="G87" s="1"/>
  <c r="E64"/>
  <c r="M62"/>
  <c r="D63" s="1"/>
  <c r="I63" s="1"/>
  <c r="J63" s="1"/>
  <c r="E63"/>
  <c r="K63" s="1"/>
  <c r="F85" i="2"/>
  <c r="I87"/>
  <c r="G86"/>
  <c r="H86" s="1"/>
  <c r="B85"/>
  <c r="E87"/>
  <c r="C86"/>
  <c r="D86" s="1"/>
  <c r="F86" i="1"/>
  <c r="H86" s="1"/>
  <c r="C87"/>
  <c r="F86" i="2" l="1"/>
  <c r="B86"/>
  <c r="I88"/>
  <c r="G87"/>
  <c r="H87" s="1"/>
  <c r="E88"/>
  <c r="C87"/>
  <c r="D87" s="1"/>
  <c r="F87" i="1"/>
  <c r="H87" s="1"/>
  <c r="K64"/>
  <c r="L63"/>
  <c r="C88"/>
  <c r="I64" l="1"/>
  <c r="J64" s="1"/>
  <c r="M63"/>
  <c r="D64" s="1"/>
  <c r="F87" i="2"/>
  <c r="I89"/>
  <c r="G88"/>
  <c r="H88" s="1"/>
  <c r="B87"/>
  <c r="E89"/>
  <c r="C88"/>
  <c r="D88" s="1"/>
  <c r="G88" i="1"/>
  <c r="F88"/>
  <c r="H88" s="1"/>
  <c r="L64"/>
  <c r="C89"/>
  <c r="F88" i="2" l="1"/>
  <c r="E66" i="1"/>
  <c r="M64"/>
  <c r="D65" s="1"/>
  <c r="E65"/>
  <c r="I90" i="2"/>
  <c r="G89"/>
  <c r="H89" s="1"/>
  <c r="B88"/>
  <c r="E90"/>
  <c r="C89"/>
  <c r="D89" s="1"/>
  <c r="G89" i="1"/>
  <c r="F89"/>
  <c r="K65"/>
  <c r="C90"/>
  <c r="I65" l="1"/>
  <c r="J65" s="1"/>
  <c r="I91" i="2"/>
  <c r="G90"/>
  <c r="H90" s="1"/>
  <c r="F89"/>
  <c r="B89"/>
  <c r="E91"/>
  <c r="C90"/>
  <c r="D90" s="1"/>
  <c r="G90" i="1"/>
  <c r="H89"/>
  <c r="H90" s="1"/>
  <c r="F90"/>
  <c r="K66"/>
  <c r="L65"/>
  <c r="C91"/>
  <c r="E67" l="1"/>
  <c r="M65"/>
  <c r="D66" s="1"/>
  <c r="I92" i="2"/>
  <c r="G91"/>
  <c r="H91" s="1"/>
  <c r="F90"/>
  <c r="B90"/>
  <c r="E92"/>
  <c r="C91"/>
  <c r="D91" s="1"/>
  <c r="G91" i="1"/>
  <c r="G92" s="1"/>
  <c r="F91"/>
  <c r="H91" s="1"/>
  <c r="L66"/>
  <c r="C92"/>
  <c r="E68" l="1"/>
  <c r="M66"/>
  <c r="D67" s="1"/>
  <c r="I67" s="1"/>
  <c r="J67" s="1"/>
  <c r="I66"/>
  <c r="J66" s="1"/>
  <c r="I93" i="2"/>
  <c r="G92"/>
  <c r="H92" s="1"/>
  <c r="F91"/>
  <c r="B91"/>
  <c r="E93"/>
  <c r="C92"/>
  <c r="D92" s="1"/>
  <c r="F92" i="1"/>
  <c r="H92" s="1"/>
  <c r="K67"/>
  <c r="C93"/>
  <c r="G93" l="1"/>
  <c r="F92" i="2"/>
  <c r="F93" s="1"/>
  <c r="I94"/>
  <c r="G93"/>
  <c r="H93" s="1"/>
  <c r="B92"/>
  <c r="E94"/>
  <c r="C93"/>
  <c r="D93" s="1"/>
  <c r="F93" i="1"/>
  <c r="H93" s="1"/>
  <c r="K68"/>
  <c r="L67"/>
  <c r="C94"/>
  <c r="G94"/>
  <c r="M67" l="1"/>
  <c r="D68" s="1"/>
  <c r="I68" s="1"/>
  <c r="J68" s="1"/>
  <c r="I95" i="2"/>
  <c r="G94"/>
  <c r="H94" s="1"/>
  <c r="B93"/>
  <c r="E95"/>
  <c r="C94"/>
  <c r="D94" s="1"/>
  <c r="F94" i="1"/>
  <c r="H94" s="1"/>
  <c r="L68"/>
  <c r="G95"/>
  <c r="C95"/>
  <c r="E69" l="1"/>
  <c r="K69" s="1"/>
  <c r="M68"/>
  <c r="D69" s="1"/>
  <c r="I96" i="2"/>
  <c r="G95"/>
  <c r="H95" s="1"/>
  <c r="F94"/>
  <c r="B94"/>
  <c r="E96"/>
  <c r="C95"/>
  <c r="D95" s="1"/>
  <c r="F95" i="1"/>
  <c r="H95" s="1"/>
  <c r="C96"/>
  <c r="I69" l="1"/>
  <c r="J69" s="1"/>
  <c r="G96"/>
  <c r="E70"/>
  <c r="F95" i="2"/>
  <c r="F96" s="1"/>
  <c r="I97"/>
  <c r="G96"/>
  <c r="H96" s="1"/>
  <c r="B95"/>
  <c r="E97"/>
  <c r="C96"/>
  <c r="D96" s="1"/>
  <c r="F96" i="1"/>
  <c r="H96" s="1"/>
  <c r="K70"/>
  <c r="L69"/>
  <c r="C97"/>
  <c r="M69" l="1"/>
  <c r="D70" s="1"/>
  <c r="E71" s="1"/>
  <c r="B96" i="2"/>
  <c r="I98"/>
  <c r="G97"/>
  <c r="H97" s="1"/>
  <c r="E98"/>
  <c r="C97"/>
  <c r="D97" s="1"/>
  <c r="G97" i="1"/>
  <c r="F97"/>
  <c r="L70"/>
  <c r="C98"/>
  <c r="M70" l="1"/>
  <c r="D71" s="1"/>
  <c r="I71" s="1"/>
  <c r="J71" s="1"/>
  <c r="I70"/>
  <c r="J70" s="1"/>
  <c r="I99" i="2"/>
  <c r="G98"/>
  <c r="H98" s="1"/>
  <c r="F97"/>
  <c r="B97"/>
  <c r="E99"/>
  <c r="C98"/>
  <c r="D98" s="1"/>
  <c r="G98" i="1"/>
  <c r="G99" s="1"/>
  <c r="H97"/>
  <c r="F98"/>
  <c r="K71"/>
  <c r="C99"/>
  <c r="E72" l="1"/>
  <c r="K72" s="1"/>
  <c r="B98" i="2"/>
  <c r="I100"/>
  <c r="G99"/>
  <c r="H99" s="1"/>
  <c r="F98"/>
  <c r="E100"/>
  <c r="C99"/>
  <c r="D99" s="1"/>
  <c r="H98" i="1"/>
  <c r="F99"/>
  <c r="G100" s="1"/>
  <c r="L71"/>
  <c r="C100"/>
  <c r="H99" l="1"/>
  <c r="I72"/>
  <c r="J72" s="1"/>
  <c r="M71"/>
  <c r="D72" s="1"/>
  <c r="F99" i="2"/>
  <c r="I101"/>
  <c r="G100"/>
  <c r="H100" s="1"/>
  <c r="B99"/>
  <c r="E101"/>
  <c r="C100"/>
  <c r="D100" s="1"/>
  <c r="F100" i="1"/>
  <c r="L72"/>
  <c r="C101"/>
  <c r="H100" l="1"/>
  <c r="G101"/>
  <c r="F100" i="2"/>
  <c r="M72" i="1"/>
  <c r="D73" s="1"/>
  <c r="E73"/>
  <c r="K73" s="1"/>
  <c r="I102" i="2"/>
  <c r="G101"/>
  <c r="H101" s="1"/>
  <c r="B100"/>
  <c r="E102"/>
  <c r="C101"/>
  <c r="D101" s="1"/>
  <c r="F101" i="1"/>
  <c r="C102"/>
  <c r="G102" l="1"/>
  <c r="I73"/>
  <c r="J73" s="1"/>
  <c r="E74"/>
  <c r="K74" s="1"/>
  <c r="F101" i="2"/>
  <c r="F102" s="1"/>
  <c r="I103"/>
  <c r="G102"/>
  <c r="H102" s="1"/>
  <c r="B101"/>
  <c r="E103"/>
  <c r="C102"/>
  <c r="D102" s="1"/>
  <c r="H101" i="1"/>
  <c r="H102" s="1"/>
  <c r="F102"/>
  <c r="L73"/>
  <c r="C103"/>
  <c r="G103" l="1"/>
  <c r="G104" s="1"/>
  <c r="E75"/>
  <c r="M73"/>
  <c r="D74" s="1"/>
  <c r="I104" i="2"/>
  <c r="G103"/>
  <c r="B102"/>
  <c r="E104"/>
  <c r="C103"/>
  <c r="D103" s="1"/>
  <c r="F103" i="1"/>
  <c r="H103" s="1"/>
  <c r="I74"/>
  <c r="J74" s="1"/>
  <c r="L74"/>
  <c r="C104"/>
  <c r="E76" l="1"/>
  <c r="M74"/>
  <c r="D75" s="1"/>
  <c r="I75" s="1"/>
  <c r="J75" s="1"/>
  <c r="I105" i="2"/>
  <c r="G104"/>
  <c r="F103"/>
  <c r="H103"/>
  <c r="B103"/>
  <c r="E105"/>
  <c r="C104"/>
  <c r="D104" s="1"/>
  <c r="F104" i="1"/>
  <c r="H104" s="1"/>
  <c r="K75"/>
  <c r="C105"/>
  <c r="G105" l="1"/>
  <c r="H104" i="2"/>
  <c r="I106"/>
  <c r="G105"/>
  <c r="F104"/>
  <c r="B104"/>
  <c r="E106"/>
  <c r="C105"/>
  <c r="D105" s="1"/>
  <c r="F105" i="1"/>
  <c r="H105" s="1"/>
  <c r="K76"/>
  <c r="L75"/>
  <c r="C106"/>
  <c r="G106"/>
  <c r="I76" l="1"/>
  <c r="J76" s="1"/>
  <c r="M75"/>
  <c r="D76" s="1"/>
  <c r="H105" i="2"/>
  <c r="F105"/>
  <c r="I107"/>
  <c r="G106"/>
  <c r="B105"/>
  <c r="E107"/>
  <c r="C106"/>
  <c r="D106" s="1"/>
  <c r="F106" i="1"/>
  <c r="H106" s="1"/>
  <c r="L76"/>
  <c r="C107"/>
  <c r="G107" l="1"/>
  <c r="F106" i="2"/>
  <c r="M76" i="1"/>
  <c r="D77" s="1"/>
  <c r="E77"/>
  <c r="K77" s="1"/>
  <c r="H106" i="2"/>
  <c r="I108"/>
  <c r="G107"/>
  <c r="B106"/>
  <c r="E108"/>
  <c r="C107"/>
  <c r="D107" s="1"/>
  <c r="F107" i="1"/>
  <c r="H107" s="1"/>
  <c r="G108"/>
  <c r="C108"/>
  <c r="E78" l="1"/>
  <c r="K78" s="1"/>
  <c r="I77"/>
  <c r="J77" s="1"/>
  <c r="H107" i="2"/>
  <c r="F107"/>
  <c r="I109"/>
  <c r="G108"/>
  <c r="B107"/>
  <c r="E109"/>
  <c r="C108"/>
  <c r="D108" s="1"/>
  <c r="H108" i="1"/>
  <c r="F108"/>
  <c r="L77"/>
  <c r="G109"/>
  <c r="C109"/>
  <c r="F108" i="2" l="1"/>
  <c r="I78" i="1"/>
  <c r="J78" s="1"/>
  <c r="M77"/>
  <c r="D78" s="1"/>
  <c r="H108" i="2"/>
  <c r="I110"/>
  <c r="G109"/>
  <c r="B108"/>
  <c r="E110"/>
  <c r="C109"/>
  <c r="D109" s="1"/>
  <c r="F109" i="1"/>
  <c r="G110" s="1"/>
  <c r="E79"/>
  <c r="L78"/>
  <c r="C110"/>
  <c r="I79" l="1"/>
  <c r="J79" s="1"/>
  <c r="M78"/>
  <c r="D79" s="1"/>
  <c r="E80" s="1"/>
  <c r="H109" i="2"/>
  <c r="I111"/>
  <c r="G110"/>
  <c r="F109"/>
  <c r="B109"/>
  <c r="E111"/>
  <c r="C110"/>
  <c r="D110" s="1"/>
  <c r="H109" i="1"/>
  <c r="F110"/>
  <c r="K79"/>
  <c r="G111"/>
  <c r="C111"/>
  <c r="H110" i="2" l="1"/>
  <c r="F110"/>
  <c r="F111" s="1"/>
  <c r="I112"/>
  <c r="G111"/>
  <c r="B110"/>
  <c r="E112"/>
  <c r="C111"/>
  <c r="D111" s="1"/>
  <c r="H110" i="1"/>
  <c r="F111"/>
  <c r="G112" s="1"/>
  <c r="K80"/>
  <c r="L79"/>
  <c r="C112"/>
  <c r="H111" l="1"/>
  <c r="H112" s="1"/>
  <c r="I80"/>
  <c r="J80" s="1"/>
  <c r="M79"/>
  <c r="D80" s="1"/>
  <c r="H111" i="2"/>
  <c r="I113"/>
  <c r="G112"/>
  <c r="B111"/>
  <c r="E113"/>
  <c r="C112"/>
  <c r="D112" s="1"/>
  <c r="F112" i="1"/>
  <c r="L80"/>
  <c r="G113"/>
  <c r="C113"/>
  <c r="I81" l="1"/>
  <c r="J81" s="1"/>
  <c r="M80"/>
  <c r="D81" s="1"/>
  <c r="E81"/>
  <c r="H112" i="2"/>
  <c r="I114"/>
  <c r="G113"/>
  <c r="F112"/>
  <c r="B112"/>
  <c r="E114"/>
  <c r="C113"/>
  <c r="D113" s="1"/>
  <c r="H113" i="1"/>
  <c r="F113"/>
  <c r="G114" s="1"/>
  <c r="K81"/>
  <c r="C114"/>
  <c r="E82" l="1"/>
  <c r="K82" s="1"/>
  <c r="H113" i="2"/>
  <c r="F113"/>
  <c r="I115"/>
  <c r="G114"/>
  <c r="B113"/>
  <c r="E115"/>
  <c r="C114"/>
  <c r="D114" s="1"/>
  <c r="F114" i="1"/>
  <c r="H114" s="1"/>
  <c r="L81"/>
  <c r="C115"/>
  <c r="I82" l="1"/>
  <c r="J82" s="1"/>
  <c r="M81"/>
  <c r="D82" s="1"/>
  <c r="H114" i="2"/>
  <c r="F114"/>
  <c r="I116"/>
  <c r="G115"/>
  <c r="B114"/>
  <c r="E116"/>
  <c r="C115"/>
  <c r="D115" s="1"/>
  <c r="G115" i="1"/>
  <c r="F115"/>
  <c r="H115" s="1"/>
  <c r="L82"/>
  <c r="C116"/>
  <c r="M82" l="1"/>
  <c r="D83" s="1"/>
  <c r="E84" s="1"/>
  <c r="E83"/>
  <c r="K83" s="1"/>
  <c r="H115" i="2"/>
  <c r="F115"/>
  <c r="F116" s="1"/>
  <c r="I117"/>
  <c r="G116"/>
  <c r="B115"/>
  <c r="E117"/>
  <c r="C116"/>
  <c r="D116" s="1"/>
  <c r="G116" i="1"/>
  <c r="G117" s="1"/>
  <c r="F116"/>
  <c r="H116" s="1"/>
  <c r="L83"/>
  <c r="C117"/>
  <c r="I83" l="1"/>
  <c r="J83" s="1"/>
  <c r="M83"/>
  <c r="D84" s="1"/>
  <c r="E85" s="1"/>
  <c r="H116" i="2"/>
  <c r="I118"/>
  <c r="G117"/>
  <c r="B116"/>
  <c r="E118"/>
  <c r="C117"/>
  <c r="D117" s="1"/>
  <c r="F117" i="1"/>
  <c r="G118" s="1"/>
  <c r="K84"/>
  <c r="C118"/>
  <c r="I84" l="1"/>
  <c r="J84" s="1"/>
  <c r="H117" i="2"/>
  <c r="I119"/>
  <c r="G118"/>
  <c r="F117"/>
  <c r="B117"/>
  <c r="E119"/>
  <c r="C118"/>
  <c r="D118" s="1"/>
  <c r="H117" i="1"/>
  <c r="H118" s="1"/>
  <c r="F118"/>
  <c r="L84"/>
  <c r="K85"/>
  <c r="G119"/>
  <c r="C119"/>
  <c r="M84" l="1"/>
  <c r="D85" s="1"/>
  <c r="E86" s="1"/>
  <c r="K86" s="1"/>
  <c r="H118" i="2"/>
  <c r="I120"/>
  <c r="G119"/>
  <c r="F118"/>
  <c r="B118"/>
  <c r="E120"/>
  <c r="C119"/>
  <c r="D119" s="1"/>
  <c r="F119" i="1"/>
  <c r="H119" s="1"/>
  <c r="L85"/>
  <c r="C120"/>
  <c r="M85" l="1"/>
  <c r="D86" s="1"/>
  <c r="I86" s="1"/>
  <c r="J86" s="1"/>
  <c r="I85"/>
  <c r="J85" s="1"/>
  <c r="H119" i="2"/>
  <c r="I121"/>
  <c r="G120"/>
  <c r="F119"/>
  <c r="B119"/>
  <c r="E121"/>
  <c r="C120"/>
  <c r="D120" s="1"/>
  <c r="G120" i="1"/>
  <c r="G121" s="1"/>
  <c r="F120"/>
  <c r="H120" s="1"/>
  <c r="L86"/>
  <c r="C121"/>
  <c r="E87" l="1"/>
  <c r="K87" s="1"/>
  <c r="M86"/>
  <c r="D87" s="1"/>
  <c r="H120" i="2"/>
  <c r="I122"/>
  <c r="G121"/>
  <c r="F120"/>
  <c r="B120"/>
  <c r="E122"/>
  <c r="C121"/>
  <c r="D121" s="1"/>
  <c r="F121" i="1"/>
  <c r="G122" s="1"/>
  <c r="C122"/>
  <c r="E88" l="1"/>
  <c r="K88" s="1"/>
  <c r="I87"/>
  <c r="J87" s="1"/>
  <c r="H121" i="2"/>
  <c r="I123"/>
  <c r="G122"/>
  <c r="F121"/>
  <c r="B121"/>
  <c r="E123"/>
  <c r="C122"/>
  <c r="D122" s="1"/>
  <c r="H121" i="1"/>
  <c r="F122"/>
  <c r="L87"/>
  <c r="G123"/>
  <c r="C123"/>
  <c r="I88" l="1"/>
  <c r="J88" s="1"/>
  <c r="M87"/>
  <c r="D88" s="1"/>
  <c r="E89" s="1"/>
  <c r="H122" i="2"/>
  <c r="F122"/>
  <c r="I124"/>
  <c r="G123"/>
  <c r="B122"/>
  <c r="E124"/>
  <c r="C123"/>
  <c r="D123" s="1"/>
  <c r="H122" i="1"/>
  <c r="F123"/>
  <c r="L88"/>
  <c r="G124"/>
  <c r="C124"/>
  <c r="F123" i="2" l="1"/>
  <c r="I89" i="1"/>
  <c r="J89" s="1"/>
  <c r="M88"/>
  <c r="D89" s="1"/>
  <c r="E90" s="1"/>
  <c r="H123" i="2"/>
  <c r="I125"/>
  <c r="G124"/>
  <c r="B123"/>
  <c r="E125"/>
  <c r="C124"/>
  <c r="D124" s="1"/>
  <c r="H123" i="1"/>
  <c r="F124"/>
  <c r="K89"/>
  <c r="G125"/>
  <c r="C125"/>
  <c r="H124" i="2" l="1"/>
  <c r="I126"/>
  <c r="G125"/>
  <c r="F124"/>
  <c r="B124"/>
  <c r="E126"/>
  <c r="C125"/>
  <c r="D125" s="1"/>
  <c r="H124" i="1"/>
  <c r="F125"/>
  <c r="G126" s="1"/>
  <c r="L89"/>
  <c r="K90"/>
  <c r="C126"/>
  <c r="M89" l="1"/>
  <c r="D90" s="1"/>
  <c r="I90" s="1"/>
  <c r="J90" s="1"/>
  <c r="H125" i="2"/>
  <c r="I127"/>
  <c r="G126"/>
  <c r="F125"/>
  <c r="B125"/>
  <c r="E127"/>
  <c r="C126"/>
  <c r="D126" s="1"/>
  <c r="H125" i="1"/>
  <c r="F126"/>
  <c r="L90"/>
  <c r="E91"/>
  <c r="C127"/>
  <c r="E92" l="1"/>
  <c r="M90"/>
  <c r="D91" s="1"/>
  <c r="H126" i="2"/>
  <c r="I128"/>
  <c r="G127"/>
  <c r="F126"/>
  <c r="B126"/>
  <c r="E128"/>
  <c r="C127"/>
  <c r="D127" s="1"/>
  <c r="H126" i="1"/>
  <c r="G127"/>
  <c r="F127"/>
  <c r="K91"/>
  <c r="C128"/>
  <c r="I91" l="1"/>
  <c r="J91" s="1"/>
  <c r="H127" i="2"/>
  <c r="F127"/>
  <c r="I129"/>
  <c r="G128"/>
  <c r="B127"/>
  <c r="E129"/>
  <c r="C128"/>
  <c r="D128" s="1"/>
  <c r="H127" i="1"/>
  <c r="G128"/>
  <c r="F128"/>
  <c r="L91"/>
  <c r="K92"/>
  <c r="C129"/>
  <c r="F128" i="2" l="1"/>
  <c r="I92" i="1"/>
  <c r="J92" s="1"/>
  <c r="M91"/>
  <c r="D92" s="1"/>
  <c r="H128" i="2"/>
  <c r="I130"/>
  <c r="G129"/>
  <c r="B128"/>
  <c r="E130"/>
  <c r="C129"/>
  <c r="D129" s="1"/>
  <c r="H128" i="1"/>
  <c r="G129"/>
  <c r="F129"/>
  <c r="L92"/>
  <c r="C130"/>
  <c r="M92" l="1"/>
  <c r="D93" s="1"/>
  <c r="E94" s="1"/>
  <c r="E93"/>
  <c r="K93" s="1"/>
  <c r="L93" s="1"/>
  <c r="H129" i="2"/>
  <c r="F129"/>
  <c r="F130" s="1"/>
  <c r="I131"/>
  <c r="G130"/>
  <c r="B129"/>
  <c r="E131"/>
  <c r="C130"/>
  <c r="D130" s="1"/>
  <c r="H129" i="1"/>
  <c r="G130"/>
  <c r="F130"/>
  <c r="C131"/>
  <c r="G131" l="1"/>
  <c r="M93"/>
  <c r="D94" s="1"/>
  <c r="E95" s="1"/>
  <c r="I93"/>
  <c r="J93" s="1"/>
  <c r="H130" i="2"/>
  <c r="I132"/>
  <c r="G131"/>
  <c r="B130"/>
  <c r="E132"/>
  <c r="C131"/>
  <c r="D131" s="1"/>
  <c r="H130" i="1"/>
  <c r="F131"/>
  <c r="K94"/>
  <c r="G132"/>
  <c r="C132"/>
  <c r="I94" l="1"/>
  <c r="J94" s="1"/>
  <c r="H131" i="2"/>
  <c r="F131"/>
  <c r="F132" s="1"/>
  <c r="I133"/>
  <c r="G132"/>
  <c r="B131"/>
  <c r="E133"/>
  <c r="C132"/>
  <c r="D132" s="1"/>
  <c r="H131" i="1"/>
  <c r="F132"/>
  <c r="L94"/>
  <c r="K95"/>
  <c r="G133"/>
  <c r="C133"/>
  <c r="M94" l="1"/>
  <c r="D95" s="1"/>
  <c r="I95" s="1"/>
  <c r="J95" s="1"/>
  <c r="H132" i="2"/>
  <c r="I134"/>
  <c r="G133"/>
  <c r="B132"/>
  <c r="E134"/>
  <c r="C133"/>
  <c r="D133" s="1"/>
  <c r="H132" i="1"/>
  <c r="F133"/>
  <c r="G134" s="1"/>
  <c r="L95"/>
  <c r="C134"/>
  <c r="M95" l="1"/>
  <c r="D96" s="1"/>
  <c r="E97" s="1"/>
  <c r="E96"/>
  <c r="H133" i="2"/>
  <c r="I135"/>
  <c r="G134"/>
  <c r="F133"/>
  <c r="B133"/>
  <c r="E135"/>
  <c r="C134"/>
  <c r="D134" s="1"/>
  <c r="H133" i="1"/>
  <c r="F134"/>
  <c r="K96"/>
  <c r="G135"/>
  <c r="C135"/>
  <c r="I96" l="1"/>
  <c r="J96" s="1"/>
  <c r="H134" i="2"/>
  <c r="I136"/>
  <c r="G135"/>
  <c r="F134"/>
  <c r="B134"/>
  <c r="E136"/>
  <c r="C135"/>
  <c r="D135" s="1"/>
  <c r="H134" i="1"/>
  <c r="F135"/>
  <c r="L96"/>
  <c r="K97"/>
  <c r="G136"/>
  <c r="C136"/>
  <c r="M96" l="1"/>
  <c r="D97" s="1"/>
  <c r="E98" s="1"/>
  <c r="K98" s="1"/>
  <c r="H135" i="2"/>
  <c r="I137"/>
  <c r="G136"/>
  <c r="F135"/>
  <c r="B135"/>
  <c r="E137"/>
  <c r="C136"/>
  <c r="D136" s="1"/>
  <c r="H135" i="1"/>
  <c r="F136"/>
  <c r="L97"/>
  <c r="G137"/>
  <c r="C137"/>
  <c r="M97" l="1"/>
  <c r="D98" s="1"/>
  <c r="I98" s="1"/>
  <c r="J98" s="1"/>
  <c r="I97"/>
  <c r="J97" s="1"/>
  <c r="H136" i="2"/>
  <c r="F136"/>
  <c r="F137" s="1"/>
  <c r="I138"/>
  <c r="G137"/>
  <c r="B136"/>
  <c r="E138"/>
  <c r="C137"/>
  <c r="D137" s="1"/>
  <c r="H136" i="1"/>
  <c r="H137" s="1"/>
  <c r="F137"/>
  <c r="G138" s="1"/>
  <c r="L98"/>
  <c r="C138"/>
  <c r="E99" l="1"/>
  <c r="K99" s="1"/>
  <c r="M98"/>
  <c r="D99" s="1"/>
  <c r="H137" i="2"/>
  <c r="I139"/>
  <c r="G138"/>
  <c r="B137"/>
  <c r="E139"/>
  <c r="C138"/>
  <c r="D138" s="1"/>
  <c r="F138" i="1"/>
  <c r="H138" s="1"/>
  <c r="C139"/>
  <c r="E100" l="1"/>
  <c r="K100" s="1"/>
  <c r="G139"/>
  <c r="I99"/>
  <c r="J99" s="1"/>
  <c r="H138" i="2"/>
  <c r="I140"/>
  <c r="G139"/>
  <c r="F138"/>
  <c r="B138"/>
  <c r="E140"/>
  <c r="C139"/>
  <c r="D139" s="1"/>
  <c r="F139" i="1"/>
  <c r="H139" s="1"/>
  <c r="L99"/>
  <c r="C140"/>
  <c r="I100" l="1"/>
  <c r="J100" s="1"/>
  <c r="M99"/>
  <c r="D100" s="1"/>
  <c r="E101" s="1"/>
  <c r="H139" i="2"/>
  <c r="I141"/>
  <c r="G140"/>
  <c r="F139"/>
  <c r="B139"/>
  <c r="E141"/>
  <c r="C140"/>
  <c r="D140" s="1"/>
  <c r="G140" i="1"/>
  <c r="G141" s="1"/>
  <c r="F140"/>
  <c r="H140" s="1"/>
  <c r="L100"/>
  <c r="C141"/>
  <c r="I101" l="1"/>
  <c r="J101" s="1"/>
  <c r="M100"/>
  <c r="D101" s="1"/>
  <c r="E102" s="1"/>
  <c r="H140" i="2"/>
  <c r="I142"/>
  <c r="G141"/>
  <c r="F140"/>
  <c r="B140"/>
  <c r="E142"/>
  <c r="C141"/>
  <c r="D141" s="1"/>
  <c r="F141" i="1"/>
  <c r="G142" s="1"/>
  <c r="K101"/>
  <c r="C142"/>
  <c r="H141" i="2" l="1"/>
  <c r="F141"/>
  <c r="F142" s="1"/>
  <c r="I143"/>
  <c r="G142"/>
  <c r="B141"/>
  <c r="E143"/>
  <c r="C142"/>
  <c r="D142" s="1"/>
  <c r="H141" i="1"/>
  <c r="F142"/>
  <c r="L101"/>
  <c r="K102"/>
  <c r="C143"/>
  <c r="I102" l="1"/>
  <c r="J102" s="1"/>
  <c r="M101"/>
  <c r="D102" s="1"/>
  <c r="H142" i="2"/>
  <c r="I144"/>
  <c r="G143"/>
  <c r="B142"/>
  <c r="E144"/>
  <c r="C143"/>
  <c r="D143" s="1"/>
  <c r="H142" i="1"/>
  <c r="G143"/>
  <c r="F143"/>
  <c r="L102"/>
  <c r="E103"/>
  <c r="C144"/>
  <c r="E104" l="1"/>
  <c r="M102"/>
  <c r="D103" s="1"/>
  <c r="H143" i="2"/>
  <c r="F143"/>
  <c r="I145"/>
  <c r="G144"/>
  <c r="B143"/>
  <c r="E145"/>
  <c r="C144"/>
  <c r="D144" s="1"/>
  <c r="H143" i="1"/>
  <c r="G144"/>
  <c r="G145" s="1"/>
  <c r="F144"/>
  <c r="K103"/>
  <c r="C145"/>
  <c r="F144" i="2" l="1"/>
  <c r="I103" i="1"/>
  <c r="J103" s="1"/>
  <c r="H144" i="2"/>
  <c r="I146"/>
  <c r="G145"/>
  <c r="B144"/>
  <c r="E146"/>
  <c r="C145"/>
  <c r="D145" s="1"/>
  <c r="H144" i="1"/>
  <c r="F145"/>
  <c r="L103"/>
  <c r="K104"/>
  <c r="C146"/>
  <c r="G146"/>
  <c r="I104" l="1"/>
  <c r="J104" s="1"/>
  <c r="M103"/>
  <c r="D104" s="1"/>
  <c r="H145" i="2"/>
  <c r="F145"/>
  <c r="I147"/>
  <c r="G146"/>
  <c r="B145"/>
  <c r="E147"/>
  <c r="C146"/>
  <c r="D146" s="1"/>
  <c r="H145" i="1"/>
  <c r="F146"/>
  <c r="L104"/>
  <c r="C147"/>
  <c r="F146" i="2" l="1"/>
  <c r="E106" i="1"/>
  <c r="M104"/>
  <c r="D105" s="1"/>
  <c r="E105"/>
  <c r="K105" s="1"/>
  <c r="H146" i="2"/>
  <c r="I148"/>
  <c r="G147"/>
  <c r="B146"/>
  <c r="E148"/>
  <c r="C147"/>
  <c r="D147" s="1"/>
  <c r="H146" i="1"/>
  <c r="G147"/>
  <c r="F147"/>
  <c r="I105"/>
  <c r="J105" s="1"/>
  <c r="L105"/>
  <c r="C148"/>
  <c r="I106" l="1"/>
  <c r="J106" s="1"/>
  <c r="M105"/>
  <c r="D106" s="1"/>
  <c r="H147" i="2"/>
  <c r="I149"/>
  <c r="G148"/>
  <c r="F147"/>
  <c r="B147"/>
  <c r="E149"/>
  <c r="C148"/>
  <c r="D148" s="1"/>
  <c r="G148" i="1"/>
  <c r="H147"/>
  <c r="H148" s="1"/>
  <c r="F148"/>
  <c r="K106"/>
  <c r="C149"/>
  <c r="E107" l="1"/>
  <c r="K107" s="1"/>
  <c r="H148" i="2"/>
  <c r="F148"/>
  <c r="I150"/>
  <c r="G149"/>
  <c r="B148"/>
  <c r="E150"/>
  <c r="C149"/>
  <c r="D149" s="1"/>
  <c r="G149" i="1"/>
  <c r="F149"/>
  <c r="L106"/>
  <c r="C150"/>
  <c r="F149" i="2" l="1"/>
  <c r="E108" i="1"/>
  <c r="K108" s="1"/>
  <c r="M106"/>
  <c r="D107" s="1"/>
  <c r="H149" i="2"/>
  <c r="I151"/>
  <c r="G150"/>
  <c r="B149"/>
  <c r="E151"/>
  <c r="C150"/>
  <c r="D150" s="1"/>
  <c r="G150" i="1"/>
  <c r="G151" s="1"/>
  <c r="H149"/>
  <c r="F150"/>
  <c r="L107"/>
  <c r="C151"/>
  <c r="M107" l="1"/>
  <c r="D108" s="1"/>
  <c r="I108" s="1"/>
  <c r="J108" s="1"/>
  <c r="I107"/>
  <c r="J107" s="1"/>
  <c r="H150" i="2"/>
  <c r="F150"/>
  <c r="F151" s="1"/>
  <c r="I152"/>
  <c r="G151"/>
  <c r="B150"/>
  <c r="E152"/>
  <c r="C151"/>
  <c r="D151" s="1"/>
  <c r="H150" i="1"/>
  <c r="H151" s="1"/>
  <c r="F151"/>
  <c r="G152" s="1"/>
  <c r="L108"/>
  <c r="C152"/>
  <c r="E109" l="1"/>
  <c r="I109"/>
  <c r="J109" s="1"/>
  <c r="M108"/>
  <c r="D109" s="1"/>
  <c r="H151" i="2"/>
  <c r="I153"/>
  <c r="G152"/>
  <c r="B151"/>
  <c r="E153"/>
  <c r="C152"/>
  <c r="D152" s="1"/>
  <c r="F152" i="1"/>
  <c r="G153" s="1"/>
  <c r="K109"/>
  <c r="C153"/>
  <c r="E110" l="1"/>
  <c r="K110" s="1"/>
  <c r="H152" i="2"/>
  <c r="I154"/>
  <c r="G153"/>
  <c r="F152"/>
  <c r="B152"/>
  <c r="E154"/>
  <c r="C153"/>
  <c r="D153" s="1"/>
  <c r="H152" i="1"/>
  <c r="F153"/>
  <c r="G154" s="1"/>
  <c r="L109"/>
  <c r="C154"/>
  <c r="H153" l="1"/>
  <c r="I110"/>
  <c r="J110" s="1"/>
  <c r="M109"/>
  <c r="D110" s="1"/>
  <c r="H153" i="2"/>
  <c r="I155"/>
  <c r="G154"/>
  <c r="F153"/>
  <c r="B153"/>
  <c r="E155"/>
  <c r="C154"/>
  <c r="D154" s="1"/>
  <c r="F154" i="1"/>
  <c r="H154" s="1"/>
  <c r="L110"/>
  <c r="C155"/>
  <c r="G155"/>
  <c r="M110" l="1"/>
  <c r="D111" s="1"/>
  <c r="E111"/>
  <c r="K111" s="1"/>
  <c r="L111" s="1"/>
  <c r="H154" i="2"/>
  <c r="F154"/>
  <c r="I156"/>
  <c r="G155"/>
  <c r="B154"/>
  <c r="E156"/>
  <c r="C155"/>
  <c r="D155" s="1"/>
  <c r="F155" i="1"/>
  <c r="H155" s="1"/>
  <c r="C156"/>
  <c r="G156" l="1"/>
  <c r="G157" s="1"/>
  <c r="F155" i="2"/>
  <c r="I111" i="1"/>
  <c r="J111" s="1"/>
  <c r="M111"/>
  <c r="D112" s="1"/>
  <c r="E112"/>
  <c r="I112" s="1"/>
  <c r="J112" s="1"/>
  <c r="H155" i="2"/>
  <c r="I157"/>
  <c r="G156"/>
  <c r="B155"/>
  <c r="E157"/>
  <c r="C156"/>
  <c r="D156" s="1"/>
  <c r="F156" i="1"/>
  <c r="H156" s="1"/>
  <c r="K112"/>
  <c r="C157"/>
  <c r="E113" l="1"/>
  <c r="K113" s="1"/>
  <c r="H156" i="2"/>
  <c r="F156"/>
  <c r="I158"/>
  <c r="G157"/>
  <c r="B156"/>
  <c r="E158"/>
  <c r="C157"/>
  <c r="D157" s="1"/>
  <c r="F157" i="1"/>
  <c r="H157" s="1"/>
  <c r="L112"/>
  <c r="C158"/>
  <c r="G158" l="1"/>
  <c r="F157" i="2"/>
  <c r="I113" i="1"/>
  <c r="J113" s="1"/>
  <c r="M112"/>
  <c r="D113" s="1"/>
  <c r="H157" i="2"/>
  <c r="I159"/>
  <c r="G158"/>
  <c r="B157"/>
  <c r="E159"/>
  <c r="C158"/>
  <c r="D158" s="1"/>
  <c r="F158" i="1"/>
  <c r="H158" s="1"/>
  <c r="E114"/>
  <c r="L113"/>
  <c r="G159"/>
  <c r="C159"/>
  <c r="M113" l="1"/>
  <c r="D114" s="1"/>
  <c r="E115" s="1"/>
  <c r="H158" i="2"/>
  <c r="F158"/>
  <c r="I160"/>
  <c r="G159"/>
  <c r="B158"/>
  <c r="E160"/>
  <c r="C159"/>
  <c r="D159" s="1"/>
  <c r="F159" i="1"/>
  <c r="H159" s="1"/>
  <c r="K114"/>
  <c r="C160"/>
  <c r="I114" l="1"/>
  <c r="J114" s="1"/>
  <c r="G160"/>
  <c r="F159" i="2"/>
  <c r="H159"/>
  <c r="I161"/>
  <c r="G160"/>
  <c r="B159"/>
  <c r="E161"/>
  <c r="C160"/>
  <c r="D160" s="1"/>
  <c r="F160" i="1"/>
  <c r="G161" s="1"/>
  <c r="L114"/>
  <c r="K115"/>
  <c r="C161"/>
  <c r="E116" l="1"/>
  <c r="K116" s="1"/>
  <c r="M114"/>
  <c r="D115" s="1"/>
  <c r="H160" i="2"/>
  <c r="I162"/>
  <c r="G161"/>
  <c r="F160"/>
  <c r="B160"/>
  <c r="E162"/>
  <c r="C161"/>
  <c r="D161" s="1"/>
  <c r="H160" i="1"/>
  <c r="F161"/>
  <c r="L115"/>
  <c r="G162"/>
  <c r="C162"/>
  <c r="M115" l="1"/>
  <c r="D116" s="1"/>
  <c r="I116" s="1"/>
  <c r="J116" s="1"/>
  <c r="I115"/>
  <c r="J115" s="1"/>
  <c r="H161" i="2"/>
  <c r="F161"/>
  <c r="I163"/>
  <c r="G162"/>
  <c r="B161"/>
  <c r="E163"/>
  <c r="C162"/>
  <c r="D162" s="1"/>
  <c r="H161" i="1"/>
  <c r="F162"/>
  <c r="L116"/>
  <c r="G163"/>
  <c r="C163"/>
  <c r="E117" l="1"/>
  <c r="I117" s="1"/>
  <c r="J117" s="1"/>
  <c r="F162" i="2"/>
  <c r="M116" i="1"/>
  <c r="D117" s="1"/>
  <c r="H162" i="2"/>
  <c r="I164"/>
  <c r="G163"/>
  <c r="B162"/>
  <c r="E164"/>
  <c r="C163"/>
  <c r="D163" s="1"/>
  <c r="H162" i="1"/>
  <c r="F163"/>
  <c r="K117"/>
  <c r="G164"/>
  <c r="C164"/>
  <c r="E118" l="1"/>
  <c r="K118" s="1"/>
  <c r="H163" i="2"/>
  <c r="F163"/>
  <c r="F164" s="1"/>
  <c r="I165"/>
  <c r="G164"/>
  <c r="B163"/>
  <c r="E165"/>
  <c r="C164"/>
  <c r="D164" s="1"/>
  <c r="H163" i="1"/>
  <c r="H164" s="1"/>
  <c r="F164"/>
  <c r="G165" s="1"/>
  <c r="L117"/>
  <c r="C165"/>
  <c r="M117" l="1"/>
  <c r="D118" s="1"/>
  <c r="I118" s="1"/>
  <c r="J118" s="1"/>
  <c r="H164" i="2"/>
  <c r="I166"/>
  <c r="G165"/>
  <c r="B164"/>
  <c r="E166"/>
  <c r="C165"/>
  <c r="D165" s="1"/>
  <c r="F165" i="1"/>
  <c r="H165" s="1"/>
  <c r="L118"/>
  <c r="C166"/>
  <c r="I119" l="1"/>
  <c r="J119" s="1"/>
  <c r="M118"/>
  <c r="D119" s="1"/>
  <c r="E119"/>
  <c r="K119" s="1"/>
  <c r="L119" s="1"/>
  <c r="H165" i="2"/>
  <c r="I167"/>
  <c r="G166"/>
  <c r="F165"/>
  <c r="B165"/>
  <c r="E167"/>
  <c r="C166"/>
  <c r="D166" s="1"/>
  <c r="G166" i="1"/>
  <c r="F166"/>
  <c r="H166" s="1"/>
  <c r="C167"/>
  <c r="I120" l="1"/>
  <c r="J120" s="1"/>
  <c r="M119"/>
  <c r="D120" s="1"/>
  <c r="E120"/>
  <c r="H166" i="2"/>
  <c r="I168"/>
  <c r="G167"/>
  <c r="F166"/>
  <c r="B166"/>
  <c r="E168"/>
  <c r="C167"/>
  <c r="D167" s="1"/>
  <c r="G167" i="1"/>
  <c r="G168" s="1"/>
  <c r="F167"/>
  <c r="H167" s="1"/>
  <c r="E121"/>
  <c r="K120"/>
  <c r="C168"/>
  <c r="H167" i="2" l="1"/>
  <c r="F167"/>
  <c r="F168" s="1"/>
  <c r="I169"/>
  <c r="G168"/>
  <c r="B167"/>
  <c r="E169"/>
  <c r="C168"/>
  <c r="D168" s="1"/>
  <c r="F168" i="1"/>
  <c r="H168" s="1"/>
  <c r="K121"/>
  <c r="L120"/>
  <c r="C169"/>
  <c r="G169"/>
  <c r="M120" l="1"/>
  <c r="D121" s="1"/>
  <c r="I121" s="1"/>
  <c r="J121" s="1"/>
  <c r="H168" i="2"/>
  <c r="I170"/>
  <c r="G169"/>
  <c r="B168"/>
  <c r="E170"/>
  <c r="C169"/>
  <c r="D169" s="1"/>
  <c r="F169" i="1"/>
  <c r="H169" s="1"/>
  <c r="L121"/>
  <c r="G170"/>
  <c r="C170"/>
  <c r="M121" l="1"/>
  <c r="D122" s="1"/>
  <c r="E122"/>
  <c r="H169" i="2"/>
  <c r="F169"/>
  <c r="I171"/>
  <c r="G170"/>
  <c r="B169"/>
  <c r="E171"/>
  <c r="C170"/>
  <c r="D170" s="1"/>
  <c r="F170" i="1"/>
  <c r="G171" s="1"/>
  <c r="C171"/>
  <c r="F170" i="2" l="1"/>
  <c r="E123" i="1"/>
  <c r="K123" s="1"/>
  <c r="I122"/>
  <c r="J122" s="1"/>
  <c r="K122"/>
  <c r="H170" i="2"/>
  <c r="I172"/>
  <c r="G171"/>
  <c r="B170"/>
  <c r="E172"/>
  <c r="C171"/>
  <c r="D171" s="1"/>
  <c r="H170" i="1"/>
  <c r="H171" s="1"/>
  <c r="F171"/>
  <c r="L122"/>
  <c r="G172"/>
  <c r="C172"/>
  <c r="M122" l="1"/>
  <c r="D123" s="1"/>
  <c r="I123" s="1"/>
  <c r="J123" s="1"/>
  <c r="H171" i="2"/>
  <c r="F171"/>
  <c r="I173"/>
  <c r="G172"/>
  <c r="B171"/>
  <c r="E173"/>
  <c r="C172"/>
  <c r="D172" s="1"/>
  <c r="F172" i="1"/>
  <c r="G173" s="1"/>
  <c r="L123"/>
  <c r="C173"/>
  <c r="F172" i="2" l="1"/>
  <c r="E125" i="1"/>
  <c r="M123"/>
  <c r="D124" s="1"/>
  <c r="E124"/>
  <c r="H172" i="2"/>
  <c r="I174"/>
  <c r="G173"/>
  <c r="B172"/>
  <c r="E174"/>
  <c r="C173"/>
  <c r="D173" s="1"/>
  <c r="H172" i="1"/>
  <c r="F173"/>
  <c r="G174"/>
  <c r="C174"/>
  <c r="I124" l="1"/>
  <c r="J124" s="1"/>
  <c r="K124"/>
  <c r="L124" s="1"/>
  <c r="H173" i="2"/>
  <c r="F173"/>
  <c r="I175"/>
  <c r="G174"/>
  <c r="B173"/>
  <c r="E175"/>
  <c r="C174"/>
  <c r="D174" s="1"/>
  <c r="H173" i="1"/>
  <c r="H174" s="1"/>
  <c r="F174"/>
  <c r="G175" s="1"/>
  <c r="K125"/>
  <c r="C175"/>
  <c r="F174" i="2" l="1"/>
  <c r="E126" i="1"/>
  <c r="K126" s="1"/>
  <c r="M124"/>
  <c r="D125" s="1"/>
  <c r="H174" i="2"/>
  <c r="I176"/>
  <c r="G175"/>
  <c r="B174"/>
  <c r="E176"/>
  <c r="C175"/>
  <c r="D175" s="1"/>
  <c r="F175" i="1"/>
  <c r="H175" s="1"/>
  <c r="I125"/>
  <c r="J125" s="1"/>
  <c r="L125"/>
  <c r="G176"/>
  <c r="C176"/>
  <c r="M125" l="1"/>
  <c r="D126" s="1"/>
  <c r="E127" s="1"/>
  <c r="H175" i="2"/>
  <c r="F175"/>
  <c r="I177"/>
  <c r="G176"/>
  <c r="B175"/>
  <c r="E177"/>
  <c r="C176"/>
  <c r="D176" s="1"/>
  <c r="F176" i="1"/>
  <c r="G177" s="1"/>
  <c r="L126"/>
  <c r="C177"/>
  <c r="F176" i="2" l="1"/>
  <c r="E128" i="1"/>
  <c r="M126"/>
  <c r="D127" s="1"/>
  <c r="I126"/>
  <c r="J126" s="1"/>
  <c r="H176" i="2"/>
  <c r="I178"/>
  <c r="G177"/>
  <c r="B176"/>
  <c r="E178"/>
  <c r="C177"/>
  <c r="D177" s="1"/>
  <c r="H176" i="1"/>
  <c r="F177"/>
  <c r="K127"/>
  <c r="G178"/>
  <c r="C178"/>
  <c r="I127" l="1"/>
  <c r="J127" s="1"/>
  <c r="H177" i="2"/>
  <c r="F177"/>
  <c r="I179"/>
  <c r="G178"/>
  <c r="B177"/>
  <c r="E179"/>
  <c r="C178"/>
  <c r="D178" s="1"/>
  <c r="H177" i="1"/>
  <c r="H178" s="1"/>
  <c r="F178"/>
  <c r="K128"/>
  <c r="L127"/>
  <c r="C179"/>
  <c r="G179"/>
  <c r="F178" i="2" l="1"/>
  <c r="I128" i="1"/>
  <c r="J128" s="1"/>
  <c r="M127"/>
  <c r="D128" s="1"/>
  <c r="H178" i="2"/>
  <c r="I180"/>
  <c r="G179"/>
  <c r="B178"/>
  <c r="E180"/>
  <c r="C179"/>
  <c r="D179" s="1"/>
  <c r="F179" i="1"/>
  <c r="H179" s="1"/>
  <c r="E129"/>
  <c r="L128"/>
  <c r="G180"/>
  <c r="C180"/>
  <c r="I129" l="1"/>
  <c r="J129" s="1"/>
  <c r="M128"/>
  <c r="D129" s="1"/>
  <c r="H179" i="2"/>
  <c r="F179"/>
  <c r="I181"/>
  <c r="G180"/>
  <c r="B179"/>
  <c r="E181"/>
  <c r="C180"/>
  <c r="D180" s="1"/>
  <c r="F180" i="1"/>
  <c r="G181" s="1"/>
  <c r="K129"/>
  <c r="C181"/>
  <c r="F180" i="2" l="1"/>
  <c r="E130" i="1"/>
  <c r="K130" s="1"/>
  <c r="H180" i="2"/>
  <c r="I182"/>
  <c r="G181"/>
  <c r="B180"/>
  <c r="E182"/>
  <c r="C181"/>
  <c r="D181" s="1"/>
  <c r="H180" i="1"/>
  <c r="H181" s="1"/>
  <c r="F181"/>
  <c r="G182" s="1"/>
  <c r="L129"/>
  <c r="C182"/>
  <c r="E131" l="1"/>
  <c r="M129"/>
  <c r="D130" s="1"/>
  <c r="H181" i="2"/>
  <c r="F181"/>
  <c r="I183"/>
  <c r="G182"/>
  <c r="B181"/>
  <c r="E183"/>
  <c r="C182"/>
  <c r="D182" s="1"/>
  <c r="F182" i="1"/>
  <c r="H182" s="1"/>
  <c r="L130"/>
  <c r="C183"/>
  <c r="G183" l="1"/>
  <c r="G184" s="1"/>
  <c r="F182" i="2"/>
  <c r="E132" i="1"/>
  <c r="M130"/>
  <c r="D131" s="1"/>
  <c r="I131" s="1"/>
  <c r="J131" s="1"/>
  <c r="I130"/>
  <c r="J130" s="1"/>
  <c r="H182" i="2"/>
  <c r="I184"/>
  <c r="G183"/>
  <c r="B182"/>
  <c r="E184"/>
  <c r="C183"/>
  <c r="D183" s="1"/>
  <c r="F183" i="1"/>
  <c r="H183" s="1"/>
  <c r="K131"/>
  <c r="C184"/>
  <c r="H183" i="2" l="1"/>
  <c r="I185"/>
  <c r="G184"/>
  <c r="F183"/>
  <c r="B183"/>
  <c r="E185"/>
  <c r="C184"/>
  <c r="D184" s="1"/>
  <c r="F184" i="1"/>
  <c r="H184" s="1"/>
  <c r="K132"/>
  <c r="L131"/>
  <c r="C185"/>
  <c r="G185"/>
  <c r="I132" l="1"/>
  <c r="J132" s="1"/>
  <c r="M131"/>
  <c r="D132" s="1"/>
  <c r="H184" i="2"/>
  <c r="I186"/>
  <c r="G185"/>
  <c r="F184"/>
  <c r="B184"/>
  <c r="E186"/>
  <c r="C185"/>
  <c r="D185" s="1"/>
  <c r="F185" i="1"/>
  <c r="H185" s="1"/>
  <c r="L132"/>
  <c r="C186"/>
  <c r="G186" l="1"/>
  <c r="I133"/>
  <c r="J133" s="1"/>
  <c r="M132"/>
  <c r="D133" s="1"/>
  <c r="E133"/>
  <c r="K133" s="1"/>
  <c r="H185" i="2"/>
  <c r="F185"/>
  <c r="F186" s="1"/>
  <c r="I187"/>
  <c r="G186"/>
  <c r="B185"/>
  <c r="E187"/>
  <c r="C186"/>
  <c r="D186" s="1"/>
  <c r="F186" i="1"/>
  <c r="H186" s="1"/>
  <c r="G187"/>
  <c r="C187"/>
  <c r="E134" l="1"/>
  <c r="K134" s="1"/>
  <c r="H186" i="2"/>
  <c r="I188"/>
  <c r="G187"/>
  <c r="B186"/>
  <c r="E188"/>
  <c r="C187"/>
  <c r="D187" s="1"/>
  <c r="F187" i="1"/>
  <c r="H187" s="1"/>
  <c r="L133"/>
  <c r="C188"/>
  <c r="I134" l="1"/>
  <c r="J134" s="1"/>
  <c r="M133"/>
  <c r="D134" s="1"/>
  <c r="H187" i="2"/>
  <c r="I189"/>
  <c r="G188"/>
  <c r="F187"/>
  <c r="B187"/>
  <c r="E189"/>
  <c r="C188"/>
  <c r="D188" s="1"/>
  <c r="G188" i="1"/>
  <c r="F188"/>
  <c r="L134"/>
  <c r="E135"/>
  <c r="C189"/>
  <c r="I135" l="1"/>
  <c r="J135" s="1"/>
  <c r="M134"/>
  <c r="D135" s="1"/>
  <c r="H188" i="2"/>
  <c r="F188"/>
  <c r="I190"/>
  <c r="G189"/>
  <c r="B188"/>
  <c r="E190"/>
  <c r="C189"/>
  <c r="D189" s="1"/>
  <c r="G189" i="1"/>
  <c r="H188"/>
  <c r="F189"/>
  <c r="E136"/>
  <c r="K135"/>
  <c r="C190"/>
  <c r="F189" i="2" l="1"/>
  <c r="H189"/>
  <c r="I191"/>
  <c r="G190"/>
  <c r="B189"/>
  <c r="E191"/>
  <c r="C190"/>
  <c r="D190" s="1"/>
  <c r="H189" i="1"/>
  <c r="G190"/>
  <c r="F190"/>
  <c r="K136"/>
  <c r="L135"/>
  <c r="C191"/>
  <c r="I136" l="1"/>
  <c r="J136" s="1"/>
  <c r="M135"/>
  <c r="D136" s="1"/>
  <c r="H190" i="2"/>
  <c r="F190"/>
  <c r="I192"/>
  <c r="G191"/>
  <c r="B190"/>
  <c r="E192"/>
  <c r="C191"/>
  <c r="D191" s="1"/>
  <c r="H190" i="1"/>
  <c r="G191"/>
  <c r="F191"/>
  <c r="L136"/>
  <c r="C192"/>
  <c r="F191" i="2" l="1"/>
  <c r="I137" i="1"/>
  <c r="J137" s="1"/>
  <c r="M136"/>
  <c r="D137" s="1"/>
  <c r="E137"/>
  <c r="H191" i="2"/>
  <c r="I193"/>
  <c r="G192"/>
  <c r="B191"/>
  <c r="E193"/>
  <c r="C192"/>
  <c r="D192" s="1"/>
  <c r="G192" i="1"/>
  <c r="H191"/>
  <c r="F192"/>
  <c r="K137"/>
  <c r="C193"/>
  <c r="H192" l="1"/>
  <c r="E138"/>
  <c r="K138" s="1"/>
  <c r="H192" i="2"/>
  <c r="F192"/>
  <c r="I194"/>
  <c r="G193"/>
  <c r="B192"/>
  <c r="E194"/>
  <c r="C193"/>
  <c r="D193" s="1"/>
  <c r="G193" i="1"/>
  <c r="F193"/>
  <c r="L137"/>
  <c r="G194"/>
  <c r="C194"/>
  <c r="H193" l="1"/>
  <c r="F193" i="2"/>
  <c r="I138" i="1"/>
  <c r="J138" s="1"/>
  <c r="M137"/>
  <c r="D138" s="1"/>
  <c r="H193" i="2"/>
  <c r="I195"/>
  <c r="G194"/>
  <c r="B193"/>
  <c r="E195"/>
  <c r="C194"/>
  <c r="D194" s="1"/>
  <c r="F194" i="1"/>
  <c r="L138"/>
  <c r="C195"/>
  <c r="H194" l="1"/>
  <c r="I139"/>
  <c r="J139" s="1"/>
  <c r="M138"/>
  <c r="D139" s="1"/>
  <c r="E139"/>
  <c r="K139" s="1"/>
  <c r="H194" i="2"/>
  <c r="I196"/>
  <c r="G195"/>
  <c r="F194"/>
  <c r="B194"/>
  <c r="E196"/>
  <c r="C195"/>
  <c r="D195" s="1"/>
  <c r="G195" i="1"/>
  <c r="F195"/>
  <c r="E140"/>
  <c r="L139"/>
  <c r="C196"/>
  <c r="I140" l="1"/>
  <c r="J140" s="1"/>
  <c r="M139"/>
  <c r="D140" s="1"/>
  <c r="H195" i="2"/>
  <c r="F195"/>
  <c r="I197"/>
  <c r="G196"/>
  <c r="B195"/>
  <c r="E197"/>
  <c r="C196"/>
  <c r="D196" s="1"/>
  <c r="G196" i="1"/>
  <c r="G197" s="1"/>
  <c r="H195"/>
  <c r="F196"/>
  <c r="E141"/>
  <c r="K140"/>
  <c r="C197"/>
  <c r="F196" i="2" l="1"/>
  <c r="H196"/>
  <c r="I198"/>
  <c r="G197"/>
  <c r="B196"/>
  <c r="E198"/>
  <c r="C197"/>
  <c r="D197" s="1"/>
  <c r="H196" i="1"/>
  <c r="F197"/>
  <c r="K141"/>
  <c r="L140"/>
  <c r="C198"/>
  <c r="G198"/>
  <c r="H197" l="1"/>
  <c r="I141"/>
  <c r="J141" s="1"/>
  <c r="M140"/>
  <c r="D141" s="1"/>
  <c r="H197" i="2"/>
  <c r="F197"/>
  <c r="I199"/>
  <c r="G198"/>
  <c r="B197"/>
  <c r="E199"/>
  <c r="C198"/>
  <c r="D198" s="1"/>
  <c r="F198" i="1"/>
  <c r="L141"/>
  <c r="G199"/>
  <c r="C199"/>
  <c r="H198" l="1"/>
  <c r="I142"/>
  <c r="J142" s="1"/>
  <c r="M141"/>
  <c r="D142" s="1"/>
  <c r="E142"/>
  <c r="F198" i="2"/>
  <c r="H198"/>
  <c r="F199"/>
  <c r="I200"/>
  <c r="G199"/>
  <c r="B198"/>
  <c r="E200"/>
  <c r="C199"/>
  <c r="D199" s="1"/>
  <c r="F199" i="1"/>
  <c r="H199" s="1"/>
  <c r="K142"/>
  <c r="G200"/>
  <c r="C200"/>
  <c r="E143" l="1"/>
  <c r="K143" s="1"/>
  <c r="H199" i="2"/>
  <c r="I201"/>
  <c r="G200"/>
  <c r="F200" s="1"/>
  <c r="B199"/>
  <c r="E201"/>
  <c r="C200"/>
  <c r="D200" s="1"/>
  <c r="F200" i="1"/>
  <c r="H200" s="1"/>
  <c r="L142"/>
  <c r="C201"/>
  <c r="G201"/>
  <c r="M142" l="1"/>
  <c r="D143" s="1"/>
  <c r="E144" s="1"/>
  <c r="H200" i="2"/>
  <c r="I202"/>
  <c r="G201"/>
  <c r="B200"/>
  <c r="E202"/>
  <c r="C201"/>
  <c r="D201" s="1"/>
  <c r="F201" i="1"/>
  <c r="H201" s="1"/>
  <c r="L143"/>
  <c r="G202"/>
  <c r="C202"/>
  <c r="I144" l="1"/>
  <c r="J144" s="1"/>
  <c r="M143"/>
  <c r="D144" s="1"/>
  <c r="I143"/>
  <c r="J143" s="1"/>
  <c r="H201" i="2"/>
  <c r="I203"/>
  <c r="G202"/>
  <c r="F201"/>
  <c r="B201"/>
  <c r="E203"/>
  <c r="C202"/>
  <c r="D202" s="1"/>
  <c r="F202" i="1"/>
  <c r="H202" s="1"/>
  <c r="K144"/>
  <c r="G203"/>
  <c r="C203"/>
  <c r="E145" l="1"/>
  <c r="K145" s="1"/>
  <c r="H202" i="2"/>
  <c r="F202"/>
  <c r="I204"/>
  <c r="G203"/>
  <c r="B202"/>
  <c r="E204"/>
  <c r="C203"/>
  <c r="D203" s="1"/>
  <c r="F203" i="1"/>
  <c r="H203" s="1"/>
  <c r="L144"/>
  <c r="C204"/>
  <c r="F203" i="2" l="1"/>
  <c r="E146" i="1"/>
  <c r="K146" s="1"/>
  <c r="M144"/>
  <c r="D145" s="1"/>
  <c r="H203" i="2"/>
  <c r="I205"/>
  <c r="G204"/>
  <c r="B203"/>
  <c r="E205"/>
  <c r="C204"/>
  <c r="D204" s="1"/>
  <c r="G204" i="1"/>
  <c r="F204"/>
  <c r="H204" s="1"/>
  <c r="L145"/>
  <c r="C205"/>
  <c r="I146" l="1"/>
  <c r="J146" s="1"/>
  <c r="M145"/>
  <c r="D146" s="1"/>
  <c r="I145"/>
  <c r="J145" s="1"/>
  <c r="H204" i="2"/>
  <c r="F204"/>
  <c r="I206"/>
  <c r="G205"/>
  <c r="B204"/>
  <c r="E206"/>
  <c r="C205"/>
  <c r="D205" s="1"/>
  <c r="G205" i="1"/>
  <c r="F205"/>
  <c r="H205" s="1"/>
  <c r="E147"/>
  <c r="L146"/>
  <c r="C206"/>
  <c r="E148" l="1"/>
  <c r="M146"/>
  <c r="D147" s="1"/>
  <c r="H205" i="2"/>
  <c r="F205"/>
  <c r="I207"/>
  <c r="G206"/>
  <c r="B205"/>
  <c r="E207"/>
  <c r="C206"/>
  <c r="D206" s="1"/>
  <c r="G206" i="1"/>
  <c r="G207" s="1"/>
  <c r="F206"/>
  <c r="H206" s="1"/>
  <c r="K147"/>
  <c r="C207"/>
  <c r="I147" l="1"/>
  <c r="J147" s="1"/>
  <c r="H206" i="2"/>
  <c r="I208"/>
  <c r="G207"/>
  <c r="F206"/>
  <c r="B206"/>
  <c r="E208"/>
  <c r="C207"/>
  <c r="D207" s="1"/>
  <c r="F207" i="1"/>
  <c r="H207" s="1"/>
  <c r="K148"/>
  <c r="L147"/>
  <c r="C208"/>
  <c r="E149" l="1"/>
  <c r="M147"/>
  <c r="D148" s="1"/>
  <c r="I148" s="1"/>
  <c r="J148" s="1"/>
  <c r="H207" i="2"/>
  <c r="I209"/>
  <c r="G208"/>
  <c r="F207"/>
  <c r="B207"/>
  <c r="E209"/>
  <c r="C208"/>
  <c r="D208" s="1"/>
  <c r="G208" i="1"/>
  <c r="F208"/>
  <c r="H208" s="1"/>
  <c r="L148"/>
  <c r="C209"/>
  <c r="E150" l="1"/>
  <c r="M148"/>
  <c r="D149" s="1"/>
  <c r="I149" s="1"/>
  <c r="J149" s="1"/>
  <c r="H208" i="2"/>
  <c r="F208"/>
  <c r="I210"/>
  <c r="G209"/>
  <c r="B208"/>
  <c r="E210"/>
  <c r="C209"/>
  <c r="D209" s="1"/>
  <c r="G209" i="1"/>
  <c r="G210" s="1"/>
  <c r="F209"/>
  <c r="H209" s="1"/>
  <c r="K149"/>
  <c r="C210"/>
  <c r="F209" i="2" l="1"/>
  <c r="H209"/>
  <c r="I211"/>
  <c r="G210"/>
  <c r="B209"/>
  <c r="E211"/>
  <c r="C210"/>
  <c r="D210" s="1"/>
  <c r="F210" i="1"/>
  <c r="H210" s="1"/>
  <c r="K150"/>
  <c r="L149"/>
  <c r="C211"/>
  <c r="I150" l="1"/>
  <c r="J150" s="1"/>
  <c r="M149"/>
  <c r="D150" s="1"/>
  <c r="E151" s="1"/>
  <c r="H210" i="2"/>
  <c r="F210"/>
  <c r="I212"/>
  <c r="G211"/>
  <c r="B210"/>
  <c r="E212"/>
  <c r="C211"/>
  <c r="D211" s="1"/>
  <c r="G211" i="1"/>
  <c r="G212" s="1"/>
  <c r="F211"/>
  <c r="H211" s="1"/>
  <c r="L150"/>
  <c r="C212"/>
  <c r="F211" i="2" l="1"/>
  <c r="I151" i="1"/>
  <c r="J151" s="1"/>
  <c r="M150"/>
  <c r="D151" s="1"/>
  <c r="H211" i="2"/>
  <c r="I213"/>
  <c r="G212"/>
  <c r="B211"/>
  <c r="E213"/>
  <c r="C212"/>
  <c r="D212" s="1"/>
  <c r="F212" i="1"/>
  <c r="G213" s="1"/>
  <c r="K151"/>
  <c r="C213"/>
  <c r="E152" l="1"/>
  <c r="K152" s="1"/>
  <c r="H212" i="2"/>
  <c r="F212"/>
  <c r="I214"/>
  <c r="G213"/>
  <c r="B212"/>
  <c r="E214"/>
  <c r="C213"/>
  <c r="D213" s="1"/>
  <c r="H212" i="1"/>
  <c r="F213"/>
  <c r="L151"/>
  <c r="C214"/>
  <c r="F213" i="2" l="1"/>
  <c r="E153" i="1"/>
  <c r="M151"/>
  <c r="D152" s="1"/>
  <c r="H213" i="2"/>
  <c r="I215"/>
  <c r="G214"/>
  <c r="B213"/>
  <c r="E215"/>
  <c r="C214"/>
  <c r="D214" s="1"/>
  <c r="H213" i="1"/>
  <c r="G214"/>
  <c r="F214"/>
  <c r="I152"/>
  <c r="J152" s="1"/>
  <c r="L152"/>
  <c r="C215"/>
  <c r="E154" l="1"/>
  <c r="M152"/>
  <c r="D153" s="1"/>
  <c r="H214" i="2"/>
  <c r="F214"/>
  <c r="I216"/>
  <c r="G215"/>
  <c r="B214"/>
  <c r="E216"/>
  <c r="C215"/>
  <c r="D215" s="1"/>
  <c r="H214" i="1"/>
  <c r="G215"/>
  <c r="G216" s="1"/>
  <c r="F215"/>
  <c r="I153"/>
  <c r="J153" s="1"/>
  <c r="K153"/>
  <c r="C216"/>
  <c r="F215" i="2" l="1"/>
  <c r="H215"/>
  <c r="I217"/>
  <c r="G216"/>
  <c r="B215"/>
  <c r="E217"/>
  <c r="C216"/>
  <c r="D216" s="1"/>
  <c r="H215" i="1"/>
  <c r="F216"/>
  <c r="G217" s="1"/>
  <c r="L153"/>
  <c r="K154"/>
  <c r="C217"/>
  <c r="E155" l="1"/>
  <c r="K155" s="1"/>
  <c r="M153"/>
  <c r="D154" s="1"/>
  <c r="B216" i="2"/>
  <c r="F216"/>
  <c r="H216"/>
  <c r="I218"/>
  <c r="G217"/>
  <c r="E218"/>
  <c r="C217"/>
  <c r="D217" s="1"/>
  <c r="H216" i="1"/>
  <c r="F217"/>
  <c r="L154"/>
  <c r="G218"/>
  <c r="C218"/>
  <c r="M154" l="1"/>
  <c r="D155" s="1"/>
  <c r="I155" s="1"/>
  <c r="J155" s="1"/>
  <c r="I154"/>
  <c r="J154" s="1"/>
  <c r="I219" i="2"/>
  <c r="G218"/>
  <c r="F217"/>
  <c r="H217"/>
  <c r="B217"/>
  <c r="E219"/>
  <c r="C218"/>
  <c r="D218" s="1"/>
  <c r="H217" i="1"/>
  <c r="H218" s="1"/>
  <c r="F218"/>
  <c r="G219" s="1"/>
  <c r="L155"/>
  <c r="C219"/>
  <c r="E156" l="1"/>
  <c r="K156" s="1"/>
  <c r="M155"/>
  <c r="D156" s="1"/>
  <c r="B218" i="2"/>
  <c r="I220"/>
  <c r="G219"/>
  <c r="F218"/>
  <c r="H218"/>
  <c r="E220"/>
  <c r="C219"/>
  <c r="D219" s="1"/>
  <c r="F219" i="1"/>
  <c r="H219" s="1"/>
  <c r="E157"/>
  <c r="C220"/>
  <c r="I156" l="1"/>
  <c r="J156" s="1"/>
  <c r="F219" i="2"/>
  <c r="H219"/>
  <c r="I221"/>
  <c r="G220"/>
  <c r="B219"/>
  <c r="B220" s="1"/>
  <c r="D220"/>
  <c r="E221"/>
  <c r="C220"/>
  <c r="G220" i="1"/>
  <c r="F220"/>
  <c r="L156"/>
  <c r="K157"/>
  <c r="C221"/>
  <c r="M156" l="1"/>
  <c r="D157" s="1"/>
  <c r="I157" s="1"/>
  <c r="J157" s="1"/>
  <c r="I222" i="2"/>
  <c r="G221"/>
  <c r="F220"/>
  <c r="H220"/>
  <c r="E222"/>
  <c r="C221"/>
  <c r="D221" s="1"/>
  <c r="G221" i="1"/>
  <c r="G222" s="1"/>
  <c r="H220"/>
  <c r="H221" s="1"/>
  <c r="F221"/>
  <c r="L157"/>
  <c r="E158"/>
  <c r="C222"/>
  <c r="I158" l="1"/>
  <c r="J158" s="1"/>
  <c r="M157"/>
  <c r="D158" s="1"/>
  <c r="E159" s="1"/>
  <c r="F221" i="2"/>
  <c r="H221"/>
  <c r="I223"/>
  <c r="G222"/>
  <c r="B221"/>
  <c r="E223"/>
  <c r="C222"/>
  <c r="D222" s="1"/>
  <c r="F222" i="1"/>
  <c r="H222" s="1"/>
  <c r="K158"/>
  <c r="B222" i="2" l="1"/>
  <c r="F222"/>
  <c r="I224"/>
  <c r="G223"/>
  <c r="H222"/>
  <c r="E224"/>
  <c r="C223"/>
  <c r="D223" s="1"/>
  <c r="L158" i="1"/>
  <c r="K159"/>
  <c r="E160" l="1"/>
  <c r="K160" s="1"/>
  <c r="M158"/>
  <c r="D159" s="1"/>
  <c r="H223" i="2"/>
  <c r="I225"/>
  <c r="G224"/>
  <c r="F223"/>
  <c r="B223"/>
  <c r="E225"/>
  <c r="C224"/>
  <c r="D224" s="1"/>
  <c r="L159" i="1"/>
  <c r="I160" l="1"/>
  <c r="J160" s="1"/>
  <c r="M159"/>
  <c r="D160" s="1"/>
  <c r="I159"/>
  <c r="J159" s="1"/>
  <c r="H224" i="2"/>
  <c r="B224"/>
  <c r="F224"/>
  <c r="I226"/>
  <c r="G225"/>
  <c r="H225" s="1"/>
  <c r="E226"/>
  <c r="C225"/>
  <c r="D225" s="1"/>
  <c r="L160" i="1"/>
  <c r="I161" l="1"/>
  <c r="J161" s="1"/>
  <c r="M160"/>
  <c r="D161" s="1"/>
  <c r="E161"/>
  <c r="K161" s="1"/>
  <c r="F225" i="2"/>
  <c r="I227"/>
  <c r="G226"/>
  <c r="H226" s="1"/>
  <c r="B225"/>
  <c r="E227"/>
  <c r="C226"/>
  <c r="D226" s="1"/>
  <c r="E162" i="1" l="1"/>
  <c r="K162" s="1"/>
  <c r="I228" i="2"/>
  <c r="G227"/>
  <c r="H227" s="1"/>
  <c r="F226"/>
  <c r="B226"/>
  <c r="E228"/>
  <c r="C227"/>
  <c r="D227" s="1"/>
  <c r="L161" i="1"/>
  <c r="I162" l="1"/>
  <c r="J162" s="1"/>
  <c r="M161"/>
  <c r="D162" s="1"/>
  <c r="I229" i="2"/>
  <c r="G228"/>
  <c r="H228" s="1"/>
  <c r="F227"/>
  <c r="B227"/>
  <c r="E229"/>
  <c r="C228"/>
  <c r="D228" s="1"/>
  <c r="E163" i="1"/>
  <c r="L162"/>
  <c r="I163" l="1"/>
  <c r="J163" s="1"/>
  <c r="M162"/>
  <c r="D163" s="1"/>
  <c r="B228" i="2"/>
  <c r="I230"/>
  <c r="G229"/>
  <c r="F228"/>
  <c r="E230"/>
  <c r="C229"/>
  <c r="D229" s="1"/>
  <c r="E164" i="1"/>
  <c r="K163"/>
  <c r="I231" i="2" l="1"/>
  <c r="G230"/>
  <c r="F229"/>
  <c r="H229"/>
  <c r="B229"/>
  <c r="E231"/>
  <c r="C230"/>
  <c r="D230" s="1"/>
  <c r="K164" i="1"/>
  <c r="L163"/>
  <c r="E165" l="1"/>
  <c r="M163"/>
  <c r="D164" s="1"/>
  <c r="I232" i="2"/>
  <c r="G231"/>
  <c r="F230"/>
  <c r="H230"/>
  <c r="B230"/>
  <c r="E232"/>
  <c r="C231"/>
  <c r="D231" s="1"/>
  <c r="L164" i="1"/>
  <c r="I165" l="1"/>
  <c r="J165" s="1"/>
  <c r="M164"/>
  <c r="D165" s="1"/>
  <c r="E166" s="1"/>
  <c r="I164"/>
  <c r="J164" s="1"/>
  <c r="I233" i="2"/>
  <c r="G232"/>
  <c r="F231"/>
  <c r="H231"/>
  <c r="B231"/>
  <c r="E233"/>
  <c r="C232"/>
  <c r="D232" s="1"/>
  <c r="K165" i="1"/>
  <c r="B232" i="2" l="1"/>
  <c r="H232"/>
  <c r="I234"/>
  <c r="G233"/>
  <c r="F232"/>
  <c r="E234"/>
  <c r="C233"/>
  <c r="D233" s="1"/>
  <c r="L165" i="1"/>
  <c r="K166"/>
  <c r="I166" l="1"/>
  <c r="J166" s="1"/>
  <c r="M165"/>
  <c r="D166" s="1"/>
  <c r="F233" i="2"/>
  <c r="H233"/>
  <c r="I235"/>
  <c r="G234"/>
  <c r="B233"/>
  <c r="E235"/>
  <c r="C234"/>
  <c r="D234" s="1"/>
  <c r="L166" i="1"/>
  <c r="I167" l="1"/>
  <c r="J167" s="1"/>
  <c r="M166"/>
  <c r="D167" s="1"/>
  <c r="E167"/>
  <c r="K167" s="1"/>
  <c r="B234" i="2"/>
  <c r="I236"/>
  <c r="G235"/>
  <c r="F234"/>
  <c r="H234"/>
  <c r="E236"/>
  <c r="C235"/>
  <c r="D235" s="1"/>
  <c r="L167" i="1"/>
  <c r="I168" l="1"/>
  <c r="J168" s="1"/>
  <c r="M167"/>
  <c r="D168" s="1"/>
  <c r="E168"/>
  <c r="F235" i="2"/>
  <c r="H235"/>
  <c r="I237"/>
  <c r="G236"/>
  <c r="B235"/>
  <c r="E237"/>
  <c r="C236"/>
  <c r="D236" s="1"/>
  <c r="K168" i="1"/>
  <c r="E169" l="1"/>
  <c r="B236" i="2"/>
  <c r="F236"/>
  <c r="H236"/>
  <c r="I238"/>
  <c r="G237"/>
  <c r="H237" s="1"/>
  <c r="E238"/>
  <c r="C237"/>
  <c r="D237" s="1"/>
  <c r="K169" i="1"/>
  <c r="L168"/>
  <c r="E170" l="1"/>
  <c r="M168"/>
  <c r="D169" s="1"/>
  <c r="F237" i="2"/>
  <c r="I239"/>
  <c r="G238"/>
  <c r="H238" s="1"/>
  <c r="B237"/>
  <c r="E239"/>
  <c r="C238"/>
  <c r="D238" s="1"/>
  <c r="I169" i="1"/>
  <c r="J169" s="1"/>
  <c r="L169"/>
  <c r="F238" i="2" l="1"/>
  <c r="E171" i="1"/>
  <c r="M169"/>
  <c r="D170" s="1"/>
  <c r="B238" i="2"/>
  <c r="I240"/>
  <c r="G239"/>
  <c r="H239" s="1"/>
  <c r="E240"/>
  <c r="C239"/>
  <c r="D239" s="1"/>
  <c r="K170" i="1"/>
  <c r="I170" l="1"/>
  <c r="J170" s="1"/>
  <c r="F239" i="2"/>
  <c r="F240" s="1"/>
  <c r="I241"/>
  <c r="G240"/>
  <c r="H240" s="1"/>
  <c r="B239"/>
  <c r="E241"/>
  <c r="C240"/>
  <c r="D240" s="1"/>
  <c r="K171" i="1"/>
  <c r="L170"/>
  <c r="I171" l="1"/>
  <c r="J171" s="1"/>
  <c r="M170"/>
  <c r="D171" s="1"/>
  <c r="E172" s="1"/>
  <c r="K172" s="1"/>
  <c r="B240" i="2"/>
  <c r="I242"/>
  <c r="G241"/>
  <c r="H241" s="1"/>
  <c r="E242"/>
  <c r="C241"/>
  <c r="D241" s="1"/>
  <c r="L171" i="1"/>
  <c r="E173" l="1"/>
  <c r="K173" s="1"/>
  <c r="M171"/>
  <c r="D172" s="1"/>
  <c r="F241" i="2"/>
  <c r="I243"/>
  <c r="G242"/>
  <c r="H242" s="1"/>
  <c r="B241"/>
  <c r="E243"/>
  <c r="C242"/>
  <c r="D242" s="1"/>
  <c r="I172" i="1"/>
  <c r="J172" s="1"/>
  <c r="L172"/>
  <c r="F242" i="2" l="1"/>
  <c r="E174" i="1"/>
  <c r="M172"/>
  <c r="D173" s="1"/>
  <c r="I173" s="1"/>
  <c r="J173" s="1"/>
  <c r="B242" i="2"/>
  <c r="I244"/>
  <c r="G243"/>
  <c r="H243" s="1"/>
  <c r="E244"/>
  <c r="C243"/>
  <c r="D243" s="1"/>
  <c r="L173" i="1"/>
  <c r="I174" l="1"/>
  <c r="J174" s="1"/>
  <c r="M173"/>
  <c r="D174" s="1"/>
  <c r="F243" i="2"/>
  <c r="I245"/>
  <c r="G244"/>
  <c r="H244" s="1"/>
  <c r="B243"/>
  <c r="E245"/>
  <c r="C244"/>
  <c r="D244" s="1"/>
  <c r="E175" i="1"/>
  <c r="K174"/>
  <c r="F244" i="2" l="1"/>
  <c r="B244"/>
  <c r="I246"/>
  <c r="G245"/>
  <c r="H245" s="1"/>
  <c r="E246"/>
  <c r="C245"/>
  <c r="D245" s="1"/>
  <c r="K175" i="1"/>
  <c r="L174"/>
  <c r="E176" l="1"/>
  <c r="M174"/>
  <c r="D175" s="1"/>
  <c r="F245" i="2"/>
  <c r="I247"/>
  <c r="G246"/>
  <c r="H246" s="1"/>
  <c r="B245"/>
  <c r="E247"/>
  <c r="C246"/>
  <c r="D246" s="1"/>
  <c r="I175" i="1"/>
  <c r="J175" s="1"/>
  <c r="L175"/>
  <c r="F246" i="2" l="1"/>
  <c r="E177" i="1"/>
  <c r="M175"/>
  <c r="D176" s="1"/>
  <c r="B246" i="2"/>
  <c r="I248"/>
  <c r="G247"/>
  <c r="H247" s="1"/>
  <c r="E248"/>
  <c r="C247"/>
  <c r="D247" s="1"/>
  <c r="K176" i="1"/>
  <c r="I176"/>
  <c r="J176" s="1"/>
  <c r="I249" i="2" l="1"/>
  <c r="G248"/>
  <c r="H248" s="1"/>
  <c r="F247"/>
  <c r="B247"/>
  <c r="E249"/>
  <c r="C248"/>
  <c r="D248" s="1"/>
  <c r="L176" i="1"/>
  <c r="K177"/>
  <c r="E178" l="1"/>
  <c r="K178" s="1"/>
  <c r="M176"/>
  <c r="D177" s="1"/>
  <c r="B248" i="2"/>
  <c r="I250"/>
  <c r="G249"/>
  <c r="H249" s="1"/>
  <c r="F248"/>
  <c r="E250"/>
  <c r="C249"/>
  <c r="D249" s="1"/>
  <c r="L177" i="1"/>
  <c r="I178" l="1"/>
  <c r="J178" s="1"/>
  <c r="M177"/>
  <c r="D178" s="1"/>
  <c r="I177"/>
  <c r="J177" s="1"/>
  <c r="F249" i="2"/>
  <c r="I251"/>
  <c r="G250"/>
  <c r="H250" s="1"/>
  <c r="B249"/>
  <c r="E251"/>
  <c r="C250"/>
  <c r="D250" s="1"/>
  <c r="L178" i="1"/>
  <c r="F250" i="2" l="1"/>
  <c r="I179" i="1"/>
  <c r="J179" s="1"/>
  <c r="M178"/>
  <c r="D179" s="1"/>
  <c r="E179"/>
  <c r="B250" i="2"/>
  <c r="I252"/>
  <c r="G251"/>
  <c r="H251" s="1"/>
  <c r="E252"/>
  <c r="C251"/>
  <c r="D251" s="1"/>
  <c r="E180" i="1"/>
  <c r="K179"/>
  <c r="I253" i="2" l="1"/>
  <c r="G252"/>
  <c r="H252" s="1"/>
  <c r="F251"/>
  <c r="B251"/>
  <c r="E253"/>
  <c r="C252"/>
  <c r="D252" s="1"/>
  <c r="K180" i="1"/>
  <c r="L179"/>
  <c r="I180" l="1"/>
  <c r="J180" s="1"/>
  <c r="M179"/>
  <c r="D180" s="1"/>
  <c r="F252" i="2"/>
  <c r="I254"/>
  <c r="G253"/>
  <c r="H253" s="1"/>
  <c r="B252"/>
  <c r="E254"/>
  <c r="C253"/>
  <c r="D253" s="1"/>
  <c r="E181" i="1"/>
  <c r="L180"/>
  <c r="F253" i="2" l="1"/>
  <c r="E182" i="1"/>
  <c r="M180"/>
  <c r="D181" s="1"/>
  <c r="I181" s="1"/>
  <c r="J181" s="1"/>
  <c r="B253" i="2"/>
  <c r="I255"/>
  <c r="G254"/>
  <c r="H254" s="1"/>
  <c r="E255"/>
  <c r="C254"/>
  <c r="D254" s="1"/>
  <c r="K181" i="1"/>
  <c r="F254" i="2" l="1"/>
  <c r="F255" s="1"/>
  <c r="I256"/>
  <c r="G255"/>
  <c r="H255" s="1"/>
  <c r="B254"/>
  <c r="E256"/>
  <c r="C255"/>
  <c r="D255" s="1"/>
  <c r="K182" i="1"/>
  <c r="L181"/>
  <c r="E183" l="1"/>
  <c r="M181"/>
  <c r="D182" s="1"/>
  <c r="I182" s="1"/>
  <c r="J182" s="1"/>
  <c r="B255" i="2"/>
  <c r="I257"/>
  <c r="G256"/>
  <c r="H256" s="1"/>
  <c r="E257"/>
  <c r="C256"/>
  <c r="D256" s="1"/>
  <c r="L182" i="1"/>
  <c r="E184" l="1"/>
  <c r="M182"/>
  <c r="D183" s="1"/>
  <c r="F256" i="2"/>
  <c r="I258"/>
  <c r="G257"/>
  <c r="H257" s="1"/>
  <c r="B256"/>
  <c r="E258"/>
  <c r="C257"/>
  <c r="D257" s="1"/>
  <c r="I183" i="1"/>
  <c r="J183" s="1"/>
  <c r="K183"/>
  <c r="F257" i="2" l="1"/>
  <c r="B257"/>
  <c r="I259"/>
  <c r="G258"/>
  <c r="H258" s="1"/>
  <c r="E259"/>
  <c r="C258"/>
  <c r="D258" s="1"/>
  <c r="L183" i="1"/>
  <c r="K184"/>
  <c r="I184" l="1"/>
  <c r="J184" s="1"/>
  <c r="M183"/>
  <c r="D184" s="1"/>
  <c r="I260" i="2"/>
  <c r="G259"/>
  <c r="H259" s="1"/>
  <c r="F258"/>
  <c r="B258"/>
  <c r="E260"/>
  <c r="C259"/>
  <c r="D259" s="1"/>
  <c r="L184" i="1"/>
  <c r="E186" l="1"/>
  <c r="M184"/>
  <c r="D185" s="1"/>
  <c r="E185"/>
  <c r="B259" i="2"/>
  <c r="I261"/>
  <c r="G260"/>
  <c r="H260" s="1"/>
  <c r="F259"/>
  <c r="E261"/>
  <c r="C260"/>
  <c r="D260" s="1"/>
  <c r="K185" i="1"/>
  <c r="I185" l="1"/>
  <c r="J185" s="1"/>
  <c r="I262" i="2"/>
  <c r="G261"/>
  <c r="H261" s="1"/>
  <c r="F260"/>
  <c r="B260"/>
  <c r="E262"/>
  <c r="C261"/>
  <c r="D261" s="1"/>
  <c r="L185" i="1"/>
  <c r="K186"/>
  <c r="E187" l="1"/>
  <c r="K187" s="1"/>
  <c r="M185"/>
  <c r="D186" s="1"/>
  <c r="B261" i="2"/>
  <c r="I263"/>
  <c r="G262"/>
  <c r="H262" s="1"/>
  <c r="F261"/>
  <c r="E263"/>
  <c r="C262"/>
  <c r="D262" s="1"/>
  <c r="I186" i="1"/>
  <c r="J186" s="1"/>
  <c r="L186"/>
  <c r="E188" l="1"/>
  <c r="M186"/>
  <c r="D187" s="1"/>
  <c r="F262" i="2"/>
  <c r="I264"/>
  <c r="G263"/>
  <c r="H263" s="1"/>
  <c r="B262"/>
  <c r="E264"/>
  <c r="C263"/>
  <c r="D263" s="1"/>
  <c r="I187" i="1"/>
  <c r="J187" s="1"/>
  <c r="L187"/>
  <c r="F263" i="2" l="1"/>
  <c r="I188" i="1"/>
  <c r="J188" s="1"/>
  <c r="M187"/>
  <c r="D188" s="1"/>
  <c r="B263" i="2"/>
  <c r="I265"/>
  <c r="G264"/>
  <c r="H264" s="1"/>
  <c r="E265"/>
  <c r="C264"/>
  <c r="D264" s="1"/>
  <c r="K188" i="1"/>
  <c r="E189"/>
  <c r="F264" i="2" l="1"/>
  <c r="F265" s="1"/>
  <c r="I266"/>
  <c r="G265"/>
  <c r="H265" s="1"/>
  <c r="B264"/>
  <c r="E266"/>
  <c r="C265"/>
  <c r="D265" s="1"/>
  <c r="L188" i="1"/>
  <c r="K189"/>
  <c r="I189" l="1"/>
  <c r="J189" s="1"/>
  <c r="M188"/>
  <c r="D189" s="1"/>
  <c r="B265" i="2"/>
  <c r="I267"/>
  <c r="G266"/>
  <c r="H266" s="1"/>
  <c r="E267"/>
  <c r="C266"/>
  <c r="D266" s="1"/>
  <c r="L189" i="1"/>
  <c r="E190"/>
  <c r="E191" l="1"/>
  <c r="M189"/>
  <c r="D190" s="1"/>
  <c r="F266" i="2"/>
  <c r="I268"/>
  <c r="G267"/>
  <c r="H267" s="1"/>
  <c r="B266"/>
  <c r="E268"/>
  <c r="C267"/>
  <c r="D267" s="1"/>
  <c r="K190" i="1"/>
  <c r="I190" l="1"/>
  <c r="J190" s="1"/>
  <c r="B267" i="2"/>
  <c r="I269"/>
  <c r="G268"/>
  <c r="H268" s="1"/>
  <c r="F267"/>
  <c r="E269"/>
  <c r="C268"/>
  <c r="D268" s="1"/>
  <c r="L190" i="1"/>
  <c r="K191"/>
  <c r="I191" l="1"/>
  <c r="J191" s="1"/>
  <c r="M190"/>
  <c r="D191" s="1"/>
  <c r="F268" i="2"/>
  <c r="I270"/>
  <c r="G269"/>
  <c r="H269" s="1"/>
  <c r="B268"/>
  <c r="E270"/>
  <c r="C269"/>
  <c r="D269" s="1"/>
  <c r="L191" i="1"/>
  <c r="F269" i="2" l="1"/>
  <c r="I192" i="1"/>
  <c r="J192" s="1"/>
  <c r="M191"/>
  <c r="D192" s="1"/>
  <c r="E192"/>
  <c r="F270" i="2"/>
  <c r="I271"/>
  <c r="G270"/>
  <c r="H270" s="1"/>
  <c r="B269"/>
  <c r="E271"/>
  <c r="C270"/>
  <c r="D270" s="1"/>
  <c r="K192" i="1"/>
  <c r="E193" l="1"/>
  <c r="K193" s="1"/>
  <c r="I272" i="2"/>
  <c r="G271"/>
  <c r="H271" s="1"/>
  <c r="B270"/>
  <c r="E272"/>
  <c r="C271"/>
  <c r="D271" s="1"/>
  <c r="L192" i="1"/>
  <c r="I193" l="1"/>
  <c r="J193" s="1"/>
  <c r="M192"/>
  <c r="D193" s="1"/>
  <c r="I273" i="2"/>
  <c r="G272"/>
  <c r="H272" s="1"/>
  <c r="F271"/>
  <c r="B271"/>
  <c r="E273"/>
  <c r="C272"/>
  <c r="D272" s="1"/>
  <c r="L193" i="1"/>
  <c r="E195" l="1"/>
  <c r="M193"/>
  <c r="D194" s="1"/>
  <c r="E194"/>
  <c r="B272" i="2"/>
  <c r="I274"/>
  <c r="G273"/>
  <c r="H273" s="1"/>
  <c r="F272"/>
  <c r="E274"/>
  <c r="C273"/>
  <c r="D273" s="1"/>
  <c r="K194" i="1"/>
  <c r="I194" l="1"/>
  <c r="J194" s="1"/>
  <c r="I275" i="2"/>
  <c r="G274"/>
  <c r="H274" s="1"/>
  <c r="F273"/>
  <c r="B273"/>
  <c r="E275"/>
  <c r="C274"/>
  <c r="D274" s="1"/>
  <c r="K195" i="1"/>
  <c r="L194"/>
  <c r="I195" l="1"/>
  <c r="J195" s="1"/>
  <c r="M194"/>
  <c r="D195" s="1"/>
  <c r="B274" i="2"/>
  <c r="I276"/>
  <c r="G275"/>
  <c r="H275" s="1"/>
  <c r="F274"/>
  <c r="E276"/>
  <c r="C275"/>
  <c r="D275" s="1"/>
  <c r="E196" i="1"/>
  <c r="L195"/>
  <c r="E197" l="1"/>
  <c r="M195"/>
  <c r="D196" s="1"/>
  <c r="F275" i="2"/>
  <c r="I277"/>
  <c r="G276"/>
  <c r="H276" s="1"/>
  <c r="B275"/>
  <c r="E277"/>
  <c r="C276"/>
  <c r="D276" s="1"/>
  <c r="I196" i="1"/>
  <c r="J196" s="1"/>
  <c r="K196"/>
  <c r="F276" i="2" l="1"/>
  <c r="B276"/>
  <c r="I278"/>
  <c r="G277"/>
  <c r="H277" s="1"/>
  <c r="E278"/>
  <c r="C277"/>
  <c r="D277" s="1"/>
  <c r="L196" i="1"/>
  <c r="K197"/>
  <c r="I197" l="1"/>
  <c r="J197" s="1"/>
  <c r="M196"/>
  <c r="D197" s="1"/>
  <c r="I279" i="2"/>
  <c r="G278"/>
  <c r="H278" s="1"/>
  <c r="F277"/>
  <c r="B277"/>
  <c r="E279"/>
  <c r="C278"/>
  <c r="D278" s="1"/>
  <c r="L197" i="1"/>
  <c r="I198" l="1"/>
  <c r="J198" s="1"/>
  <c r="M197"/>
  <c r="D198" s="1"/>
  <c r="E198"/>
  <c r="B278" i="2"/>
  <c r="I280"/>
  <c r="G279"/>
  <c r="H279" s="1"/>
  <c r="F278"/>
  <c r="E280"/>
  <c r="C279"/>
  <c r="D279" s="1"/>
  <c r="K198" i="1"/>
  <c r="E199" l="1"/>
  <c r="F279" i="2"/>
  <c r="F280" s="1"/>
  <c r="I281"/>
  <c r="G280"/>
  <c r="H280" s="1"/>
  <c r="B279"/>
  <c r="E281"/>
  <c r="C280"/>
  <c r="D280" s="1"/>
  <c r="L198" i="1"/>
  <c r="K199"/>
  <c r="I199" l="1"/>
  <c r="J199" s="1"/>
  <c r="M198"/>
  <c r="D199" s="1"/>
  <c r="I282" i="2"/>
  <c r="G281"/>
  <c r="H281" s="1"/>
  <c r="B280"/>
  <c r="E282"/>
  <c r="C281"/>
  <c r="D281" s="1"/>
  <c r="L199" i="1"/>
  <c r="E201" l="1"/>
  <c r="M199"/>
  <c r="D200" s="1"/>
  <c r="E200"/>
  <c r="K200" s="1"/>
  <c r="L200" s="1"/>
  <c r="F281" i="2"/>
  <c r="I283"/>
  <c r="G282"/>
  <c r="H282" s="1"/>
  <c r="B281"/>
  <c r="E283"/>
  <c r="C282"/>
  <c r="D282" s="1"/>
  <c r="F282" l="1"/>
  <c r="I201" i="1"/>
  <c r="J201" s="1"/>
  <c r="M200"/>
  <c r="D201" s="1"/>
  <c r="I200"/>
  <c r="J200" s="1"/>
  <c r="B282" i="2"/>
  <c r="I284"/>
  <c r="G283"/>
  <c r="H283" s="1"/>
  <c r="E284"/>
  <c r="C283"/>
  <c r="D283" s="1"/>
  <c r="K201" i="1"/>
  <c r="E202" l="1"/>
  <c r="I285" i="2"/>
  <c r="G284"/>
  <c r="H284" s="1"/>
  <c r="F283"/>
  <c r="B283"/>
  <c r="E285"/>
  <c r="C284"/>
  <c r="D284" s="1"/>
  <c r="L201" i="1"/>
  <c r="K202"/>
  <c r="E203" l="1"/>
  <c r="M201"/>
  <c r="D202" s="1"/>
  <c r="I286" i="2"/>
  <c r="G285"/>
  <c r="H285" s="1"/>
  <c r="F284"/>
  <c r="B284"/>
  <c r="E286"/>
  <c r="C285"/>
  <c r="D285" s="1"/>
  <c r="K203" i="1"/>
  <c r="L202"/>
  <c r="I203" l="1"/>
  <c r="J203" s="1"/>
  <c r="M202"/>
  <c r="D203" s="1"/>
  <c r="I202"/>
  <c r="J202" s="1"/>
  <c r="I287" i="2"/>
  <c r="G286"/>
  <c r="H286" s="1"/>
  <c r="F285"/>
  <c r="B285"/>
  <c r="E287"/>
  <c r="C286"/>
  <c r="D286" s="1"/>
  <c r="L203" i="1"/>
  <c r="I204" l="1"/>
  <c r="J204" s="1"/>
  <c r="M203"/>
  <c r="D204" s="1"/>
  <c r="E204"/>
  <c r="K204" s="1"/>
  <c r="B286" i="2"/>
  <c r="I288"/>
  <c r="G287"/>
  <c r="H287" s="1"/>
  <c r="F286"/>
  <c r="E288"/>
  <c r="C287"/>
  <c r="D287" s="1"/>
  <c r="E205" i="1" l="1"/>
  <c r="K205" s="1"/>
  <c r="F287" i="2"/>
  <c r="F288" s="1"/>
  <c r="I289"/>
  <c r="G288"/>
  <c r="H288" s="1"/>
  <c r="B287"/>
  <c r="E289"/>
  <c r="C288"/>
  <c r="D288" s="1"/>
  <c r="L204" i="1"/>
  <c r="I205" l="1"/>
  <c r="J205" s="1"/>
  <c r="M204"/>
  <c r="D205" s="1"/>
  <c r="E206" s="1"/>
  <c r="B288" i="2"/>
  <c r="I290"/>
  <c r="G289"/>
  <c r="H289" s="1"/>
  <c r="E290"/>
  <c r="C289"/>
  <c r="D289" s="1"/>
  <c r="L205" i="1"/>
  <c r="I206" l="1"/>
  <c r="J206" s="1"/>
  <c r="M205"/>
  <c r="D206" s="1"/>
  <c r="F289" i="2"/>
  <c r="I291"/>
  <c r="G290"/>
  <c r="H290" s="1"/>
  <c r="B289"/>
  <c r="E291"/>
  <c r="C290"/>
  <c r="D290" s="1"/>
  <c r="E207" i="1"/>
  <c r="K206"/>
  <c r="F290" i="2" l="1"/>
  <c r="B290"/>
  <c r="I292"/>
  <c r="G291"/>
  <c r="H291" s="1"/>
  <c r="E292"/>
  <c r="C291"/>
  <c r="D291" s="1"/>
  <c r="K207" i="1"/>
  <c r="L206"/>
  <c r="I207" l="1"/>
  <c r="J207" s="1"/>
  <c r="M206"/>
  <c r="D207" s="1"/>
  <c r="F291" i="2"/>
  <c r="I293"/>
  <c r="G292"/>
  <c r="H292" s="1"/>
  <c r="B291"/>
  <c r="E293"/>
  <c r="C292"/>
  <c r="D292" s="1"/>
  <c r="L207" i="1"/>
  <c r="F292" i="2" l="1"/>
  <c r="I208" i="1"/>
  <c r="J208" s="1"/>
  <c r="M207"/>
  <c r="D208" s="1"/>
  <c r="E208"/>
  <c r="B292" i="2"/>
  <c r="I294"/>
  <c r="G293"/>
  <c r="H293" s="1"/>
  <c r="E294"/>
  <c r="C293"/>
  <c r="D293" s="1"/>
  <c r="K208" i="1"/>
  <c r="E209" l="1"/>
  <c r="I295" i="2"/>
  <c r="G294"/>
  <c r="H294" s="1"/>
  <c r="F293"/>
  <c r="B293"/>
  <c r="E295"/>
  <c r="C294"/>
  <c r="D294" s="1"/>
  <c r="L208" i="1"/>
  <c r="K209"/>
  <c r="I209" l="1"/>
  <c r="J209" s="1"/>
  <c r="M208"/>
  <c r="D209" s="1"/>
  <c r="B294" i="2"/>
  <c r="I296"/>
  <c r="G295"/>
  <c r="H295" s="1"/>
  <c r="F294"/>
  <c r="E296"/>
  <c r="C295"/>
  <c r="D295" s="1"/>
  <c r="E210" i="1"/>
  <c r="K210" s="1"/>
  <c r="L209"/>
  <c r="I210" l="1"/>
  <c r="J210" s="1"/>
  <c r="M209"/>
  <c r="D210" s="1"/>
  <c r="F295" i="2"/>
  <c r="I297"/>
  <c r="G296"/>
  <c r="H296" s="1"/>
  <c r="B295"/>
  <c r="E297"/>
  <c r="C296"/>
  <c r="D296" s="1"/>
  <c r="E211" i="1"/>
  <c r="L210"/>
  <c r="F296" i="2" l="1"/>
  <c r="E212" i="1"/>
  <c r="M210"/>
  <c r="D211" s="1"/>
  <c r="I211" s="1"/>
  <c r="J211" s="1"/>
  <c r="B296" i="2"/>
  <c r="I298"/>
  <c r="G297"/>
  <c r="H297" s="1"/>
  <c r="E298"/>
  <c r="C297"/>
  <c r="D297" s="1"/>
  <c r="K211" i="1"/>
  <c r="F297" i="2" l="1"/>
  <c r="F298" s="1"/>
  <c r="I299"/>
  <c r="G298"/>
  <c r="H298" s="1"/>
  <c r="B297"/>
  <c r="E299"/>
  <c r="C298"/>
  <c r="D298" s="1"/>
  <c r="K212" i="1"/>
  <c r="L211"/>
  <c r="E213" l="1"/>
  <c r="M211"/>
  <c r="D212" s="1"/>
  <c r="I212" s="1"/>
  <c r="J212" s="1"/>
  <c r="B298" i="2"/>
  <c r="I300"/>
  <c r="G299"/>
  <c r="H299" s="1"/>
  <c r="E300"/>
  <c r="C299"/>
  <c r="D299" s="1"/>
  <c r="L212" i="1"/>
  <c r="I213" l="1"/>
  <c r="J213" s="1"/>
  <c r="M212"/>
  <c r="D213" s="1"/>
  <c r="F299" i="2"/>
  <c r="I301"/>
  <c r="G300"/>
  <c r="H300" s="1"/>
  <c r="B299"/>
  <c r="E301"/>
  <c r="C300"/>
  <c r="D300" s="1"/>
  <c r="E214" i="1"/>
  <c r="K213"/>
  <c r="F300" i="2" l="1"/>
  <c r="B300"/>
  <c r="I302"/>
  <c r="G301"/>
  <c r="H301" s="1"/>
  <c r="E302"/>
  <c r="C301"/>
  <c r="D301" s="1"/>
  <c r="K214" i="1"/>
  <c r="L213"/>
  <c r="I214" l="1"/>
  <c r="J214" s="1"/>
  <c r="M213"/>
  <c r="D214" s="1"/>
  <c r="I303" i="2"/>
  <c r="G302"/>
  <c r="H302" s="1"/>
  <c r="F301"/>
  <c r="B301"/>
  <c r="E303"/>
  <c r="C302"/>
  <c r="D302" s="1"/>
  <c r="E215" i="1"/>
  <c r="L214"/>
  <c r="E216" l="1"/>
  <c r="M214"/>
  <c r="D215" s="1"/>
  <c r="I304" i="2"/>
  <c r="G303"/>
  <c r="H303" s="1"/>
  <c r="F302"/>
  <c r="B302"/>
  <c r="E304"/>
  <c r="C303"/>
  <c r="D303" s="1"/>
  <c r="I215" i="1"/>
  <c r="J215" s="1"/>
  <c r="K215"/>
  <c r="I305" i="2" l="1"/>
  <c r="G304"/>
  <c r="H304" s="1"/>
  <c r="F303"/>
  <c r="B303"/>
  <c r="E305"/>
  <c r="C304"/>
  <c r="D304" s="1"/>
  <c r="L215" i="1"/>
  <c r="K216"/>
  <c r="E217" l="1"/>
  <c r="K217" s="1"/>
  <c r="M215"/>
  <c r="D216" s="1"/>
  <c r="B304" i="2"/>
  <c r="F304"/>
  <c r="I306"/>
  <c r="G305"/>
  <c r="H305" s="1"/>
  <c r="E306"/>
  <c r="C305"/>
  <c r="D305" s="1"/>
  <c r="L216" i="1"/>
  <c r="F305" i="2" l="1"/>
  <c r="I217" i="1"/>
  <c r="J217" s="1"/>
  <c r="M216"/>
  <c r="D217" s="1"/>
  <c r="I216"/>
  <c r="J216" s="1"/>
  <c r="I307" i="2"/>
  <c r="G306"/>
  <c r="H306" s="1"/>
  <c r="B305"/>
  <c r="E307"/>
  <c r="C306"/>
  <c r="D306" s="1"/>
  <c r="E218" i="1"/>
  <c r="L217"/>
  <c r="E219" l="1"/>
  <c r="M217"/>
  <c r="D218" s="1"/>
  <c r="B306" i="2"/>
  <c r="I308"/>
  <c r="G307"/>
  <c r="H307" s="1"/>
  <c r="F306"/>
  <c r="E308"/>
  <c r="C307"/>
  <c r="D307" s="1"/>
  <c r="K218" i="1"/>
  <c r="I218" l="1"/>
  <c r="J218" s="1"/>
  <c r="F307" i="2"/>
  <c r="F308" s="1"/>
  <c r="I309"/>
  <c r="G308"/>
  <c r="H308" s="1"/>
  <c r="B307"/>
  <c r="E309"/>
  <c r="C308"/>
  <c r="D308" s="1"/>
  <c r="L218" i="1"/>
  <c r="K219"/>
  <c r="E220" l="1"/>
  <c r="K220" s="1"/>
  <c r="M218"/>
  <c r="D219" s="1"/>
  <c r="B308" i="2"/>
  <c r="I310"/>
  <c r="G309"/>
  <c r="H309" s="1"/>
  <c r="E310"/>
  <c r="C309"/>
  <c r="D309" s="1"/>
  <c r="L219" i="1"/>
  <c r="I220" l="1"/>
  <c r="J220" s="1"/>
  <c r="M219"/>
  <c r="D220" s="1"/>
  <c r="I219"/>
  <c r="J219" s="1"/>
  <c r="I311" i="2"/>
  <c r="G310"/>
  <c r="H310" s="1"/>
  <c r="F309"/>
  <c r="B309"/>
  <c r="E311"/>
  <c r="C310"/>
  <c r="D310" s="1"/>
  <c r="L220" i="1"/>
  <c r="I221" l="1"/>
  <c r="J221" s="1"/>
  <c r="M220"/>
  <c r="D221" s="1"/>
  <c r="E221"/>
  <c r="K221" s="1"/>
  <c r="F310" i="2"/>
  <c r="I312"/>
  <c r="G311"/>
  <c r="H311" s="1"/>
  <c r="B310"/>
  <c r="E312"/>
  <c r="C311"/>
  <c r="D311" s="1"/>
  <c r="F311" l="1"/>
  <c r="F312" s="1"/>
  <c r="E222" i="1"/>
  <c r="K222" s="1"/>
  <c r="L222" s="1"/>
  <c r="M222" s="1"/>
  <c r="I313" i="2"/>
  <c r="G312"/>
  <c r="H312" s="1"/>
  <c r="B311"/>
  <c r="E313"/>
  <c r="C312"/>
  <c r="L221" i="1"/>
  <c r="B312" i="2" l="1"/>
  <c r="I222" i="1"/>
  <c r="J222" s="1"/>
  <c r="M221"/>
  <c r="D222" s="1"/>
  <c r="I314" i="2"/>
  <c r="G313"/>
  <c r="H313" s="1"/>
  <c r="D312"/>
  <c r="E314"/>
  <c r="C313"/>
  <c r="F313" l="1"/>
  <c r="I315"/>
  <c r="G314"/>
  <c r="D313"/>
  <c r="B313"/>
  <c r="E315"/>
  <c r="C314"/>
  <c r="D314" l="1"/>
  <c r="I316"/>
  <c r="G315"/>
  <c r="F314"/>
  <c r="H314"/>
  <c r="B314"/>
  <c r="E316"/>
  <c r="C315"/>
  <c r="H315" l="1"/>
  <c r="D315"/>
  <c r="I317"/>
  <c r="G316"/>
  <c r="F315"/>
  <c r="B315"/>
  <c r="E317"/>
  <c r="C316"/>
  <c r="H316" l="1"/>
  <c r="D316"/>
  <c r="F316"/>
  <c r="I318"/>
  <c r="G317"/>
  <c r="H317" s="1"/>
  <c r="B316"/>
  <c r="E318"/>
  <c r="C317"/>
  <c r="F317" l="1"/>
  <c r="D317"/>
  <c r="I319"/>
  <c r="G318"/>
  <c r="B317"/>
  <c r="E319"/>
  <c r="C318"/>
  <c r="D318" l="1"/>
  <c r="I320"/>
  <c r="G319"/>
  <c r="F319" s="1"/>
  <c r="F318"/>
  <c r="H318"/>
  <c r="B318"/>
  <c r="E320"/>
  <c r="C319"/>
  <c r="D319" l="1"/>
  <c r="F320"/>
  <c r="I321"/>
  <c r="G320"/>
  <c r="H319"/>
  <c r="B319"/>
  <c r="E321"/>
  <c r="C320"/>
  <c r="D320" l="1"/>
  <c r="H320"/>
  <c r="I322"/>
  <c r="G321"/>
  <c r="B320"/>
  <c r="E322"/>
  <c r="C321"/>
  <c r="D321" l="1"/>
  <c r="H321"/>
  <c r="F321"/>
  <c r="I323"/>
  <c r="G322"/>
  <c r="B321"/>
  <c r="E323"/>
  <c r="C322"/>
  <c r="D322" l="1"/>
  <c r="F322"/>
  <c r="H322"/>
  <c r="I324"/>
  <c r="G323"/>
  <c r="B322"/>
  <c r="B323" s="1"/>
  <c r="E324"/>
  <c r="C323"/>
  <c r="D323" l="1"/>
  <c r="H323"/>
  <c r="I325"/>
  <c r="G324"/>
  <c r="F323"/>
  <c r="E325"/>
  <c r="C324"/>
  <c r="B324" s="1"/>
  <c r="H324" l="1"/>
  <c r="I326"/>
  <c r="G325"/>
  <c r="F324"/>
  <c r="D324"/>
  <c r="E326"/>
  <c r="C325"/>
  <c r="D325" l="1"/>
  <c r="H325"/>
  <c r="I327"/>
  <c r="G326"/>
  <c r="F325"/>
  <c r="B325"/>
  <c r="E327"/>
  <c r="C326"/>
  <c r="D326" l="1"/>
  <c r="H326"/>
  <c r="I328"/>
  <c r="G327"/>
  <c r="F326"/>
  <c r="B326"/>
  <c r="B327" s="1"/>
  <c r="E328"/>
  <c r="C327"/>
  <c r="D327" l="1"/>
  <c r="I329"/>
  <c r="G328"/>
  <c r="F327"/>
  <c r="H327"/>
  <c r="E329"/>
  <c r="C328"/>
  <c r="D328" l="1"/>
  <c r="B328"/>
  <c r="I330"/>
  <c r="G329"/>
  <c r="F328"/>
  <c r="H328"/>
  <c r="E330"/>
  <c r="C329"/>
  <c r="H329" l="1"/>
  <c r="D329"/>
  <c r="I331"/>
  <c r="G330"/>
  <c r="F329"/>
  <c r="B329"/>
  <c r="E331"/>
  <c r="C330"/>
  <c r="H330" l="1"/>
  <c r="D330"/>
  <c r="B330"/>
  <c r="I332"/>
  <c r="G331"/>
  <c r="H331" s="1"/>
  <c r="F330"/>
  <c r="E332"/>
  <c r="C331"/>
  <c r="D331" l="1"/>
  <c r="I333"/>
  <c r="G332"/>
  <c r="H332" s="1"/>
  <c r="F331"/>
  <c r="B331"/>
  <c r="E333"/>
  <c r="C332"/>
  <c r="D332" l="1"/>
  <c r="B332"/>
  <c r="I334"/>
  <c r="G333"/>
  <c r="H333" s="1"/>
  <c r="F332"/>
  <c r="E334"/>
  <c r="C333"/>
  <c r="D333" l="1"/>
  <c r="I335"/>
  <c r="G334"/>
  <c r="H334" s="1"/>
  <c r="F333"/>
  <c r="B333"/>
  <c r="B334" s="1"/>
  <c r="E335"/>
  <c r="C334"/>
  <c r="D334" l="1"/>
  <c r="F334"/>
  <c r="F335" s="1"/>
  <c r="I336"/>
  <c r="G335"/>
  <c r="H335" s="1"/>
  <c r="E336"/>
  <c r="C335"/>
  <c r="D335" l="1"/>
  <c r="I337"/>
  <c r="G336"/>
  <c r="H336" s="1"/>
  <c r="B335"/>
  <c r="D336"/>
  <c r="E337"/>
  <c r="C336"/>
  <c r="B336" l="1"/>
  <c r="I338"/>
  <c r="G337"/>
  <c r="H337" s="1"/>
  <c r="F336"/>
  <c r="E338"/>
  <c r="C337"/>
  <c r="D337" s="1"/>
  <c r="I339" l="1"/>
  <c r="G338"/>
  <c r="H338" s="1"/>
  <c r="F337"/>
  <c r="B337"/>
  <c r="B338"/>
  <c r="D338"/>
  <c r="E339"/>
  <c r="C338"/>
  <c r="F338" l="1"/>
  <c r="F339" s="1"/>
  <c r="I340"/>
  <c r="G339"/>
  <c r="H339" s="1"/>
  <c r="E340"/>
  <c r="C339"/>
  <c r="D339" s="1"/>
  <c r="F340" l="1"/>
  <c r="I341"/>
  <c r="G340"/>
  <c r="H340" s="1"/>
  <c r="B339"/>
  <c r="B340"/>
  <c r="D340"/>
  <c r="E341"/>
  <c r="C340"/>
  <c r="I342" l="1"/>
  <c r="G341"/>
  <c r="H341" s="1"/>
  <c r="E342"/>
  <c r="C341"/>
  <c r="D341" s="1"/>
  <c r="F341" l="1"/>
  <c r="F342" s="1"/>
  <c r="I343"/>
  <c r="G342"/>
  <c r="H342" s="1"/>
  <c r="B341"/>
  <c r="B342"/>
  <c r="D342"/>
  <c r="E343"/>
  <c r="C342"/>
  <c r="I344" l="1"/>
  <c r="G343"/>
  <c r="H343" s="1"/>
  <c r="E344"/>
  <c r="C343"/>
  <c r="D343" s="1"/>
  <c r="I345" l="1"/>
  <c r="G344"/>
  <c r="H344" s="1"/>
  <c r="F343"/>
  <c r="B343"/>
  <c r="B344"/>
  <c r="E345"/>
  <c r="C344"/>
  <c r="D344" s="1"/>
  <c r="I346" l="1"/>
  <c r="G345"/>
  <c r="H345" s="1"/>
  <c r="F344"/>
  <c r="E346"/>
  <c r="C345"/>
  <c r="D345" s="1"/>
  <c r="I347" l="1"/>
  <c r="G346"/>
  <c r="H346" s="1"/>
  <c r="F345"/>
  <c r="B345"/>
  <c r="E347"/>
  <c r="C346"/>
  <c r="D346" s="1"/>
  <c r="B346" l="1"/>
  <c r="F346"/>
  <c r="F347" s="1"/>
  <c r="I348"/>
  <c r="G347"/>
  <c r="H347" s="1"/>
  <c r="E348"/>
  <c r="C347"/>
  <c r="D347" s="1"/>
  <c r="F348" l="1"/>
  <c r="I349"/>
  <c r="G348"/>
  <c r="H348" s="1"/>
  <c r="B347"/>
  <c r="E349"/>
  <c r="C348"/>
  <c r="D348" s="1"/>
  <c r="B348" l="1"/>
  <c r="I350"/>
  <c r="G349"/>
  <c r="H349" s="1"/>
  <c r="E350"/>
  <c r="C349"/>
  <c r="D349" s="1"/>
  <c r="F349" l="1"/>
  <c r="F350" s="1"/>
  <c r="I351"/>
  <c r="G350"/>
  <c r="H350" s="1"/>
  <c r="B349"/>
  <c r="E351"/>
  <c r="C350"/>
  <c r="D350" s="1"/>
  <c r="B350" l="1"/>
  <c r="I352"/>
  <c r="G351"/>
  <c r="H351" s="1"/>
  <c r="E352"/>
  <c r="C351"/>
  <c r="D351" s="1"/>
  <c r="F351" l="1"/>
  <c r="F352" s="1"/>
  <c r="I353"/>
  <c r="G352"/>
  <c r="H352" s="1"/>
  <c r="B351"/>
  <c r="B352"/>
  <c r="D352"/>
  <c r="E353"/>
  <c r="C352"/>
  <c r="I354" l="1"/>
  <c r="G353"/>
  <c r="H353" s="1"/>
  <c r="E354"/>
  <c r="C353"/>
  <c r="D353" s="1"/>
  <c r="F353" l="1"/>
  <c r="F354" s="1"/>
  <c r="I355"/>
  <c r="G354"/>
  <c r="H354" s="1"/>
  <c r="B353"/>
  <c r="B354"/>
  <c r="E355"/>
  <c r="C354"/>
  <c r="D354" s="1"/>
  <c r="I356" l="1"/>
  <c r="G355"/>
  <c r="H355" s="1"/>
  <c r="E356"/>
  <c r="C355"/>
  <c r="D355" s="1"/>
  <c r="F355" l="1"/>
  <c r="F356" s="1"/>
  <c r="I357"/>
  <c r="G356"/>
  <c r="H356" s="1"/>
  <c r="B355"/>
  <c r="E357"/>
  <c r="C356"/>
  <c r="D356" s="1"/>
  <c r="B356" l="1"/>
  <c r="I358"/>
  <c r="G357"/>
  <c r="H357" s="1"/>
  <c r="E358"/>
  <c r="C357"/>
  <c r="D357" s="1"/>
  <c r="F357" l="1"/>
  <c r="F358" s="1"/>
  <c r="I359"/>
  <c r="G358"/>
  <c r="H358" s="1"/>
  <c r="B357"/>
  <c r="E359"/>
  <c r="C358"/>
  <c r="D358" s="1"/>
  <c r="B358" l="1"/>
  <c r="I360"/>
  <c r="G359"/>
  <c r="H359" s="1"/>
  <c r="E360"/>
  <c r="C359"/>
  <c r="D359" s="1"/>
  <c r="F359" l="1"/>
  <c r="F360" s="1"/>
  <c r="I361"/>
  <c r="G360"/>
  <c r="H360" s="1"/>
  <c r="B359"/>
  <c r="E361"/>
  <c r="C360"/>
  <c r="D360" s="1"/>
  <c r="B360" l="1"/>
  <c r="I362"/>
  <c r="G361"/>
  <c r="H361" s="1"/>
  <c r="E362"/>
  <c r="C361"/>
  <c r="D361" s="1"/>
  <c r="I363" l="1"/>
  <c r="G362"/>
  <c r="H362" s="1"/>
  <c r="F361"/>
  <c r="B361"/>
  <c r="E363"/>
  <c r="C362"/>
  <c r="D362" s="1"/>
  <c r="B362" l="1"/>
  <c r="I364"/>
  <c r="G363"/>
  <c r="H363" s="1"/>
  <c r="F362"/>
  <c r="E364"/>
  <c r="C363"/>
  <c r="D363" s="1"/>
  <c r="I365" l="1"/>
  <c r="G364"/>
  <c r="H364" s="1"/>
  <c r="F363"/>
  <c r="B363"/>
  <c r="E365"/>
  <c r="C364"/>
  <c r="D364" s="1"/>
  <c r="B364" l="1"/>
  <c r="I366"/>
  <c r="G365"/>
  <c r="H365" s="1"/>
  <c r="F364"/>
  <c r="E366"/>
  <c r="C365"/>
  <c r="D365" s="1"/>
  <c r="F365" l="1"/>
  <c r="F366" s="1"/>
  <c r="I367"/>
  <c r="G366"/>
  <c r="H366" s="1"/>
  <c r="B365"/>
  <c r="E367"/>
  <c r="C366"/>
  <c r="D366" s="1"/>
  <c r="B366" l="1"/>
  <c r="I368"/>
  <c r="G367"/>
  <c r="H367" s="1"/>
  <c r="E368"/>
  <c r="C367"/>
  <c r="D367" s="1"/>
  <c r="I369" l="1"/>
  <c r="G368"/>
  <c r="H368" s="1"/>
  <c r="F367"/>
  <c r="B367"/>
  <c r="E369"/>
  <c r="C368"/>
  <c r="D368" s="1"/>
  <c r="B368" l="1"/>
  <c r="I370"/>
  <c r="G369"/>
  <c r="H369" s="1"/>
  <c r="F368"/>
  <c r="E370"/>
  <c r="C369"/>
  <c r="D369" s="1"/>
  <c r="I371" l="1"/>
  <c r="G370"/>
  <c r="H370" s="1"/>
  <c r="F369"/>
  <c r="B369"/>
  <c r="E371"/>
  <c r="C370"/>
  <c r="D370" s="1"/>
  <c r="B370" l="1"/>
  <c r="I372"/>
  <c r="G371"/>
  <c r="H371" s="1"/>
  <c r="F370"/>
  <c r="E372"/>
  <c r="C371"/>
  <c r="D371" s="1"/>
  <c r="I373" l="1"/>
  <c r="G372"/>
  <c r="H372" s="1"/>
  <c r="F371"/>
  <c r="B371"/>
  <c r="E373"/>
  <c r="C372"/>
  <c r="D372" s="1"/>
  <c r="B372" l="1"/>
  <c r="F372"/>
  <c r="F373" s="1"/>
  <c r="I374"/>
  <c r="G373"/>
  <c r="H373" s="1"/>
  <c r="E374"/>
  <c r="C373"/>
  <c r="D373" s="1"/>
  <c r="I375" l="1"/>
  <c r="G374"/>
  <c r="H374" s="1"/>
  <c r="B373"/>
  <c r="E375"/>
  <c r="C374"/>
  <c r="B374" s="1"/>
  <c r="F374" l="1"/>
  <c r="I376"/>
  <c r="G375"/>
  <c r="H375" s="1"/>
  <c r="D374"/>
  <c r="F375"/>
  <c r="E376"/>
  <c r="C375"/>
  <c r="B375" s="1"/>
  <c r="I377" l="1"/>
  <c r="G376"/>
  <c r="H376" s="1"/>
  <c r="D375"/>
  <c r="E377"/>
  <c r="C376"/>
  <c r="B376" s="1"/>
  <c r="D376" l="1"/>
  <c r="I378"/>
  <c r="G377"/>
  <c r="H377" s="1"/>
  <c r="F376"/>
  <c r="E378"/>
  <c r="C377"/>
  <c r="D377" l="1"/>
  <c r="F377"/>
  <c r="I379"/>
  <c r="G378"/>
  <c r="H378" s="1"/>
  <c r="B377"/>
  <c r="E379"/>
  <c r="C378"/>
  <c r="D378" l="1"/>
  <c r="I380"/>
  <c r="G379"/>
  <c r="H379" s="1"/>
  <c r="F378"/>
  <c r="B378"/>
  <c r="E380"/>
  <c r="C379"/>
  <c r="D379" l="1"/>
  <c r="B379"/>
  <c r="F379"/>
  <c r="I381"/>
  <c r="G380"/>
  <c r="H380" s="1"/>
  <c r="E381"/>
  <c r="C380"/>
  <c r="D380" l="1"/>
  <c r="B380"/>
  <c r="I382"/>
  <c r="G381"/>
  <c r="H381" s="1"/>
  <c r="F380"/>
  <c r="E382"/>
  <c r="C381"/>
  <c r="D381" l="1"/>
  <c r="I383"/>
  <c r="G382"/>
  <c r="H382" s="1"/>
  <c r="F381"/>
  <c r="B381"/>
  <c r="E383"/>
  <c r="C382"/>
  <c r="D382" l="1"/>
  <c r="B382"/>
  <c r="F382"/>
  <c r="I384"/>
  <c r="G383"/>
  <c r="H383" s="1"/>
  <c r="E384"/>
  <c r="C383"/>
  <c r="F383" l="1"/>
  <c r="D383"/>
  <c r="I385"/>
  <c r="G384"/>
  <c r="H384" s="1"/>
  <c r="B383"/>
  <c r="E385"/>
  <c r="C384"/>
  <c r="D384" l="1"/>
  <c r="B384"/>
  <c r="F384"/>
  <c r="I386"/>
  <c r="G385"/>
  <c r="H385" s="1"/>
  <c r="E386"/>
  <c r="C385"/>
  <c r="F385" l="1"/>
  <c r="F386" s="1"/>
  <c r="D385"/>
  <c r="I387"/>
  <c r="G386"/>
  <c r="H386" s="1"/>
  <c r="B385"/>
  <c r="E387"/>
  <c r="C386"/>
  <c r="D386" l="1"/>
  <c r="B386"/>
  <c r="I388"/>
  <c r="G387"/>
  <c r="H387" s="1"/>
  <c r="E388"/>
  <c r="C387"/>
  <c r="D387" l="1"/>
  <c r="F387"/>
  <c r="F388" s="1"/>
  <c r="I389"/>
  <c r="G388"/>
  <c r="H388" s="1"/>
  <c r="B387"/>
  <c r="E389"/>
  <c r="C388"/>
  <c r="D388" l="1"/>
  <c r="B388"/>
  <c r="I390"/>
  <c r="G389"/>
  <c r="H389" s="1"/>
  <c r="E390"/>
  <c r="C389"/>
  <c r="D389" l="1"/>
  <c r="F389"/>
  <c r="I391"/>
  <c r="G390"/>
  <c r="H390" s="1"/>
  <c r="B389"/>
  <c r="E391"/>
  <c r="C390"/>
  <c r="D390" l="1"/>
  <c r="B390"/>
  <c r="F390"/>
  <c r="I392"/>
  <c r="G391"/>
  <c r="H391" s="1"/>
  <c r="E392"/>
  <c r="C391"/>
  <c r="D391" l="1"/>
  <c r="F391"/>
  <c r="I393"/>
  <c r="G392"/>
  <c r="H392" s="1"/>
  <c r="B391"/>
  <c r="E393"/>
  <c r="C392"/>
  <c r="F392" l="1"/>
  <c r="D392"/>
  <c r="B392"/>
  <c r="I394"/>
  <c r="G393"/>
  <c r="H393" s="1"/>
  <c r="E394"/>
  <c r="C393"/>
  <c r="D393" l="1"/>
  <c r="F393"/>
  <c r="I395"/>
  <c r="G394"/>
  <c r="H394" s="1"/>
  <c r="B393"/>
  <c r="E395"/>
  <c r="C394"/>
  <c r="F394" l="1"/>
  <c r="D394"/>
  <c r="B394"/>
  <c r="I396"/>
  <c r="G395"/>
  <c r="H395" s="1"/>
  <c r="E396"/>
  <c r="C395"/>
  <c r="D395" l="1"/>
  <c r="F395"/>
  <c r="I397"/>
  <c r="G396"/>
  <c r="H396" s="1"/>
  <c r="B395"/>
  <c r="E397"/>
  <c r="C396"/>
  <c r="F396" l="1"/>
  <c r="D396"/>
  <c r="B396"/>
  <c r="I398"/>
  <c r="G397"/>
  <c r="H397" s="1"/>
  <c r="E398"/>
  <c r="C397"/>
  <c r="D397" l="1"/>
  <c r="I399"/>
  <c r="G398"/>
  <c r="H398" s="1"/>
  <c r="F397"/>
  <c r="B397"/>
  <c r="E399"/>
  <c r="C398"/>
  <c r="D398" l="1"/>
  <c r="B398"/>
  <c r="I400"/>
  <c r="G399"/>
  <c r="H399" s="1"/>
  <c r="F398"/>
  <c r="E400"/>
  <c r="C399"/>
  <c r="D399" l="1"/>
  <c r="I401"/>
  <c r="G400"/>
  <c r="H400" s="1"/>
  <c r="F399"/>
  <c r="B399"/>
  <c r="E401"/>
  <c r="C400"/>
  <c r="D400" l="1"/>
  <c r="B400"/>
  <c r="I402"/>
  <c r="G401"/>
  <c r="H401" s="1"/>
  <c r="F400"/>
  <c r="E402"/>
  <c r="C401"/>
  <c r="D401" l="1"/>
  <c r="F401"/>
  <c r="I403"/>
  <c r="G402"/>
  <c r="H402" s="1"/>
  <c r="B401"/>
  <c r="E403"/>
  <c r="C402"/>
  <c r="F402" l="1"/>
  <c r="D402"/>
  <c r="B402"/>
  <c r="I404"/>
  <c r="G403"/>
  <c r="H403" s="1"/>
  <c r="E404"/>
  <c r="C403"/>
  <c r="D403" l="1"/>
  <c r="I405"/>
  <c r="G404"/>
  <c r="H404" s="1"/>
  <c r="F403"/>
  <c r="B403"/>
  <c r="B404" s="1"/>
  <c r="E405"/>
  <c r="C404"/>
  <c r="D404" l="1"/>
  <c r="I406"/>
  <c r="G405"/>
  <c r="H405" s="1"/>
  <c r="F404"/>
  <c r="E406"/>
  <c r="C405"/>
  <c r="D405" l="1"/>
  <c r="I407"/>
  <c r="G406"/>
  <c r="H406" s="1"/>
  <c r="F405"/>
  <c r="B405"/>
  <c r="E407"/>
  <c r="C406"/>
  <c r="D406" l="1"/>
  <c r="B406"/>
  <c r="F406"/>
  <c r="I408"/>
  <c r="G407"/>
  <c r="H407" s="1"/>
  <c r="E408"/>
  <c r="C407"/>
  <c r="D407" l="1"/>
  <c r="F407"/>
  <c r="I409"/>
  <c r="G408"/>
  <c r="H408" s="1"/>
  <c r="B407"/>
  <c r="E409"/>
  <c r="C408"/>
  <c r="D408" l="1"/>
  <c r="B408"/>
  <c r="F408"/>
  <c r="I410"/>
  <c r="G409"/>
  <c r="H409" s="1"/>
  <c r="E410"/>
  <c r="C409"/>
  <c r="D409" l="1"/>
  <c r="F409"/>
  <c r="F410" s="1"/>
  <c r="I411"/>
  <c r="G410"/>
  <c r="H410" s="1"/>
  <c r="B409"/>
  <c r="B410" s="1"/>
  <c r="D410"/>
  <c r="E411"/>
  <c r="C410"/>
  <c r="I412" l="1"/>
  <c r="G411"/>
  <c r="H411" s="1"/>
  <c r="E412"/>
  <c r="C411"/>
  <c r="D411" s="1"/>
  <c r="F411" l="1"/>
  <c r="F412" s="1"/>
  <c r="I413"/>
  <c r="G412"/>
  <c r="H412" s="1"/>
  <c r="B411"/>
  <c r="B412" s="1"/>
  <c r="E413"/>
  <c r="C412"/>
  <c r="D412" s="1"/>
  <c r="I414" l="1"/>
  <c r="G413"/>
  <c r="H413" s="1"/>
  <c r="E414"/>
  <c r="C413"/>
  <c r="D413" s="1"/>
  <c r="I415" l="1"/>
  <c r="G414"/>
  <c r="H414" s="1"/>
  <c r="F413"/>
  <c r="B413"/>
  <c r="B414" s="1"/>
  <c r="E415"/>
  <c r="C414"/>
  <c r="D414" s="1"/>
  <c r="I416" l="1"/>
  <c r="G415"/>
  <c r="H415" s="1"/>
  <c r="F414"/>
  <c r="E416"/>
  <c r="C415"/>
  <c r="D415" s="1"/>
  <c r="I417" l="1"/>
  <c r="G416"/>
  <c r="H416" s="1"/>
  <c r="F415"/>
  <c r="B415"/>
  <c r="E417"/>
  <c r="C416"/>
  <c r="D416" s="1"/>
  <c r="B416" l="1"/>
  <c r="F416"/>
  <c r="I418"/>
  <c r="G417"/>
  <c r="H417" s="1"/>
  <c r="E418"/>
  <c r="C417"/>
  <c r="D417" s="1"/>
  <c r="F417" l="1"/>
  <c r="I419"/>
  <c r="G418"/>
  <c r="H418" s="1"/>
  <c r="B417"/>
  <c r="E419"/>
  <c r="C418"/>
  <c r="D418" s="1"/>
  <c r="B418" l="1"/>
  <c r="I420"/>
  <c r="G419"/>
  <c r="H419" s="1"/>
  <c r="F418"/>
  <c r="E420"/>
  <c r="C419"/>
  <c r="D419" s="1"/>
  <c r="I421" l="1"/>
  <c r="G420"/>
  <c r="H420" s="1"/>
  <c r="F419"/>
  <c r="B419"/>
  <c r="E421"/>
  <c r="C420"/>
  <c r="D420" s="1"/>
  <c r="B420" l="1"/>
  <c r="I422"/>
  <c r="G421"/>
  <c r="H421" s="1"/>
  <c r="F420"/>
  <c r="E422"/>
  <c r="C421"/>
  <c r="D421" s="1"/>
  <c r="I423" l="1"/>
  <c r="G422"/>
  <c r="H422" s="1"/>
  <c r="F421"/>
  <c r="B421"/>
  <c r="E423"/>
  <c r="C422"/>
  <c r="D422" s="1"/>
  <c r="B422" l="1"/>
  <c r="I424"/>
  <c r="G423"/>
  <c r="H423" s="1"/>
  <c r="F422"/>
  <c r="E424"/>
  <c r="C423"/>
  <c r="D423" s="1"/>
  <c r="I425" l="1"/>
  <c r="G424"/>
  <c r="H424" s="1"/>
  <c r="F423"/>
  <c r="B423"/>
  <c r="B424"/>
  <c r="E425"/>
  <c r="C424"/>
  <c r="D424" s="1"/>
  <c r="I426" l="1"/>
  <c r="G425"/>
  <c r="H425" s="1"/>
  <c r="F424"/>
  <c r="E426"/>
  <c r="C425"/>
  <c r="D425" s="1"/>
  <c r="F425" l="1"/>
  <c r="F426" s="1"/>
  <c r="I427"/>
  <c r="G426"/>
  <c r="H426" s="1"/>
  <c r="B425"/>
  <c r="B426"/>
  <c r="E427"/>
  <c r="C426"/>
  <c r="D426" s="1"/>
  <c r="I428" l="1"/>
  <c r="G427"/>
  <c r="H427" s="1"/>
  <c r="E428"/>
  <c r="C427"/>
  <c r="D427" s="1"/>
  <c r="F427" l="1"/>
  <c r="F428" s="1"/>
  <c r="I429"/>
  <c r="G428"/>
  <c r="H428" s="1"/>
  <c r="B427"/>
  <c r="E429"/>
  <c r="C428"/>
  <c r="D428" s="1"/>
  <c r="I430" l="1"/>
  <c r="G429"/>
  <c r="H429" s="1"/>
  <c r="B428"/>
  <c r="E430"/>
  <c r="C429"/>
  <c r="D429" s="1"/>
  <c r="F429" l="1"/>
  <c r="F430" s="1"/>
  <c r="I431"/>
  <c r="G430"/>
  <c r="H430" s="1"/>
  <c r="B429"/>
  <c r="E431"/>
  <c r="C430"/>
  <c r="D430" s="1"/>
  <c r="F431" l="1"/>
  <c r="I432"/>
  <c r="G431"/>
  <c r="H431" s="1"/>
  <c r="B430"/>
  <c r="E432"/>
  <c r="C431"/>
  <c r="D431" s="1"/>
  <c r="I433" l="1"/>
  <c r="G432"/>
  <c r="H432" s="1"/>
  <c r="B431"/>
  <c r="E433"/>
  <c r="C432"/>
  <c r="D432" s="1"/>
  <c r="I434" l="1"/>
  <c r="G433"/>
  <c r="H433" s="1"/>
  <c r="F432"/>
  <c r="B432"/>
  <c r="E434"/>
  <c r="C433"/>
  <c r="D433" s="1"/>
  <c r="I435" l="1"/>
  <c r="G434"/>
  <c r="H434" s="1"/>
  <c r="F433"/>
  <c r="B433"/>
  <c r="E435"/>
  <c r="C434"/>
  <c r="D434" s="1"/>
  <c r="I436" l="1"/>
  <c r="G435"/>
  <c r="H435" s="1"/>
  <c r="F434"/>
  <c r="B434"/>
  <c r="E436"/>
  <c r="C435"/>
  <c r="D435" s="1"/>
  <c r="F435" l="1"/>
  <c r="F436" s="1"/>
  <c r="I437"/>
  <c r="G436"/>
  <c r="H436" s="1"/>
  <c r="B435"/>
  <c r="E437"/>
  <c r="C436"/>
  <c r="D436" s="1"/>
  <c r="I438" l="1"/>
  <c r="G437"/>
  <c r="H437" s="1"/>
  <c r="B436"/>
  <c r="E438"/>
  <c r="C437"/>
  <c r="D437" s="1"/>
  <c r="I439" l="1"/>
  <c r="G438"/>
  <c r="H438" s="1"/>
  <c r="F437"/>
  <c r="B437"/>
  <c r="E439"/>
  <c r="C438"/>
  <c r="D438" s="1"/>
  <c r="I440" l="1"/>
  <c r="G439"/>
  <c r="H439" s="1"/>
  <c r="F438"/>
  <c r="B438"/>
  <c r="B439"/>
  <c r="E440"/>
  <c r="C439"/>
  <c r="D439" s="1"/>
  <c r="I441" l="1"/>
  <c r="G441" s="1"/>
  <c r="G440"/>
  <c r="H440" s="1"/>
  <c r="F439"/>
  <c r="E441"/>
  <c r="C441" s="1"/>
  <c r="C440"/>
  <c r="D440" s="1"/>
  <c r="H441" l="1"/>
  <c r="F440"/>
  <c r="F441" s="1"/>
  <c r="B440"/>
  <c r="B441" s="1"/>
  <c r="D441"/>
</calcChain>
</file>

<file path=xl/sharedStrings.xml><?xml version="1.0" encoding="utf-8"?>
<sst xmlns="http://schemas.openxmlformats.org/spreadsheetml/2006/main" count="30" uniqueCount="26">
  <si>
    <t>altitude</t>
  </si>
  <si>
    <t>wind.speed</t>
  </si>
  <si>
    <t>descent rate</t>
  </si>
  <si>
    <t>hor.speed</t>
  </si>
  <si>
    <t>eta</t>
  </si>
  <si>
    <t>hor.projection</t>
  </si>
  <si>
    <t>wind top</t>
  </si>
  <si>
    <t>wind bottom</t>
  </si>
  <si>
    <t>A/A</t>
  </si>
  <si>
    <t>required.descent.r</t>
  </si>
  <si>
    <t>distance to target</t>
  </si>
  <si>
    <t>distance travelled</t>
  </si>
  <si>
    <t>parachute horz speed</t>
  </si>
  <si>
    <t>distance from target</t>
  </si>
  <si>
    <t>min descent rate</t>
  </si>
  <si>
    <t>max descent rate</t>
  </si>
  <si>
    <t>hor distance traveled</t>
  </si>
  <si>
    <t>altitude(min)</t>
  </si>
  <si>
    <t>altitude(max)</t>
  </si>
  <si>
    <t>change the yellow values for remodelling</t>
  </si>
  <si>
    <t>V</t>
  </si>
  <si>
    <t>Altitude</t>
  </si>
  <si>
    <t>ideal algorithm decision</t>
  </si>
  <si>
    <t>normalized algorithm decision (spiral or flight)</t>
  </si>
  <si>
    <t>Model of CanSat behaviour when on variable descent rate mode. Decisions are made every second. Values below altitude 0 are of no meaning</t>
  </si>
  <si>
    <t>A/A(seconds)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</si>
</sst>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b/>
      <sz val="10"/>
      <name val="Arial"/>
      <family val="2"/>
      <charset val="161"/>
    </font>
    <font>
      <sz val="10"/>
      <name val="Arial"/>
      <family val="2"/>
      <charset val="161"/>
    </font>
    <font>
      <sz val="10"/>
      <color rgb="FFFF000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Κανονικό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altitude(min descent rate)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'hor range estimation'!$E$2</c:f>
              <c:strCache>
                <c:ptCount val="1"/>
                <c:pt idx="0">
                  <c:v>altitude(min)</c:v>
                </c:pt>
              </c:strCache>
            </c:strRef>
          </c:tx>
          <c:xVal>
            <c:numRef>
              <c:f>'hor range estimation'!$D$3:$D$441</c:f>
              <c:numCache>
                <c:formatCode>General</c:formatCode>
                <c:ptCount val="439"/>
                <c:pt idx="0">
                  <c:v>0</c:v>
                </c:pt>
                <c:pt idx="1">
                  <c:v>8.968399999999999</c:v>
                </c:pt>
                <c:pt idx="2">
                  <c:v>17.905200000000001</c:v>
                </c:pt>
                <c:pt idx="3">
                  <c:v>26.810400000000001</c:v>
                </c:pt>
                <c:pt idx="4">
                  <c:v>35.683999999999997</c:v>
                </c:pt>
                <c:pt idx="5">
                  <c:v>44.525999999999996</c:v>
                </c:pt>
                <c:pt idx="6">
                  <c:v>53.336399999999998</c:v>
                </c:pt>
                <c:pt idx="7">
                  <c:v>62.115200000000002</c:v>
                </c:pt>
                <c:pt idx="8">
                  <c:v>70.862400000000008</c:v>
                </c:pt>
                <c:pt idx="9">
                  <c:v>79.578000000000003</c:v>
                </c:pt>
                <c:pt idx="10">
                  <c:v>88.262</c:v>
                </c:pt>
                <c:pt idx="11">
                  <c:v>96.914400000000001</c:v>
                </c:pt>
                <c:pt idx="12">
                  <c:v>105.5352</c:v>
                </c:pt>
                <c:pt idx="13">
                  <c:v>114.12440000000001</c:v>
                </c:pt>
                <c:pt idx="14">
                  <c:v>122.68200000000002</c:v>
                </c:pt>
                <c:pt idx="15">
                  <c:v>131.20800000000003</c:v>
                </c:pt>
                <c:pt idx="16">
                  <c:v>139.70240000000004</c:v>
                </c:pt>
                <c:pt idx="17">
                  <c:v>148.16520000000003</c:v>
                </c:pt>
                <c:pt idx="18">
                  <c:v>156.59640000000002</c:v>
                </c:pt>
                <c:pt idx="19">
                  <c:v>164.99600000000001</c:v>
                </c:pt>
                <c:pt idx="20">
                  <c:v>173.364</c:v>
                </c:pt>
                <c:pt idx="21">
                  <c:v>181.7004</c:v>
                </c:pt>
                <c:pt idx="22">
                  <c:v>190.0052</c:v>
                </c:pt>
                <c:pt idx="23">
                  <c:v>198.2784</c:v>
                </c:pt>
                <c:pt idx="24">
                  <c:v>206.52</c:v>
                </c:pt>
                <c:pt idx="25">
                  <c:v>214.73000000000002</c:v>
                </c:pt>
                <c:pt idx="26">
                  <c:v>222.90840000000003</c:v>
                </c:pt>
                <c:pt idx="27">
                  <c:v>231.05520000000004</c:v>
                </c:pt>
                <c:pt idx="28">
                  <c:v>239.17040000000003</c:v>
                </c:pt>
                <c:pt idx="29">
                  <c:v>247.25400000000002</c:v>
                </c:pt>
                <c:pt idx="30">
                  <c:v>255.30600000000001</c:v>
                </c:pt>
                <c:pt idx="31">
                  <c:v>263.32640000000004</c:v>
                </c:pt>
                <c:pt idx="32">
                  <c:v>271.31520000000006</c:v>
                </c:pt>
                <c:pt idx="33">
                  <c:v>279.27240000000006</c:v>
                </c:pt>
                <c:pt idx="34">
                  <c:v>287.19800000000009</c:v>
                </c:pt>
                <c:pt idx="35">
                  <c:v>295.0920000000001</c:v>
                </c:pt>
                <c:pt idx="36">
                  <c:v>302.95440000000008</c:v>
                </c:pt>
                <c:pt idx="37">
                  <c:v>310.78520000000009</c:v>
                </c:pt>
                <c:pt idx="38">
                  <c:v>318.58440000000007</c:v>
                </c:pt>
                <c:pt idx="39">
                  <c:v>326.35200000000009</c:v>
                </c:pt>
                <c:pt idx="40">
                  <c:v>334.08800000000008</c:v>
                </c:pt>
                <c:pt idx="41">
                  <c:v>341.7924000000001</c:v>
                </c:pt>
                <c:pt idx="42">
                  <c:v>349.4652000000001</c:v>
                </c:pt>
                <c:pt idx="43">
                  <c:v>357.10640000000012</c:v>
                </c:pt>
                <c:pt idx="44">
                  <c:v>364.71600000000012</c:v>
                </c:pt>
                <c:pt idx="45">
                  <c:v>372.29400000000015</c:v>
                </c:pt>
                <c:pt idx="46">
                  <c:v>379.84040000000016</c:v>
                </c:pt>
                <c:pt idx="47">
                  <c:v>387.35520000000014</c:v>
                </c:pt>
                <c:pt idx="48">
                  <c:v>394.83840000000015</c:v>
                </c:pt>
                <c:pt idx="49">
                  <c:v>402.29000000000013</c:v>
                </c:pt>
                <c:pt idx="50">
                  <c:v>409.71000000000015</c:v>
                </c:pt>
                <c:pt idx="51">
                  <c:v>417.09840000000014</c:v>
                </c:pt>
                <c:pt idx="52">
                  <c:v>424.45520000000016</c:v>
                </c:pt>
                <c:pt idx="53">
                  <c:v>431.78040000000016</c:v>
                </c:pt>
                <c:pt idx="54">
                  <c:v>439.07400000000018</c:v>
                </c:pt>
                <c:pt idx="55">
                  <c:v>446.33600000000018</c:v>
                </c:pt>
                <c:pt idx="56">
                  <c:v>453.56640000000021</c:v>
                </c:pt>
                <c:pt idx="57">
                  <c:v>460.76520000000022</c:v>
                </c:pt>
                <c:pt idx="58">
                  <c:v>467.9324000000002</c:v>
                </c:pt>
                <c:pt idx="59">
                  <c:v>475.06800000000021</c:v>
                </c:pt>
                <c:pt idx="60">
                  <c:v>482.1720000000002</c:v>
                </c:pt>
                <c:pt idx="61">
                  <c:v>489.24440000000021</c:v>
                </c:pt>
                <c:pt idx="62">
                  <c:v>496.2852000000002</c:v>
                </c:pt>
                <c:pt idx="63">
                  <c:v>503.29440000000022</c:v>
                </c:pt>
                <c:pt idx="64">
                  <c:v>510.27200000000022</c:v>
                </c:pt>
                <c:pt idx="65">
                  <c:v>517.21800000000019</c:v>
                </c:pt>
                <c:pt idx="66">
                  <c:v>524.13240000000019</c:v>
                </c:pt>
                <c:pt idx="67">
                  <c:v>531.01520000000016</c:v>
                </c:pt>
                <c:pt idx="68">
                  <c:v>537.86640000000011</c:v>
                </c:pt>
                <c:pt idx="69">
                  <c:v>544.68600000000015</c:v>
                </c:pt>
                <c:pt idx="70">
                  <c:v>551.47400000000016</c:v>
                </c:pt>
                <c:pt idx="71">
                  <c:v>558.23040000000015</c:v>
                </c:pt>
                <c:pt idx="72">
                  <c:v>564.9552000000001</c:v>
                </c:pt>
                <c:pt idx="73">
                  <c:v>571.64840000000015</c:v>
                </c:pt>
                <c:pt idx="74">
                  <c:v>578.31000000000017</c:v>
                </c:pt>
                <c:pt idx="75">
                  <c:v>584.94000000000017</c:v>
                </c:pt>
                <c:pt idx="76">
                  <c:v>591.53840000000014</c:v>
                </c:pt>
                <c:pt idx="77">
                  <c:v>598.1052000000002</c:v>
                </c:pt>
                <c:pt idx="78">
                  <c:v>604.64040000000023</c:v>
                </c:pt>
                <c:pt idx="79">
                  <c:v>611.14400000000023</c:v>
                </c:pt>
                <c:pt idx="80">
                  <c:v>617.61600000000021</c:v>
                </c:pt>
                <c:pt idx="81">
                  <c:v>624.05640000000017</c:v>
                </c:pt>
                <c:pt idx="82">
                  <c:v>630.46520000000021</c:v>
                </c:pt>
                <c:pt idx="83">
                  <c:v>636.84240000000023</c:v>
                </c:pt>
                <c:pt idx="84">
                  <c:v>643.18800000000022</c:v>
                </c:pt>
                <c:pt idx="85">
                  <c:v>649.50200000000018</c:v>
                </c:pt>
                <c:pt idx="86">
                  <c:v>655.78440000000023</c:v>
                </c:pt>
                <c:pt idx="87">
                  <c:v>662.03520000000026</c:v>
                </c:pt>
                <c:pt idx="88">
                  <c:v>668.25440000000026</c:v>
                </c:pt>
                <c:pt idx="89">
                  <c:v>674.44200000000023</c:v>
                </c:pt>
                <c:pt idx="90">
                  <c:v>680.5980000000003</c:v>
                </c:pt>
                <c:pt idx="91">
                  <c:v>686.72240000000033</c:v>
                </c:pt>
                <c:pt idx="92">
                  <c:v>692.81520000000035</c:v>
                </c:pt>
                <c:pt idx="93">
                  <c:v>698.87640000000033</c:v>
                </c:pt>
                <c:pt idx="94">
                  <c:v>704.90600000000029</c:v>
                </c:pt>
                <c:pt idx="95">
                  <c:v>710.90400000000034</c:v>
                </c:pt>
                <c:pt idx="96">
                  <c:v>716.87040000000036</c:v>
                </c:pt>
                <c:pt idx="97">
                  <c:v>722.80520000000035</c:v>
                </c:pt>
                <c:pt idx="98">
                  <c:v>728.70840000000032</c:v>
                </c:pt>
                <c:pt idx="99">
                  <c:v>734.58000000000038</c:v>
                </c:pt>
                <c:pt idx="100">
                  <c:v>740.42000000000041</c:v>
                </c:pt>
                <c:pt idx="101">
                  <c:v>746.22840000000042</c:v>
                </c:pt>
                <c:pt idx="102">
                  <c:v>752.0052000000004</c:v>
                </c:pt>
                <c:pt idx="103">
                  <c:v>757.75040000000035</c:v>
                </c:pt>
                <c:pt idx="104">
                  <c:v>763.4640000000004</c:v>
                </c:pt>
                <c:pt idx="105">
                  <c:v>769.14600000000041</c:v>
                </c:pt>
                <c:pt idx="106">
                  <c:v>774.7964000000004</c:v>
                </c:pt>
                <c:pt idx="107">
                  <c:v>780.41520000000037</c:v>
                </c:pt>
                <c:pt idx="108">
                  <c:v>786.00240000000042</c:v>
                </c:pt>
                <c:pt idx="109">
                  <c:v>791.55800000000045</c:v>
                </c:pt>
                <c:pt idx="110">
                  <c:v>797.08200000000045</c:v>
                </c:pt>
                <c:pt idx="111">
                  <c:v>802.57440000000042</c:v>
                </c:pt>
                <c:pt idx="112">
                  <c:v>808.03520000000049</c:v>
                </c:pt>
                <c:pt idx="113">
                  <c:v>813.46440000000052</c:v>
                </c:pt>
                <c:pt idx="114">
                  <c:v>818.86200000000053</c:v>
                </c:pt>
                <c:pt idx="115">
                  <c:v>824.22800000000052</c:v>
                </c:pt>
                <c:pt idx="116">
                  <c:v>829.56240000000048</c:v>
                </c:pt>
                <c:pt idx="117">
                  <c:v>834.86520000000053</c:v>
                </c:pt>
                <c:pt idx="118">
                  <c:v>840.13640000000055</c:v>
                </c:pt>
                <c:pt idx="119">
                  <c:v>845.37600000000054</c:v>
                </c:pt>
                <c:pt idx="120">
                  <c:v>850.58400000000051</c:v>
                </c:pt>
                <c:pt idx="121">
                  <c:v>855.76040000000057</c:v>
                </c:pt>
                <c:pt idx="122">
                  <c:v>860.9052000000006</c:v>
                </c:pt>
                <c:pt idx="123">
                  <c:v>866.01840000000061</c:v>
                </c:pt>
                <c:pt idx="124">
                  <c:v>871.10000000000059</c:v>
                </c:pt>
                <c:pt idx="125">
                  <c:v>876.15000000000055</c:v>
                </c:pt>
                <c:pt idx="126">
                  <c:v>881.16840000000059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xVal>
          <c:yVal>
            <c:numRef>
              <c:f>'hor range estimation'!$E$3:$E$441</c:f>
              <c:numCache>
                <c:formatCode>General</c:formatCode>
                <c:ptCount val="439"/>
                <c:pt idx="0">
                  <c:v>1000</c:v>
                </c:pt>
                <c:pt idx="1">
                  <c:v>992.1</c:v>
                </c:pt>
                <c:pt idx="2">
                  <c:v>984.2</c:v>
                </c:pt>
                <c:pt idx="3">
                  <c:v>976.30000000000007</c:v>
                </c:pt>
                <c:pt idx="4">
                  <c:v>968.40000000000009</c:v>
                </c:pt>
                <c:pt idx="5">
                  <c:v>960.50000000000011</c:v>
                </c:pt>
                <c:pt idx="6">
                  <c:v>952.60000000000014</c:v>
                </c:pt>
                <c:pt idx="7">
                  <c:v>944.70000000000016</c:v>
                </c:pt>
                <c:pt idx="8">
                  <c:v>936.80000000000018</c:v>
                </c:pt>
                <c:pt idx="9">
                  <c:v>928.9000000000002</c:v>
                </c:pt>
                <c:pt idx="10">
                  <c:v>921.00000000000023</c:v>
                </c:pt>
                <c:pt idx="11">
                  <c:v>913.10000000000025</c:v>
                </c:pt>
                <c:pt idx="12">
                  <c:v>905.20000000000027</c:v>
                </c:pt>
                <c:pt idx="13">
                  <c:v>897.3000000000003</c:v>
                </c:pt>
                <c:pt idx="14">
                  <c:v>889.40000000000032</c:v>
                </c:pt>
                <c:pt idx="15">
                  <c:v>881.50000000000034</c:v>
                </c:pt>
                <c:pt idx="16">
                  <c:v>873.60000000000036</c:v>
                </c:pt>
                <c:pt idx="17">
                  <c:v>865.70000000000039</c:v>
                </c:pt>
                <c:pt idx="18">
                  <c:v>857.80000000000041</c:v>
                </c:pt>
                <c:pt idx="19">
                  <c:v>849.90000000000043</c:v>
                </c:pt>
                <c:pt idx="20">
                  <c:v>842.00000000000045</c:v>
                </c:pt>
                <c:pt idx="21">
                  <c:v>834.10000000000048</c:v>
                </c:pt>
                <c:pt idx="22">
                  <c:v>826.2000000000005</c:v>
                </c:pt>
                <c:pt idx="23">
                  <c:v>818.30000000000052</c:v>
                </c:pt>
                <c:pt idx="24">
                  <c:v>810.40000000000055</c:v>
                </c:pt>
                <c:pt idx="25">
                  <c:v>802.50000000000057</c:v>
                </c:pt>
                <c:pt idx="26">
                  <c:v>794.60000000000059</c:v>
                </c:pt>
                <c:pt idx="27">
                  <c:v>786.70000000000061</c:v>
                </c:pt>
                <c:pt idx="28">
                  <c:v>778.80000000000064</c:v>
                </c:pt>
                <c:pt idx="29">
                  <c:v>770.90000000000066</c:v>
                </c:pt>
                <c:pt idx="30">
                  <c:v>763.00000000000068</c:v>
                </c:pt>
                <c:pt idx="31">
                  <c:v>755.1000000000007</c:v>
                </c:pt>
                <c:pt idx="32">
                  <c:v>747.20000000000073</c:v>
                </c:pt>
                <c:pt idx="33">
                  <c:v>739.30000000000075</c:v>
                </c:pt>
                <c:pt idx="34">
                  <c:v>731.40000000000077</c:v>
                </c:pt>
                <c:pt idx="35">
                  <c:v>723.5000000000008</c:v>
                </c:pt>
                <c:pt idx="36">
                  <c:v>715.60000000000082</c:v>
                </c:pt>
                <c:pt idx="37">
                  <c:v>707.70000000000084</c:v>
                </c:pt>
                <c:pt idx="38">
                  <c:v>699.80000000000086</c:v>
                </c:pt>
                <c:pt idx="39">
                  <c:v>691.90000000000089</c:v>
                </c:pt>
                <c:pt idx="40">
                  <c:v>684.00000000000091</c:v>
                </c:pt>
                <c:pt idx="41">
                  <c:v>676.10000000000093</c:v>
                </c:pt>
                <c:pt idx="42">
                  <c:v>668.20000000000095</c:v>
                </c:pt>
                <c:pt idx="43">
                  <c:v>660.30000000000098</c:v>
                </c:pt>
                <c:pt idx="44">
                  <c:v>652.400000000001</c:v>
                </c:pt>
                <c:pt idx="45">
                  <c:v>644.50000000000102</c:v>
                </c:pt>
                <c:pt idx="46">
                  <c:v>636.60000000000105</c:v>
                </c:pt>
                <c:pt idx="47">
                  <c:v>628.70000000000107</c:v>
                </c:pt>
                <c:pt idx="48">
                  <c:v>620.80000000000109</c:v>
                </c:pt>
                <c:pt idx="49">
                  <c:v>612.90000000000111</c:v>
                </c:pt>
                <c:pt idx="50">
                  <c:v>605.00000000000114</c:v>
                </c:pt>
                <c:pt idx="51">
                  <c:v>597.10000000000116</c:v>
                </c:pt>
                <c:pt idx="52">
                  <c:v>589.20000000000118</c:v>
                </c:pt>
                <c:pt idx="53">
                  <c:v>581.30000000000121</c:v>
                </c:pt>
                <c:pt idx="54">
                  <c:v>573.40000000000123</c:v>
                </c:pt>
                <c:pt idx="55">
                  <c:v>565.50000000000125</c:v>
                </c:pt>
                <c:pt idx="56">
                  <c:v>557.60000000000127</c:v>
                </c:pt>
                <c:pt idx="57">
                  <c:v>549.7000000000013</c:v>
                </c:pt>
                <c:pt idx="58">
                  <c:v>541.80000000000132</c:v>
                </c:pt>
                <c:pt idx="59">
                  <c:v>533.90000000000134</c:v>
                </c:pt>
                <c:pt idx="60">
                  <c:v>526.00000000000136</c:v>
                </c:pt>
                <c:pt idx="61">
                  <c:v>518.10000000000139</c:v>
                </c:pt>
                <c:pt idx="62">
                  <c:v>510.20000000000141</c:v>
                </c:pt>
                <c:pt idx="63">
                  <c:v>502.30000000000143</c:v>
                </c:pt>
                <c:pt idx="64">
                  <c:v>494.40000000000146</c:v>
                </c:pt>
                <c:pt idx="65">
                  <c:v>486.50000000000148</c:v>
                </c:pt>
                <c:pt idx="66">
                  <c:v>478.6000000000015</c:v>
                </c:pt>
                <c:pt idx="67">
                  <c:v>470.70000000000152</c:v>
                </c:pt>
                <c:pt idx="68">
                  <c:v>462.80000000000155</c:v>
                </c:pt>
                <c:pt idx="69">
                  <c:v>454.90000000000157</c:v>
                </c:pt>
                <c:pt idx="70">
                  <c:v>447.00000000000159</c:v>
                </c:pt>
                <c:pt idx="71">
                  <c:v>439.10000000000161</c:v>
                </c:pt>
                <c:pt idx="72">
                  <c:v>431.20000000000164</c:v>
                </c:pt>
                <c:pt idx="73">
                  <c:v>423.30000000000166</c:v>
                </c:pt>
                <c:pt idx="74">
                  <c:v>415.40000000000168</c:v>
                </c:pt>
                <c:pt idx="75">
                  <c:v>407.50000000000171</c:v>
                </c:pt>
                <c:pt idx="76">
                  <c:v>399.60000000000173</c:v>
                </c:pt>
                <c:pt idx="77">
                  <c:v>391.70000000000175</c:v>
                </c:pt>
                <c:pt idx="78">
                  <c:v>383.80000000000177</c:v>
                </c:pt>
                <c:pt idx="79">
                  <c:v>375.9000000000018</c:v>
                </c:pt>
                <c:pt idx="80">
                  <c:v>368.00000000000182</c:v>
                </c:pt>
                <c:pt idx="81">
                  <c:v>360.10000000000184</c:v>
                </c:pt>
                <c:pt idx="82">
                  <c:v>352.20000000000186</c:v>
                </c:pt>
                <c:pt idx="83">
                  <c:v>344.30000000000189</c:v>
                </c:pt>
                <c:pt idx="84">
                  <c:v>336.40000000000191</c:v>
                </c:pt>
                <c:pt idx="85">
                  <c:v>328.50000000000193</c:v>
                </c:pt>
                <c:pt idx="86">
                  <c:v>320.60000000000196</c:v>
                </c:pt>
                <c:pt idx="87">
                  <c:v>312.70000000000198</c:v>
                </c:pt>
                <c:pt idx="88">
                  <c:v>304.800000000002</c:v>
                </c:pt>
                <c:pt idx="89">
                  <c:v>296.90000000000202</c:v>
                </c:pt>
                <c:pt idx="90">
                  <c:v>289.00000000000205</c:v>
                </c:pt>
                <c:pt idx="91">
                  <c:v>281.10000000000207</c:v>
                </c:pt>
                <c:pt idx="92">
                  <c:v>273.20000000000209</c:v>
                </c:pt>
                <c:pt idx="93">
                  <c:v>265.30000000000211</c:v>
                </c:pt>
                <c:pt idx="94">
                  <c:v>257.40000000000214</c:v>
                </c:pt>
                <c:pt idx="95">
                  <c:v>249.50000000000213</c:v>
                </c:pt>
                <c:pt idx="96">
                  <c:v>241.60000000000213</c:v>
                </c:pt>
                <c:pt idx="97">
                  <c:v>233.70000000000212</c:v>
                </c:pt>
                <c:pt idx="98">
                  <c:v>225.80000000000211</c:v>
                </c:pt>
                <c:pt idx="99">
                  <c:v>217.90000000000211</c:v>
                </c:pt>
                <c:pt idx="100">
                  <c:v>210.0000000000021</c:v>
                </c:pt>
                <c:pt idx="101">
                  <c:v>202.1000000000021</c:v>
                </c:pt>
                <c:pt idx="102">
                  <c:v>194.20000000000209</c:v>
                </c:pt>
                <c:pt idx="103">
                  <c:v>186.30000000000209</c:v>
                </c:pt>
                <c:pt idx="104">
                  <c:v>178.40000000000208</c:v>
                </c:pt>
                <c:pt idx="105">
                  <c:v>170.50000000000207</c:v>
                </c:pt>
                <c:pt idx="106">
                  <c:v>162.60000000000207</c:v>
                </c:pt>
                <c:pt idx="107">
                  <c:v>154.70000000000206</c:v>
                </c:pt>
                <c:pt idx="108">
                  <c:v>146.80000000000206</c:v>
                </c:pt>
                <c:pt idx="109">
                  <c:v>138.90000000000205</c:v>
                </c:pt>
                <c:pt idx="110">
                  <c:v>131.00000000000205</c:v>
                </c:pt>
                <c:pt idx="111">
                  <c:v>123.10000000000204</c:v>
                </c:pt>
                <c:pt idx="112">
                  <c:v>115.20000000000203</c:v>
                </c:pt>
                <c:pt idx="113">
                  <c:v>107.30000000000203</c:v>
                </c:pt>
                <c:pt idx="114">
                  <c:v>99.400000000002024</c:v>
                </c:pt>
                <c:pt idx="115">
                  <c:v>91.500000000002018</c:v>
                </c:pt>
                <c:pt idx="116">
                  <c:v>83.600000000002012</c:v>
                </c:pt>
                <c:pt idx="117">
                  <c:v>75.700000000002007</c:v>
                </c:pt>
                <c:pt idx="118">
                  <c:v>67.800000000002001</c:v>
                </c:pt>
                <c:pt idx="119">
                  <c:v>59.900000000002002</c:v>
                </c:pt>
                <c:pt idx="120">
                  <c:v>52.000000000002004</c:v>
                </c:pt>
                <c:pt idx="121">
                  <c:v>44.100000000002005</c:v>
                </c:pt>
                <c:pt idx="122">
                  <c:v>36.200000000002007</c:v>
                </c:pt>
                <c:pt idx="123">
                  <c:v>28.300000000002008</c:v>
                </c:pt>
                <c:pt idx="124">
                  <c:v>20.400000000002009</c:v>
                </c:pt>
                <c:pt idx="125">
                  <c:v>12.500000000002009</c:v>
                </c:pt>
                <c:pt idx="126">
                  <c:v>4.6000000000020087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yVal>
          <c:smooth val="1"/>
        </c:ser>
        <c:axId val="107735680"/>
        <c:axId val="108693376"/>
      </c:scatterChart>
      <c:valAx>
        <c:axId val="107735680"/>
        <c:scaling>
          <c:orientation val="minMax"/>
          <c:max val="15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displacement</a:t>
                </a:r>
              </a:p>
            </c:rich>
          </c:tx>
          <c:layout/>
        </c:title>
        <c:numFmt formatCode="General" sourceLinked="1"/>
        <c:tickLblPos val="nextTo"/>
        <c:crossAx val="108693376"/>
        <c:crosses val="autoZero"/>
        <c:crossBetween val="midCat"/>
      </c:valAx>
      <c:valAx>
        <c:axId val="108693376"/>
        <c:scaling>
          <c:orientation val="minMax"/>
        </c:scaling>
        <c:axPos val="l"/>
        <c:majorGridlines/>
        <c:numFmt formatCode="General" sourceLinked="1"/>
        <c:tickLblPos val="nextTo"/>
        <c:crossAx val="10773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altitude(max descent rate)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'hor range estimation'!$I$2</c:f>
              <c:strCache>
                <c:ptCount val="1"/>
                <c:pt idx="0">
                  <c:v>altitude(max)</c:v>
                </c:pt>
              </c:strCache>
            </c:strRef>
          </c:tx>
          <c:xVal>
            <c:numRef>
              <c:f>'hor range estimation'!$H$3:$H$441</c:f>
              <c:numCache>
                <c:formatCode>General</c:formatCode>
                <c:ptCount val="439"/>
                <c:pt idx="0">
                  <c:v>0</c:v>
                </c:pt>
                <c:pt idx="1">
                  <c:v>8.9619999999999997</c:v>
                </c:pt>
                <c:pt idx="2">
                  <c:v>17.885999999999999</c:v>
                </c:pt>
                <c:pt idx="3">
                  <c:v>26.771999999999998</c:v>
                </c:pt>
                <c:pt idx="4">
                  <c:v>35.619999999999997</c:v>
                </c:pt>
                <c:pt idx="5">
                  <c:v>44.43</c:v>
                </c:pt>
                <c:pt idx="6">
                  <c:v>53.201999999999998</c:v>
                </c:pt>
                <c:pt idx="7">
                  <c:v>61.936</c:v>
                </c:pt>
                <c:pt idx="8">
                  <c:v>70.632000000000005</c:v>
                </c:pt>
                <c:pt idx="9">
                  <c:v>79.290000000000006</c:v>
                </c:pt>
                <c:pt idx="10">
                  <c:v>87.910000000000011</c:v>
                </c:pt>
                <c:pt idx="11">
                  <c:v>96.492000000000019</c:v>
                </c:pt>
                <c:pt idx="12">
                  <c:v>105.03600000000002</c:v>
                </c:pt>
                <c:pt idx="13">
                  <c:v>113.54200000000002</c:v>
                </c:pt>
                <c:pt idx="14">
                  <c:v>122.01000000000002</c:v>
                </c:pt>
                <c:pt idx="15">
                  <c:v>130.44000000000003</c:v>
                </c:pt>
                <c:pt idx="16">
                  <c:v>138.83200000000002</c:v>
                </c:pt>
                <c:pt idx="17">
                  <c:v>147.18600000000004</c:v>
                </c:pt>
                <c:pt idx="18">
                  <c:v>155.50200000000004</c:v>
                </c:pt>
                <c:pt idx="19">
                  <c:v>163.78000000000003</c:v>
                </c:pt>
                <c:pt idx="20">
                  <c:v>172.02000000000004</c:v>
                </c:pt>
                <c:pt idx="21">
                  <c:v>180.22200000000004</c:v>
                </c:pt>
                <c:pt idx="22">
                  <c:v>188.38600000000002</c:v>
                </c:pt>
                <c:pt idx="23">
                  <c:v>196.51200000000003</c:v>
                </c:pt>
                <c:pt idx="24">
                  <c:v>204.60000000000002</c:v>
                </c:pt>
                <c:pt idx="25">
                  <c:v>212.65000000000003</c:v>
                </c:pt>
                <c:pt idx="26">
                  <c:v>220.66200000000003</c:v>
                </c:pt>
                <c:pt idx="27">
                  <c:v>228.63600000000002</c:v>
                </c:pt>
                <c:pt idx="28">
                  <c:v>236.57200000000003</c:v>
                </c:pt>
                <c:pt idx="29">
                  <c:v>244.47000000000003</c:v>
                </c:pt>
                <c:pt idx="30">
                  <c:v>252.33000000000004</c:v>
                </c:pt>
                <c:pt idx="31">
                  <c:v>260.15200000000004</c:v>
                </c:pt>
                <c:pt idx="32">
                  <c:v>267.93600000000004</c:v>
                </c:pt>
                <c:pt idx="33">
                  <c:v>275.68200000000002</c:v>
                </c:pt>
                <c:pt idx="34">
                  <c:v>283.39000000000004</c:v>
                </c:pt>
                <c:pt idx="35">
                  <c:v>291.06000000000006</c:v>
                </c:pt>
                <c:pt idx="36">
                  <c:v>298.69200000000006</c:v>
                </c:pt>
                <c:pt idx="37">
                  <c:v>306.28600000000006</c:v>
                </c:pt>
                <c:pt idx="38">
                  <c:v>313.84200000000004</c:v>
                </c:pt>
                <c:pt idx="39">
                  <c:v>321.36</c:v>
                </c:pt>
                <c:pt idx="40">
                  <c:v>328.84000000000003</c:v>
                </c:pt>
                <c:pt idx="41">
                  <c:v>336.28200000000004</c:v>
                </c:pt>
                <c:pt idx="42">
                  <c:v>343.68600000000004</c:v>
                </c:pt>
                <c:pt idx="43">
                  <c:v>351.05200000000002</c:v>
                </c:pt>
                <c:pt idx="44">
                  <c:v>358.38</c:v>
                </c:pt>
                <c:pt idx="45">
                  <c:v>365.67</c:v>
                </c:pt>
                <c:pt idx="46">
                  <c:v>372.92200000000003</c:v>
                </c:pt>
                <c:pt idx="47">
                  <c:v>380.13600000000002</c:v>
                </c:pt>
                <c:pt idx="48">
                  <c:v>387.31200000000001</c:v>
                </c:pt>
                <c:pt idx="49">
                  <c:v>394.45</c:v>
                </c:pt>
                <c:pt idx="50">
                  <c:v>401.55</c:v>
                </c:pt>
                <c:pt idx="51">
                  <c:v>408.61200000000002</c:v>
                </c:pt>
                <c:pt idx="52">
                  <c:v>415.63600000000002</c:v>
                </c:pt>
                <c:pt idx="53">
                  <c:v>422.62200000000001</c:v>
                </c:pt>
                <c:pt idx="54">
                  <c:v>429.57</c:v>
                </c:pt>
                <c:pt idx="55">
                  <c:v>436.48</c:v>
                </c:pt>
                <c:pt idx="56">
                  <c:v>443.35200000000003</c:v>
                </c:pt>
                <c:pt idx="57">
                  <c:v>450.18600000000004</c:v>
                </c:pt>
                <c:pt idx="58">
                  <c:v>456.98200000000003</c:v>
                </c:pt>
                <c:pt idx="59">
                  <c:v>463.74</c:v>
                </c:pt>
                <c:pt idx="60">
                  <c:v>470.46000000000004</c:v>
                </c:pt>
                <c:pt idx="61">
                  <c:v>477.14200000000005</c:v>
                </c:pt>
                <c:pt idx="62">
                  <c:v>483.78600000000006</c:v>
                </c:pt>
                <c:pt idx="63">
                  <c:v>490.39200000000005</c:v>
                </c:pt>
                <c:pt idx="64">
                  <c:v>496.96000000000004</c:v>
                </c:pt>
                <c:pt idx="65">
                  <c:v>503.49</c:v>
                </c:pt>
                <c:pt idx="66">
                  <c:v>509.98200000000003</c:v>
                </c:pt>
                <c:pt idx="67">
                  <c:v>516.43600000000004</c:v>
                </c:pt>
                <c:pt idx="68">
                  <c:v>522.85200000000009</c:v>
                </c:pt>
                <c:pt idx="69">
                  <c:v>529.23000000000013</c:v>
                </c:pt>
                <c:pt idx="70">
                  <c:v>535.57000000000016</c:v>
                </c:pt>
                <c:pt idx="71">
                  <c:v>541.87200000000018</c:v>
                </c:pt>
                <c:pt idx="72">
                  <c:v>548.13600000000019</c:v>
                </c:pt>
                <c:pt idx="73">
                  <c:v>554.36200000000019</c:v>
                </c:pt>
                <c:pt idx="74">
                  <c:v>560.55000000000018</c:v>
                </c:pt>
                <c:pt idx="75">
                  <c:v>566.70000000000016</c:v>
                </c:pt>
                <c:pt idx="76">
                  <c:v>572.81200000000013</c:v>
                </c:pt>
                <c:pt idx="77">
                  <c:v>578.88600000000008</c:v>
                </c:pt>
                <c:pt idx="78">
                  <c:v>584.92200000000003</c:v>
                </c:pt>
                <c:pt idx="79">
                  <c:v>590.92000000000007</c:v>
                </c:pt>
                <c:pt idx="80">
                  <c:v>596.88000000000011</c:v>
                </c:pt>
                <c:pt idx="81">
                  <c:v>602.80200000000013</c:v>
                </c:pt>
                <c:pt idx="82">
                  <c:v>608.68600000000015</c:v>
                </c:pt>
                <c:pt idx="83">
                  <c:v>614.53200000000015</c:v>
                </c:pt>
                <c:pt idx="84">
                  <c:v>620.34000000000015</c:v>
                </c:pt>
                <c:pt idx="85">
                  <c:v>626.11000000000013</c:v>
                </c:pt>
                <c:pt idx="86">
                  <c:v>631.8420000000001</c:v>
                </c:pt>
                <c:pt idx="87">
                  <c:v>637.53600000000006</c:v>
                </c:pt>
                <c:pt idx="88">
                  <c:v>643.19200000000001</c:v>
                </c:pt>
                <c:pt idx="89">
                  <c:v>648.81000000000006</c:v>
                </c:pt>
                <c:pt idx="90">
                  <c:v>654.3900000000001</c:v>
                </c:pt>
                <c:pt idx="91">
                  <c:v>659.93200000000013</c:v>
                </c:pt>
                <c:pt idx="92">
                  <c:v>665.43600000000015</c:v>
                </c:pt>
                <c:pt idx="93">
                  <c:v>670.90200000000016</c:v>
                </c:pt>
                <c:pt idx="94">
                  <c:v>676.33000000000015</c:v>
                </c:pt>
                <c:pt idx="95">
                  <c:v>681.72000000000014</c:v>
                </c:pt>
                <c:pt idx="96">
                  <c:v>687.07200000000012</c:v>
                </c:pt>
                <c:pt idx="97">
                  <c:v>692.38600000000008</c:v>
                </c:pt>
                <c:pt idx="98">
                  <c:v>697.66200000000003</c:v>
                </c:pt>
                <c:pt idx="99">
                  <c:v>702.90000000000009</c:v>
                </c:pt>
                <c:pt idx="100">
                  <c:v>708.10000000000014</c:v>
                </c:pt>
                <c:pt idx="101">
                  <c:v>713.26200000000017</c:v>
                </c:pt>
                <c:pt idx="102">
                  <c:v>718.38600000000019</c:v>
                </c:pt>
                <c:pt idx="103">
                  <c:v>723.47200000000021</c:v>
                </c:pt>
                <c:pt idx="104">
                  <c:v>728.52000000000021</c:v>
                </c:pt>
                <c:pt idx="105">
                  <c:v>733.5300000000002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xVal>
          <c:yVal>
            <c:numRef>
              <c:f>'hor range estimation'!$I$3:$I$441</c:f>
              <c:numCache>
                <c:formatCode>General</c:formatCode>
                <c:ptCount val="439"/>
                <c:pt idx="0">
                  <c:v>1000</c:v>
                </c:pt>
                <c:pt idx="1">
                  <c:v>990.5</c:v>
                </c:pt>
                <c:pt idx="2">
                  <c:v>981</c:v>
                </c:pt>
                <c:pt idx="3">
                  <c:v>971.5</c:v>
                </c:pt>
                <c:pt idx="4">
                  <c:v>962</c:v>
                </c:pt>
                <c:pt idx="5">
                  <c:v>952.5</c:v>
                </c:pt>
                <c:pt idx="6">
                  <c:v>943</c:v>
                </c:pt>
                <c:pt idx="7">
                  <c:v>933.5</c:v>
                </c:pt>
                <c:pt idx="8">
                  <c:v>924</c:v>
                </c:pt>
                <c:pt idx="9">
                  <c:v>914.5</c:v>
                </c:pt>
                <c:pt idx="10">
                  <c:v>905</c:v>
                </c:pt>
                <c:pt idx="11">
                  <c:v>895.5</c:v>
                </c:pt>
                <c:pt idx="12">
                  <c:v>886</c:v>
                </c:pt>
                <c:pt idx="13">
                  <c:v>876.5</c:v>
                </c:pt>
                <c:pt idx="14">
                  <c:v>867</c:v>
                </c:pt>
                <c:pt idx="15">
                  <c:v>857.5</c:v>
                </c:pt>
                <c:pt idx="16">
                  <c:v>848</c:v>
                </c:pt>
                <c:pt idx="17">
                  <c:v>838.5</c:v>
                </c:pt>
                <c:pt idx="18">
                  <c:v>829</c:v>
                </c:pt>
                <c:pt idx="19">
                  <c:v>819.5</c:v>
                </c:pt>
                <c:pt idx="20">
                  <c:v>810</c:v>
                </c:pt>
                <c:pt idx="21">
                  <c:v>800.5</c:v>
                </c:pt>
                <c:pt idx="22">
                  <c:v>791</c:v>
                </c:pt>
                <c:pt idx="23">
                  <c:v>781.5</c:v>
                </c:pt>
                <c:pt idx="24">
                  <c:v>772</c:v>
                </c:pt>
                <c:pt idx="25">
                  <c:v>762.5</c:v>
                </c:pt>
                <c:pt idx="26">
                  <c:v>753</c:v>
                </c:pt>
                <c:pt idx="27">
                  <c:v>743.5</c:v>
                </c:pt>
                <c:pt idx="28">
                  <c:v>734</c:v>
                </c:pt>
                <c:pt idx="29">
                  <c:v>724.5</c:v>
                </c:pt>
                <c:pt idx="30">
                  <c:v>715</c:v>
                </c:pt>
                <c:pt idx="31">
                  <c:v>705.5</c:v>
                </c:pt>
                <c:pt idx="32">
                  <c:v>696</c:v>
                </c:pt>
                <c:pt idx="33">
                  <c:v>686.5</c:v>
                </c:pt>
                <c:pt idx="34">
                  <c:v>677</c:v>
                </c:pt>
                <c:pt idx="35">
                  <c:v>667.5</c:v>
                </c:pt>
                <c:pt idx="36">
                  <c:v>658</c:v>
                </c:pt>
                <c:pt idx="37">
                  <c:v>648.5</c:v>
                </c:pt>
                <c:pt idx="38">
                  <c:v>639</c:v>
                </c:pt>
                <c:pt idx="39">
                  <c:v>629.5</c:v>
                </c:pt>
                <c:pt idx="40">
                  <c:v>620</c:v>
                </c:pt>
                <c:pt idx="41">
                  <c:v>610.5</c:v>
                </c:pt>
                <c:pt idx="42">
                  <c:v>601</c:v>
                </c:pt>
                <c:pt idx="43">
                  <c:v>591.5</c:v>
                </c:pt>
                <c:pt idx="44">
                  <c:v>582</c:v>
                </c:pt>
                <c:pt idx="45">
                  <c:v>572.5</c:v>
                </c:pt>
                <c:pt idx="46">
                  <c:v>563</c:v>
                </c:pt>
                <c:pt idx="47">
                  <c:v>553.5</c:v>
                </c:pt>
                <c:pt idx="48">
                  <c:v>544</c:v>
                </c:pt>
                <c:pt idx="49">
                  <c:v>534.5</c:v>
                </c:pt>
                <c:pt idx="50">
                  <c:v>525</c:v>
                </c:pt>
                <c:pt idx="51">
                  <c:v>515.5</c:v>
                </c:pt>
                <c:pt idx="52">
                  <c:v>506</c:v>
                </c:pt>
                <c:pt idx="53">
                  <c:v>496.5</c:v>
                </c:pt>
                <c:pt idx="54">
                  <c:v>487</c:v>
                </c:pt>
                <c:pt idx="55">
                  <c:v>477.5</c:v>
                </c:pt>
                <c:pt idx="56">
                  <c:v>468</c:v>
                </c:pt>
                <c:pt idx="57">
                  <c:v>458.5</c:v>
                </c:pt>
                <c:pt idx="58">
                  <c:v>449</c:v>
                </c:pt>
                <c:pt idx="59">
                  <c:v>439.5</c:v>
                </c:pt>
                <c:pt idx="60">
                  <c:v>430</c:v>
                </c:pt>
                <c:pt idx="61">
                  <c:v>420.5</c:v>
                </c:pt>
                <c:pt idx="62">
                  <c:v>411</c:v>
                </c:pt>
                <c:pt idx="63">
                  <c:v>401.5</c:v>
                </c:pt>
                <c:pt idx="64">
                  <c:v>392</c:v>
                </c:pt>
                <c:pt idx="65">
                  <c:v>382.5</c:v>
                </c:pt>
                <c:pt idx="66">
                  <c:v>373</c:v>
                </c:pt>
                <c:pt idx="67">
                  <c:v>363.5</c:v>
                </c:pt>
                <c:pt idx="68">
                  <c:v>354</c:v>
                </c:pt>
                <c:pt idx="69">
                  <c:v>344.5</c:v>
                </c:pt>
                <c:pt idx="70">
                  <c:v>335</c:v>
                </c:pt>
                <c:pt idx="71">
                  <c:v>325.5</c:v>
                </c:pt>
                <c:pt idx="72">
                  <c:v>316</c:v>
                </c:pt>
                <c:pt idx="73">
                  <c:v>306.5</c:v>
                </c:pt>
                <c:pt idx="74">
                  <c:v>297</c:v>
                </c:pt>
                <c:pt idx="75">
                  <c:v>287.5</c:v>
                </c:pt>
                <c:pt idx="76">
                  <c:v>278</c:v>
                </c:pt>
                <c:pt idx="77">
                  <c:v>268.5</c:v>
                </c:pt>
                <c:pt idx="78">
                  <c:v>259</c:v>
                </c:pt>
                <c:pt idx="79">
                  <c:v>249.5</c:v>
                </c:pt>
                <c:pt idx="80">
                  <c:v>240</c:v>
                </c:pt>
                <c:pt idx="81">
                  <c:v>230.5</c:v>
                </c:pt>
                <c:pt idx="82">
                  <c:v>221</c:v>
                </c:pt>
                <c:pt idx="83">
                  <c:v>211.5</c:v>
                </c:pt>
                <c:pt idx="84">
                  <c:v>202</c:v>
                </c:pt>
                <c:pt idx="85">
                  <c:v>192.5</c:v>
                </c:pt>
                <c:pt idx="86">
                  <c:v>183</c:v>
                </c:pt>
                <c:pt idx="87">
                  <c:v>173.5</c:v>
                </c:pt>
                <c:pt idx="88">
                  <c:v>164</c:v>
                </c:pt>
                <c:pt idx="89">
                  <c:v>154.5</c:v>
                </c:pt>
                <c:pt idx="90">
                  <c:v>145</c:v>
                </c:pt>
                <c:pt idx="91">
                  <c:v>135.5</c:v>
                </c:pt>
                <c:pt idx="92">
                  <c:v>126</c:v>
                </c:pt>
                <c:pt idx="93">
                  <c:v>116.5</c:v>
                </c:pt>
                <c:pt idx="94">
                  <c:v>107</c:v>
                </c:pt>
                <c:pt idx="95">
                  <c:v>97.5</c:v>
                </c:pt>
                <c:pt idx="96">
                  <c:v>88</c:v>
                </c:pt>
                <c:pt idx="97">
                  <c:v>78.5</c:v>
                </c:pt>
                <c:pt idx="98">
                  <c:v>69</c:v>
                </c:pt>
                <c:pt idx="99">
                  <c:v>59.5</c:v>
                </c:pt>
                <c:pt idx="100">
                  <c:v>50</c:v>
                </c:pt>
                <c:pt idx="101">
                  <c:v>40.5</c:v>
                </c:pt>
                <c:pt idx="102">
                  <c:v>31</c:v>
                </c:pt>
                <c:pt idx="103">
                  <c:v>21.5</c:v>
                </c:pt>
                <c:pt idx="104">
                  <c:v>12</c:v>
                </c:pt>
                <c:pt idx="105">
                  <c:v>2.5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</c:numCache>
            </c:numRef>
          </c:yVal>
          <c:smooth val="1"/>
        </c:ser>
        <c:axId val="87766528"/>
        <c:axId val="87768448"/>
      </c:scatterChart>
      <c:valAx>
        <c:axId val="87766528"/>
        <c:scaling>
          <c:orientation val="minMax"/>
          <c:max val="15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displacement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87768448"/>
        <c:crosses val="autoZero"/>
        <c:crossBetween val="midCat"/>
      </c:valAx>
      <c:valAx>
        <c:axId val="87768448"/>
        <c:scaling>
          <c:orientation val="minMax"/>
        </c:scaling>
        <c:axPos val="l"/>
        <c:majorGridlines/>
        <c:numFmt formatCode="General" sourceLinked="1"/>
        <c:tickLblPos val="nextTo"/>
        <c:crossAx val="8776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95250</xdr:rowOff>
    </xdr:from>
    <xdr:to>
      <xdr:col>28</xdr:col>
      <xdr:colOff>600075</xdr:colOff>
      <xdr:row>18</xdr:row>
      <xdr:rowOff>85725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19</xdr:row>
      <xdr:rowOff>47625</xdr:rowOff>
    </xdr:from>
    <xdr:to>
      <xdr:col>28</xdr:col>
      <xdr:colOff>600075</xdr:colOff>
      <xdr:row>36</xdr:row>
      <xdr:rowOff>38100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1000"/>
  <sheetViews>
    <sheetView tabSelected="1" workbookViewId="0">
      <pane xSplit="1" ySplit="1" topLeftCell="B2" activePane="bottomRight" state="frozenSplit"/>
      <selection pane="topRight" activeCell="I1" sqref="I1"/>
      <selection pane="bottomLeft" activeCell="A16" sqref="A16"/>
      <selection pane="bottomRight" activeCell="B1" sqref="B1:B1048576"/>
    </sheetView>
  </sheetViews>
  <sheetFormatPr defaultColWidth="14.42578125" defaultRowHeight="15.75" customHeight="1"/>
  <cols>
    <col min="1" max="1" width="21" style="4" bestFit="1" customWidth="1"/>
    <col min="2" max="2" width="12.5703125" style="23" bestFit="1" customWidth="1"/>
    <col min="3" max="3" width="12" bestFit="1" customWidth="1"/>
    <col min="4" max="4" width="11.28515625" bestFit="1" customWidth="1"/>
    <col min="5" max="5" width="7.28515625" bestFit="1" customWidth="1"/>
    <col min="6" max="6" width="12" bestFit="1" customWidth="1"/>
    <col min="7" max="7" width="15.5703125" bestFit="1" customWidth="1"/>
    <col min="8" max="8" width="15.42578125" bestFit="1" customWidth="1"/>
    <col min="9" max="10" width="12.5703125" bestFit="1" customWidth="1"/>
    <col min="11" max="11" width="16" bestFit="1" customWidth="1"/>
    <col min="12" max="12" width="20.7109375" bestFit="1" customWidth="1"/>
    <col min="13" max="13" width="39.28515625" style="8" bestFit="1" customWidth="1"/>
  </cols>
  <sheetData>
    <row r="1" spans="1:31" ht="15.75" customHeight="1">
      <c r="A1" s="5" t="s">
        <v>0</v>
      </c>
      <c r="B1" s="22" t="s">
        <v>25</v>
      </c>
      <c r="C1" s="1" t="s">
        <v>1</v>
      </c>
      <c r="D1" s="1" t="s">
        <v>2</v>
      </c>
      <c r="E1" s="21" t="s">
        <v>21</v>
      </c>
      <c r="F1" s="1" t="s">
        <v>3</v>
      </c>
      <c r="G1" s="6" t="s">
        <v>10</v>
      </c>
      <c r="H1" s="6" t="s">
        <v>11</v>
      </c>
      <c r="I1" s="1" t="s">
        <v>4</v>
      </c>
      <c r="J1" s="1" t="s">
        <v>5</v>
      </c>
      <c r="K1" s="6" t="s">
        <v>9</v>
      </c>
      <c r="L1" s="6" t="s">
        <v>22</v>
      </c>
      <c r="M1" s="16" t="s">
        <v>23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>
      <c r="A2" s="3">
        <v>1000</v>
      </c>
      <c r="B2" s="17">
        <v>1</v>
      </c>
      <c r="C2" s="1">
        <f>$A$10</f>
        <v>4</v>
      </c>
      <c r="D2" s="1">
        <v>1</v>
      </c>
      <c r="E2" s="2">
        <f>$A$2</f>
        <v>1000</v>
      </c>
      <c r="F2" s="1">
        <f>C2+$A$14</f>
        <v>5</v>
      </c>
      <c r="G2" s="2">
        <f>$A$4</f>
        <v>600</v>
      </c>
      <c r="H2" s="2">
        <v>0</v>
      </c>
      <c r="I2" s="2">
        <f>E2/D2</f>
        <v>1000</v>
      </c>
      <c r="J2" s="2">
        <f>I2*F2</f>
        <v>5000</v>
      </c>
      <c r="K2" s="2">
        <f>E2/(G2/F2)</f>
        <v>8.3333333333333339</v>
      </c>
      <c r="L2" s="2">
        <f>IF(K2&gt;$A$8,$A$8,IF(K2&lt;$A$6,$A$6,K2))</f>
        <v>8.3333333333333339</v>
      </c>
      <c r="M2" s="9">
        <f>IF(($A$8-L2)&gt;(($A$8-$A$6)/2),$A$6,$A$8)</f>
        <v>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5" t="s">
        <v>13</v>
      </c>
      <c r="B3" s="17">
        <v>2</v>
      </c>
      <c r="C3" s="2">
        <f>C2-(($A$10-$A$12)/LARGE(B:B,2))</f>
        <v>3.9909090909090907</v>
      </c>
      <c r="D3" s="2">
        <f>M2</f>
        <v>9</v>
      </c>
      <c r="E3" s="2">
        <f>E2-D2</f>
        <v>999</v>
      </c>
      <c r="F3" s="2">
        <f t="shared" ref="F3:F66" si="0">C3+$A$14</f>
        <v>4.9909090909090903</v>
      </c>
      <c r="G3" s="2">
        <f>G2-F2</f>
        <v>595</v>
      </c>
      <c r="H3" s="2">
        <f>F3</f>
        <v>4.9909090909090903</v>
      </c>
      <c r="I3" s="2">
        <f>E3/D3</f>
        <v>111</v>
      </c>
      <c r="J3" s="2">
        <f>I3*F3</f>
        <v>553.99090909090899</v>
      </c>
      <c r="K3" s="2">
        <f>E3/(G3/F3)</f>
        <v>8.3796944232238335</v>
      </c>
      <c r="L3" s="2">
        <f t="shared" ref="L3:L66" si="1">IF(K3&gt;$A$8,$A$8,IF(K3&lt;$A$6,$A$6,K3))</f>
        <v>8.3796944232238335</v>
      </c>
      <c r="M3" s="9">
        <f t="shared" ref="M3:M66" si="2">IF(($A$8-L3)&gt;(($A$8-$A$6)/2),$A$6,$A$8)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>
      <c r="A4" s="3">
        <v>600</v>
      </c>
      <c r="B4" s="17">
        <v>3</v>
      </c>
      <c r="C4" s="2">
        <f t="shared" ref="C4:C67" si="3">C3-(($A$10-$A$12)/LARGE(B:B,2))</f>
        <v>3.9818181818181815</v>
      </c>
      <c r="D4" s="2">
        <f t="shared" ref="D4:D67" si="4">M3</f>
        <v>9</v>
      </c>
      <c r="E4" s="2">
        <f>E3-D3</f>
        <v>990</v>
      </c>
      <c r="F4" s="2">
        <f t="shared" si="0"/>
        <v>4.9818181818181815</v>
      </c>
      <c r="G4" s="2">
        <f>G3-F3</f>
        <v>590.0090909090909</v>
      </c>
      <c r="H4" s="2">
        <f>H3+F4</f>
        <v>9.9727272727272727</v>
      </c>
      <c r="I4" s="2">
        <f>E4/D4</f>
        <v>110</v>
      </c>
      <c r="J4" s="2">
        <f>I4*F4</f>
        <v>548</v>
      </c>
      <c r="K4" s="2">
        <f>E4/(G4/F4)</f>
        <v>8.3591932327699112</v>
      </c>
      <c r="L4" s="2">
        <f t="shared" si="1"/>
        <v>8.3591932327699112</v>
      </c>
      <c r="M4" s="9">
        <f t="shared" si="2"/>
        <v>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>
      <c r="A5" s="5" t="s">
        <v>14</v>
      </c>
      <c r="B5" s="17">
        <v>4</v>
      </c>
      <c r="C5" s="2">
        <f t="shared" si="3"/>
        <v>3.9727272727272722</v>
      </c>
      <c r="D5" s="2">
        <f t="shared" si="4"/>
        <v>9</v>
      </c>
      <c r="E5" s="2">
        <f t="shared" ref="E5:E14" si="5">E4-D4</f>
        <v>981</v>
      </c>
      <c r="F5" s="2">
        <f t="shared" si="0"/>
        <v>4.9727272727272727</v>
      </c>
      <c r="G5" s="2">
        <f t="shared" ref="G5:G14" si="6">G4-F4</f>
        <v>585.0272727272727</v>
      </c>
      <c r="H5" s="2">
        <f t="shared" ref="H5:H68" si="7">H4+F5</f>
        <v>14.945454545454545</v>
      </c>
      <c r="I5" s="2">
        <f t="shared" ref="I5:I14" si="8">E5/D5</f>
        <v>109</v>
      </c>
      <c r="J5" s="2">
        <f t="shared" ref="J5:J14" si="9">I5*F5</f>
        <v>542.0272727272727</v>
      </c>
      <c r="K5" s="2">
        <f t="shared" ref="K5:K14" si="10">E5/(G5/F5)</f>
        <v>8.3384923779777171</v>
      </c>
      <c r="L5" s="2">
        <f t="shared" si="1"/>
        <v>8.3384923779777171</v>
      </c>
      <c r="M5" s="9">
        <f t="shared" si="2"/>
        <v>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>
      <c r="A6" s="4">
        <v>7</v>
      </c>
      <c r="B6" s="17">
        <v>5</v>
      </c>
      <c r="C6" s="2">
        <f t="shared" si="3"/>
        <v>3.963636363636363</v>
      </c>
      <c r="D6" s="2">
        <f t="shared" si="4"/>
        <v>9</v>
      </c>
      <c r="E6" s="2">
        <f t="shared" si="5"/>
        <v>972</v>
      </c>
      <c r="F6" s="2">
        <f t="shared" si="0"/>
        <v>4.963636363636363</v>
      </c>
      <c r="G6" s="2">
        <f t="shared" si="6"/>
        <v>580.0545454545454</v>
      </c>
      <c r="H6" s="2">
        <f t="shared" si="7"/>
        <v>19.909090909090907</v>
      </c>
      <c r="I6" s="2">
        <f t="shared" si="8"/>
        <v>108</v>
      </c>
      <c r="J6" s="2">
        <f t="shared" si="9"/>
        <v>536.07272727272721</v>
      </c>
      <c r="K6" s="2">
        <f t="shared" si="10"/>
        <v>8.3175876876782748</v>
      </c>
      <c r="L6" s="2">
        <f t="shared" si="1"/>
        <v>8.3175876876782748</v>
      </c>
      <c r="M6" s="9">
        <f t="shared" si="2"/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>
      <c r="A7" s="5" t="s">
        <v>15</v>
      </c>
      <c r="B7" s="17">
        <v>6</v>
      </c>
      <c r="C7" s="2">
        <f t="shared" si="3"/>
        <v>3.9545454545454537</v>
      </c>
      <c r="D7" s="2">
        <f t="shared" si="4"/>
        <v>9</v>
      </c>
      <c r="E7" s="2">
        <f t="shared" si="5"/>
        <v>963</v>
      </c>
      <c r="F7" s="2">
        <f t="shared" si="0"/>
        <v>4.9545454545454533</v>
      </c>
      <c r="G7" s="2">
        <f t="shared" si="6"/>
        <v>575.09090909090901</v>
      </c>
      <c r="H7" s="2">
        <f t="shared" si="7"/>
        <v>24.86363636363636</v>
      </c>
      <c r="I7" s="2">
        <f t="shared" si="8"/>
        <v>107</v>
      </c>
      <c r="J7" s="2">
        <f t="shared" si="9"/>
        <v>530.13636363636351</v>
      </c>
      <c r="K7" s="2">
        <f t="shared" si="10"/>
        <v>8.2964748656338916</v>
      </c>
      <c r="L7" s="2">
        <f t="shared" si="1"/>
        <v>8.2964748656338916</v>
      </c>
      <c r="M7" s="9">
        <f t="shared" si="2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>
      <c r="A8" s="3">
        <v>9</v>
      </c>
      <c r="B8" s="17">
        <v>7</v>
      </c>
      <c r="C8" s="2">
        <f t="shared" si="3"/>
        <v>3.9454545454545444</v>
      </c>
      <c r="D8" s="2">
        <f t="shared" si="4"/>
        <v>9</v>
      </c>
      <c r="E8" s="2">
        <f t="shared" si="5"/>
        <v>954</v>
      </c>
      <c r="F8" s="2">
        <f t="shared" si="0"/>
        <v>4.9454545454545444</v>
      </c>
      <c r="G8" s="2">
        <f t="shared" si="6"/>
        <v>570.13636363636351</v>
      </c>
      <c r="H8" s="2">
        <f t="shared" si="7"/>
        <v>29.809090909090905</v>
      </c>
      <c r="I8" s="2">
        <f t="shared" si="8"/>
        <v>106</v>
      </c>
      <c r="J8" s="2">
        <f t="shared" si="9"/>
        <v>524.21818181818173</v>
      </c>
      <c r="K8" s="2">
        <f t="shared" si="10"/>
        <v>8.2751494857689547</v>
      </c>
      <c r="L8" s="2">
        <f t="shared" si="1"/>
        <v>8.2751494857689547</v>
      </c>
      <c r="M8" s="9">
        <f t="shared" si="2"/>
        <v>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>
      <c r="A9" s="5" t="s">
        <v>6</v>
      </c>
      <c r="B9" s="17">
        <v>8</v>
      </c>
      <c r="C9" s="2">
        <f t="shared" si="3"/>
        <v>3.9363636363636352</v>
      </c>
      <c r="D9" s="2">
        <f t="shared" si="4"/>
        <v>9</v>
      </c>
      <c r="E9" s="2">
        <f t="shared" si="5"/>
        <v>945</v>
      </c>
      <c r="F9" s="2">
        <f t="shared" si="0"/>
        <v>4.9363636363636356</v>
      </c>
      <c r="G9" s="2">
        <f t="shared" si="6"/>
        <v>565.19090909090892</v>
      </c>
      <c r="H9" s="2">
        <f t="shared" si="7"/>
        <v>34.745454545454542</v>
      </c>
      <c r="I9" s="2">
        <f t="shared" si="8"/>
        <v>105</v>
      </c>
      <c r="J9" s="2">
        <f t="shared" si="9"/>
        <v>518.31818181818176</v>
      </c>
      <c r="K9" s="2">
        <f t="shared" si="10"/>
        <v>8.25360698718052</v>
      </c>
      <c r="L9" s="2">
        <f t="shared" si="1"/>
        <v>8.25360698718052</v>
      </c>
      <c r="M9" s="9">
        <f t="shared" si="2"/>
        <v>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>
      <c r="A10" s="3">
        <v>4</v>
      </c>
      <c r="B10" s="17">
        <v>9</v>
      </c>
      <c r="C10" s="2">
        <f t="shared" si="3"/>
        <v>3.9272727272727259</v>
      </c>
      <c r="D10" s="2">
        <f t="shared" si="4"/>
        <v>9</v>
      </c>
      <c r="E10" s="2">
        <f t="shared" si="5"/>
        <v>936</v>
      </c>
      <c r="F10" s="2">
        <f t="shared" si="0"/>
        <v>4.9272727272727259</v>
      </c>
      <c r="G10" s="2">
        <f t="shared" si="6"/>
        <v>560.25454545454534</v>
      </c>
      <c r="H10" s="2">
        <f t="shared" si="7"/>
        <v>39.672727272727272</v>
      </c>
      <c r="I10" s="2">
        <f t="shared" si="8"/>
        <v>104</v>
      </c>
      <c r="J10" s="2">
        <f t="shared" si="9"/>
        <v>512.43636363636347</v>
      </c>
      <c r="K10" s="2">
        <f t="shared" si="10"/>
        <v>8.231842668916725</v>
      </c>
      <c r="L10" s="2">
        <f t="shared" si="1"/>
        <v>8.231842668916725</v>
      </c>
      <c r="M10" s="9">
        <f t="shared" si="2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>
      <c r="A11" s="5" t="s">
        <v>7</v>
      </c>
      <c r="B11" s="17">
        <v>10</v>
      </c>
      <c r="C11" s="2">
        <f t="shared" si="3"/>
        <v>3.9181818181818167</v>
      </c>
      <c r="D11" s="2">
        <f t="shared" si="4"/>
        <v>9</v>
      </c>
      <c r="E11" s="2">
        <f t="shared" si="5"/>
        <v>927</v>
      </c>
      <c r="F11" s="2">
        <f t="shared" si="0"/>
        <v>4.9181818181818162</v>
      </c>
      <c r="G11" s="2">
        <f t="shared" si="6"/>
        <v>555.32727272727266</v>
      </c>
      <c r="H11" s="2">
        <f t="shared" si="7"/>
        <v>44.590909090909086</v>
      </c>
      <c r="I11" s="2">
        <f t="shared" si="8"/>
        <v>103</v>
      </c>
      <c r="J11" s="2">
        <f t="shared" si="9"/>
        <v>506.57272727272709</v>
      </c>
      <c r="K11" s="2">
        <f t="shared" si="10"/>
        <v>8.20985168451036</v>
      </c>
      <c r="L11" s="2">
        <f t="shared" si="1"/>
        <v>8.20985168451036</v>
      </c>
      <c r="M11" s="9">
        <f t="shared" si="2"/>
        <v>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>
      <c r="A12" s="3">
        <v>2</v>
      </c>
      <c r="B12" s="17">
        <v>11</v>
      </c>
      <c r="C12" s="2">
        <f t="shared" si="3"/>
        <v>3.9090909090909074</v>
      </c>
      <c r="D12" s="2">
        <f t="shared" si="4"/>
        <v>9</v>
      </c>
      <c r="E12" s="2">
        <f t="shared" si="5"/>
        <v>918</v>
      </c>
      <c r="F12" s="2">
        <f t="shared" si="0"/>
        <v>4.9090909090909074</v>
      </c>
      <c r="G12" s="2">
        <f t="shared" si="6"/>
        <v>550.40909090909088</v>
      </c>
      <c r="H12" s="2">
        <f t="shared" si="7"/>
        <v>49.499999999999993</v>
      </c>
      <c r="I12" s="2">
        <f t="shared" si="8"/>
        <v>102</v>
      </c>
      <c r="J12" s="2">
        <f t="shared" si="9"/>
        <v>500.72727272727258</v>
      </c>
      <c r="K12" s="2">
        <f t="shared" si="10"/>
        <v>8.1876290362540232</v>
      </c>
      <c r="L12" s="2">
        <f t="shared" si="1"/>
        <v>8.1876290362540232</v>
      </c>
      <c r="M12" s="9">
        <f t="shared" si="2"/>
        <v>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>
      <c r="A13" s="5" t="s">
        <v>12</v>
      </c>
      <c r="B13" s="17">
        <v>12</v>
      </c>
      <c r="C13" s="2">
        <f t="shared" si="3"/>
        <v>3.8999999999999981</v>
      </c>
      <c r="D13" s="2">
        <f t="shared" si="4"/>
        <v>9</v>
      </c>
      <c r="E13" s="2">
        <f t="shared" si="5"/>
        <v>909</v>
      </c>
      <c r="F13" s="2">
        <f t="shared" si="0"/>
        <v>4.8999999999999986</v>
      </c>
      <c r="G13" s="2">
        <f t="shared" si="6"/>
        <v>545.5</v>
      </c>
      <c r="H13" s="2">
        <f t="shared" si="7"/>
        <v>54.399999999999991</v>
      </c>
      <c r="I13" s="2">
        <f t="shared" si="8"/>
        <v>101</v>
      </c>
      <c r="J13" s="2">
        <f t="shared" si="9"/>
        <v>494.89999999999986</v>
      </c>
      <c r="K13" s="2">
        <f t="shared" si="10"/>
        <v>8.1651695692025648</v>
      </c>
      <c r="L13" s="2">
        <f t="shared" si="1"/>
        <v>8.1651695692025648</v>
      </c>
      <c r="M13" s="9">
        <f t="shared" si="2"/>
        <v>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>
      <c r="A14" s="3">
        <v>1</v>
      </c>
      <c r="B14" s="17">
        <v>13</v>
      </c>
      <c r="C14" s="2">
        <f t="shared" si="3"/>
        <v>3.8909090909090889</v>
      </c>
      <c r="D14" s="2">
        <f t="shared" si="4"/>
        <v>9</v>
      </c>
      <c r="E14" s="2">
        <f t="shared" si="5"/>
        <v>900</v>
      </c>
      <c r="F14" s="2">
        <f t="shared" si="0"/>
        <v>4.8909090909090889</v>
      </c>
      <c r="G14" s="2">
        <f t="shared" si="6"/>
        <v>540.6</v>
      </c>
      <c r="H14" s="2">
        <f t="shared" si="7"/>
        <v>59.290909090909082</v>
      </c>
      <c r="I14" s="2">
        <f t="shared" si="8"/>
        <v>100</v>
      </c>
      <c r="J14" s="2">
        <f t="shared" si="9"/>
        <v>489.09090909090889</v>
      </c>
      <c r="K14" s="2">
        <f t="shared" si="10"/>
        <v>8.1424679648874942</v>
      </c>
      <c r="L14" s="2">
        <f t="shared" si="1"/>
        <v>8.1424679648874942</v>
      </c>
      <c r="M14" s="9">
        <f t="shared" si="2"/>
        <v>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>
      <c r="A15" s="3"/>
      <c r="B15" s="17">
        <v>14</v>
      </c>
      <c r="C15" s="2">
        <f t="shared" si="3"/>
        <v>3.8818181818181796</v>
      </c>
      <c r="D15" s="2">
        <f t="shared" si="4"/>
        <v>9</v>
      </c>
      <c r="E15" s="2">
        <f t="shared" ref="E15:E78" si="11">E14-D14</f>
        <v>891</v>
      </c>
      <c r="F15" s="2">
        <f t="shared" si="0"/>
        <v>4.8818181818181792</v>
      </c>
      <c r="G15" s="2">
        <f t="shared" ref="G15:G78" si="12">G14-F14</f>
        <v>535.70909090909095</v>
      </c>
      <c r="H15" s="2">
        <f t="shared" si="7"/>
        <v>64.172727272727258</v>
      </c>
      <c r="I15" s="2">
        <f t="shared" ref="I15:I78" si="13">E15/D15</f>
        <v>99</v>
      </c>
      <c r="J15" s="2">
        <f t="shared" ref="J15:J78" si="14">I15*F15</f>
        <v>483.29999999999973</v>
      </c>
      <c r="K15" s="2">
        <f t="shared" ref="K15:K78" si="15">E15/(G15/F15)</f>
        <v>8.1195187347271194</v>
      </c>
      <c r="L15" s="2">
        <f t="shared" si="1"/>
        <v>8.1195187347271194</v>
      </c>
      <c r="M15" s="9">
        <f t="shared" si="2"/>
        <v>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>
      <c r="A16" s="3"/>
      <c r="B16" s="17">
        <v>15</v>
      </c>
      <c r="C16" s="2">
        <f t="shared" si="3"/>
        <v>3.8727272727272704</v>
      </c>
      <c r="D16" s="2">
        <f t="shared" si="4"/>
        <v>9</v>
      </c>
      <c r="E16" s="2">
        <f t="shared" si="11"/>
        <v>882</v>
      </c>
      <c r="F16" s="2">
        <f t="shared" si="0"/>
        <v>4.8727272727272704</v>
      </c>
      <c r="G16" s="2">
        <f t="shared" si="12"/>
        <v>530.82727272727277</v>
      </c>
      <c r="H16" s="2">
        <f t="shared" si="7"/>
        <v>69.045454545454533</v>
      </c>
      <c r="I16" s="2">
        <f t="shared" si="13"/>
        <v>98</v>
      </c>
      <c r="J16" s="2">
        <f t="shared" si="14"/>
        <v>477.52727272727248</v>
      </c>
      <c r="K16" s="2">
        <f t="shared" si="15"/>
        <v>8.0963162131150295</v>
      </c>
      <c r="L16" s="2">
        <f t="shared" si="1"/>
        <v>8.0963162131150295</v>
      </c>
      <c r="M16" s="9">
        <f t="shared" si="2"/>
        <v>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>
      <c r="A17" s="3"/>
      <c r="B17" s="17">
        <v>16</v>
      </c>
      <c r="C17" s="2">
        <f t="shared" si="3"/>
        <v>3.8636363636363611</v>
      </c>
      <c r="D17" s="2">
        <f t="shared" si="4"/>
        <v>9</v>
      </c>
      <c r="E17" s="2">
        <f t="shared" si="11"/>
        <v>873</v>
      </c>
      <c r="F17" s="2">
        <f t="shared" si="0"/>
        <v>4.8636363636363615</v>
      </c>
      <c r="G17" s="2">
        <f t="shared" si="12"/>
        <v>525.9545454545455</v>
      </c>
      <c r="H17" s="2">
        <f t="shared" si="7"/>
        <v>73.909090909090892</v>
      </c>
      <c r="I17" s="2">
        <f t="shared" si="13"/>
        <v>97</v>
      </c>
      <c r="J17" s="2">
        <f t="shared" si="14"/>
        <v>471.77272727272708</v>
      </c>
      <c r="K17" s="2">
        <f t="shared" si="15"/>
        <v>8.07285455016852</v>
      </c>
      <c r="L17" s="2">
        <f t="shared" si="1"/>
        <v>8.07285455016852</v>
      </c>
      <c r="M17" s="9">
        <f t="shared" si="2"/>
        <v>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>
      <c r="A18" s="19" t="s">
        <v>24</v>
      </c>
      <c r="B18" s="17">
        <v>17</v>
      </c>
      <c r="C18" s="2">
        <f t="shared" si="3"/>
        <v>3.8545454545454518</v>
      </c>
      <c r="D18" s="2">
        <f t="shared" si="4"/>
        <v>9</v>
      </c>
      <c r="E18" s="2">
        <f t="shared" si="11"/>
        <v>864</v>
      </c>
      <c r="F18" s="2">
        <f t="shared" si="0"/>
        <v>4.8545454545454518</v>
      </c>
      <c r="G18" s="2">
        <f t="shared" si="12"/>
        <v>521.09090909090912</v>
      </c>
      <c r="H18" s="2">
        <f t="shared" si="7"/>
        <v>78.763636363636351</v>
      </c>
      <c r="I18" s="2">
        <f t="shared" si="13"/>
        <v>96</v>
      </c>
      <c r="J18" s="2">
        <f t="shared" si="14"/>
        <v>466.03636363636338</v>
      </c>
      <c r="K18" s="2">
        <f t="shared" si="15"/>
        <v>8.0491277041172324</v>
      </c>
      <c r="L18" s="2">
        <f t="shared" si="1"/>
        <v>8.0491277041172324</v>
      </c>
      <c r="M18" s="9">
        <f t="shared" si="2"/>
        <v>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>
      <c r="A19" s="20"/>
      <c r="B19" s="17">
        <v>18</v>
      </c>
      <c r="C19" s="2">
        <f t="shared" si="3"/>
        <v>3.8454545454545426</v>
      </c>
      <c r="D19" s="2">
        <f t="shared" si="4"/>
        <v>9</v>
      </c>
      <c r="E19" s="2">
        <f t="shared" si="11"/>
        <v>855</v>
      </c>
      <c r="F19" s="2">
        <f t="shared" si="0"/>
        <v>4.8454545454545421</v>
      </c>
      <c r="G19" s="2">
        <f t="shared" si="12"/>
        <v>516.23636363636365</v>
      </c>
      <c r="H19" s="2">
        <f t="shared" si="7"/>
        <v>83.609090909090895</v>
      </c>
      <c r="I19" s="2">
        <f t="shared" si="13"/>
        <v>95</v>
      </c>
      <c r="J19" s="2">
        <f t="shared" si="14"/>
        <v>460.31818181818153</v>
      </c>
      <c r="K19" s="2">
        <f t="shared" si="15"/>
        <v>8.0251294333110206</v>
      </c>
      <c r="L19" s="2">
        <f t="shared" si="1"/>
        <v>8.0251294333110206</v>
      </c>
      <c r="M19" s="9">
        <f t="shared" si="2"/>
        <v>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>
      <c r="A20" s="20"/>
      <c r="B20" s="17">
        <v>19</v>
      </c>
      <c r="C20" s="2">
        <f t="shared" si="3"/>
        <v>3.8363636363636333</v>
      </c>
      <c r="D20" s="2">
        <f t="shared" si="4"/>
        <v>9</v>
      </c>
      <c r="E20" s="2">
        <f t="shared" si="11"/>
        <v>846</v>
      </c>
      <c r="F20" s="2">
        <f t="shared" si="0"/>
        <v>4.8363636363636333</v>
      </c>
      <c r="G20" s="2">
        <f t="shared" si="12"/>
        <v>511.39090909090913</v>
      </c>
      <c r="H20" s="2">
        <f t="shared" si="7"/>
        <v>88.445454545454524</v>
      </c>
      <c r="I20" s="2">
        <f t="shared" si="13"/>
        <v>94</v>
      </c>
      <c r="J20" s="2">
        <f t="shared" si="14"/>
        <v>454.61818181818154</v>
      </c>
      <c r="K20" s="2">
        <f t="shared" si="15"/>
        <v>8.0008532878246434</v>
      </c>
      <c r="L20" s="2">
        <f t="shared" si="1"/>
        <v>8.0008532878246434</v>
      </c>
      <c r="M20" s="9">
        <f t="shared" si="2"/>
        <v>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>
      <c r="A21" s="20"/>
      <c r="B21" s="17">
        <v>20</v>
      </c>
      <c r="C21" s="2">
        <f t="shared" si="3"/>
        <v>3.8272727272727241</v>
      </c>
      <c r="D21" s="2">
        <f t="shared" si="4"/>
        <v>9</v>
      </c>
      <c r="E21" s="2">
        <f t="shared" si="11"/>
        <v>837</v>
      </c>
      <c r="F21" s="2">
        <f t="shared" si="0"/>
        <v>4.8272727272727245</v>
      </c>
      <c r="G21" s="2">
        <f t="shared" si="12"/>
        <v>506.55454545454552</v>
      </c>
      <c r="H21" s="2">
        <f t="shared" si="7"/>
        <v>93.272727272727252</v>
      </c>
      <c r="I21" s="2">
        <f t="shared" si="13"/>
        <v>93</v>
      </c>
      <c r="J21" s="2">
        <f t="shared" si="14"/>
        <v>448.93636363636335</v>
      </c>
      <c r="K21" s="2">
        <f t="shared" si="15"/>
        <v>7.9762926006353023</v>
      </c>
      <c r="L21" s="2">
        <f t="shared" si="1"/>
        <v>7.9762926006353023</v>
      </c>
      <c r="M21" s="9">
        <f t="shared" si="2"/>
        <v>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>
      <c r="A22" s="20"/>
      <c r="B22" s="17">
        <v>21</v>
      </c>
      <c r="C22" s="2">
        <f t="shared" si="3"/>
        <v>3.8181818181818148</v>
      </c>
      <c r="D22" s="2">
        <f t="shared" si="4"/>
        <v>7</v>
      </c>
      <c r="E22" s="2">
        <f t="shared" si="11"/>
        <v>828</v>
      </c>
      <c r="F22" s="2">
        <f t="shared" si="0"/>
        <v>4.8181818181818148</v>
      </c>
      <c r="G22" s="2">
        <f t="shared" si="12"/>
        <v>501.7272727272728</v>
      </c>
      <c r="H22" s="2">
        <f t="shared" si="7"/>
        <v>98.090909090909065</v>
      </c>
      <c r="I22" s="2">
        <f t="shared" si="13"/>
        <v>118.28571428571429</v>
      </c>
      <c r="J22" s="2">
        <f t="shared" si="14"/>
        <v>569.92207792207751</v>
      </c>
      <c r="K22" s="2">
        <f t="shared" si="15"/>
        <v>7.9514404783475197</v>
      </c>
      <c r="L22" s="2">
        <f t="shared" si="1"/>
        <v>7.9514404783475197</v>
      </c>
      <c r="M22" s="9">
        <f t="shared" si="2"/>
        <v>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>
      <c r="A23" s="20"/>
      <c r="B23" s="17">
        <v>22</v>
      </c>
      <c r="C23" s="2">
        <f t="shared" si="3"/>
        <v>3.8090909090909055</v>
      </c>
      <c r="D23" s="2">
        <f t="shared" si="4"/>
        <v>7</v>
      </c>
      <c r="E23" s="2">
        <f t="shared" si="11"/>
        <v>821</v>
      </c>
      <c r="F23" s="2">
        <f t="shared" si="0"/>
        <v>4.8090909090909051</v>
      </c>
      <c r="G23" s="2">
        <f t="shared" si="12"/>
        <v>496.90909090909099</v>
      </c>
      <c r="H23" s="2">
        <f t="shared" si="7"/>
        <v>102.89999999999998</v>
      </c>
      <c r="I23" s="2">
        <f t="shared" si="13"/>
        <v>117.28571428571429</v>
      </c>
      <c r="J23" s="2">
        <f t="shared" si="14"/>
        <v>564.03766233766191</v>
      </c>
      <c r="K23" s="2">
        <f t="shared" si="15"/>
        <v>7.9456458104646828</v>
      </c>
      <c r="L23" s="2">
        <f t="shared" si="1"/>
        <v>7.9456458104646828</v>
      </c>
      <c r="M23" s="9">
        <f t="shared" si="2"/>
        <v>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>
      <c r="A24" s="20"/>
      <c r="B24" s="17">
        <v>23</v>
      </c>
      <c r="C24" s="2">
        <f t="shared" si="3"/>
        <v>3.7999999999999963</v>
      </c>
      <c r="D24" s="2">
        <f t="shared" si="4"/>
        <v>7</v>
      </c>
      <c r="E24" s="2">
        <f t="shared" si="11"/>
        <v>814</v>
      </c>
      <c r="F24" s="2">
        <f t="shared" si="0"/>
        <v>4.7999999999999963</v>
      </c>
      <c r="G24" s="2">
        <f t="shared" si="12"/>
        <v>492.10000000000008</v>
      </c>
      <c r="H24" s="2">
        <f t="shared" si="7"/>
        <v>107.69999999999997</v>
      </c>
      <c r="I24" s="2">
        <f t="shared" si="13"/>
        <v>116.28571428571429</v>
      </c>
      <c r="J24" s="2">
        <f t="shared" si="14"/>
        <v>558.17142857142812</v>
      </c>
      <c r="K24" s="2">
        <f t="shared" si="15"/>
        <v>7.9398496240601428</v>
      </c>
      <c r="L24" s="2">
        <f t="shared" si="1"/>
        <v>7.9398496240601428</v>
      </c>
      <c r="M24" s="9">
        <f t="shared" si="2"/>
        <v>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>
      <c r="A25" s="20"/>
      <c r="B25" s="17">
        <v>24</v>
      </c>
      <c r="C25" s="2">
        <f t="shared" si="3"/>
        <v>3.790909090909087</v>
      </c>
      <c r="D25" s="2">
        <f t="shared" si="4"/>
        <v>7</v>
      </c>
      <c r="E25" s="2">
        <f t="shared" si="11"/>
        <v>807</v>
      </c>
      <c r="F25" s="2">
        <f t="shared" si="0"/>
        <v>4.7909090909090875</v>
      </c>
      <c r="G25" s="2">
        <f t="shared" si="12"/>
        <v>487.30000000000007</v>
      </c>
      <c r="H25" s="2">
        <f t="shared" si="7"/>
        <v>112.49090909090906</v>
      </c>
      <c r="I25" s="2">
        <f t="shared" si="13"/>
        <v>115.28571428571429</v>
      </c>
      <c r="J25" s="2">
        <f t="shared" si="14"/>
        <v>552.32337662337625</v>
      </c>
      <c r="K25" s="2">
        <f t="shared" si="15"/>
        <v>7.9340521985709689</v>
      </c>
      <c r="L25" s="2">
        <f t="shared" si="1"/>
        <v>7.9340521985709689</v>
      </c>
      <c r="M25" s="9">
        <f t="shared" si="2"/>
        <v>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>
      <c r="A26" s="20"/>
      <c r="B26" s="17">
        <v>25</v>
      </c>
      <c r="C26" s="2">
        <f t="shared" si="3"/>
        <v>3.7818181818181777</v>
      </c>
      <c r="D26" s="2">
        <f t="shared" si="4"/>
        <v>7</v>
      </c>
      <c r="E26" s="2">
        <f t="shared" si="11"/>
        <v>800</v>
      </c>
      <c r="F26" s="2">
        <f t="shared" si="0"/>
        <v>4.7818181818181777</v>
      </c>
      <c r="G26" s="2">
        <f t="shared" si="12"/>
        <v>482.50909090909096</v>
      </c>
      <c r="H26" s="2">
        <f t="shared" si="7"/>
        <v>117.27272727272724</v>
      </c>
      <c r="I26" s="2">
        <f t="shared" si="13"/>
        <v>114.28571428571429</v>
      </c>
      <c r="J26" s="2">
        <f t="shared" si="14"/>
        <v>546.49350649350606</v>
      </c>
      <c r="K26" s="2">
        <f t="shared" si="15"/>
        <v>7.92825382470419</v>
      </c>
      <c r="L26" s="2">
        <f t="shared" si="1"/>
        <v>7.92825382470419</v>
      </c>
      <c r="M26" s="9">
        <f t="shared" si="2"/>
        <v>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>
      <c r="A27" s="20"/>
      <c r="B27" s="17">
        <v>26</v>
      </c>
      <c r="C27" s="2">
        <f t="shared" si="3"/>
        <v>3.7727272727272685</v>
      </c>
      <c r="D27" s="2">
        <f t="shared" si="4"/>
        <v>7</v>
      </c>
      <c r="E27" s="2">
        <f t="shared" si="11"/>
        <v>793</v>
      </c>
      <c r="F27" s="2">
        <f t="shared" si="0"/>
        <v>4.772727272727268</v>
      </c>
      <c r="G27" s="2">
        <f t="shared" si="12"/>
        <v>477.7272727272728</v>
      </c>
      <c r="H27" s="2">
        <f t="shared" si="7"/>
        <v>122.0454545454545</v>
      </c>
      <c r="I27" s="2">
        <f t="shared" si="13"/>
        <v>113.28571428571429</v>
      </c>
      <c r="J27" s="2">
        <f t="shared" si="14"/>
        <v>540.68181818181768</v>
      </c>
      <c r="K27" s="2">
        <f t="shared" si="15"/>
        <v>7.9224548049476597</v>
      </c>
      <c r="L27" s="2">
        <f t="shared" si="1"/>
        <v>7.9224548049476597</v>
      </c>
      <c r="M27" s="9">
        <f t="shared" si="2"/>
        <v>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>
      <c r="A28" s="20"/>
      <c r="B28" s="17">
        <v>27</v>
      </c>
      <c r="C28" s="2">
        <f t="shared" si="3"/>
        <v>3.7636363636363592</v>
      </c>
      <c r="D28" s="2">
        <f t="shared" si="4"/>
        <v>7</v>
      </c>
      <c r="E28" s="2">
        <f t="shared" si="11"/>
        <v>786</v>
      </c>
      <c r="F28" s="2">
        <f t="shared" si="0"/>
        <v>4.7636363636363592</v>
      </c>
      <c r="G28" s="2">
        <f t="shared" si="12"/>
        <v>472.95454545454555</v>
      </c>
      <c r="H28" s="2">
        <f t="shared" si="7"/>
        <v>126.80909090909087</v>
      </c>
      <c r="I28" s="2">
        <f t="shared" si="13"/>
        <v>112.28571428571429</v>
      </c>
      <c r="J28" s="2">
        <f t="shared" si="14"/>
        <v>534.88831168831121</v>
      </c>
      <c r="K28" s="2">
        <f t="shared" si="15"/>
        <v>7.9166554541085921</v>
      </c>
      <c r="L28" s="2">
        <f t="shared" si="1"/>
        <v>7.9166554541085921</v>
      </c>
      <c r="M28" s="9">
        <f t="shared" si="2"/>
        <v>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20"/>
      <c r="B29" s="17">
        <v>28</v>
      </c>
      <c r="C29" s="2">
        <f t="shared" si="3"/>
        <v>3.75454545454545</v>
      </c>
      <c r="D29" s="2">
        <f t="shared" si="4"/>
        <v>7</v>
      </c>
      <c r="E29" s="2">
        <f t="shared" si="11"/>
        <v>779</v>
      </c>
      <c r="F29" s="2">
        <f t="shared" si="0"/>
        <v>4.7545454545454504</v>
      </c>
      <c r="G29" s="2">
        <f t="shared" si="12"/>
        <v>468.1909090909092</v>
      </c>
      <c r="H29" s="2">
        <f t="shared" si="7"/>
        <v>131.56363636363631</v>
      </c>
      <c r="I29" s="2">
        <f t="shared" si="13"/>
        <v>111.28571428571429</v>
      </c>
      <c r="J29" s="2">
        <f t="shared" si="14"/>
        <v>529.11298701298654</v>
      </c>
      <c r="K29" s="2">
        <f t="shared" si="15"/>
        <v>7.9108560998815465</v>
      </c>
      <c r="L29" s="2">
        <f t="shared" si="1"/>
        <v>7.9108560998815465</v>
      </c>
      <c r="M29" s="9">
        <f t="shared" si="2"/>
        <v>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8" t="s">
        <v>20</v>
      </c>
      <c r="B30" s="17">
        <v>29</v>
      </c>
      <c r="C30" s="2">
        <f t="shared" si="3"/>
        <v>3.7454545454545407</v>
      </c>
      <c r="D30" s="2">
        <f t="shared" si="4"/>
        <v>7</v>
      </c>
      <c r="E30" s="2">
        <f t="shared" si="11"/>
        <v>772</v>
      </c>
      <c r="F30" s="2">
        <f t="shared" si="0"/>
        <v>4.7454545454545407</v>
      </c>
      <c r="G30" s="2">
        <f t="shared" si="12"/>
        <v>463.43636363636375</v>
      </c>
      <c r="H30" s="2">
        <f t="shared" si="7"/>
        <v>136.30909090909086</v>
      </c>
      <c r="I30" s="2">
        <f t="shared" si="13"/>
        <v>110.28571428571429</v>
      </c>
      <c r="J30" s="2">
        <f t="shared" si="14"/>
        <v>523.35584415584367</v>
      </c>
      <c r="K30" s="2">
        <f t="shared" si="15"/>
        <v>7.905057083447752</v>
      </c>
      <c r="L30" s="2">
        <f t="shared" si="1"/>
        <v>7.905057083447752</v>
      </c>
      <c r="M30" s="9">
        <f t="shared" si="2"/>
        <v>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3"/>
      <c r="B31" s="17">
        <v>30</v>
      </c>
      <c r="C31" s="2">
        <f t="shared" si="3"/>
        <v>3.7363636363636314</v>
      </c>
      <c r="D31" s="2">
        <f t="shared" si="4"/>
        <v>7</v>
      </c>
      <c r="E31" s="2">
        <f t="shared" si="11"/>
        <v>765</v>
      </c>
      <c r="F31" s="2">
        <f t="shared" si="0"/>
        <v>4.736363636363631</v>
      </c>
      <c r="G31" s="2">
        <f t="shared" si="12"/>
        <v>458.6909090909092</v>
      </c>
      <c r="H31" s="2">
        <f t="shared" si="7"/>
        <v>141.04545454545448</v>
      </c>
      <c r="I31" s="2">
        <f t="shared" si="13"/>
        <v>109.28571428571429</v>
      </c>
      <c r="J31" s="2">
        <f t="shared" si="14"/>
        <v>517.6168831168826</v>
      </c>
      <c r="K31" s="2">
        <f t="shared" si="15"/>
        <v>7.8992587601078057</v>
      </c>
      <c r="L31" s="2">
        <f t="shared" si="1"/>
        <v>7.8992587601078057</v>
      </c>
      <c r="M31" s="9">
        <f t="shared" si="2"/>
        <v>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3"/>
      <c r="B32" s="17">
        <v>31</v>
      </c>
      <c r="C32" s="2">
        <f t="shared" si="3"/>
        <v>3.7272727272727222</v>
      </c>
      <c r="D32" s="2">
        <f t="shared" si="4"/>
        <v>7</v>
      </c>
      <c r="E32" s="2">
        <f t="shared" si="11"/>
        <v>758</v>
      </c>
      <c r="F32" s="2">
        <f t="shared" si="0"/>
        <v>4.7272727272727222</v>
      </c>
      <c r="G32" s="2">
        <f t="shared" si="12"/>
        <v>453.95454545454555</v>
      </c>
      <c r="H32" s="2">
        <f t="shared" si="7"/>
        <v>145.7727272727272</v>
      </c>
      <c r="I32" s="2">
        <f t="shared" si="13"/>
        <v>108.28571428571429</v>
      </c>
      <c r="J32" s="2">
        <f t="shared" si="14"/>
        <v>511.8961038961034</v>
      </c>
      <c r="K32" s="2">
        <f t="shared" si="15"/>
        <v>7.8934614999499253</v>
      </c>
      <c r="L32" s="2">
        <f t="shared" si="1"/>
        <v>7.8934614999499253</v>
      </c>
      <c r="M32" s="9">
        <f t="shared" si="2"/>
        <v>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3"/>
      <c r="B33" s="17">
        <v>32</v>
      </c>
      <c r="C33" s="2">
        <f t="shared" si="3"/>
        <v>3.7181818181818129</v>
      </c>
      <c r="D33" s="2">
        <f t="shared" si="4"/>
        <v>7</v>
      </c>
      <c r="E33" s="2">
        <f t="shared" si="11"/>
        <v>751</v>
      </c>
      <c r="F33" s="2">
        <f t="shared" si="0"/>
        <v>4.7181818181818134</v>
      </c>
      <c r="G33" s="2">
        <f t="shared" si="12"/>
        <v>449.2272727272728</v>
      </c>
      <c r="H33" s="2">
        <f t="shared" si="7"/>
        <v>150.49090909090901</v>
      </c>
      <c r="I33" s="2">
        <f t="shared" si="13"/>
        <v>107.28571428571429</v>
      </c>
      <c r="J33" s="2">
        <f t="shared" si="14"/>
        <v>506.19350649350599</v>
      </c>
      <c r="K33" s="2">
        <f t="shared" si="15"/>
        <v>7.8876656885560967</v>
      </c>
      <c r="L33" s="2">
        <f t="shared" si="1"/>
        <v>7.8876656885560967</v>
      </c>
      <c r="M33" s="9">
        <f t="shared" si="2"/>
        <v>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3"/>
      <c r="B34" s="17">
        <v>33</v>
      </c>
      <c r="C34" s="2">
        <f t="shared" si="3"/>
        <v>3.7090909090909037</v>
      </c>
      <c r="D34" s="2">
        <f t="shared" si="4"/>
        <v>7</v>
      </c>
      <c r="E34" s="2">
        <f t="shared" si="11"/>
        <v>744</v>
      </c>
      <c r="F34" s="2">
        <f t="shared" si="0"/>
        <v>4.7090909090909037</v>
      </c>
      <c r="G34" s="2">
        <f t="shared" si="12"/>
        <v>444.50909090909101</v>
      </c>
      <c r="H34" s="2">
        <f t="shared" si="7"/>
        <v>155.19999999999993</v>
      </c>
      <c r="I34" s="2">
        <f t="shared" si="13"/>
        <v>106.28571428571429</v>
      </c>
      <c r="J34" s="2">
        <f t="shared" si="14"/>
        <v>500.50909090909039</v>
      </c>
      <c r="K34" s="2">
        <f t="shared" si="15"/>
        <v>7.8818717277486794</v>
      </c>
      <c r="L34" s="2">
        <f t="shared" si="1"/>
        <v>7.8818717277486794</v>
      </c>
      <c r="M34" s="9">
        <f t="shared" si="2"/>
        <v>7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3"/>
      <c r="B35" s="17">
        <v>34</v>
      </c>
      <c r="C35" s="2">
        <f t="shared" si="3"/>
        <v>3.6999999999999944</v>
      </c>
      <c r="D35" s="2">
        <f t="shared" si="4"/>
        <v>7</v>
      </c>
      <c r="E35" s="2">
        <f t="shared" si="11"/>
        <v>737</v>
      </c>
      <c r="F35" s="2">
        <f t="shared" si="0"/>
        <v>4.699999999999994</v>
      </c>
      <c r="G35" s="2">
        <f t="shared" si="12"/>
        <v>439.80000000000013</v>
      </c>
      <c r="H35" s="2">
        <f t="shared" si="7"/>
        <v>159.89999999999992</v>
      </c>
      <c r="I35" s="2">
        <f t="shared" si="13"/>
        <v>105.28571428571429</v>
      </c>
      <c r="J35" s="2">
        <f t="shared" si="14"/>
        <v>494.84285714285653</v>
      </c>
      <c r="K35" s="2">
        <f t="shared" si="15"/>
        <v>7.8760800363801602</v>
      </c>
      <c r="L35" s="2">
        <f t="shared" si="1"/>
        <v>7.8760800363801602</v>
      </c>
      <c r="M35" s="9">
        <f t="shared" si="2"/>
        <v>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3"/>
      <c r="B36" s="17">
        <v>35</v>
      </c>
      <c r="C36" s="2">
        <f t="shared" si="3"/>
        <v>3.6909090909090851</v>
      </c>
      <c r="D36" s="2">
        <f t="shared" si="4"/>
        <v>7</v>
      </c>
      <c r="E36" s="2">
        <f t="shared" si="11"/>
        <v>730</v>
      </c>
      <c r="F36" s="2">
        <f t="shared" si="0"/>
        <v>4.6909090909090851</v>
      </c>
      <c r="G36" s="2">
        <f t="shared" si="12"/>
        <v>435.10000000000014</v>
      </c>
      <c r="H36" s="2">
        <f t="shared" si="7"/>
        <v>164.59090909090901</v>
      </c>
      <c r="I36" s="2">
        <f t="shared" si="13"/>
        <v>104.28571428571429</v>
      </c>
      <c r="J36" s="2">
        <f t="shared" si="14"/>
        <v>489.19480519480464</v>
      </c>
      <c r="K36" s="2">
        <f t="shared" si="15"/>
        <v>7.8702910511689979</v>
      </c>
      <c r="L36" s="2">
        <f t="shared" si="1"/>
        <v>7.8702910511689979</v>
      </c>
      <c r="M36" s="9">
        <f t="shared" si="2"/>
        <v>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3"/>
      <c r="B37" s="17">
        <v>36</v>
      </c>
      <c r="C37" s="2">
        <f t="shared" si="3"/>
        <v>3.6818181818181759</v>
      </c>
      <c r="D37" s="2">
        <f t="shared" si="4"/>
        <v>7</v>
      </c>
      <c r="E37" s="2">
        <f t="shared" si="11"/>
        <v>723</v>
      </c>
      <c r="F37" s="2">
        <f t="shared" si="0"/>
        <v>4.6818181818181763</v>
      </c>
      <c r="G37" s="2">
        <f t="shared" si="12"/>
        <v>430.40909090909105</v>
      </c>
      <c r="H37" s="2">
        <f t="shared" si="7"/>
        <v>169.2727272727272</v>
      </c>
      <c r="I37" s="2">
        <f t="shared" si="13"/>
        <v>103.28571428571429</v>
      </c>
      <c r="J37" s="2">
        <f t="shared" si="14"/>
        <v>483.5649350649345</v>
      </c>
      <c r="K37" s="2">
        <f t="shared" si="15"/>
        <v>7.864505227584738</v>
      </c>
      <c r="L37" s="2">
        <f t="shared" si="1"/>
        <v>7.864505227584738</v>
      </c>
      <c r="M37" s="9">
        <f t="shared" si="2"/>
        <v>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3"/>
      <c r="B38" s="17">
        <v>37</v>
      </c>
      <c r="C38" s="2">
        <f t="shared" si="3"/>
        <v>3.6727272727272666</v>
      </c>
      <c r="D38" s="2">
        <f t="shared" si="4"/>
        <v>7</v>
      </c>
      <c r="E38" s="2">
        <f t="shared" si="11"/>
        <v>716</v>
      </c>
      <c r="F38" s="2">
        <f t="shared" si="0"/>
        <v>4.6727272727272666</v>
      </c>
      <c r="G38" s="2">
        <f t="shared" si="12"/>
        <v>425.72727272727286</v>
      </c>
      <c r="H38" s="2">
        <f t="shared" si="7"/>
        <v>173.94545454545445</v>
      </c>
      <c r="I38" s="2">
        <f t="shared" si="13"/>
        <v>102.28571428571429</v>
      </c>
      <c r="J38" s="2">
        <f t="shared" si="14"/>
        <v>477.95324675324616</v>
      </c>
      <c r="K38" s="2">
        <f t="shared" si="15"/>
        <v>7.8587230407858089</v>
      </c>
      <c r="L38" s="2">
        <f t="shared" si="1"/>
        <v>7.8587230407858089</v>
      </c>
      <c r="M38" s="9">
        <f t="shared" si="2"/>
        <v>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3"/>
      <c r="B39" s="17">
        <v>38</v>
      </c>
      <c r="C39" s="2">
        <f t="shared" si="3"/>
        <v>3.6636363636363574</v>
      </c>
      <c r="D39" s="2">
        <f t="shared" si="4"/>
        <v>7</v>
      </c>
      <c r="E39" s="2">
        <f t="shared" si="11"/>
        <v>709</v>
      </c>
      <c r="F39" s="2">
        <f t="shared" si="0"/>
        <v>4.6636363636363569</v>
      </c>
      <c r="G39" s="2">
        <f t="shared" si="12"/>
        <v>421.05454545454558</v>
      </c>
      <c r="H39" s="2">
        <f t="shared" si="7"/>
        <v>178.60909090909081</v>
      </c>
      <c r="I39" s="2">
        <f t="shared" si="13"/>
        <v>101.28571428571429</v>
      </c>
      <c r="J39" s="2">
        <f t="shared" si="14"/>
        <v>472.35974025973962</v>
      </c>
      <c r="K39" s="2">
        <f t="shared" si="15"/>
        <v>7.852944986613684</v>
      </c>
      <c r="L39" s="2">
        <f t="shared" si="1"/>
        <v>7.852944986613684</v>
      </c>
      <c r="M39" s="9">
        <f t="shared" si="2"/>
        <v>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3"/>
      <c r="B40" s="17">
        <v>39</v>
      </c>
      <c r="C40" s="2">
        <f t="shared" si="3"/>
        <v>3.6545454545454481</v>
      </c>
      <c r="D40" s="2">
        <f t="shared" si="4"/>
        <v>7</v>
      </c>
      <c r="E40" s="2">
        <f t="shared" si="11"/>
        <v>702</v>
      </c>
      <c r="F40" s="2">
        <f t="shared" si="0"/>
        <v>4.6545454545454481</v>
      </c>
      <c r="G40" s="2">
        <f t="shared" si="12"/>
        <v>416.39090909090919</v>
      </c>
      <c r="H40" s="2">
        <f t="shared" si="7"/>
        <v>183.26363636363627</v>
      </c>
      <c r="I40" s="2">
        <f t="shared" si="13"/>
        <v>100.28571428571429</v>
      </c>
      <c r="J40" s="2">
        <f t="shared" si="14"/>
        <v>466.78441558441494</v>
      </c>
      <c r="K40" s="2">
        <f t="shared" si="15"/>
        <v>7.8471715826474124</v>
      </c>
      <c r="L40" s="2">
        <f t="shared" si="1"/>
        <v>7.8471715826474124</v>
      </c>
      <c r="M40" s="9">
        <f t="shared" si="2"/>
        <v>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3"/>
      <c r="B41" s="17">
        <v>40</v>
      </c>
      <c r="C41" s="2">
        <f t="shared" si="3"/>
        <v>3.6454545454545388</v>
      </c>
      <c r="D41" s="2">
        <f t="shared" si="4"/>
        <v>7</v>
      </c>
      <c r="E41" s="2">
        <f t="shared" si="11"/>
        <v>695</v>
      </c>
      <c r="F41" s="2">
        <f t="shared" si="0"/>
        <v>4.6454545454545393</v>
      </c>
      <c r="G41" s="2">
        <f t="shared" si="12"/>
        <v>411.73636363636376</v>
      </c>
      <c r="H41" s="2">
        <f t="shared" si="7"/>
        <v>187.90909090909079</v>
      </c>
      <c r="I41" s="2">
        <f t="shared" si="13"/>
        <v>99.285714285714292</v>
      </c>
      <c r="J41" s="2">
        <f t="shared" si="14"/>
        <v>461.22727272727212</v>
      </c>
      <c r="K41" s="2">
        <f t="shared" si="15"/>
        <v>7.8414033693228111</v>
      </c>
      <c r="L41" s="2">
        <f t="shared" si="1"/>
        <v>7.8414033693228111</v>
      </c>
      <c r="M41" s="9">
        <f t="shared" si="2"/>
        <v>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3"/>
      <c r="B42" s="17">
        <v>41</v>
      </c>
      <c r="C42" s="2">
        <f t="shared" si="3"/>
        <v>3.6363636363636296</v>
      </c>
      <c r="D42" s="2">
        <f t="shared" si="4"/>
        <v>7</v>
      </c>
      <c r="E42" s="2">
        <f t="shared" si="11"/>
        <v>688</v>
      </c>
      <c r="F42" s="2">
        <f t="shared" si="0"/>
        <v>4.6363636363636296</v>
      </c>
      <c r="G42" s="2">
        <f t="shared" si="12"/>
        <v>407.09090909090924</v>
      </c>
      <c r="H42" s="2">
        <f t="shared" si="7"/>
        <v>192.54545454545442</v>
      </c>
      <c r="I42" s="2">
        <f t="shared" si="13"/>
        <v>98.285714285714292</v>
      </c>
      <c r="J42" s="2">
        <f t="shared" si="14"/>
        <v>455.68831168831105</v>
      </c>
      <c r="K42" s="2">
        <f t="shared" si="15"/>
        <v>7.8356409111210219</v>
      </c>
      <c r="L42" s="2">
        <f t="shared" si="1"/>
        <v>7.8356409111210219</v>
      </c>
      <c r="M42" s="9">
        <f t="shared" si="2"/>
        <v>7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3"/>
      <c r="B43" s="17">
        <v>42</v>
      </c>
      <c r="C43" s="2">
        <f t="shared" si="3"/>
        <v>3.6272727272727203</v>
      </c>
      <c r="D43" s="2">
        <f t="shared" si="4"/>
        <v>7</v>
      </c>
      <c r="E43" s="2">
        <f t="shared" si="11"/>
        <v>681</v>
      </c>
      <c r="F43" s="2">
        <f t="shared" si="0"/>
        <v>4.6272727272727199</v>
      </c>
      <c r="G43" s="2">
        <f t="shared" si="12"/>
        <v>402.45454545454561</v>
      </c>
      <c r="H43" s="2">
        <f t="shared" si="7"/>
        <v>197.17272727272714</v>
      </c>
      <c r="I43" s="2">
        <f t="shared" si="13"/>
        <v>97.285714285714292</v>
      </c>
      <c r="J43" s="2">
        <f t="shared" si="14"/>
        <v>450.16753246753177</v>
      </c>
      <c r="K43" s="2">
        <f t="shared" si="15"/>
        <v>7.8298847978314727</v>
      </c>
      <c r="L43" s="2">
        <f t="shared" si="1"/>
        <v>7.8298847978314727</v>
      </c>
      <c r="M43" s="9">
        <f t="shared" si="2"/>
        <v>7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3"/>
      <c r="B44" s="17">
        <v>43</v>
      </c>
      <c r="C44" s="2">
        <f t="shared" si="3"/>
        <v>3.6181818181818111</v>
      </c>
      <c r="D44" s="2">
        <f t="shared" si="4"/>
        <v>7</v>
      </c>
      <c r="E44" s="2">
        <f t="shared" si="11"/>
        <v>674</v>
      </c>
      <c r="F44" s="2">
        <f t="shared" si="0"/>
        <v>4.6181818181818111</v>
      </c>
      <c r="G44" s="2">
        <f t="shared" si="12"/>
        <v>397.82727272727288</v>
      </c>
      <c r="H44" s="2">
        <f t="shared" si="7"/>
        <v>201.79090909090897</v>
      </c>
      <c r="I44" s="2">
        <f t="shared" si="13"/>
        <v>96.285714285714292</v>
      </c>
      <c r="J44" s="2">
        <f t="shared" si="14"/>
        <v>444.66493506493441</v>
      </c>
      <c r="K44" s="2">
        <f t="shared" si="15"/>
        <v>7.8241356458947315</v>
      </c>
      <c r="L44" s="2">
        <f t="shared" si="1"/>
        <v>7.8241356458947315</v>
      </c>
      <c r="M44" s="9">
        <f t="shared" si="2"/>
        <v>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3"/>
      <c r="B45" s="17">
        <v>44</v>
      </c>
      <c r="C45" s="2">
        <f t="shared" si="3"/>
        <v>3.6090909090909018</v>
      </c>
      <c r="D45" s="2">
        <f t="shared" si="4"/>
        <v>7</v>
      </c>
      <c r="E45" s="2">
        <f t="shared" si="11"/>
        <v>667</v>
      </c>
      <c r="F45" s="2">
        <f t="shared" si="0"/>
        <v>4.6090909090909022</v>
      </c>
      <c r="G45" s="2">
        <f t="shared" si="12"/>
        <v>393.20909090909106</v>
      </c>
      <c r="H45" s="2">
        <f t="shared" si="7"/>
        <v>206.39999999999986</v>
      </c>
      <c r="I45" s="2">
        <f t="shared" si="13"/>
        <v>95.285714285714292</v>
      </c>
      <c r="J45" s="2">
        <f t="shared" si="14"/>
        <v>439.18051948051885</v>
      </c>
      <c r="K45" s="2">
        <f t="shared" si="15"/>
        <v>7.8183940998312105</v>
      </c>
      <c r="L45" s="2">
        <f t="shared" si="1"/>
        <v>7.8183940998312105</v>
      </c>
      <c r="M45" s="9">
        <f t="shared" si="2"/>
        <v>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3"/>
      <c r="B46" s="17">
        <v>45</v>
      </c>
      <c r="C46" s="2">
        <f t="shared" si="3"/>
        <v>3.5999999999999925</v>
      </c>
      <c r="D46" s="2">
        <f t="shared" si="4"/>
        <v>7</v>
      </c>
      <c r="E46" s="2">
        <f t="shared" si="11"/>
        <v>660</v>
      </c>
      <c r="F46" s="2">
        <f t="shared" si="0"/>
        <v>4.5999999999999925</v>
      </c>
      <c r="G46" s="2">
        <f t="shared" si="12"/>
        <v>388.60000000000014</v>
      </c>
      <c r="H46" s="2">
        <f t="shared" si="7"/>
        <v>210.99999999999986</v>
      </c>
      <c r="I46" s="2">
        <f t="shared" si="13"/>
        <v>94.285714285714292</v>
      </c>
      <c r="J46" s="2">
        <f t="shared" si="14"/>
        <v>433.71428571428504</v>
      </c>
      <c r="K46" s="2">
        <f t="shared" si="15"/>
        <v>7.8126608337622079</v>
      </c>
      <c r="L46" s="2">
        <f t="shared" si="1"/>
        <v>7.8126608337622079</v>
      </c>
      <c r="M46" s="9">
        <f t="shared" si="2"/>
        <v>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3"/>
      <c r="B47" s="17">
        <v>46</v>
      </c>
      <c r="C47" s="2">
        <f t="shared" si="3"/>
        <v>3.5909090909090833</v>
      </c>
      <c r="D47" s="2">
        <f t="shared" si="4"/>
        <v>7</v>
      </c>
      <c r="E47" s="2">
        <f t="shared" si="11"/>
        <v>653</v>
      </c>
      <c r="F47" s="2">
        <f t="shared" si="0"/>
        <v>4.5909090909090828</v>
      </c>
      <c r="G47" s="2">
        <f t="shared" si="12"/>
        <v>384.00000000000017</v>
      </c>
      <c r="H47" s="2">
        <f t="shared" si="7"/>
        <v>215.59090909090895</v>
      </c>
      <c r="I47" s="2">
        <f t="shared" si="13"/>
        <v>93.285714285714292</v>
      </c>
      <c r="J47" s="2">
        <f t="shared" si="14"/>
        <v>428.26623376623303</v>
      </c>
      <c r="K47" s="2">
        <f t="shared" si="15"/>
        <v>7.8069365530302859</v>
      </c>
      <c r="L47" s="2">
        <f t="shared" si="1"/>
        <v>7.8069365530302859</v>
      </c>
      <c r="M47" s="9">
        <f t="shared" si="2"/>
        <v>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3"/>
      <c r="B48" s="17">
        <v>47</v>
      </c>
      <c r="C48" s="2">
        <f t="shared" si="3"/>
        <v>3.581818181818174</v>
      </c>
      <c r="D48" s="2">
        <f t="shared" si="4"/>
        <v>7</v>
      </c>
      <c r="E48" s="2">
        <f t="shared" si="11"/>
        <v>646</v>
      </c>
      <c r="F48" s="2">
        <f t="shared" si="0"/>
        <v>4.581818181818174</v>
      </c>
      <c r="G48" s="2">
        <f t="shared" si="12"/>
        <v>379.40909090909111</v>
      </c>
      <c r="H48" s="2">
        <f t="shared" si="7"/>
        <v>220.17272727272712</v>
      </c>
      <c r="I48" s="2">
        <f t="shared" si="13"/>
        <v>92.285714285714292</v>
      </c>
      <c r="J48" s="2">
        <f t="shared" si="14"/>
        <v>422.83636363636293</v>
      </c>
      <c r="K48" s="2">
        <f t="shared" si="15"/>
        <v>7.8012219959266629</v>
      </c>
      <c r="L48" s="2">
        <f t="shared" si="1"/>
        <v>7.8012219959266629</v>
      </c>
      <c r="M48" s="9">
        <f t="shared" si="2"/>
        <v>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3"/>
      <c r="B49" s="17">
        <v>48</v>
      </c>
      <c r="C49" s="2">
        <f t="shared" si="3"/>
        <v>3.5727272727272648</v>
      </c>
      <c r="D49" s="2">
        <f t="shared" si="4"/>
        <v>7</v>
      </c>
      <c r="E49" s="2">
        <f t="shared" si="11"/>
        <v>639</v>
      </c>
      <c r="F49" s="2">
        <f t="shared" si="0"/>
        <v>4.5727272727272652</v>
      </c>
      <c r="G49" s="2">
        <f t="shared" si="12"/>
        <v>374.82727272727294</v>
      </c>
      <c r="H49" s="2">
        <f t="shared" si="7"/>
        <v>224.74545454545438</v>
      </c>
      <c r="I49" s="2">
        <f t="shared" si="13"/>
        <v>91.285714285714292</v>
      </c>
      <c r="J49" s="2">
        <f t="shared" si="14"/>
        <v>417.42467532467464</v>
      </c>
      <c r="K49" s="2">
        <f t="shared" si="15"/>
        <v>7.7955179355339252</v>
      </c>
      <c r="L49" s="2">
        <f t="shared" si="1"/>
        <v>7.7955179355339252</v>
      </c>
      <c r="M49" s="9">
        <f t="shared" si="2"/>
        <v>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3"/>
      <c r="B50" s="17">
        <v>49</v>
      </c>
      <c r="C50" s="2">
        <f t="shared" si="3"/>
        <v>3.5636363636363555</v>
      </c>
      <c r="D50" s="2">
        <f t="shared" si="4"/>
        <v>7</v>
      </c>
      <c r="E50" s="2">
        <f t="shared" si="11"/>
        <v>632</v>
      </c>
      <c r="F50" s="2">
        <f t="shared" si="0"/>
        <v>4.5636363636363555</v>
      </c>
      <c r="G50" s="2">
        <f t="shared" si="12"/>
        <v>370.25454545454568</v>
      </c>
      <c r="H50" s="2">
        <f t="shared" si="7"/>
        <v>229.30909090909074</v>
      </c>
      <c r="I50" s="2">
        <f t="shared" si="13"/>
        <v>90.285714285714292</v>
      </c>
      <c r="J50" s="2">
        <f t="shared" si="14"/>
        <v>412.03116883116815</v>
      </c>
      <c r="K50" s="2">
        <f t="shared" si="15"/>
        <v>7.7898251816931658</v>
      </c>
      <c r="L50" s="2">
        <f t="shared" si="1"/>
        <v>7.7898251816931658</v>
      </c>
      <c r="M50" s="9">
        <f t="shared" si="2"/>
        <v>7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3"/>
      <c r="B51" s="17">
        <v>50</v>
      </c>
      <c r="C51" s="2">
        <f t="shared" si="3"/>
        <v>3.5545454545454462</v>
      </c>
      <c r="D51" s="2">
        <f t="shared" si="4"/>
        <v>7</v>
      </c>
      <c r="E51" s="2">
        <f t="shared" si="11"/>
        <v>625</v>
      </c>
      <c r="F51" s="2">
        <f t="shared" si="0"/>
        <v>4.5545454545454458</v>
      </c>
      <c r="G51" s="2">
        <f t="shared" si="12"/>
        <v>365.69090909090932</v>
      </c>
      <c r="H51" s="2">
        <f t="shared" si="7"/>
        <v>233.86363636363618</v>
      </c>
      <c r="I51" s="2">
        <f t="shared" si="13"/>
        <v>89.285714285714292</v>
      </c>
      <c r="J51" s="2">
        <f t="shared" si="14"/>
        <v>406.6558441558434</v>
      </c>
      <c r="K51" s="2">
        <f t="shared" si="15"/>
        <v>7.7841445831054346</v>
      </c>
      <c r="L51" s="2">
        <f t="shared" si="1"/>
        <v>7.7841445831054346</v>
      </c>
      <c r="M51" s="9">
        <f t="shared" si="2"/>
        <v>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3"/>
      <c r="B52" s="17">
        <v>51</v>
      </c>
      <c r="C52" s="2">
        <f t="shared" si="3"/>
        <v>3.545454545454537</v>
      </c>
      <c r="D52" s="2">
        <f t="shared" si="4"/>
        <v>7</v>
      </c>
      <c r="E52" s="2">
        <f t="shared" si="11"/>
        <v>618</v>
      </c>
      <c r="F52" s="2">
        <f t="shared" si="0"/>
        <v>4.545454545454537</v>
      </c>
      <c r="G52" s="2">
        <f t="shared" si="12"/>
        <v>361.13636363636385</v>
      </c>
      <c r="H52" s="2">
        <f t="shared" si="7"/>
        <v>238.40909090909071</v>
      </c>
      <c r="I52" s="2">
        <f t="shared" si="13"/>
        <v>88.285714285714292</v>
      </c>
      <c r="J52" s="2">
        <f t="shared" si="14"/>
        <v>401.29870129870056</v>
      </c>
      <c r="K52" s="2">
        <f t="shared" si="15"/>
        <v>7.7784770295783314</v>
      </c>
      <c r="L52" s="2">
        <f t="shared" si="1"/>
        <v>7.7784770295783314</v>
      </c>
      <c r="M52" s="9">
        <f t="shared" si="2"/>
        <v>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3"/>
      <c r="B53" s="17">
        <v>52</v>
      </c>
      <c r="C53" s="2">
        <f t="shared" si="3"/>
        <v>3.5363636363636277</v>
      </c>
      <c r="D53" s="2">
        <f t="shared" si="4"/>
        <v>7</v>
      </c>
      <c r="E53" s="2">
        <f t="shared" si="11"/>
        <v>611</v>
      </c>
      <c r="F53" s="2">
        <f t="shared" si="0"/>
        <v>4.5363636363636282</v>
      </c>
      <c r="G53" s="2">
        <f t="shared" si="12"/>
        <v>356.59090909090929</v>
      </c>
      <c r="H53" s="2">
        <f t="shared" si="7"/>
        <v>242.94545454545434</v>
      </c>
      <c r="I53" s="2">
        <f t="shared" si="13"/>
        <v>87.285714285714292</v>
      </c>
      <c r="J53" s="2">
        <f t="shared" si="14"/>
        <v>395.95974025973959</v>
      </c>
      <c r="K53" s="2">
        <f t="shared" si="15"/>
        <v>7.7728234544295542</v>
      </c>
      <c r="L53" s="2">
        <f t="shared" si="1"/>
        <v>7.7728234544295542</v>
      </c>
      <c r="M53" s="9">
        <f t="shared" si="2"/>
        <v>7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3"/>
      <c r="B54" s="17">
        <v>53</v>
      </c>
      <c r="C54" s="2">
        <f t="shared" si="3"/>
        <v>3.5272727272727185</v>
      </c>
      <c r="D54" s="2">
        <f t="shared" si="4"/>
        <v>7</v>
      </c>
      <c r="E54" s="2">
        <f t="shared" si="11"/>
        <v>604</v>
      </c>
      <c r="F54" s="2">
        <f t="shared" si="0"/>
        <v>4.5272727272727185</v>
      </c>
      <c r="G54" s="2">
        <f t="shared" si="12"/>
        <v>352.05454545454569</v>
      </c>
      <c r="H54" s="2">
        <f t="shared" si="7"/>
        <v>247.47272727272707</v>
      </c>
      <c r="I54" s="2">
        <f t="shared" si="13"/>
        <v>86.285714285714292</v>
      </c>
      <c r="J54" s="2">
        <f t="shared" si="14"/>
        <v>390.6389610389603</v>
      </c>
      <c r="K54" s="2">
        <f t="shared" si="15"/>
        <v>7.767184837060352</v>
      </c>
      <c r="L54" s="2">
        <f t="shared" si="1"/>
        <v>7.767184837060352</v>
      </c>
      <c r="M54" s="9">
        <f t="shared" si="2"/>
        <v>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3"/>
      <c r="B55" s="17">
        <v>54</v>
      </c>
      <c r="C55" s="2">
        <f t="shared" si="3"/>
        <v>3.5181818181818092</v>
      </c>
      <c r="D55" s="2">
        <f t="shared" si="4"/>
        <v>7</v>
      </c>
      <c r="E55" s="2">
        <f t="shared" si="11"/>
        <v>597</v>
      </c>
      <c r="F55" s="2">
        <f t="shared" si="0"/>
        <v>4.5181818181818088</v>
      </c>
      <c r="G55" s="2">
        <f t="shared" si="12"/>
        <v>347.52727272727299</v>
      </c>
      <c r="H55" s="2">
        <f t="shared" si="7"/>
        <v>251.99090909090887</v>
      </c>
      <c r="I55" s="2">
        <f t="shared" si="13"/>
        <v>85.285714285714292</v>
      </c>
      <c r="J55" s="2">
        <f t="shared" si="14"/>
        <v>385.33636363636288</v>
      </c>
      <c r="K55" s="2">
        <f t="shared" si="15"/>
        <v>7.7615622057130684</v>
      </c>
      <c r="L55" s="2">
        <f t="shared" si="1"/>
        <v>7.7615622057130684</v>
      </c>
      <c r="M55" s="9">
        <f t="shared" si="2"/>
        <v>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3"/>
      <c r="B56" s="17">
        <v>55</v>
      </c>
      <c r="C56" s="2">
        <f t="shared" si="3"/>
        <v>3.5090909090908999</v>
      </c>
      <c r="D56" s="2">
        <f t="shared" si="4"/>
        <v>7</v>
      </c>
      <c r="E56" s="2">
        <f t="shared" si="11"/>
        <v>590</v>
      </c>
      <c r="F56" s="2">
        <f t="shared" si="0"/>
        <v>4.5090909090908999</v>
      </c>
      <c r="G56" s="2">
        <f t="shared" si="12"/>
        <v>343.00909090909119</v>
      </c>
      <c r="H56" s="2">
        <f t="shared" si="7"/>
        <v>256.49999999999977</v>
      </c>
      <c r="I56" s="2">
        <f t="shared" si="13"/>
        <v>84.285714285714292</v>
      </c>
      <c r="J56" s="2">
        <f t="shared" si="14"/>
        <v>380.05194805194731</v>
      </c>
      <c r="K56" s="2">
        <f t="shared" si="15"/>
        <v>7.7559566404282725</v>
      </c>
      <c r="L56" s="2">
        <f t="shared" si="1"/>
        <v>7.7559566404282725</v>
      </c>
      <c r="M56" s="9">
        <f t="shared" si="2"/>
        <v>7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3"/>
      <c r="B57" s="17">
        <v>56</v>
      </c>
      <c r="C57" s="2">
        <f t="shared" si="3"/>
        <v>3.4999999999999907</v>
      </c>
      <c r="D57" s="2">
        <f t="shared" si="4"/>
        <v>7</v>
      </c>
      <c r="E57" s="2">
        <f t="shared" si="11"/>
        <v>583</v>
      </c>
      <c r="F57" s="2">
        <f t="shared" si="0"/>
        <v>4.4999999999999911</v>
      </c>
      <c r="G57" s="2">
        <f t="shared" si="12"/>
        <v>338.50000000000028</v>
      </c>
      <c r="H57" s="2">
        <f t="shared" si="7"/>
        <v>260.99999999999977</v>
      </c>
      <c r="I57" s="2">
        <f t="shared" si="13"/>
        <v>83.285714285714292</v>
      </c>
      <c r="J57" s="2">
        <f t="shared" si="14"/>
        <v>374.7857142857136</v>
      </c>
      <c r="K57" s="2">
        <f t="shared" si="15"/>
        <v>7.7503692762185903</v>
      </c>
      <c r="L57" s="2">
        <f t="shared" si="1"/>
        <v>7.7503692762185903</v>
      </c>
      <c r="M57" s="9">
        <f t="shared" si="2"/>
        <v>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3"/>
      <c r="B58" s="17">
        <v>57</v>
      </c>
      <c r="C58" s="2">
        <f t="shared" si="3"/>
        <v>3.4909090909090814</v>
      </c>
      <c r="D58" s="2">
        <f t="shared" si="4"/>
        <v>7</v>
      </c>
      <c r="E58" s="2">
        <f t="shared" si="11"/>
        <v>576</v>
      </c>
      <c r="F58" s="2">
        <f t="shared" si="0"/>
        <v>4.4909090909090814</v>
      </c>
      <c r="G58" s="2">
        <f t="shared" si="12"/>
        <v>334.00000000000028</v>
      </c>
      <c r="H58" s="2">
        <f t="shared" si="7"/>
        <v>265.49090909090887</v>
      </c>
      <c r="I58" s="2">
        <f t="shared" si="13"/>
        <v>82.285714285714292</v>
      </c>
      <c r="J58" s="2">
        <f t="shared" si="14"/>
        <v>369.53766233766157</v>
      </c>
      <c r="K58" s="2">
        <f t="shared" si="15"/>
        <v>7.74480130647793</v>
      </c>
      <c r="L58" s="2">
        <f t="shared" si="1"/>
        <v>7.74480130647793</v>
      </c>
      <c r="M58" s="9">
        <f t="shared" si="2"/>
        <v>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3"/>
      <c r="B59" s="17">
        <v>58</v>
      </c>
      <c r="C59" s="2">
        <f t="shared" si="3"/>
        <v>3.4818181818181722</v>
      </c>
      <c r="D59" s="2">
        <f t="shared" si="4"/>
        <v>7</v>
      </c>
      <c r="E59" s="2">
        <f t="shared" si="11"/>
        <v>569</v>
      </c>
      <c r="F59" s="2">
        <f t="shared" si="0"/>
        <v>4.4818181818181717</v>
      </c>
      <c r="G59" s="2">
        <f t="shared" si="12"/>
        <v>329.50909090909119</v>
      </c>
      <c r="H59" s="2">
        <f t="shared" si="7"/>
        <v>269.97272727272707</v>
      </c>
      <c r="I59" s="2">
        <f t="shared" si="13"/>
        <v>81.285714285714292</v>
      </c>
      <c r="J59" s="2">
        <f t="shared" si="14"/>
        <v>364.30779220779141</v>
      </c>
      <c r="K59" s="2">
        <f t="shared" si="15"/>
        <v>7.7392539866467782</v>
      </c>
      <c r="L59" s="2">
        <f t="shared" si="1"/>
        <v>7.7392539866467782</v>
      </c>
      <c r="M59" s="9">
        <f t="shared" si="2"/>
        <v>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3"/>
      <c r="B60" s="17">
        <v>59</v>
      </c>
      <c r="C60" s="2">
        <f t="shared" si="3"/>
        <v>3.4727272727272629</v>
      </c>
      <c r="D60" s="2">
        <f t="shared" si="4"/>
        <v>7</v>
      </c>
      <c r="E60" s="2">
        <f t="shared" si="11"/>
        <v>562</v>
      </c>
      <c r="F60" s="2">
        <f t="shared" si="0"/>
        <v>4.4727272727272629</v>
      </c>
      <c r="G60" s="2">
        <f t="shared" si="12"/>
        <v>325.02727272727299</v>
      </c>
      <c r="H60" s="2">
        <f t="shared" si="7"/>
        <v>274.44545454545431</v>
      </c>
      <c r="I60" s="2">
        <f t="shared" si="13"/>
        <v>80.285714285714292</v>
      </c>
      <c r="J60" s="2">
        <f t="shared" si="14"/>
        <v>359.09610389610316</v>
      </c>
      <c r="K60" s="2">
        <f t="shared" si="15"/>
        <v>7.733728638156216</v>
      </c>
      <c r="L60" s="2">
        <f t="shared" si="1"/>
        <v>7.733728638156216</v>
      </c>
      <c r="M60" s="9">
        <f t="shared" si="2"/>
        <v>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3"/>
      <c r="B61" s="17">
        <v>60</v>
      </c>
      <c r="C61" s="2">
        <f t="shared" si="3"/>
        <v>3.4636363636363536</v>
      </c>
      <c r="D61" s="2">
        <f t="shared" si="4"/>
        <v>7</v>
      </c>
      <c r="E61" s="2">
        <f t="shared" si="11"/>
        <v>555</v>
      </c>
      <c r="F61" s="2">
        <f t="shared" si="0"/>
        <v>4.4636363636363541</v>
      </c>
      <c r="G61" s="2">
        <f t="shared" si="12"/>
        <v>320.55454545454575</v>
      </c>
      <c r="H61" s="2">
        <f t="shared" si="7"/>
        <v>278.90909090909065</v>
      </c>
      <c r="I61" s="2">
        <f t="shared" si="13"/>
        <v>79.285714285714292</v>
      </c>
      <c r="J61" s="2">
        <f t="shared" si="14"/>
        <v>353.90259740259665</v>
      </c>
      <c r="K61" s="2">
        <f t="shared" si="15"/>
        <v>7.7282266526757377</v>
      </c>
      <c r="L61" s="2">
        <f t="shared" si="1"/>
        <v>7.7282266526757377</v>
      </c>
      <c r="M61" s="9">
        <f t="shared" si="2"/>
        <v>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3"/>
      <c r="B62" s="17">
        <v>61</v>
      </c>
      <c r="C62" s="2">
        <f t="shared" si="3"/>
        <v>3.4545454545454444</v>
      </c>
      <c r="D62" s="2">
        <f t="shared" si="4"/>
        <v>7</v>
      </c>
      <c r="E62" s="2">
        <f t="shared" si="11"/>
        <v>548</v>
      </c>
      <c r="F62" s="2">
        <f t="shared" si="0"/>
        <v>4.4545454545454444</v>
      </c>
      <c r="G62" s="2">
        <f t="shared" si="12"/>
        <v>316.09090909090941</v>
      </c>
      <c r="H62" s="2">
        <f t="shared" si="7"/>
        <v>283.36363636363609</v>
      </c>
      <c r="I62" s="2">
        <f t="shared" si="13"/>
        <v>78.285714285714292</v>
      </c>
      <c r="J62" s="2">
        <f t="shared" si="14"/>
        <v>348.72727272727195</v>
      </c>
      <c r="K62" s="2">
        <f t="shared" si="15"/>
        <v>7.7227494966925256</v>
      </c>
      <c r="L62" s="2">
        <f t="shared" si="1"/>
        <v>7.7227494966925256</v>
      </c>
      <c r="M62" s="9">
        <f t="shared" si="2"/>
        <v>7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3"/>
      <c r="B63" s="17">
        <v>62</v>
      </c>
      <c r="C63" s="2">
        <f t="shared" si="3"/>
        <v>3.4454545454545351</v>
      </c>
      <c r="D63" s="2">
        <f t="shared" si="4"/>
        <v>7</v>
      </c>
      <c r="E63" s="2">
        <f t="shared" si="11"/>
        <v>541</v>
      </c>
      <c r="F63" s="2">
        <f t="shared" si="0"/>
        <v>4.4454545454545347</v>
      </c>
      <c r="G63" s="2">
        <f t="shared" si="12"/>
        <v>311.63636363636397</v>
      </c>
      <c r="H63" s="2">
        <f t="shared" si="7"/>
        <v>287.80909090909063</v>
      </c>
      <c r="I63" s="2">
        <f t="shared" si="13"/>
        <v>77.285714285714292</v>
      </c>
      <c r="J63" s="2">
        <f t="shared" si="14"/>
        <v>343.57012987012905</v>
      </c>
      <c r="K63" s="2">
        <f t="shared" si="15"/>
        <v>7.7172987164527145</v>
      </c>
      <c r="L63" s="2">
        <f t="shared" si="1"/>
        <v>7.7172987164527145</v>
      </c>
      <c r="M63" s="9">
        <f t="shared" si="2"/>
        <v>7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3"/>
      <c r="B64" s="17">
        <v>63</v>
      </c>
      <c r="C64" s="2">
        <f t="shared" si="3"/>
        <v>3.4363636363636259</v>
      </c>
      <c r="D64" s="2">
        <f t="shared" si="4"/>
        <v>7</v>
      </c>
      <c r="E64" s="2">
        <f t="shared" si="11"/>
        <v>534</v>
      </c>
      <c r="F64" s="2">
        <f t="shared" si="0"/>
        <v>4.4363636363636259</v>
      </c>
      <c r="G64" s="2">
        <f t="shared" si="12"/>
        <v>307.19090909090943</v>
      </c>
      <c r="H64" s="2">
        <f t="shared" si="7"/>
        <v>292.24545454545427</v>
      </c>
      <c r="I64" s="2">
        <f t="shared" si="13"/>
        <v>76.285714285714292</v>
      </c>
      <c r="J64" s="2">
        <f t="shared" si="14"/>
        <v>338.43116883116807</v>
      </c>
      <c r="K64" s="2">
        <f t="shared" si="15"/>
        <v>7.7118759432984847</v>
      </c>
      <c r="L64" s="2">
        <f t="shared" si="1"/>
        <v>7.7118759432984847</v>
      </c>
      <c r="M64" s="9">
        <f t="shared" si="2"/>
        <v>7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3"/>
      <c r="B65" s="17">
        <v>64</v>
      </c>
      <c r="C65" s="2">
        <f t="shared" si="3"/>
        <v>3.4272727272727166</v>
      </c>
      <c r="D65" s="2">
        <f t="shared" si="4"/>
        <v>7</v>
      </c>
      <c r="E65" s="2">
        <f t="shared" si="11"/>
        <v>527</v>
      </c>
      <c r="F65" s="2">
        <f t="shared" si="0"/>
        <v>4.427272727272717</v>
      </c>
      <c r="G65" s="2">
        <f t="shared" si="12"/>
        <v>302.75454545454579</v>
      </c>
      <c r="H65" s="2">
        <f t="shared" si="7"/>
        <v>296.672727272727</v>
      </c>
      <c r="I65" s="2">
        <f t="shared" si="13"/>
        <v>75.285714285714292</v>
      </c>
      <c r="J65" s="2">
        <f t="shared" si="14"/>
        <v>333.31038961038888</v>
      </c>
      <c r="K65" s="2">
        <f t="shared" si="15"/>
        <v>7.7064828994384618</v>
      </c>
      <c r="L65" s="2">
        <f t="shared" si="1"/>
        <v>7.7064828994384618</v>
      </c>
      <c r="M65" s="9">
        <f t="shared" si="2"/>
        <v>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3"/>
      <c r="B66" s="17">
        <v>65</v>
      </c>
      <c r="C66" s="2">
        <f t="shared" si="3"/>
        <v>3.4181818181818073</v>
      </c>
      <c r="D66" s="2">
        <f t="shared" si="4"/>
        <v>7</v>
      </c>
      <c r="E66" s="2">
        <f t="shared" si="11"/>
        <v>520</v>
      </c>
      <c r="F66" s="2">
        <f t="shared" si="0"/>
        <v>4.4181818181818073</v>
      </c>
      <c r="G66" s="2">
        <f t="shared" si="12"/>
        <v>298.32727272727305</v>
      </c>
      <c r="H66" s="2">
        <f t="shared" si="7"/>
        <v>301.09090909090878</v>
      </c>
      <c r="I66" s="2">
        <f t="shared" si="13"/>
        <v>74.285714285714292</v>
      </c>
      <c r="J66" s="2">
        <f t="shared" si="14"/>
        <v>328.20779220779144</v>
      </c>
      <c r="K66" s="2">
        <f t="shared" si="15"/>
        <v>7.7011214041930494</v>
      </c>
      <c r="L66" s="2">
        <f t="shared" si="1"/>
        <v>7.7011214041930494</v>
      </c>
      <c r="M66" s="9">
        <f t="shared" si="2"/>
        <v>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3"/>
      <c r="B67" s="17">
        <v>66</v>
      </c>
      <c r="C67" s="2">
        <f t="shared" si="3"/>
        <v>3.4090909090908981</v>
      </c>
      <c r="D67" s="2">
        <f t="shared" si="4"/>
        <v>7</v>
      </c>
      <c r="E67" s="2">
        <f t="shared" si="11"/>
        <v>513</v>
      </c>
      <c r="F67" s="2">
        <f t="shared" ref="F67:F130" si="16">C67+$A$14</f>
        <v>4.4090909090908976</v>
      </c>
      <c r="G67" s="2">
        <f t="shared" si="12"/>
        <v>293.90909090909122</v>
      </c>
      <c r="H67" s="2">
        <f t="shared" si="7"/>
        <v>305.49999999999966</v>
      </c>
      <c r="I67" s="2">
        <f t="shared" si="13"/>
        <v>73.285714285714292</v>
      </c>
      <c r="J67" s="2">
        <f t="shared" si="14"/>
        <v>323.1233766233758</v>
      </c>
      <c r="K67" s="2">
        <f t="shared" si="15"/>
        <v>7.6957933807608754</v>
      </c>
      <c r="L67" s="2">
        <f t="shared" ref="L67:L130" si="17">IF(K67&gt;$A$8,$A$8,IF(K67&lt;$A$6,$A$6,K67))</f>
        <v>7.6957933807608754</v>
      </c>
      <c r="M67" s="9">
        <f t="shared" ref="M67:M130" si="18">IF(($A$8-L67)&gt;(($A$8-$A$6)/2),$A$6,$A$8)</f>
        <v>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3"/>
      <c r="B68" s="17">
        <v>67</v>
      </c>
      <c r="C68" s="2">
        <f t="shared" ref="C68:C131" si="19">C67-(($A$10-$A$12)/LARGE(B:B,2))</f>
        <v>3.3999999999999888</v>
      </c>
      <c r="D68" s="2">
        <f t="shared" ref="D68:D131" si="20">M67</f>
        <v>7</v>
      </c>
      <c r="E68" s="2">
        <f t="shared" si="11"/>
        <v>506</v>
      </c>
      <c r="F68" s="2">
        <f t="shared" si="16"/>
        <v>4.3999999999999888</v>
      </c>
      <c r="G68" s="2">
        <f t="shared" si="12"/>
        <v>289.50000000000034</v>
      </c>
      <c r="H68" s="2">
        <f t="shared" si="7"/>
        <v>309.89999999999964</v>
      </c>
      <c r="I68" s="2">
        <f t="shared" si="13"/>
        <v>72.285714285714292</v>
      </c>
      <c r="J68" s="2">
        <f t="shared" si="14"/>
        <v>318.05714285714208</v>
      </c>
      <c r="K68" s="2">
        <f t="shared" si="15"/>
        <v>7.6905008635578298</v>
      </c>
      <c r="L68" s="2">
        <f t="shared" si="17"/>
        <v>7.6905008635578298</v>
      </c>
      <c r="M68" s="9">
        <f t="shared" si="18"/>
        <v>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3"/>
      <c r="B69" s="17">
        <v>68</v>
      </c>
      <c r="C69" s="2">
        <f t="shared" si="19"/>
        <v>3.3909090909090795</v>
      </c>
      <c r="D69" s="2">
        <f t="shared" si="20"/>
        <v>7</v>
      </c>
      <c r="E69" s="2">
        <f t="shared" si="11"/>
        <v>499</v>
      </c>
      <c r="F69" s="2">
        <f t="shared" si="16"/>
        <v>4.39090909090908</v>
      </c>
      <c r="G69" s="2">
        <f t="shared" si="12"/>
        <v>285.10000000000036</v>
      </c>
      <c r="H69" s="2">
        <f t="shared" ref="H69:H132" si="21">H68+F69</f>
        <v>314.29090909090871</v>
      </c>
      <c r="I69" s="2">
        <f t="shared" si="13"/>
        <v>71.285714285714292</v>
      </c>
      <c r="J69" s="2">
        <f t="shared" si="14"/>
        <v>313.00909090909016</v>
      </c>
      <c r="K69" s="2">
        <f t="shared" si="15"/>
        <v>7.6852460061859986</v>
      </c>
      <c r="L69" s="2">
        <f t="shared" si="17"/>
        <v>7.6852460061859986</v>
      </c>
      <c r="M69" s="9">
        <f t="shared" si="18"/>
        <v>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3"/>
      <c r="B70" s="17">
        <v>69</v>
      </c>
      <c r="C70" s="2">
        <f t="shared" si="19"/>
        <v>3.3818181818181703</v>
      </c>
      <c r="D70" s="2">
        <f t="shared" si="20"/>
        <v>7</v>
      </c>
      <c r="E70" s="2">
        <f t="shared" si="11"/>
        <v>492</v>
      </c>
      <c r="F70" s="2">
        <f t="shared" si="16"/>
        <v>4.3818181818181703</v>
      </c>
      <c r="G70" s="2">
        <f t="shared" si="12"/>
        <v>280.70909090909129</v>
      </c>
      <c r="H70" s="2">
        <f t="shared" si="21"/>
        <v>318.67272727272689</v>
      </c>
      <c r="I70" s="2">
        <f t="shared" si="13"/>
        <v>70.285714285714292</v>
      </c>
      <c r="J70" s="2">
        <f t="shared" si="14"/>
        <v>307.97922077921999</v>
      </c>
      <c r="K70" s="2">
        <f t="shared" si="15"/>
        <v>7.6800310900964783</v>
      </c>
      <c r="L70" s="2">
        <f t="shared" si="17"/>
        <v>7.6800310900964783</v>
      </c>
      <c r="M70" s="9">
        <f t="shared" si="18"/>
        <v>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3"/>
      <c r="B71" s="17">
        <v>70</v>
      </c>
      <c r="C71" s="2">
        <f t="shared" si="19"/>
        <v>3.372727272727261</v>
      </c>
      <c r="D71" s="2">
        <f t="shared" si="20"/>
        <v>7</v>
      </c>
      <c r="E71" s="2">
        <f t="shared" si="11"/>
        <v>485</v>
      </c>
      <c r="F71" s="2">
        <f t="shared" si="16"/>
        <v>4.3727272727272606</v>
      </c>
      <c r="G71" s="2">
        <f t="shared" si="12"/>
        <v>276.32727272727311</v>
      </c>
      <c r="H71" s="2">
        <f t="shared" si="21"/>
        <v>323.04545454545416</v>
      </c>
      <c r="I71" s="2">
        <f t="shared" si="13"/>
        <v>69.285714285714292</v>
      </c>
      <c r="J71" s="2">
        <f t="shared" si="14"/>
        <v>302.96753246753167</v>
      </c>
      <c r="K71" s="2">
        <f t="shared" si="15"/>
        <v>7.6748585340176021</v>
      </c>
      <c r="L71" s="2">
        <f t="shared" si="17"/>
        <v>7.6748585340176021</v>
      </c>
      <c r="M71" s="9">
        <f t="shared" si="18"/>
        <v>7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3"/>
      <c r="B72" s="17">
        <v>71</v>
      </c>
      <c r="C72" s="2">
        <f t="shared" si="19"/>
        <v>3.3636363636363518</v>
      </c>
      <c r="D72" s="2">
        <f t="shared" si="20"/>
        <v>7</v>
      </c>
      <c r="E72" s="2">
        <f t="shared" si="11"/>
        <v>478</v>
      </c>
      <c r="F72" s="2">
        <f t="shared" si="16"/>
        <v>4.3636363636363518</v>
      </c>
      <c r="G72" s="2">
        <f t="shared" si="12"/>
        <v>271.95454545454584</v>
      </c>
      <c r="H72" s="2">
        <f t="shared" si="21"/>
        <v>327.40909090909054</v>
      </c>
      <c r="I72" s="2">
        <f t="shared" si="13"/>
        <v>68.285714285714292</v>
      </c>
      <c r="J72" s="2">
        <f t="shared" si="14"/>
        <v>297.97402597402521</v>
      </c>
      <c r="K72" s="2">
        <f t="shared" si="15"/>
        <v>7.6697309042286159</v>
      </c>
      <c r="L72" s="2">
        <f t="shared" si="17"/>
        <v>7.6697309042286159</v>
      </c>
      <c r="M72" s="9">
        <f t="shared" si="18"/>
        <v>7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3"/>
      <c r="B73" s="17">
        <v>72</v>
      </c>
      <c r="C73" s="2">
        <f t="shared" si="19"/>
        <v>3.3545454545454425</v>
      </c>
      <c r="D73" s="2">
        <f t="shared" si="20"/>
        <v>7</v>
      </c>
      <c r="E73" s="2">
        <f t="shared" si="11"/>
        <v>471</v>
      </c>
      <c r="F73" s="2">
        <f t="shared" si="16"/>
        <v>4.354545454545443</v>
      </c>
      <c r="G73" s="2">
        <f t="shared" si="12"/>
        <v>267.59090909090946</v>
      </c>
      <c r="H73" s="2">
        <f t="shared" si="21"/>
        <v>331.76363636363595</v>
      </c>
      <c r="I73" s="2">
        <f t="shared" si="13"/>
        <v>67.285714285714292</v>
      </c>
      <c r="J73" s="2">
        <f t="shared" si="14"/>
        <v>292.99870129870055</v>
      </c>
      <c r="K73" s="2">
        <f t="shared" si="15"/>
        <v>7.6646509257686111</v>
      </c>
      <c r="L73" s="2">
        <f t="shared" si="17"/>
        <v>7.6646509257686111</v>
      </c>
      <c r="M73" s="9">
        <f t="shared" si="18"/>
        <v>7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3"/>
      <c r="B74" s="17">
        <v>73</v>
      </c>
      <c r="C74" s="2">
        <f t="shared" si="19"/>
        <v>3.3454545454545332</v>
      </c>
      <c r="D74" s="2">
        <f t="shared" si="20"/>
        <v>7</v>
      </c>
      <c r="E74" s="2">
        <f t="shared" si="11"/>
        <v>464</v>
      </c>
      <c r="F74" s="2">
        <f t="shared" si="16"/>
        <v>4.3454545454545332</v>
      </c>
      <c r="G74" s="2">
        <f t="shared" si="12"/>
        <v>263.23636363636405</v>
      </c>
      <c r="H74" s="2">
        <f t="shared" si="21"/>
        <v>336.10909090909047</v>
      </c>
      <c r="I74" s="2">
        <f t="shared" si="13"/>
        <v>66.285714285714292</v>
      </c>
      <c r="J74" s="2">
        <f t="shared" si="14"/>
        <v>288.04155844155764</v>
      </c>
      <c r="K74" s="2">
        <f t="shared" si="15"/>
        <v>7.6596214946815522</v>
      </c>
      <c r="L74" s="2">
        <f t="shared" si="17"/>
        <v>7.6596214946815522</v>
      </c>
      <c r="M74" s="9">
        <f t="shared" si="18"/>
        <v>7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3"/>
      <c r="B75" s="17">
        <v>74</v>
      </c>
      <c r="C75" s="2">
        <f t="shared" si="19"/>
        <v>3.336363636363624</v>
      </c>
      <c r="D75" s="2">
        <f t="shared" si="20"/>
        <v>7</v>
      </c>
      <c r="E75" s="2">
        <f t="shared" si="11"/>
        <v>457</v>
      </c>
      <c r="F75" s="2">
        <f t="shared" si="16"/>
        <v>4.3363636363636235</v>
      </c>
      <c r="G75" s="2">
        <f t="shared" si="12"/>
        <v>258.89090909090953</v>
      </c>
      <c r="H75" s="2">
        <f t="shared" si="21"/>
        <v>340.44545454545408</v>
      </c>
      <c r="I75" s="2">
        <f t="shared" si="13"/>
        <v>65.285714285714292</v>
      </c>
      <c r="J75" s="2">
        <f t="shared" si="14"/>
        <v>283.10259740259659</v>
      </c>
      <c r="K75" s="2">
        <f t="shared" si="15"/>
        <v>7.6546456914108774</v>
      </c>
      <c r="L75" s="2">
        <f t="shared" si="17"/>
        <v>7.6546456914108774</v>
      </c>
      <c r="M75" s="9">
        <f t="shared" si="18"/>
        <v>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3"/>
      <c r="B76" s="17">
        <v>75</v>
      </c>
      <c r="C76" s="2">
        <f t="shared" si="19"/>
        <v>3.3272727272727147</v>
      </c>
      <c r="D76" s="2">
        <f t="shared" si="20"/>
        <v>7</v>
      </c>
      <c r="E76" s="2">
        <f t="shared" si="11"/>
        <v>450</v>
      </c>
      <c r="F76" s="2">
        <f t="shared" si="16"/>
        <v>4.3272727272727147</v>
      </c>
      <c r="G76" s="2">
        <f t="shared" si="12"/>
        <v>254.55454545454592</v>
      </c>
      <c r="H76" s="2">
        <f t="shared" si="21"/>
        <v>344.7727272727268</v>
      </c>
      <c r="I76" s="2">
        <f t="shared" si="13"/>
        <v>64.285714285714292</v>
      </c>
      <c r="J76" s="2">
        <f t="shared" si="14"/>
        <v>278.18181818181739</v>
      </c>
      <c r="K76" s="2">
        <f t="shared" si="15"/>
        <v>7.6497267954715538</v>
      </c>
      <c r="L76" s="2">
        <f t="shared" si="17"/>
        <v>7.6497267954715538</v>
      </c>
      <c r="M76" s="9">
        <f t="shared" si="18"/>
        <v>7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3"/>
      <c r="B77" s="17">
        <v>76</v>
      </c>
      <c r="C77" s="2">
        <f t="shared" si="19"/>
        <v>3.3181818181818055</v>
      </c>
      <c r="D77" s="2">
        <f t="shared" si="20"/>
        <v>7</v>
      </c>
      <c r="E77" s="2">
        <f t="shared" si="11"/>
        <v>443</v>
      </c>
      <c r="F77" s="2">
        <f t="shared" si="16"/>
        <v>4.3181818181818059</v>
      </c>
      <c r="G77" s="2">
        <f t="shared" si="12"/>
        <v>250.2272727272732</v>
      </c>
      <c r="H77" s="2">
        <f t="shared" si="21"/>
        <v>349.09090909090861</v>
      </c>
      <c r="I77" s="2">
        <f t="shared" si="13"/>
        <v>63.285714285714285</v>
      </c>
      <c r="J77" s="2">
        <f t="shared" si="14"/>
        <v>273.27922077922</v>
      </c>
      <c r="K77" s="2">
        <f t="shared" si="15"/>
        <v>7.6448683015440144</v>
      </c>
      <c r="L77" s="2">
        <f t="shared" si="17"/>
        <v>7.6448683015440144</v>
      </c>
      <c r="M77" s="9">
        <f t="shared" si="18"/>
        <v>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3"/>
      <c r="B78" s="17">
        <v>77</v>
      </c>
      <c r="C78" s="2">
        <f t="shared" si="19"/>
        <v>3.3090909090908962</v>
      </c>
      <c r="D78" s="2">
        <f t="shared" si="20"/>
        <v>7</v>
      </c>
      <c r="E78" s="2">
        <f t="shared" si="11"/>
        <v>436</v>
      </c>
      <c r="F78" s="2">
        <f t="shared" si="16"/>
        <v>4.3090909090908962</v>
      </c>
      <c r="G78" s="2">
        <f t="shared" si="12"/>
        <v>245.90909090909139</v>
      </c>
      <c r="H78" s="2">
        <f t="shared" si="21"/>
        <v>353.39999999999952</v>
      </c>
      <c r="I78" s="2">
        <f t="shared" si="13"/>
        <v>62.285714285714285</v>
      </c>
      <c r="J78" s="2">
        <f t="shared" si="14"/>
        <v>268.39480519480441</v>
      </c>
      <c r="K78" s="2">
        <f t="shared" si="15"/>
        <v>7.6400739371533826</v>
      </c>
      <c r="L78" s="2">
        <f t="shared" si="17"/>
        <v>7.6400739371533826</v>
      </c>
      <c r="M78" s="9">
        <f t="shared" si="18"/>
        <v>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3"/>
      <c r="B79" s="17">
        <v>78</v>
      </c>
      <c r="C79" s="2">
        <f t="shared" si="19"/>
        <v>3.2999999999999869</v>
      </c>
      <c r="D79" s="2">
        <f t="shared" si="20"/>
        <v>7</v>
      </c>
      <c r="E79" s="2">
        <f t="shared" ref="E79:E142" si="22">E78-D78</f>
        <v>429</v>
      </c>
      <c r="F79" s="2">
        <f t="shared" si="16"/>
        <v>4.2999999999999865</v>
      </c>
      <c r="G79" s="2">
        <f t="shared" ref="G79:G142" si="23">G78-F78</f>
        <v>241.60000000000051</v>
      </c>
      <c r="H79" s="2">
        <f t="shared" si="21"/>
        <v>357.69999999999953</v>
      </c>
      <c r="I79" s="2">
        <f t="shared" ref="I79:I142" si="24">E79/D79</f>
        <v>61.285714285714285</v>
      </c>
      <c r="J79" s="2">
        <f t="shared" ref="J79:J142" si="25">I79*F79</f>
        <v>263.52857142857061</v>
      </c>
      <c r="K79" s="2">
        <f t="shared" ref="K79:K142" si="26">E79/(G79/F79)</f>
        <v>7.6353476821191659</v>
      </c>
      <c r="L79" s="2">
        <f t="shared" si="17"/>
        <v>7.6353476821191659</v>
      </c>
      <c r="M79" s="9">
        <f t="shared" si="18"/>
        <v>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3"/>
      <c r="B80" s="17">
        <v>79</v>
      </c>
      <c r="C80" s="2">
        <f t="shared" si="19"/>
        <v>3.2909090909090777</v>
      </c>
      <c r="D80" s="2">
        <f t="shared" si="20"/>
        <v>7</v>
      </c>
      <c r="E80" s="2">
        <f t="shared" si="22"/>
        <v>422</v>
      </c>
      <c r="F80" s="2">
        <f t="shared" si="16"/>
        <v>4.2909090909090777</v>
      </c>
      <c r="G80" s="2">
        <f t="shared" si="23"/>
        <v>237.30000000000052</v>
      </c>
      <c r="H80" s="2">
        <f t="shared" si="21"/>
        <v>361.99090909090859</v>
      </c>
      <c r="I80" s="2">
        <f t="shared" si="24"/>
        <v>60.285714285714285</v>
      </c>
      <c r="J80" s="2">
        <f t="shared" si="25"/>
        <v>258.68051948051868</v>
      </c>
      <c r="K80" s="2">
        <f t="shared" si="26"/>
        <v>7.6306937899857852</v>
      </c>
      <c r="L80" s="2">
        <f t="shared" si="17"/>
        <v>7.6306937899857852</v>
      </c>
      <c r="M80" s="9">
        <f t="shared" si="18"/>
        <v>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3"/>
      <c r="B81" s="17">
        <v>80</v>
      </c>
      <c r="C81" s="2">
        <f t="shared" si="19"/>
        <v>3.2818181818181684</v>
      </c>
      <c r="D81" s="2">
        <f t="shared" si="20"/>
        <v>7</v>
      </c>
      <c r="E81" s="2">
        <f t="shared" si="22"/>
        <v>415</v>
      </c>
      <c r="F81" s="2">
        <f t="shared" si="16"/>
        <v>4.2818181818181689</v>
      </c>
      <c r="G81" s="2">
        <f t="shared" si="23"/>
        <v>233.00909090909144</v>
      </c>
      <c r="H81" s="2">
        <f t="shared" si="21"/>
        <v>366.27272727272674</v>
      </c>
      <c r="I81" s="2">
        <f t="shared" si="24"/>
        <v>59.285714285714285</v>
      </c>
      <c r="J81" s="2">
        <f t="shared" si="25"/>
        <v>253.85064935064858</v>
      </c>
      <c r="K81" s="2">
        <f t="shared" si="26"/>
        <v>7.6261168116733238</v>
      </c>
      <c r="L81" s="2">
        <f t="shared" si="17"/>
        <v>7.6261168116733238</v>
      </c>
      <c r="M81" s="9">
        <f t="shared" si="18"/>
        <v>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3"/>
      <c r="B82" s="17">
        <v>81</v>
      </c>
      <c r="C82" s="2">
        <f t="shared" si="19"/>
        <v>3.2727272727272592</v>
      </c>
      <c r="D82" s="2">
        <f t="shared" si="20"/>
        <v>7</v>
      </c>
      <c r="E82" s="2">
        <f t="shared" si="22"/>
        <v>408</v>
      </c>
      <c r="F82" s="2">
        <f t="shared" si="16"/>
        <v>4.2727272727272592</v>
      </c>
      <c r="G82" s="2">
        <f t="shared" si="23"/>
        <v>228.72727272727326</v>
      </c>
      <c r="H82" s="2">
        <f t="shared" si="21"/>
        <v>370.54545454545399</v>
      </c>
      <c r="I82" s="2">
        <f t="shared" si="24"/>
        <v>58.285714285714285</v>
      </c>
      <c r="J82" s="2">
        <f t="shared" si="25"/>
        <v>249.03896103896025</v>
      </c>
      <c r="K82" s="2">
        <f t="shared" si="26"/>
        <v>7.6216216216215793</v>
      </c>
      <c r="L82" s="2">
        <f t="shared" si="17"/>
        <v>7.6216216216215793</v>
      </c>
      <c r="M82" s="9">
        <f t="shared" si="18"/>
        <v>7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3"/>
      <c r="B83" s="17">
        <v>82</v>
      </c>
      <c r="C83" s="2">
        <f t="shared" si="19"/>
        <v>3.2636363636363499</v>
      </c>
      <c r="D83" s="2">
        <f t="shared" si="20"/>
        <v>7</v>
      </c>
      <c r="E83" s="2">
        <f t="shared" si="22"/>
        <v>401</v>
      </c>
      <c r="F83" s="2">
        <f t="shared" si="16"/>
        <v>4.2636363636363495</v>
      </c>
      <c r="G83" s="2">
        <f t="shared" si="23"/>
        <v>224.45454545454601</v>
      </c>
      <c r="H83" s="2">
        <f t="shared" si="21"/>
        <v>374.80909090909034</v>
      </c>
      <c r="I83" s="2">
        <f t="shared" si="24"/>
        <v>57.285714285714285</v>
      </c>
      <c r="J83" s="2">
        <f t="shared" si="25"/>
        <v>244.24545454545373</v>
      </c>
      <c r="K83" s="2">
        <f t="shared" si="26"/>
        <v>7.6172134467395267</v>
      </c>
      <c r="L83" s="2">
        <f t="shared" si="17"/>
        <v>7.6172134467395267</v>
      </c>
      <c r="M83" s="9">
        <f t="shared" si="18"/>
        <v>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3"/>
      <c r="B84" s="17">
        <v>83</v>
      </c>
      <c r="C84" s="2">
        <f t="shared" si="19"/>
        <v>3.2545454545454406</v>
      </c>
      <c r="D84" s="2">
        <f t="shared" si="20"/>
        <v>7</v>
      </c>
      <c r="E84" s="2">
        <f t="shared" si="22"/>
        <v>394</v>
      </c>
      <c r="F84" s="2">
        <f t="shared" si="16"/>
        <v>4.2545454545454406</v>
      </c>
      <c r="G84" s="2">
        <f t="shared" si="23"/>
        <v>220.19090909090966</v>
      </c>
      <c r="H84" s="2">
        <f t="shared" si="21"/>
        <v>379.06363636363579</v>
      </c>
      <c r="I84" s="2">
        <f t="shared" si="24"/>
        <v>56.285714285714285</v>
      </c>
      <c r="J84" s="2">
        <f t="shared" si="25"/>
        <v>239.47012987012909</v>
      </c>
      <c r="K84" s="2">
        <f t="shared" si="26"/>
        <v>7.6128978985177707</v>
      </c>
      <c r="L84" s="2">
        <f t="shared" si="17"/>
        <v>7.6128978985177707</v>
      </c>
      <c r="M84" s="9">
        <f t="shared" si="18"/>
        <v>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3"/>
      <c r="B85" s="17">
        <v>84</v>
      </c>
      <c r="C85" s="2">
        <f t="shared" si="19"/>
        <v>3.2454545454545314</v>
      </c>
      <c r="D85" s="2">
        <f t="shared" si="20"/>
        <v>7</v>
      </c>
      <c r="E85" s="2">
        <f t="shared" si="22"/>
        <v>387</v>
      </c>
      <c r="F85" s="2">
        <f t="shared" si="16"/>
        <v>4.2454545454545318</v>
      </c>
      <c r="G85" s="2">
        <f t="shared" si="23"/>
        <v>215.93636363636421</v>
      </c>
      <c r="H85" s="2">
        <f t="shared" si="21"/>
        <v>383.30909090909034</v>
      </c>
      <c r="I85" s="2">
        <f t="shared" si="24"/>
        <v>55.285714285714285</v>
      </c>
      <c r="J85" s="2">
        <f t="shared" si="25"/>
        <v>234.71298701298625</v>
      </c>
      <c r="K85" s="2">
        <f t="shared" si="26"/>
        <v>7.6086810087146439</v>
      </c>
      <c r="L85" s="2">
        <f t="shared" si="17"/>
        <v>7.6086810087146439</v>
      </c>
      <c r="M85" s="9">
        <f t="shared" si="18"/>
        <v>7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3"/>
      <c r="B86" s="17">
        <v>85</v>
      </c>
      <c r="C86" s="2">
        <f t="shared" si="19"/>
        <v>3.2363636363636221</v>
      </c>
      <c r="D86" s="2">
        <f t="shared" si="20"/>
        <v>7</v>
      </c>
      <c r="E86" s="2">
        <f t="shared" si="22"/>
        <v>380</v>
      </c>
      <c r="F86" s="2">
        <f t="shared" si="16"/>
        <v>4.2363636363636221</v>
      </c>
      <c r="G86" s="2">
        <f t="shared" si="23"/>
        <v>211.69090909090968</v>
      </c>
      <c r="H86" s="2">
        <f t="shared" si="21"/>
        <v>387.54545454545399</v>
      </c>
      <c r="I86" s="2">
        <f t="shared" si="24"/>
        <v>54.285714285714285</v>
      </c>
      <c r="J86" s="2">
        <f t="shared" si="25"/>
        <v>229.97402597402521</v>
      </c>
      <c r="K86" s="2">
        <f t="shared" si="26"/>
        <v>7.6045692690886755</v>
      </c>
      <c r="L86" s="2">
        <f t="shared" si="17"/>
        <v>7.6045692690886755</v>
      </c>
      <c r="M86" s="9">
        <f t="shared" si="18"/>
        <v>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3"/>
      <c r="B87" s="17">
        <v>86</v>
      </c>
      <c r="C87" s="2">
        <f t="shared" si="19"/>
        <v>3.2272727272727129</v>
      </c>
      <c r="D87" s="2">
        <f t="shared" si="20"/>
        <v>7</v>
      </c>
      <c r="E87" s="2">
        <f t="shared" si="22"/>
        <v>373</v>
      </c>
      <c r="F87" s="2">
        <f t="shared" si="16"/>
        <v>4.2272727272727124</v>
      </c>
      <c r="G87" s="2">
        <f t="shared" si="23"/>
        <v>207.45454545454606</v>
      </c>
      <c r="H87" s="2">
        <f t="shared" si="21"/>
        <v>391.77272727272668</v>
      </c>
      <c r="I87" s="2">
        <f t="shared" si="24"/>
        <v>53.285714285714285</v>
      </c>
      <c r="J87" s="2">
        <f t="shared" si="25"/>
        <v>225.25324675324595</v>
      </c>
      <c r="K87" s="2">
        <f t="shared" si="26"/>
        <v>7.6005696757230012</v>
      </c>
      <c r="L87" s="2">
        <f t="shared" si="17"/>
        <v>7.6005696757230012</v>
      </c>
      <c r="M87" s="9">
        <f t="shared" si="18"/>
        <v>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3"/>
      <c r="B88" s="17">
        <v>87</v>
      </c>
      <c r="C88" s="2">
        <f t="shared" si="19"/>
        <v>3.2181818181818036</v>
      </c>
      <c r="D88" s="2">
        <f t="shared" si="20"/>
        <v>7</v>
      </c>
      <c r="E88" s="2">
        <f t="shared" si="22"/>
        <v>366</v>
      </c>
      <c r="F88" s="2">
        <f t="shared" si="16"/>
        <v>4.2181818181818036</v>
      </c>
      <c r="G88" s="2">
        <f t="shared" si="23"/>
        <v>203.22727272727334</v>
      </c>
      <c r="H88" s="2">
        <f t="shared" si="21"/>
        <v>395.99090909090847</v>
      </c>
      <c r="I88" s="2">
        <f t="shared" si="24"/>
        <v>52.285714285714285</v>
      </c>
      <c r="J88" s="2">
        <f t="shared" si="25"/>
        <v>220.5506493506486</v>
      </c>
      <c r="K88" s="2">
        <f t="shared" si="26"/>
        <v>7.5966897785729772</v>
      </c>
      <c r="L88" s="2">
        <f t="shared" si="17"/>
        <v>7.5966897785729772</v>
      </c>
      <c r="M88" s="9">
        <f t="shared" si="18"/>
        <v>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3"/>
      <c r="B89" s="17">
        <v>88</v>
      </c>
      <c r="C89" s="2">
        <f t="shared" si="19"/>
        <v>3.2090909090908943</v>
      </c>
      <c r="D89" s="2">
        <f t="shared" si="20"/>
        <v>7</v>
      </c>
      <c r="E89" s="2">
        <f t="shared" si="22"/>
        <v>359</v>
      </c>
      <c r="F89" s="2">
        <f t="shared" si="16"/>
        <v>4.2090909090908948</v>
      </c>
      <c r="G89" s="2">
        <f t="shared" si="23"/>
        <v>199.00909090909155</v>
      </c>
      <c r="H89" s="2">
        <f t="shared" si="21"/>
        <v>400.19999999999936</v>
      </c>
      <c r="I89" s="2">
        <f t="shared" si="24"/>
        <v>51.285714285714285</v>
      </c>
      <c r="J89" s="2">
        <f t="shared" si="25"/>
        <v>215.86623376623302</v>
      </c>
      <c r="K89" s="2">
        <f t="shared" si="26"/>
        <v>7.5929377369694802</v>
      </c>
      <c r="L89" s="2">
        <f t="shared" si="17"/>
        <v>7.5929377369694802</v>
      </c>
      <c r="M89" s="9">
        <f t="shared" si="18"/>
        <v>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3"/>
      <c r="B90" s="17">
        <v>89</v>
      </c>
      <c r="C90" s="2">
        <f t="shared" si="19"/>
        <v>3.1999999999999851</v>
      </c>
      <c r="D90" s="2">
        <f t="shared" si="20"/>
        <v>7</v>
      </c>
      <c r="E90" s="2">
        <f t="shared" si="22"/>
        <v>352</v>
      </c>
      <c r="F90" s="2">
        <f t="shared" si="16"/>
        <v>4.1999999999999851</v>
      </c>
      <c r="G90" s="2">
        <f t="shared" si="23"/>
        <v>194.80000000000067</v>
      </c>
      <c r="H90" s="2">
        <f t="shared" si="21"/>
        <v>404.39999999999935</v>
      </c>
      <c r="I90" s="2">
        <f t="shared" si="24"/>
        <v>50.285714285714285</v>
      </c>
      <c r="J90" s="2">
        <f t="shared" si="25"/>
        <v>211.19999999999925</v>
      </c>
      <c r="K90" s="2">
        <f t="shared" si="26"/>
        <v>7.5893223819301312</v>
      </c>
      <c r="L90" s="2">
        <f t="shared" si="17"/>
        <v>7.5893223819301312</v>
      </c>
      <c r="M90" s="9">
        <f t="shared" si="18"/>
        <v>7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3"/>
      <c r="B91" s="17">
        <v>90</v>
      </c>
      <c r="C91" s="2">
        <f t="shared" si="19"/>
        <v>3.1909090909090758</v>
      </c>
      <c r="D91" s="2">
        <f t="shared" si="20"/>
        <v>7</v>
      </c>
      <c r="E91" s="2">
        <f t="shared" si="22"/>
        <v>345</v>
      </c>
      <c r="F91" s="2">
        <f t="shared" si="16"/>
        <v>4.1909090909090754</v>
      </c>
      <c r="G91" s="2">
        <f t="shared" si="23"/>
        <v>190.60000000000068</v>
      </c>
      <c r="H91" s="2">
        <f t="shared" si="21"/>
        <v>408.59090909090844</v>
      </c>
      <c r="I91" s="2">
        <f t="shared" si="24"/>
        <v>49.285714285714285</v>
      </c>
      <c r="J91" s="2">
        <f t="shared" si="25"/>
        <v>206.55194805194728</v>
      </c>
      <c r="K91" s="2">
        <f t="shared" si="26"/>
        <v>7.5858532862729584</v>
      </c>
      <c r="L91" s="2">
        <f t="shared" si="17"/>
        <v>7.5858532862729584</v>
      </c>
      <c r="M91" s="9">
        <f t="shared" si="18"/>
        <v>7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3"/>
      <c r="B92" s="17">
        <v>91</v>
      </c>
      <c r="C92" s="2">
        <f t="shared" si="19"/>
        <v>3.1818181818181666</v>
      </c>
      <c r="D92" s="2">
        <f t="shared" si="20"/>
        <v>7</v>
      </c>
      <c r="E92" s="2">
        <f t="shared" si="22"/>
        <v>338</v>
      </c>
      <c r="F92" s="2">
        <f t="shared" si="16"/>
        <v>4.1818181818181666</v>
      </c>
      <c r="G92" s="2">
        <f t="shared" si="23"/>
        <v>186.40909090909159</v>
      </c>
      <c r="H92" s="2">
        <f t="shared" si="21"/>
        <v>412.77272727272663</v>
      </c>
      <c r="I92" s="2">
        <f t="shared" si="24"/>
        <v>48.285714285714285</v>
      </c>
      <c r="J92" s="2">
        <f t="shared" si="25"/>
        <v>201.92207792207719</v>
      </c>
      <c r="K92" s="2">
        <f t="shared" si="26"/>
        <v>7.5825408436966049</v>
      </c>
      <c r="L92" s="2">
        <f t="shared" si="17"/>
        <v>7.5825408436966049</v>
      </c>
      <c r="M92" s="9">
        <f t="shared" si="18"/>
        <v>7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3"/>
      <c r="B93" s="17">
        <v>92</v>
      </c>
      <c r="C93" s="2">
        <f t="shared" si="19"/>
        <v>3.1727272727272573</v>
      </c>
      <c r="D93" s="2">
        <f t="shared" si="20"/>
        <v>7</v>
      </c>
      <c r="E93" s="2">
        <f t="shared" si="22"/>
        <v>331</v>
      </c>
      <c r="F93" s="2">
        <f t="shared" si="16"/>
        <v>4.1727272727272577</v>
      </c>
      <c r="G93" s="2">
        <f t="shared" si="23"/>
        <v>182.22727272727343</v>
      </c>
      <c r="H93" s="2">
        <f t="shared" si="21"/>
        <v>416.94545454545391</v>
      </c>
      <c r="I93" s="2">
        <f t="shared" si="24"/>
        <v>47.285714285714285</v>
      </c>
      <c r="J93" s="2">
        <f t="shared" si="25"/>
        <v>197.31038961038891</v>
      </c>
      <c r="K93" s="2">
        <f t="shared" si="26"/>
        <v>7.5793963581940078</v>
      </c>
      <c r="L93" s="2">
        <f t="shared" si="17"/>
        <v>7.5793963581940078</v>
      </c>
      <c r="M93" s="9">
        <f t="shared" si="18"/>
        <v>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3"/>
      <c r="B94" s="17">
        <v>93</v>
      </c>
      <c r="C94" s="2">
        <f t="shared" si="19"/>
        <v>3.163636363636348</v>
      </c>
      <c r="D94" s="2">
        <f t="shared" si="20"/>
        <v>7</v>
      </c>
      <c r="E94" s="2">
        <f t="shared" si="22"/>
        <v>324</v>
      </c>
      <c r="F94" s="2">
        <f t="shared" si="16"/>
        <v>4.163636363636348</v>
      </c>
      <c r="G94" s="2">
        <f t="shared" si="23"/>
        <v>178.05454545454617</v>
      </c>
      <c r="H94" s="2">
        <f t="shared" si="21"/>
        <v>421.10909090909024</v>
      </c>
      <c r="I94" s="2">
        <f t="shared" si="24"/>
        <v>46.285714285714285</v>
      </c>
      <c r="J94" s="2">
        <f t="shared" si="25"/>
        <v>192.7168831168824</v>
      </c>
      <c r="K94" s="2">
        <f t="shared" si="26"/>
        <v>7.5764321454099273</v>
      </c>
      <c r="L94" s="2">
        <f t="shared" si="17"/>
        <v>7.5764321454099273</v>
      </c>
      <c r="M94" s="9">
        <f t="shared" si="18"/>
        <v>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3"/>
      <c r="B95" s="17">
        <v>94</v>
      </c>
      <c r="C95" s="2">
        <f t="shared" si="19"/>
        <v>3.1545454545454388</v>
      </c>
      <c r="D95" s="2">
        <f t="shared" si="20"/>
        <v>7</v>
      </c>
      <c r="E95" s="2">
        <f t="shared" si="22"/>
        <v>317</v>
      </c>
      <c r="F95" s="2">
        <f t="shared" si="16"/>
        <v>4.1545454545454383</v>
      </c>
      <c r="G95" s="2">
        <f t="shared" si="23"/>
        <v>173.89090909090982</v>
      </c>
      <c r="H95" s="2">
        <f t="shared" si="21"/>
        <v>425.26363636363567</v>
      </c>
      <c r="I95" s="2">
        <f t="shared" si="24"/>
        <v>45.285714285714285</v>
      </c>
      <c r="J95" s="2">
        <f t="shared" si="25"/>
        <v>188.14155844155769</v>
      </c>
      <c r="K95" s="2">
        <f t="shared" si="26"/>
        <v>7.5736616478460288</v>
      </c>
      <c r="L95" s="2">
        <f t="shared" si="17"/>
        <v>7.5736616478460288</v>
      </c>
      <c r="M95" s="9">
        <f t="shared" si="18"/>
        <v>7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3"/>
      <c r="B96" s="17">
        <v>95</v>
      </c>
      <c r="C96" s="2">
        <f t="shared" si="19"/>
        <v>3.1454545454545295</v>
      </c>
      <c r="D96" s="2">
        <f t="shared" si="20"/>
        <v>7</v>
      </c>
      <c r="E96" s="2">
        <f t="shared" si="22"/>
        <v>310</v>
      </c>
      <c r="F96" s="2">
        <f t="shared" si="16"/>
        <v>4.1454545454545295</v>
      </c>
      <c r="G96" s="2">
        <f t="shared" si="23"/>
        <v>169.73636363636439</v>
      </c>
      <c r="H96" s="2">
        <f t="shared" si="21"/>
        <v>429.4090909090902</v>
      </c>
      <c r="I96" s="2">
        <f t="shared" si="24"/>
        <v>44.285714285714285</v>
      </c>
      <c r="J96" s="2">
        <f t="shared" si="25"/>
        <v>183.58441558441487</v>
      </c>
      <c r="K96" s="2">
        <f t="shared" si="26"/>
        <v>7.5710995661720766</v>
      </c>
      <c r="L96" s="2">
        <f t="shared" si="17"/>
        <v>7.5710995661720766</v>
      </c>
      <c r="M96" s="9">
        <f t="shared" si="18"/>
        <v>7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3"/>
      <c r="B97" s="17">
        <v>96</v>
      </c>
      <c r="C97" s="2">
        <f t="shared" si="19"/>
        <v>3.1363636363636203</v>
      </c>
      <c r="D97" s="2">
        <f t="shared" si="20"/>
        <v>7</v>
      </c>
      <c r="E97" s="2">
        <f t="shared" si="22"/>
        <v>303</v>
      </c>
      <c r="F97" s="2">
        <f t="shared" si="16"/>
        <v>4.1363636363636207</v>
      </c>
      <c r="G97" s="2">
        <f t="shared" si="23"/>
        <v>165.59090909090986</v>
      </c>
      <c r="H97" s="2">
        <f t="shared" si="21"/>
        <v>433.54545454545382</v>
      </c>
      <c r="I97" s="2">
        <f t="shared" si="24"/>
        <v>43.285714285714285</v>
      </c>
      <c r="J97" s="2">
        <f t="shared" si="25"/>
        <v>179.04545454545385</v>
      </c>
      <c r="K97" s="2">
        <f t="shared" si="26"/>
        <v>7.5687620093329038</v>
      </c>
      <c r="L97" s="2">
        <f t="shared" si="17"/>
        <v>7.5687620093329038</v>
      </c>
      <c r="M97" s="9">
        <f t="shared" si="18"/>
        <v>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3"/>
      <c r="B98" s="17">
        <v>97</v>
      </c>
      <c r="C98" s="2">
        <f t="shared" si="19"/>
        <v>3.127272727272711</v>
      </c>
      <c r="D98" s="2">
        <f t="shared" si="20"/>
        <v>7</v>
      </c>
      <c r="E98" s="2">
        <f t="shared" si="22"/>
        <v>296</v>
      </c>
      <c r="F98" s="2">
        <f t="shared" si="16"/>
        <v>4.127272727272711</v>
      </c>
      <c r="G98" s="2">
        <f t="shared" si="23"/>
        <v>161.45454545454623</v>
      </c>
      <c r="H98" s="2">
        <f t="shared" si="21"/>
        <v>437.67272727272655</v>
      </c>
      <c r="I98" s="2">
        <f t="shared" si="24"/>
        <v>42.285714285714285</v>
      </c>
      <c r="J98" s="2">
        <f t="shared" si="25"/>
        <v>174.52467532467463</v>
      </c>
      <c r="K98" s="2">
        <f t="shared" si="26"/>
        <v>7.5666666666666007</v>
      </c>
      <c r="L98" s="2">
        <f t="shared" si="17"/>
        <v>7.5666666666666007</v>
      </c>
      <c r="M98" s="9">
        <f t="shared" si="18"/>
        <v>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3"/>
      <c r="B99" s="17">
        <v>98</v>
      </c>
      <c r="C99" s="2">
        <f t="shared" si="19"/>
        <v>3.1181818181818017</v>
      </c>
      <c r="D99" s="2">
        <f t="shared" si="20"/>
        <v>7</v>
      </c>
      <c r="E99" s="2">
        <f t="shared" si="22"/>
        <v>289</v>
      </c>
      <c r="F99" s="2">
        <f t="shared" si="16"/>
        <v>4.1181818181818013</v>
      </c>
      <c r="G99" s="2">
        <f t="shared" si="23"/>
        <v>157.32727272727351</v>
      </c>
      <c r="H99" s="2">
        <f t="shared" si="21"/>
        <v>441.79090909090837</v>
      </c>
      <c r="I99" s="2">
        <f t="shared" si="24"/>
        <v>41.285714285714285</v>
      </c>
      <c r="J99" s="2">
        <f t="shared" si="25"/>
        <v>170.02207792207722</v>
      </c>
      <c r="K99" s="2">
        <f t="shared" si="26"/>
        <v>7.5648330058938411</v>
      </c>
      <c r="L99" s="2">
        <f t="shared" si="17"/>
        <v>7.5648330058938411</v>
      </c>
      <c r="M99" s="9">
        <f t="shared" si="18"/>
        <v>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3"/>
      <c r="B100" s="17">
        <v>99</v>
      </c>
      <c r="C100" s="2">
        <f t="shared" si="19"/>
        <v>3.1090909090908925</v>
      </c>
      <c r="D100" s="2">
        <f t="shared" si="20"/>
        <v>7</v>
      </c>
      <c r="E100" s="2">
        <f t="shared" si="22"/>
        <v>282</v>
      </c>
      <c r="F100" s="2">
        <f t="shared" si="16"/>
        <v>4.1090909090908925</v>
      </c>
      <c r="G100" s="2">
        <f t="shared" si="23"/>
        <v>153.20909090909171</v>
      </c>
      <c r="H100" s="2">
        <f t="shared" si="21"/>
        <v>445.89999999999924</v>
      </c>
      <c r="I100" s="2">
        <f t="shared" si="24"/>
        <v>40.285714285714285</v>
      </c>
      <c r="J100" s="2">
        <f t="shared" si="25"/>
        <v>165.53766233766166</v>
      </c>
      <c r="K100" s="2">
        <f t="shared" si="26"/>
        <v>7.5632825016316865</v>
      </c>
      <c r="L100" s="2">
        <f t="shared" si="17"/>
        <v>7.5632825016316865</v>
      </c>
      <c r="M100" s="9">
        <f t="shared" si="18"/>
        <v>7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3"/>
      <c r="B101" s="17">
        <v>100</v>
      </c>
      <c r="C101" s="2">
        <f t="shared" si="19"/>
        <v>3.0999999999999832</v>
      </c>
      <c r="D101" s="2">
        <f t="shared" si="20"/>
        <v>7</v>
      </c>
      <c r="E101" s="2">
        <f t="shared" si="22"/>
        <v>275</v>
      </c>
      <c r="F101" s="2">
        <f t="shared" si="16"/>
        <v>4.0999999999999837</v>
      </c>
      <c r="G101" s="2">
        <f t="shared" si="23"/>
        <v>149.10000000000082</v>
      </c>
      <c r="H101" s="2">
        <f t="shared" si="21"/>
        <v>449.9999999999992</v>
      </c>
      <c r="I101" s="2">
        <f t="shared" si="24"/>
        <v>39.285714285714285</v>
      </c>
      <c r="J101" s="2">
        <f t="shared" si="25"/>
        <v>161.07142857142793</v>
      </c>
      <c r="K101" s="2">
        <f t="shared" si="26"/>
        <v>7.5620389000669981</v>
      </c>
      <c r="L101" s="2">
        <f t="shared" si="17"/>
        <v>7.5620389000669981</v>
      </c>
      <c r="M101" s="9">
        <f t="shared" si="18"/>
        <v>7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3"/>
      <c r="B102" s="17">
        <v>101</v>
      </c>
      <c r="C102" s="2">
        <f t="shared" si="19"/>
        <v>3.090909090909074</v>
      </c>
      <c r="D102" s="2">
        <f t="shared" si="20"/>
        <v>7</v>
      </c>
      <c r="E102" s="2">
        <f t="shared" si="22"/>
        <v>268</v>
      </c>
      <c r="F102" s="2">
        <f t="shared" si="16"/>
        <v>4.090909090909074</v>
      </c>
      <c r="G102" s="2">
        <f t="shared" si="23"/>
        <v>145.00000000000082</v>
      </c>
      <c r="H102" s="2">
        <f t="shared" si="21"/>
        <v>454.09090909090827</v>
      </c>
      <c r="I102" s="2">
        <f t="shared" si="24"/>
        <v>38.285714285714285</v>
      </c>
      <c r="J102" s="2">
        <f t="shared" si="25"/>
        <v>156.62337662337598</v>
      </c>
      <c r="K102" s="2">
        <f t="shared" si="26"/>
        <v>7.5611285266456942</v>
      </c>
      <c r="L102" s="2">
        <f t="shared" si="17"/>
        <v>7.5611285266456942</v>
      </c>
      <c r="M102" s="9">
        <f t="shared" si="18"/>
        <v>7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3"/>
      <c r="B103" s="17">
        <v>102</v>
      </c>
      <c r="C103" s="2">
        <f t="shared" si="19"/>
        <v>3.0818181818181647</v>
      </c>
      <c r="D103" s="2">
        <f t="shared" si="20"/>
        <v>7</v>
      </c>
      <c r="E103" s="2">
        <f t="shared" si="22"/>
        <v>261</v>
      </c>
      <c r="F103" s="2">
        <f t="shared" si="16"/>
        <v>4.0818181818181642</v>
      </c>
      <c r="G103" s="2">
        <f t="shared" si="23"/>
        <v>140.90909090909176</v>
      </c>
      <c r="H103" s="2">
        <f t="shared" si="21"/>
        <v>458.17272727272643</v>
      </c>
      <c r="I103" s="2">
        <f t="shared" si="24"/>
        <v>37.285714285714285</v>
      </c>
      <c r="J103" s="2">
        <f t="shared" si="25"/>
        <v>152.19350649350582</v>
      </c>
      <c r="K103" s="2">
        <f t="shared" si="26"/>
        <v>7.5605806451612114</v>
      </c>
      <c r="L103" s="2">
        <f t="shared" si="17"/>
        <v>7.5605806451612114</v>
      </c>
      <c r="M103" s="9">
        <f t="shared" si="18"/>
        <v>7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3"/>
      <c r="B104" s="17">
        <v>103</v>
      </c>
      <c r="C104" s="2">
        <f t="shared" si="19"/>
        <v>3.0727272727272554</v>
      </c>
      <c r="D104" s="2">
        <f t="shared" si="20"/>
        <v>7</v>
      </c>
      <c r="E104" s="2">
        <f t="shared" si="22"/>
        <v>254</v>
      </c>
      <c r="F104" s="2">
        <f t="shared" si="16"/>
        <v>4.0727272727272554</v>
      </c>
      <c r="G104" s="2">
        <f t="shared" si="23"/>
        <v>136.82727272727359</v>
      </c>
      <c r="H104" s="2">
        <f t="shared" si="21"/>
        <v>462.2454545454537</v>
      </c>
      <c r="I104" s="2">
        <f t="shared" si="24"/>
        <v>36.285714285714285</v>
      </c>
      <c r="J104" s="2">
        <f t="shared" si="25"/>
        <v>147.78181818181756</v>
      </c>
      <c r="K104" s="2">
        <f t="shared" si="26"/>
        <v>7.5604278785461956</v>
      </c>
      <c r="L104" s="2">
        <f t="shared" si="17"/>
        <v>7.5604278785461956</v>
      </c>
      <c r="M104" s="9">
        <f t="shared" si="18"/>
        <v>7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3"/>
      <c r="B105" s="17">
        <v>104</v>
      </c>
      <c r="C105" s="2">
        <f t="shared" si="19"/>
        <v>3.0636363636363462</v>
      </c>
      <c r="D105" s="2">
        <f t="shared" si="20"/>
        <v>7</v>
      </c>
      <c r="E105" s="2">
        <f t="shared" si="22"/>
        <v>247</v>
      </c>
      <c r="F105" s="2">
        <f t="shared" si="16"/>
        <v>4.0636363636363466</v>
      </c>
      <c r="G105" s="2">
        <f t="shared" si="23"/>
        <v>132.75454545454633</v>
      </c>
      <c r="H105" s="2">
        <f t="shared" si="21"/>
        <v>466.30909090909006</v>
      </c>
      <c r="I105" s="2">
        <f t="shared" si="24"/>
        <v>35.285714285714285</v>
      </c>
      <c r="J105" s="2">
        <f t="shared" si="25"/>
        <v>143.38831168831109</v>
      </c>
      <c r="K105" s="2">
        <f t="shared" si="26"/>
        <v>7.5607067041018148</v>
      </c>
      <c r="L105" s="2">
        <f t="shared" si="17"/>
        <v>7.5607067041018148</v>
      </c>
      <c r="M105" s="9">
        <f t="shared" si="18"/>
        <v>7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3"/>
      <c r="B106" s="17">
        <v>105</v>
      </c>
      <c r="C106" s="2">
        <f t="shared" si="19"/>
        <v>3.0545454545454369</v>
      </c>
      <c r="D106" s="2">
        <f t="shared" si="20"/>
        <v>7</v>
      </c>
      <c r="E106" s="2">
        <f t="shared" si="22"/>
        <v>240</v>
      </c>
      <c r="F106" s="2">
        <f t="shared" si="16"/>
        <v>4.0545454545454369</v>
      </c>
      <c r="G106" s="2">
        <f t="shared" si="23"/>
        <v>128.69090909091</v>
      </c>
      <c r="H106" s="2">
        <f t="shared" si="21"/>
        <v>470.36363636363552</v>
      </c>
      <c r="I106" s="2">
        <f t="shared" si="24"/>
        <v>34.285714285714285</v>
      </c>
      <c r="J106" s="2">
        <f t="shared" si="25"/>
        <v>139.0129870129864</v>
      </c>
      <c r="K106" s="2">
        <f t="shared" si="26"/>
        <v>7.5614580389939805</v>
      </c>
      <c r="L106" s="2">
        <f t="shared" si="17"/>
        <v>7.5614580389939805</v>
      </c>
      <c r="M106" s="9">
        <f t="shared" si="18"/>
        <v>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3"/>
      <c r="B107" s="17">
        <v>106</v>
      </c>
      <c r="C107" s="2">
        <f t="shared" si="19"/>
        <v>3.0454545454545277</v>
      </c>
      <c r="D107" s="2">
        <f t="shared" si="20"/>
        <v>7</v>
      </c>
      <c r="E107" s="2">
        <f t="shared" si="22"/>
        <v>233</v>
      </c>
      <c r="F107" s="2">
        <f t="shared" si="16"/>
        <v>4.0454545454545272</v>
      </c>
      <c r="G107" s="2">
        <f t="shared" si="23"/>
        <v>124.63636363636456</v>
      </c>
      <c r="H107" s="2">
        <f t="shared" si="21"/>
        <v>474.40909090909003</v>
      </c>
      <c r="I107" s="2">
        <f t="shared" si="24"/>
        <v>33.285714285714285</v>
      </c>
      <c r="J107" s="2">
        <f t="shared" si="25"/>
        <v>134.65584415584354</v>
      </c>
      <c r="K107" s="2">
        <f t="shared" si="26"/>
        <v>7.562727935813184</v>
      </c>
      <c r="L107" s="2">
        <f t="shared" si="17"/>
        <v>7.562727935813184</v>
      </c>
      <c r="M107" s="9">
        <f t="shared" si="18"/>
        <v>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3"/>
      <c r="B108" s="17">
        <v>107</v>
      </c>
      <c r="C108" s="2">
        <f t="shared" si="19"/>
        <v>3.0363636363636184</v>
      </c>
      <c r="D108" s="2">
        <f t="shared" si="20"/>
        <v>7</v>
      </c>
      <c r="E108" s="2">
        <f t="shared" si="22"/>
        <v>226</v>
      </c>
      <c r="F108" s="2">
        <f t="shared" si="16"/>
        <v>4.0363636363636184</v>
      </c>
      <c r="G108" s="2">
        <f t="shared" si="23"/>
        <v>120.59090909091003</v>
      </c>
      <c r="H108" s="2">
        <f t="shared" si="21"/>
        <v>478.44545454545363</v>
      </c>
      <c r="I108" s="2">
        <f t="shared" si="24"/>
        <v>32.285714285714285</v>
      </c>
      <c r="J108" s="2">
        <f t="shared" si="25"/>
        <v>130.31688311688254</v>
      </c>
      <c r="K108" s="2">
        <f t="shared" si="26"/>
        <v>7.5645684131171329</v>
      </c>
      <c r="L108" s="2">
        <f t="shared" si="17"/>
        <v>7.5645684131171329</v>
      </c>
      <c r="M108" s="9">
        <f t="shared" si="18"/>
        <v>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3"/>
      <c r="B109" s="17">
        <v>108</v>
      </c>
      <c r="C109" s="2">
        <f t="shared" si="19"/>
        <v>3.0272727272727091</v>
      </c>
      <c r="D109" s="2">
        <f t="shared" si="20"/>
        <v>7</v>
      </c>
      <c r="E109" s="2">
        <f t="shared" si="22"/>
        <v>219</v>
      </c>
      <c r="F109" s="2">
        <f t="shared" si="16"/>
        <v>4.0272727272727096</v>
      </c>
      <c r="G109" s="2">
        <f t="shared" si="23"/>
        <v>116.55454545454641</v>
      </c>
      <c r="H109" s="2">
        <f t="shared" si="21"/>
        <v>482.47272727272633</v>
      </c>
      <c r="I109" s="2">
        <f t="shared" si="24"/>
        <v>31.285714285714285</v>
      </c>
      <c r="J109" s="2">
        <f t="shared" si="25"/>
        <v>125.99610389610334</v>
      </c>
      <c r="K109" s="2">
        <f t="shared" si="26"/>
        <v>7.567038452538708</v>
      </c>
      <c r="L109" s="2">
        <f t="shared" si="17"/>
        <v>7.567038452538708</v>
      </c>
      <c r="M109" s="9">
        <f t="shared" si="18"/>
        <v>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3"/>
      <c r="B110" s="17">
        <v>109</v>
      </c>
      <c r="C110" s="2">
        <f t="shared" si="19"/>
        <v>3.0181818181817999</v>
      </c>
      <c r="D110" s="2">
        <f t="shared" si="20"/>
        <v>7</v>
      </c>
      <c r="E110" s="2">
        <f t="shared" si="22"/>
        <v>212</v>
      </c>
      <c r="F110" s="2">
        <f t="shared" si="16"/>
        <v>4.0181818181817999</v>
      </c>
      <c r="G110" s="2">
        <f t="shared" si="23"/>
        <v>112.5272727272737</v>
      </c>
      <c r="H110" s="2">
        <f t="shared" si="21"/>
        <v>486.49090909090813</v>
      </c>
      <c r="I110" s="2">
        <f t="shared" si="24"/>
        <v>30.285714285714285</v>
      </c>
      <c r="J110" s="2">
        <f t="shared" si="25"/>
        <v>121.69350649350594</v>
      </c>
      <c r="K110" s="2">
        <f t="shared" si="26"/>
        <v>7.5702052027790243</v>
      </c>
      <c r="L110" s="2">
        <f t="shared" si="17"/>
        <v>7.5702052027790243</v>
      </c>
      <c r="M110" s="9">
        <f t="shared" si="18"/>
        <v>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3"/>
      <c r="B111" s="17">
        <v>110</v>
      </c>
      <c r="C111" s="2">
        <f t="shared" si="19"/>
        <v>3.0090909090908906</v>
      </c>
      <c r="D111" s="2">
        <f t="shared" si="20"/>
        <v>7</v>
      </c>
      <c r="E111" s="2">
        <f t="shared" si="22"/>
        <v>205</v>
      </c>
      <c r="F111" s="2">
        <f t="shared" si="16"/>
        <v>4.0090909090908902</v>
      </c>
      <c r="G111" s="2">
        <f t="shared" si="23"/>
        <v>108.5090909090919</v>
      </c>
      <c r="H111" s="2">
        <f t="shared" si="21"/>
        <v>490.49999999999903</v>
      </c>
      <c r="I111" s="2">
        <f t="shared" si="24"/>
        <v>29.285714285714285</v>
      </c>
      <c r="J111" s="2">
        <f t="shared" si="25"/>
        <v>117.40909090909035</v>
      </c>
      <c r="K111" s="2">
        <f t="shared" si="26"/>
        <v>7.5741454423591454</v>
      </c>
      <c r="L111" s="2">
        <f t="shared" si="17"/>
        <v>7.5741454423591454</v>
      </c>
      <c r="M111" s="9">
        <f t="shared" si="18"/>
        <v>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3"/>
      <c r="B112" s="17">
        <v>111</v>
      </c>
      <c r="C112" s="2">
        <f t="shared" si="19"/>
        <v>2.9999999999999813</v>
      </c>
      <c r="D112" s="2">
        <f t="shared" si="20"/>
        <v>7</v>
      </c>
      <c r="E112" s="2">
        <f t="shared" si="22"/>
        <v>198</v>
      </c>
      <c r="F112" s="2">
        <f t="shared" si="16"/>
        <v>3.9999999999999813</v>
      </c>
      <c r="G112" s="2">
        <f t="shared" si="23"/>
        <v>104.50000000000101</v>
      </c>
      <c r="H112" s="2">
        <f t="shared" si="21"/>
        <v>494.49999999999903</v>
      </c>
      <c r="I112" s="2">
        <f t="shared" si="24"/>
        <v>28.285714285714285</v>
      </c>
      <c r="J112" s="2">
        <f t="shared" si="25"/>
        <v>113.14285714285661</v>
      </c>
      <c r="K112" s="2">
        <f t="shared" si="26"/>
        <v>7.5789473684209447</v>
      </c>
      <c r="L112" s="2">
        <f t="shared" si="17"/>
        <v>7.5789473684209447</v>
      </c>
      <c r="M112" s="9">
        <f t="shared" si="18"/>
        <v>7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3"/>
      <c r="B113" s="17">
        <v>112</v>
      </c>
      <c r="C113" s="2">
        <f t="shared" si="19"/>
        <v>2.9909090909090721</v>
      </c>
      <c r="D113" s="2">
        <f t="shared" si="20"/>
        <v>7</v>
      </c>
      <c r="E113" s="2">
        <f t="shared" si="22"/>
        <v>191</v>
      </c>
      <c r="F113" s="2">
        <f t="shared" si="16"/>
        <v>3.9909090909090721</v>
      </c>
      <c r="G113" s="2">
        <f t="shared" si="23"/>
        <v>100.50000000000102</v>
      </c>
      <c r="H113" s="2">
        <f t="shared" si="21"/>
        <v>498.49090909090813</v>
      </c>
      <c r="I113" s="2">
        <f t="shared" si="24"/>
        <v>27.285714285714285</v>
      </c>
      <c r="J113" s="2">
        <f t="shared" si="25"/>
        <v>108.89480519480468</v>
      </c>
      <c r="K113" s="2">
        <f t="shared" si="26"/>
        <v>7.5847127996380603</v>
      </c>
      <c r="L113" s="2">
        <f t="shared" si="17"/>
        <v>7.5847127996380603</v>
      </c>
      <c r="M113" s="9">
        <f t="shared" si="18"/>
        <v>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3"/>
      <c r="B114" s="17">
        <v>113</v>
      </c>
      <c r="C114" s="2">
        <f t="shared" si="19"/>
        <v>2.9818181818181628</v>
      </c>
      <c r="D114" s="2">
        <f t="shared" si="20"/>
        <v>7</v>
      </c>
      <c r="E114" s="2">
        <f t="shared" si="22"/>
        <v>184</v>
      </c>
      <c r="F114" s="2">
        <f t="shared" si="16"/>
        <v>3.9818181818181628</v>
      </c>
      <c r="G114" s="2">
        <f t="shared" si="23"/>
        <v>96.509090909091952</v>
      </c>
      <c r="H114" s="2">
        <f t="shared" si="21"/>
        <v>502.47272727272627</v>
      </c>
      <c r="I114" s="2">
        <f t="shared" si="24"/>
        <v>26.285714285714285</v>
      </c>
      <c r="J114" s="2">
        <f t="shared" si="25"/>
        <v>104.66493506493457</v>
      </c>
      <c r="K114" s="2">
        <f t="shared" si="26"/>
        <v>7.591559909570341</v>
      </c>
      <c r="L114" s="2">
        <f t="shared" si="17"/>
        <v>7.591559909570341</v>
      </c>
      <c r="M114" s="9">
        <f t="shared" si="18"/>
        <v>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3"/>
      <c r="B115" s="17">
        <v>114</v>
      </c>
      <c r="C115" s="2">
        <f t="shared" si="19"/>
        <v>2.9727272727272536</v>
      </c>
      <c r="D115" s="2">
        <f t="shared" si="20"/>
        <v>7</v>
      </c>
      <c r="E115" s="2">
        <f t="shared" si="22"/>
        <v>177</v>
      </c>
      <c r="F115" s="2">
        <f t="shared" si="16"/>
        <v>3.9727272727272536</v>
      </c>
      <c r="G115" s="2">
        <f t="shared" si="23"/>
        <v>92.527272727273782</v>
      </c>
      <c r="H115" s="2">
        <f t="shared" si="21"/>
        <v>506.44545454545352</v>
      </c>
      <c r="I115" s="2">
        <f t="shared" si="24"/>
        <v>25.285714285714285</v>
      </c>
      <c r="J115" s="2">
        <f t="shared" si="25"/>
        <v>100.45324675324626</v>
      </c>
      <c r="K115" s="2">
        <f t="shared" si="26"/>
        <v>7.5996266457063024</v>
      </c>
      <c r="L115" s="2">
        <f t="shared" si="17"/>
        <v>7.5996266457063024</v>
      </c>
      <c r="M115" s="9">
        <f t="shared" si="18"/>
        <v>7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3"/>
      <c r="B116" s="17">
        <v>115</v>
      </c>
      <c r="C116" s="2">
        <f t="shared" si="19"/>
        <v>2.9636363636363443</v>
      </c>
      <c r="D116" s="2">
        <f t="shared" si="20"/>
        <v>7</v>
      </c>
      <c r="E116" s="2">
        <f t="shared" si="22"/>
        <v>170</v>
      </c>
      <c r="F116" s="2">
        <f t="shared" si="16"/>
        <v>3.9636363636363443</v>
      </c>
      <c r="G116" s="2">
        <f t="shared" si="23"/>
        <v>88.554545454546528</v>
      </c>
      <c r="H116" s="2">
        <f t="shared" si="21"/>
        <v>510.40909090908985</v>
      </c>
      <c r="I116" s="2">
        <f t="shared" si="24"/>
        <v>24.285714285714285</v>
      </c>
      <c r="J116" s="2">
        <f t="shared" si="25"/>
        <v>96.259740259739786</v>
      </c>
      <c r="K116" s="2">
        <f t="shared" si="26"/>
        <v>7.609075043629888</v>
      </c>
      <c r="L116" s="2">
        <f t="shared" si="17"/>
        <v>7.609075043629888</v>
      </c>
      <c r="M116" s="9">
        <f t="shared" si="18"/>
        <v>7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3"/>
      <c r="B117" s="17">
        <v>116</v>
      </c>
      <c r="C117" s="2">
        <f t="shared" si="19"/>
        <v>2.954545454545435</v>
      </c>
      <c r="D117" s="2">
        <f t="shared" si="20"/>
        <v>7</v>
      </c>
      <c r="E117" s="2">
        <f t="shared" si="22"/>
        <v>163</v>
      </c>
      <c r="F117" s="2">
        <f t="shared" si="16"/>
        <v>3.954545454545435</v>
      </c>
      <c r="G117" s="2">
        <f t="shared" si="23"/>
        <v>84.590909090910188</v>
      </c>
      <c r="H117" s="2">
        <f t="shared" si="21"/>
        <v>514.36363636363524</v>
      </c>
      <c r="I117" s="2">
        <f t="shared" si="24"/>
        <v>23.285714285714285</v>
      </c>
      <c r="J117" s="2">
        <f t="shared" si="25"/>
        <v>92.084415584415126</v>
      </c>
      <c r="K117" s="2">
        <f t="shared" si="26"/>
        <v>7.6200967221922333</v>
      </c>
      <c r="L117" s="2">
        <f t="shared" si="17"/>
        <v>7.6200967221922333</v>
      </c>
      <c r="M117" s="9">
        <f t="shared" si="18"/>
        <v>7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3"/>
      <c r="B118" s="17">
        <v>117</v>
      </c>
      <c r="C118" s="2">
        <f t="shared" si="19"/>
        <v>2.9454545454545258</v>
      </c>
      <c r="D118" s="2">
        <f t="shared" si="20"/>
        <v>7</v>
      </c>
      <c r="E118" s="2">
        <f t="shared" si="22"/>
        <v>156</v>
      </c>
      <c r="F118" s="2">
        <f t="shared" si="16"/>
        <v>3.9454545454545258</v>
      </c>
      <c r="G118" s="2">
        <f t="shared" si="23"/>
        <v>80.636363636364749</v>
      </c>
      <c r="H118" s="2">
        <f t="shared" si="21"/>
        <v>518.30909090908972</v>
      </c>
      <c r="I118" s="2">
        <f t="shared" si="24"/>
        <v>22.285714285714285</v>
      </c>
      <c r="J118" s="2">
        <f t="shared" si="25"/>
        <v>87.927272727272282</v>
      </c>
      <c r="K118" s="2">
        <f t="shared" si="26"/>
        <v>7.6329199549040272</v>
      </c>
      <c r="L118" s="2">
        <f t="shared" si="17"/>
        <v>7.6329199549040272</v>
      </c>
      <c r="M118" s="9">
        <f t="shared" si="18"/>
        <v>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3"/>
      <c r="B119" s="17">
        <v>118</v>
      </c>
      <c r="C119" s="2">
        <f t="shared" si="19"/>
        <v>2.9363636363636165</v>
      </c>
      <c r="D119" s="2">
        <f t="shared" si="20"/>
        <v>7</v>
      </c>
      <c r="E119" s="2">
        <f t="shared" si="22"/>
        <v>149</v>
      </c>
      <c r="F119" s="2">
        <f t="shared" si="16"/>
        <v>3.9363636363636165</v>
      </c>
      <c r="G119" s="2">
        <f t="shared" si="23"/>
        <v>76.690909090910225</v>
      </c>
      <c r="H119" s="2">
        <f t="shared" si="21"/>
        <v>522.2454545454533</v>
      </c>
      <c r="I119" s="2">
        <f t="shared" si="24"/>
        <v>21.285714285714285</v>
      </c>
      <c r="J119" s="2">
        <f t="shared" si="25"/>
        <v>83.788311688311268</v>
      </c>
      <c r="K119" s="2">
        <f t="shared" si="26"/>
        <v>7.6478188715029303</v>
      </c>
      <c r="L119" s="2">
        <f t="shared" si="17"/>
        <v>7.6478188715029303</v>
      </c>
      <c r="M119" s="9">
        <f t="shared" si="18"/>
        <v>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3"/>
      <c r="B120" s="17">
        <v>119</v>
      </c>
      <c r="C120" s="2">
        <f t="shared" si="19"/>
        <v>2.9272727272727073</v>
      </c>
      <c r="D120" s="2">
        <f t="shared" si="20"/>
        <v>7</v>
      </c>
      <c r="E120" s="2">
        <f t="shared" si="22"/>
        <v>142</v>
      </c>
      <c r="F120" s="2">
        <f t="shared" si="16"/>
        <v>3.9272727272727073</v>
      </c>
      <c r="G120" s="2">
        <f t="shared" si="23"/>
        <v>72.754545454546601</v>
      </c>
      <c r="H120" s="2">
        <f t="shared" si="21"/>
        <v>526.17272727272598</v>
      </c>
      <c r="I120" s="2">
        <f t="shared" si="24"/>
        <v>20.285714285714285</v>
      </c>
      <c r="J120" s="2">
        <f t="shared" si="25"/>
        <v>79.667532467532055</v>
      </c>
      <c r="K120" s="2">
        <f t="shared" si="26"/>
        <v>7.6651255779081247</v>
      </c>
      <c r="L120" s="2">
        <f t="shared" si="17"/>
        <v>7.6651255779081247</v>
      </c>
      <c r="M120" s="9">
        <f t="shared" si="18"/>
        <v>7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3"/>
      <c r="B121" s="17">
        <v>120</v>
      </c>
      <c r="C121" s="2">
        <f t="shared" si="19"/>
        <v>2.918181818181798</v>
      </c>
      <c r="D121" s="2">
        <f t="shared" si="20"/>
        <v>7</v>
      </c>
      <c r="E121" s="2">
        <f t="shared" si="22"/>
        <v>135</v>
      </c>
      <c r="F121" s="2">
        <f t="shared" si="16"/>
        <v>3.918181818181798</v>
      </c>
      <c r="G121" s="2">
        <f t="shared" si="23"/>
        <v>68.827272727273893</v>
      </c>
      <c r="H121" s="2">
        <f t="shared" si="21"/>
        <v>530.09090909090776</v>
      </c>
      <c r="I121" s="2">
        <f t="shared" si="24"/>
        <v>19.285714285714285</v>
      </c>
      <c r="J121" s="2">
        <f t="shared" si="25"/>
        <v>75.564935064934673</v>
      </c>
      <c r="K121" s="2">
        <f t="shared" si="26"/>
        <v>7.6852463346980215</v>
      </c>
      <c r="L121" s="2">
        <f t="shared" si="17"/>
        <v>7.6852463346980215</v>
      </c>
      <c r="M121" s="9">
        <f t="shared" si="18"/>
        <v>7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3"/>
      <c r="B122" s="17">
        <v>121</v>
      </c>
      <c r="C122" s="2">
        <f t="shared" si="19"/>
        <v>2.9090909090908887</v>
      </c>
      <c r="D122" s="2">
        <f t="shared" si="20"/>
        <v>7</v>
      </c>
      <c r="E122" s="2">
        <f t="shared" si="22"/>
        <v>128</v>
      </c>
      <c r="F122" s="2">
        <f t="shared" si="16"/>
        <v>3.9090909090908887</v>
      </c>
      <c r="G122" s="2">
        <f t="shared" si="23"/>
        <v>64.9090909090921</v>
      </c>
      <c r="H122" s="2">
        <f t="shared" si="21"/>
        <v>533.99999999999864</v>
      </c>
      <c r="I122" s="2">
        <f t="shared" si="24"/>
        <v>18.285714285714285</v>
      </c>
      <c r="J122" s="2">
        <f t="shared" si="25"/>
        <v>71.480519480519106</v>
      </c>
      <c r="K122" s="2">
        <f t="shared" si="26"/>
        <v>7.7086834733891738</v>
      </c>
      <c r="L122" s="2">
        <f t="shared" si="17"/>
        <v>7.7086834733891738</v>
      </c>
      <c r="M122" s="9">
        <f t="shared" si="18"/>
        <v>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3"/>
      <c r="B123" s="17">
        <v>122</v>
      </c>
      <c r="C123" s="2">
        <f t="shared" si="19"/>
        <v>2.8999999999999795</v>
      </c>
      <c r="D123" s="2">
        <f t="shared" si="20"/>
        <v>7</v>
      </c>
      <c r="E123" s="2">
        <f t="shared" si="22"/>
        <v>121</v>
      </c>
      <c r="F123" s="2">
        <f t="shared" si="16"/>
        <v>3.8999999999999795</v>
      </c>
      <c r="G123" s="2">
        <f t="shared" si="23"/>
        <v>61.000000000001208</v>
      </c>
      <c r="H123" s="2">
        <f t="shared" si="21"/>
        <v>537.89999999999861</v>
      </c>
      <c r="I123" s="2">
        <f t="shared" si="24"/>
        <v>17.285714285714285</v>
      </c>
      <c r="J123" s="2">
        <f t="shared" si="25"/>
        <v>67.414285714285356</v>
      </c>
      <c r="K123" s="2">
        <f t="shared" si="26"/>
        <v>7.7360655737702979</v>
      </c>
      <c r="L123" s="2">
        <f t="shared" si="17"/>
        <v>7.7360655737702979</v>
      </c>
      <c r="M123" s="9">
        <f t="shared" si="18"/>
        <v>7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3"/>
      <c r="B124" s="17">
        <v>123</v>
      </c>
      <c r="C124" s="2">
        <f t="shared" si="19"/>
        <v>2.8909090909090702</v>
      </c>
      <c r="D124" s="2">
        <f t="shared" si="20"/>
        <v>7</v>
      </c>
      <c r="E124" s="2">
        <f t="shared" si="22"/>
        <v>114</v>
      </c>
      <c r="F124" s="2">
        <f t="shared" si="16"/>
        <v>3.8909090909090702</v>
      </c>
      <c r="G124" s="2">
        <f t="shared" si="23"/>
        <v>57.100000000001231</v>
      </c>
      <c r="H124" s="2">
        <f t="shared" si="21"/>
        <v>541.79090909090769</v>
      </c>
      <c r="I124" s="2">
        <f t="shared" si="24"/>
        <v>16.285714285714285</v>
      </c>
      <c r="J124" s="2">
        <f t="shared" si="25"/>
        <v>63.366233766233428</v>
      </c>
      <c r="K124" s="2">
        <f t="shared" si="26"/>
        <v>7.768189778697451</v>
      </c>
      <c r="L124" s="2">
        <f t="shared" si="17"/>
        <v>7.768189778697451</v>
      </c>
      <c r="M124" s="9">
        <f t="shared" si="18"/>
        <v>7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3"/>
      <c r="B125" s="17">
        <v>124</v>
      </c>
      <c r="C125" s="2">
        <f t="shared" si="19"/>
        <v>2.881818181818161</v>
      </c>
      <c r="D125" s="2">
        <f t="shared" si="20"/>
        <v>7</v>
      </c>
      <c r="E125" s="2">
        <f t="shared" si="22"/>
        <v>107</v>
      </c>
      <c r="F125" s="2">
        <f t="shared" si="16"/>
        <v>3.881818181818161</v>
      </c>
      <c r="G125" s="2">
        <f t="shared" si="23"/>
        <v>53.209090909092161</v>
      </c>
      <c r="H125" s="2">
        <f t="shared" si="21"/>
        <v>545.67272727272587</v>
      </c>
      <c r="I125" s="2">
        <f t="shared" si="24"/>
        <v>15.285714285714286</v>
      </c>
      <c r="J125" s="2">
        <f t="shared" si="25"/>
        <v>59.336363636363323</v>
      </c>
      <c r="K125" s="2">
        <f t="shared" si="26"/>
        <v>7.8060823509309207</v>
      </c>
      <c r="L125" s="2">
        <f t="shared" si="17"/>
        <v>7.8060823509309207</v>
      </c>
      <c r="M125" s="9">
        <f t="shared" si="18"/>
        <v>7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3"/>
      <c r="B126" s="17">
        <v>125</v>
      </c>
      <c r="C126" s="2">
        <f t="shared" si="19"/>
        <v>2.8727272727272517</v>
      </c>
      <c r="D126" s="2">
        <f t="shared" si="20"/>
        <v>7</v>
      </c>
      <c r="E126" s="2">
        <f t="shared" si="22"/>
        <v>100</v>
      </c>
      <c r="F126" s="2">
        <f t="shared" si="16"/>
        <v>3.8727272727272517</v>
      </c>
      <c r="G126" s="2">
        <f t="shared" si="23"/>
        <v>49.327272727274</v>
      </c>
      <c r="H126" s="2">
        <f t="shared" si="21"/>
        <v>549.54545454545314</v>
      </c>
      <c r="I126" s="2">
        <f t="shared" si="24"/>
        <v>14.285714285714286</v>
      </c>
      <c r="J126" s="2">
        <f t="shared" si="25"/>
        <v>55.324675324675027</v>
      </c>
      <c r="K126" s="2">
        <f t="shared" si="26"/>
        <v>7.8510873571689404</v>
      </c>
      <c r="L126" s="2">
        <f t="shared" si="17"/>
        <v>7.8510873571689404</v>
      </c>
      <c r="M126" s="9">
        <f t="shared" si="18"/>
        <v>7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3"/>
      <c r="B127" s="17">
        <v>126</v>
      </c>
      <c r="C127" s="2">
        <f t="shared" si="19"/>
        <v>2.8636363636363424</v>
      </c>
      <c r="D127" s="2">
        <f t="shared" si="20"/>
        <v>7</v>
      </c>
      <c r="E127" s="2">
        <f t="shared" si="22"/>
        <v>93</v>
      </c>
      <c r="F127" s="2">
        <f t="shared" si="16"/>
        <v>3.8636363636363424</v>
      </c>
      <c r="G127" s="2">
        <f t="shared" si="23"/>
        <v>45.454545454546746</v>
      </c>
      <c r="H127" s="2">
        <f t="shared" si="21"/>
        <v>553.40909090908951</v>
      </c>
      <c r="I127" s="2">
        <f t="shared" si="24"/>
        <v>13.285714285714286</v>
      </c>
      <c r="J127" s="2">
        <f t="shared" si="25"/>
        <v>51.331168831168554</v>
      </c>
      <c r="K127" s="2">
        <f t="shared" si="26"/>
        <v>7.904999999999732</v>
      </c>
      <c r="L127" s="2">
        <f t="shared" si="17"/>
        <v>7.904999999999732</v>
      </c>
      <c r="M127" s="9">
        <f t="shared" si="18"/>
        <v>7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3"/>
      <c r="B128" s="17">
        <v>127</v>
      </c>
      <c r="C128" s="2">
        <f t="shared" si="19"/>
        <v>2.8545454545454332</v>
      </c>
      <c r="D128" s="2">
        <f t="shared" si="20"/>
        <v>7</v>
      </c>
      <c r="E128" s="2">
        <f t="shared" si="22"/>
        <v>86</v>
      </c>
      <c r="F128" s="2">
        <f t="shared" si="16"/>
        <v>3.8545454545454332</v>
      </c>
      <c r="G128" s="2">
        <f t="shared" si="23"/>
        <v>41.590909090910401</v>
      </c>
      <c r="H128" s="2">
        <f t="shared" si="21"/>
        <v>557.26363636363499</v>
      </c>
      <c r="I128" s="2">
        <f t="shared" si="24"/>
        <v>12.285714285714286</v>
      </c>
      <c r="J128" s="2">
        <f t="shared" si="25"/>
        <v>47.355844155843897</v>
      </c>
      <c r="K128" s="2">
        <f t="shared" si="26"/>
        <v>7.9702732240434209</v>
      </c>
      <c r="L128" s="2">
        <f t="shared" si="17"/>
        <v>7.9702732240434209</v>
      </c>
      <c r="M128" s="9">
        <f t="shared" si="18"/>
        <v>7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3"/>
      <c r="B129" s="17">
        <v>128</v>
      </c>
      <c r="C129" s="2">
        <f t="shared" si="19"/>
        <v>2.8454545454545239</v>
      </c>
      <c r="D129" s="2">
        <f t="shared" si="20"/>
        <v>7</v>
      </c>
      <c r="E129" s="2">
        <f t="shared" si="22"/>
        <v>79</v>
      </c>
      <c r="F129" s="2">
        <f t="shared" si="16"/>
        <v>3.8454545454545239</v>
      </c>
      <c r="G129" s="2">
        <f t="shared" si="23"/>
        <v>37.73636363636497</v>
      </c>
      <c r="H129" s="2">
        <f t="shared" si="21"/>
        <v>561.10909090908956</v>
      </c>
      <c r="I129" s="2">
        <f t="shared" si="24"/>
        <v>11.285714285714286</v>
      </c>
      <c r="J129" s="2">
        <f t="shared" si="25"/>
        <v>43.398701298701056</v>
      </c>
      <c r="K129" s="2">
        <f t="shared" si="26"/>
        <v>8.0503493134181241</v>
      </c>
      <c r="L129" s="2">
        <f t="shared" si="17"/>
        <v>8.0503493134181241</v>
      </c>
      <c r="M129" s="9">
        <f t="shared" si="18"/>
        <v>9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3"/>
      <c r="B130" s="17">
        <v>129</v>
      </c>
      <c r="C130" s="2">
        <f t="shared" si="19"/>
        <v>2.8363636363636147</v>
      </c>
      <c r="D130" s="2">
        <f t="shared" si="20"/>
        <v>9</v>
      </c>
      <c r="E130" s="2">
        <f t="shared" si="22"/>
        <v>72</v>
      </c>
      <c r="F130" s="2">
        <f t="shared" si="16"/>
        <v>3.8363636363636147</v>
      </c>
      <c r="G130" s="2">
        <f t="shared" si="23"/>
        <v>33.890909090910448</v>
      </c>
      <c r="H130" s="2">
        <f t="shared" si="21"/>
        <v>564.94545454545323</v>
      </c>
      <c r="I130" s="2">
        <f t="shared" si="24"/>
        <v>8</v>
      </c>
      <c r="J130" s="2">
        <f t="shared" si="25"/>
        <v>30.690909090908917</v>
      </c>
      <c r="K130" s="2">
        <f t="shared" si="26"/>
        <v>8.1502145922743061</v>
      </c>
      <c r="L130" s="2">
        <f t="shared" si="17"/>
        <v>8.1502145922743061</v>
      </c>
      <c r="M130" s="9">
        <f t="shared" si="18"/>
        <v>9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3"/>
      <c r="B131" s="17">
        <v>130</v>
      </c>
      <c r="C131" s="2">
        <f t="shared" si="19"/>
        <v>2.8272727272727054</v>
      </c>
      <c r="D131" s="2">
        <f t="shared" si="20"/>
        <v>9</v>
      </c>
      <c r="E131" s="2">
        <f t="shared" si="22"/>
        <v>63</v>
      </c>
      <c r="F131" s="2">
        <f t="shared" ref="F131:F194" si="27">C131+$A$14</f>
        <v>3.8272727272727054</v>
      </c>
      <c r="G131" s="2">
        <f t="shared" si="23"/>
        <v>30.054545454546833</v>
      </c>
      <c r="H131" s="2">
        <f t="shared" si="21"/>
        <v>568.77272727272589</v>
      </c>
      <c r="I131" s="2">
        <f t="shared" si="24"/>
        <v>7</v>
      </c>
      <c r="J131" s="2">
        <f t="shared" si="25"/>
        <v>26.790909090908936</v>
      </c>
      <c r="K131" s="2">
        <f t="shared" si="26"/>
        <v>8.0226860254079355</v>
      </c>
      <c r="L131" s="2">
        <f t="shared" ref="L131:L194" si="28">IF(K131&gt;$A$8,$A$8,IF(K131&lt;$A$6,$A$6,K131))</f>
        <v>8.0226860254079355</v>
      </c>
      <c r="M131" s="9">
        <f t="shared" ref="M131:M194" si="29">IF(($A$8-L131)&gt;(($A$8-$A$6)/2),$A$6,$A$8)</f>
        <v>9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3"/>
      <c r="B132" s="17">
        <v>131</v>
      </c>
      <c r="C132" s="2">
        <f t="shared" ref="C132:C195" si="30">C131-(($A$10-$A$12)/LARGE(B:B,2))</f>
        <v>2.8181818181817961</v>
      </c>
      <c r="D132" s="2">
        <f t="shared" ref="D132:D195" si="31">M131</f>
        <v>9</v>
      </c>
      <c r="E132" s="2">
        <f t="shared" si="22"/>
        <v>54</v>
      </c>
      <c r="F132" s="2">
        <f t="shared" si="27"/>
        <v>3.8181818181817961</v>
      </c>
      <c r="G132" s="2">
        <f t="shared" si="23"/>
        <v>26.227272727274126</v>
      </c>
      <c r="H132" s="2">
        <f t="shared" si="21"/>
        <v>572.59090909090764</v>
      </c>
      <c r="I132" s="2">
        <f t="shared" si="24"/>
        <v>6</v>
      </c>
      <c r="J132" s="2">
        <f t="shared" si="25"/>
        <v>22.909090909090779</v>
      </c>
      <c r="K132" s="2">
        <f t="shared" si="26"/>
        <v>7.8613518197569006</v>
      </c>
      <c r="L132" s="2">
        <f t="shared" si="28"/>
        <v>7.8613518197569006</v>
      </c>
      <c r="M132" s="9">
        <f t="shared" si="29"/>
        <v>7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3"/>
      <c r="B133" s="17">
        <v>132</v>
      </c>
      <c r="C133" s="2">
        <f t="shared" si="30"/>
        <v>2.8090909090908869</v>
      </c>
      <c r="D133" s="2">
        <f t="shared" si="31"/>
        <v>7</v>
      </c>
      <c r="E133" s="2">
        <f t="shared" si="22"/>
        <v>45</v>
      </c>
      <c r="F133" s="2">
        <f t="shared" si="27"/>
        <v>3.8090909090908869</v>
      </c>
      <c r="G133" s="2">
        <f t="shared" si="23"/>
        <v>22.409090909092331</v>
      </c>
      <c r="H133" s="2">
        <f t="shared" ref="H133:H196" si="32">H132+F133</f>
        <v>576.3999999999985</v>
      </c>
      <c r="I133" s="2">
        <f t="shared" si="24"/>
        <v>6.4285714285714288</v>
      </c>
      <c r="J133" s="2">
        <f t="shared" si="25"/>
        <v>24.487012987012847</v>
      </c>
      <c r="K133" s="2">
        <f t="shared" si="26"/>
        <v>7.6490872210948044</v>
      </c>
      <c r="L133" s="2">
        <f t="shared" si="28"/>
        <v>7.6490872210948044</v>
      </c>
      <c r="M133" s="9">
        <f t="shared" si="29"/>
        <v>7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3"/>
      <c r="B134" s="17">
        <v>133</v>
      </c>
      <c r="C134" s="2">
        <f t="shared" si="30"/>
        <v>2.7999999999999776</v>
      </c>
      <c r="D134" s="2">
        <f t="shared" si="31"/>
        <v>7</v>
      </c>
      <c r="E134" s="2">
        <f t="shared" si="22"/>
        <v>38</v>
      </c>
      <c r="F134" s="2">
        <f t="shared" si="27"/>
        <v>3.7999999999999776</v>
      </c>
      <c r="G134" s="2">
        <f t="shared" si="23"/>
        <v>18.600000000001444</v>
      </c>
      <c r="H134" s="2">
        <f t="shared" si="32"/>
        <v>580.19999999999845</v>
      </c>
      <c r="I134" s="2">
        <f t="shared" si="24"/>
        <v>5.4285714285714288</v>
      </c>
      <c r="J134" s="2">
        <f t="shared" si="25"/>
        <v>20.628571428571309</v>
      </c>
      <c r="K134" s="2">
        <f t="shared" si="26"/>
        <v>7.7634408602144047</v>
      </c>
      <c r="L134" s="2">
        <f t="shared" si="28"/>
        <v>7.7634408602144047</v>
      </c>
      <c r="M134" s="9">
        <f t="shared" si="29"/>
        <v>7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3"/>
      <c r="B135" s="17">
        <v>134</v>
      </c>
      <c r="C135" s="2">
        <f t="shared" si="30"/>
        <v>2.7909090909090684</v>
      </c>
      <c r="D135" s="2">
        <f t="shared" si="31"/>
        <v>7</v>
      </c>
      <c r="E135" s="2">
        <f t="shared" si="22"/>
        <v>31</v>
      </c>
      <c r="F135" s="2">
        <f t="shared" si="27"/>
        <v>3.7909090909090684</v>
      </c>
      <c r="G135" s="2">
        <f t="shared" si="23"/>
        <v>14.800000000001466</v>
      </c>
      <c r="H135" s="2">
        <f t="shared" si="32"/>
        <v>583.99090909090751</v>
      </c>
      <c r="I135" s="2">
        <f t="shared" si="24"/>
        <v>4.4285714285714288</v>
      </c>
      <c r="J135" s="2">
        <f t="shared" si="25"/>
        <v>16.788311688311591</v>
      </c>
      <c r="K135" s="2">
        <f t="shared" si="26"/>
        <v>7.9404176904168562</v>
      </c>
      <c r="L135" s="2">
        <f t="shared" si="28"/>
        <v>7.9404176904168562</v>
      </c>
      <c r="M135" s="9">
        <f t="shared" si="29"/>
        <v>7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3"/>
      <c r="B136" s="17">
        <v>135</v>
      </c>
      <c r="C136" s="2">
        <f t="shared" si="30"/>
        <v>2.7818181818181591</v>
      </c>
      <c r="D136" s="2">
        <f t="shared" si="31"/>
        <v>7</v>
      </c>
      <c r="E136" s="2">
        <f t="shared" si="22"/>
        <v>24</v>
      </c>
      <c r="F136" s="2">
        <f t="shared" si="27"/>
        <v>3.7818181818181591</v>
      </c>
      <c r="G136" s="2">
        <f t="shared" si="23"/>
        <v>11.009090909092398</v>
      </c>
      <c r="H136" s="2">
        <f t="shared" si="32"/>
        <v>587.77272727272566</v>
      </c>
      <c r="I136" s="2">
        <f t="shared" si="24"/>
        <v>3.4285714285714284</v>
      </c>
      <c r="J136" s="2">
        <f t="shared" si="25"/>
        <v>12.966233766233687</v>
      </c>
      <c r="K136" s="2">
        <f t="shared" si="26"/>
        <v>8.2444260941359122</v>
      </c>
      <c r="L136" s="2">
        <f t="shared" si="28"/>
        <v>8.2444260941359122</v>
      </c>
      <c r="M136" s="9">
        <f t="shared" si="29"/>
        <v>9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3"/>
      <c r="B137" s="17">
        <v>136</v>
      </c>
      <c r="C137" s="2">
        <f t="shared" si="30"/>
        <v>2.7727272727272498</v>
      </c>
      <c r="D137" s="2">
        <f t="shared" si="31"/>
        <v>9</v>
      </c>
      <c r="E137" s="2">
        <f t="shared" si="22"/>
        <v>17</v>
      </c>
      <c r="F137" s="2">
        <f t="shared" si="27"/>
        <v>3.7727272727272498</v>
      </c>
      <c r="G137" s="2">
        <f t="shared" si="23"/>
        <v>7.2272727272742392</v>
      </c>
      <c r="H137" s="2">
        <f t="shared" si="32"/>
        <v>591.54545454545291</v>
      </c>
      <c r="I137" s="2">
        <f t="shared" si="24"/>
        <v>1.8888888888888888</v>
      </c>
      <c r="J137" s="2">
        <f t="shared" si="25"/>
        <v>7.1262626262625828</v>
      </c>
      <c r="K137" s="2">
        <f t="shared" si="26"/>
        <v>8.874213836476077</v>
      </c>
      <c r="L137" s="2">
        <f t="shared" si="28"/>
        <v>8.874213836476077</v>
      </c>
      <c r="M137" s="9">
        <f t="shared" si="29"/>
        <v>9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3"/>
      <c r="B138" s="17">
        <v>137</v>
      </c>
      <c r="C138" s="2">
        <f t="shared" si="30"/>
        <v>2.7636363636363406</v>
      </c>
      <c r="D138" s="2">
        <f t="shared" si="31"/>
        <v>9</v>
      </c>
      <c r="E138" s="2">
        <f t="shared" si="22"/>
        <v>8</v>
      </c>
      <c r="F138" s="2">
        <f t="shared" si="27"/>
        <v>3.7636363636363406</v>
      </c>
      <c r="G138" s="2">
        <f t="shared" si="23"/>
        <v>3.4545454545469894</v>
      </c>
      <c r="H138" s="2">
        <f t="shared" si="32"/>
        <v>595.30909090908926</v>
      </c>
      <c r="I138" s="2">
        <f t="shared" si="24"/>
        <v>0.88888888888888884</v>
      </c>
      <c r="J138" s="2">
        <f t="shared" si="25"/>
        <v>3.3454545454545248</v>
      </c>
      <c r="K138" s="2">
        <f t="shared" si="26"/>
        <v>8.7157894736802852</v>
      </c>
      <c r="L138" s="2">
        <f t="shared" si="28"/>
        <v>8.7157894736802852</v>
      </c>
      <c r="M138" s="9">
        <f t="shared" si="29"/>
        <v>9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3"/>
      <c r="B139" s="17">
        <v>138</v>
      </c>
      <c r="C139" s="2">
        <f t="shared" si="30"/>
        <v>2.7545454545454313</v>
      </c>
      <c r="D139" s="2">
        <f t="shared" si="31"/>
        <v>9</v>
      </c>
      <c r="E139" s="2">
        <f t="shared" si="22"/>
        <v>-1</v>
      </c>
      <c r="F139" s="2">
        <f t="shared" si="27"/>
        <v>3.7545454545454313</v>
      </c>
      <c r="G139" s="2">
        <f t="shared" si="23"/>
        <v>-0.30909090908935122</v>
      </c>
      <c r="H139" s="2">
        <f t="shared" si="32"/>
        <v>599.06363636363471</v>
      </c>
      <c r="I139" s="2">
        <f t="shared" si="24"/>
        <v>-0.1111111111111111</v>
      </c>
      <c r="J139" s="2">
        <f t="shared" si="25"/>
        <v>-0.41717171717171458</v>
      </c>
      <c r="K139" s="2">
        <f t="shared" si="26"/>
        <v>12.147058823590561</v>
      </c>
      <c r="L139" s="2">
        <f t="shared" si="28"/>
        <v>9</v>
      </c>
      <c r="M139" s="9">
        <f t="shared" si="29"/>
        <v>9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3"/>
      <c r="B140" s="17">
        <v>139</v>
      </c>
      <c r="C140" s="2">
        <f t="shared" si="30"/>
        <v>2.7454545454545221</v>
      </c>
      <c r="D140" s="2">
        <f t="shared" si="31"/>
        <v>9</v>
      </c>
      <c r="E140" s="2">
        <f t="shared" si="22"/>
        <v>-10</v>
      </c>
      <c r="F140" s="2">
        <f t="shared" si="27"/>
        <v>3.7454545454545221</v>
      </c>
      <c r="G140" s="2">
        <f t="shared" si="23"/>
        <v>-4.0636363636347825</v>
      </c>
      <c r="H140" s="2">
        <f t="shared" si="32"/>
        <v>602.80909090908926</v>
      </c>
      <c r="I140" s="2">
        <f t="shared" si="24"/>
        <v>-1.1111111111111112</v>
      </c>
      <c r="J140" s="2">
        <f t="shared" si="25"/>
        <v>-4.161616161616136</v>
      </c>
      <c r="K140" s="2">
        <f t="shared" si="26"/>
        <v>9.2170022371399938</v>
      </c>
      <c r="L140" s="2">
        <f t="shared" si="28"/>
        <v>9</v>
      </c>
      <c r="M140" s="9">
        <f t="shared" si="29"/>
        <v>9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3"/>
      <c r="B141" s="17">
        <v>140</v>
      </c>
      <c r="C141" s="2">
        <f t="shared" si="30"/>
        <v>2.7363636363636128</v>
      </c>
      <c r="D141" s="2">
        <f t="shared" si="31"/>
        <v>9</v>
      </c>
      <c r="E141" s="2">
        <f t="shared" si="22"/>
        <v>-19</v>
      </c>
      <c r="F141" s="2">
        <f t="shared" si="27"/>
        <v>3.7363636363636128</v>
      </c>
      <c r="G141" s="2">
        <f t="shared" si="23"/>
        <v>-7.8090909090893046</v>
      </c>
      <c r="H141" s="2">
        <f t="shared" si="32"/>
        <v>606.54545454545291</v>
      </c>
      <c r="I141" s="2">
        <f t="shared" si="24"/>
        <v>-2.1111111111111112</v>
      </c>
      <c r="J141" s="2">
        <f t="shared" si="25"/>
        <v>-7.887878787878738</v>
      </c>
      <c r="K141" s="2">
        <f t="shared" si="26"/>
        <v>9.090803259606</v>
      </c>
      <c r="L141" s="2">
        <f t="shared" si="28"/>
        <v>9</v>
      </c>
      <c r="M141" s="9">
        <f t="shared" si="29"/>
        <v>9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3"/>
      <c r="B142" s="17">
        <v>141</v>
      </c>
      <c r="C142" s="2">
        <f t="shared" si="30"/>
        <v>2.7272727272727035</v>
      </c>
      <c r="D142" s="2">
        <f t="shared" si="31"/>
        <v>9</v>
      </c>
      <c r="E142" s="2">
        <f t="shared" si="22"/>
        <v>-28</v>
      </c>
      <c r="F142" s="2">
        <f t="shared" si="27"/>
        <v>3.7272727272727035</v>
      </c>
      <c r="G142" s="2">
        <f t="shared" si="23"/>
        <v>-11.545454545452918</v>
      </c>
      <c r="H142" s="2">
        <f t="shared" si="32"/>
        <v>610.27272727272566</v>
      </c>
      <c r="I142" s="2">
        <f t="shared" si="24"/>
        <v>-3.1111111111111112</v>
      </c>
      <c r="J142" s="2">
        <f t="shared" si="25"/>
        <v>-11.595959595959522</v>
      </c>
      <c r="K142" s="2">
        <f t="shared" si="26"/>
        <v>9.0393700787413742</v>
      </c>
      <c r="L142" s="2">
        <f t="shared" si="28"/>
        <v>9</v>
      </c>
      <c r="M142" s="9">
        <f t="shared" si="29"/>
        <v>9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3"/>
      <c r="B143" s="17">
        <v>142</v>
      </c>
      <c r="C143" s="2">
        <f t="shared" si="30"/>
        <v>2.7181818181817943</v>
      </c>
      <c r="D143" s="2">
        <f t="shared" si="31"/>
        <v>9</v>
      </c>
      <c r="E143" s="2">
        <f t="shared" ref="E143:E206" si="33">E142-D142</f>
        <v>-37</v>
      </c>
      <c r="F143" s="2">
        <f t="shared" si="27"/>
        <v>3.7181818181817943</v>
      </c>
      <c r="G143" s="2">
        <f t="shared" ref="G143:G206" si="34">G142-F142</f>
        <v>-15.272727272725621</v>
      </c>
      <c r="H143" s="2">
        <f t="shared" si="32"/>
        <v>613.99090909090751</v>
      </c>
      <c r="I143" s="2">
        <f t="shared" ref="I143:I206" si="35">E143/D143</f>
        <v>-4.1111111111111107</v>
      </c>
      <c r="J143" s="2">
        <f t="shared" ref="J143:J206" si="36">I143*F143</f>
        <v>-15.285858585858486</v>
      </c>
      <c r="K143" s="2">
        <f t="shared" ref="K143:K206" si="37">E143/(G143/F143)</f>
        <v>9.0077380952390111</v>
      </c>
      <c r="L143" s="2">
        <f t="shared" si="28"/>
        <v>9</v>
      </c>
      <c r="M143" s="9">
        <f t="shared" si="29"/>
        <v>9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3"/>
      <c r="B144" s="17">
        <v>143</v>
      </c>
      <c r="C144" s="2">
        <f t="shared" si="30"/>
        <v>2.709090909090885</v>
      </c>
      <c r="D144" s="2">
        <f t="shared" si="31"/>
        <v>9</v>
      </c>
      <c r="E144" s="2">
        <f t="shared" si="33"/>
        <v>-46</v>
      </c>
      <c r="F144" s="2">
        <f t="shared" si="27"/>
        <v>3.709090909090885</v>
      </c>
      <c r="G144" s="2">
        <f t="shared" si="34"/>
        <v>-18.990909090907415</v>
      </c>
      <c r="H144" s="2">
        <f t="shared" si="32"/>
        <v>617.69999999999834</v>
      </c>
      <c r="I144" s="2">
        <f t="shared" si="35"/>
        <v>-5.1111111111111107</v>
      </c>
      <c r="J144" s="2">
        <f t="shared" si="36"/>
        <v>-18.957575757575633</v>
      </c>
      <c r="K144" s="2">
        <f t="shared" si="37"/>
        <v>8.9842029679279722</v>
      </c>
      <c r="L144" s="2">
        <f t="shared" si="28"/>
        <v>8.9842029679279722</v>
      </c>
      <c r="M144" s="9">
        <f t="shared" si="29"/>
        <v>9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3"/>
      <c r="B145" s="17">
        <v>144</v>
      </c>
      <c r="C145" s="2">
        <f t="shared" si="30"/>
        <v>2.6999999999999758</v>
      </c>
      <c r="D145" s="2">
        <f t="shared" si="31"/>
        <v>9</v>
      </c>
      <c r="E145" s="2">
        <f t="shared" si="33"/>
        <v>-55</v>
      </c>
      <c r="F145" s="2">
        <f t="shared" si="27"/>
        <v>3.6999999999999758</v>
      </c>
      <c r="G145" s="2">
        <f t="shared" si="34"/>
        <v>-22.699999999998301</v>
      </c>
      <c r="H145" s="2">
        <f t="shared" si="32"/>
        <v>621.39999999999827</v>
      </c>
      <c r="I145" s="2">
        <f t="shared" si="35"/>
        <v>-6.1111111111111107</v>
      </c>
      <c r="J145" s="2">
        <f t="shared" si="36"/>
        <v>-22.611111111110962</v>
      </c>
      <c r="K145" s="2">
        <f t="shared" si="37"/>
        <v>8.9647577092517139</v>
      </c>
      <c r="L145" s="2">
        <f t="shared" si="28"/>
        <v>8.9647577092517139</v>
      </c>
      <c r="M145" s="9">
        <f t="shared" si="29"/>
        <v>9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3"/>
      <c r="B146" s="17">
        <v>145</v>
      </c>
      <c r="C146" s="2">
        <f t="shared" si="30"/>
        <v>2.6909090909090665</v>
      </c>
      <c r="D146" s="2">
        <f t="shared" si="31"/>
        <v>9</v>
      </c>
      <c r="E146" s="2">
        <f t="shared" si="33"/>
        <v>-64</v>
      </c>
      <c r="F146" s="2">
        <f t="shared" si="27"/>
        <v>3.6909090909090665</v>
      </c>
      <c r="G146" s="2">
        <f t="shared" si="34"/>
        <v>-26.399999999998276</v>
      </c>
      <c r="H146" s="2">
        <f t="shared" si="32"/>
        <v>625.0909090909073</v>
      </c>
      <c r="I146" s="2">
        <f t="shared" si="35"/>
        <v>-7.1111111111111107</v>
      </c>
      <c r="J146" s="2">
        <f t="shared" si="36"/>
        <v>-26.246464646464471</v>
      </c>
      <c r="K146" s="2">
        <f t="shared" si="37"/>
        <v>8.9476584022043824</v>
      </c>
      <c r="L146" s="2">
        <f t="shared" si="28"/>
        <v>8.9476584022043824</v>
      </c>
      <c r="M146" s="9">
        <f t="shared" si="29"/>
        <v>9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3"/>
      <c r="B147" s="17">
        <v>146</v>
      </c>
      <c r="C147" s="2">
        <f t="shared" si="30"/>
        <v>2.6818181818181572</v>
      </c>
      <c r="D147" s="2">
        <f t="shared" si="31"/>
        <v>9</v>
      </c>
      <c r="E147" s="2">
        <f t="shared" si="33"/>
        <v>-73</v>
      </c>
      <c r="F147" s="2">
        <f t="shared" si="27"/>
        <v>3.6818181818181572</v>
      </c>
      <c r="G147" s="2">
        <f t="shared" si="34"/>
        <v>-30.090909090907342</v>
      </c>
      <c r="H147" s="2">
        <f t="shared" si="32"/>
        <v>628.77272727272543</v>
      </c>
      <c r="I147" s="2">
        <f t="shared" si="35"/>
        <v>-8.1111111111111107</v>
      </c>
      <c r="J147" s="2">
        <f t="shared" si="36"/>
        <v>-29.863636363636164</v>
      </c>
      <c r="K147" s="2">
        <f t="shared" si="37"/>
        <v>8.93202416918475</v>
      </c>
      <c r="L147" s="2">
        <f t="shared" si="28"/>
        <v>8.93202416918475</v>
      </c>
      <c r="M147" s="9">
        <f t="shared" si="29"/>
        <v>9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3"/>
      <c r="B148" s="17">
        <v>147</v>
      </c>
      <c r="C148" s="2">
        <f t="shared" si="30"/>
        <v>2.672727272727248</v>
      </c>
      <c r="D148" s="2">
        <f t="shared" si="31"/>
        <v>9</v>
      </c>
      <c r="E148" s="2">
        <f t="shared" si="33"/>
        <v>-82</v>
      </c>
      <c r="F148" s="2">
        <f t="shared" si="27"/>
        <v>3.672727272727248</v>
      </c>
      <c r="G148" s="2">
        <f t="shared" si="34"/>
        <v>-33.772727272725497</v>
      </c>
      <c r="H148" s="2">
        <f t="shared" si="32"/>
        <v>632.44545454545266</v>
      </c>
      <c r="I148" s="2">
        <f t="shared" si="35"/>
        <v>-9.1111111111111107</v>
      </c>
      <c r="J148" s="2">
        <f t="shared" si="36"/>
        <v>-33.462626262626038</v>
      </c>
      <c r="K148" s="2">
        <f t="shared" si="37"/>
        <v>8.9173620457608394</v>
      </c>
      <c r="L148" s="2">
        <f t="shared" si="28"/>
        <v>8.9173620457608394</v>
      </c>
      <c r="M148" s="9">
        <f t="shared" si="29"/>
        <v>9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3"/>
      <c r="B149" s="17">
        <v>148</v>
      </c>
      <c r="C149" s="2">
        <f t="shared" si="30"/>
        <v>2.6636363636363387</v>
      </c>
      <c r="D149" s="2">
        <f t="shared" si="31"/>
        <v>9</v>
      </c>
      <c r="E149" s="2">
        <f t="shared" si="33"/>
        <v>-91</v>
      </c>
      <c r="F149" s="2">
        <f t="shared" si="27"/>
        <v>3.6636363636363387</v>
      </c>
      <c r="G149" s="2">
        <f t="shared" si="34"/>
        <v>-37.445454545452748</v>
      </c>
      <c r="H149" s="2">
        <f t="shared" si="32"/>
        <v>636.10909090908899</v>
      </c>
      <c r="I149" s="2">
        <f t="shared" si="35"/>
        <v>-10.111111111111111</v>
      </c>
      <c r="J149" s="2">
        <f t="shared" si="36"/>
        <v>-37.043434343434093</v>
      </c>
      <c r="K149" s="2">
        <f t="shared" si="37"/>
        <v>8.9033746054871354</v>
      </c>
      <c r="L149" s="2">
        <f t="shared" si="28"/>
        <v>8.9033746054871354</v>
      </c>
      <c r="M149" s="9">
        <f t="shared" si="29"/>
        <v>9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3"/>
      <c r="B150" s="17">
        <v>149</v>
      </c>
      <c r="C150" s="2">
        <f t="shared" si="30"/>
        <v>2.6545454545454295</v>
      </c>
      <c r="D150" s="2">
        <f t="shared" si="31"/>
        <v>9</v>
      </c>
      <c r="E150" s="2">
        <f t="shared" si="33"/>
        <v>-100</v>
      </c>
      <c r="F150" s="2">
        <f t="shared" si="27"/>
        <v>3.6545454545454295</v>
      </c>
      <c r="G150" s="2">
        <f t="shared" si="34"/>
        <v>-41.109090909089083</v>
      </c>
      <c r="H150" s="2">
        <f t="shared" si="32"/>
        <v>639.76363636363442</v>
      </c>
      <c r="I150" s="2">
        <f t="shared" si="35"/>
        <v>-11.111111111111111</v>
      </c>
      <c r="J150" s="2">
        <f t="shared" si="36"/>
        <v>-40.606060606060325</v>
      </c>
      <c r="K150" s="2">
        <f t="shared" si="37"/>
        <v>8.8898717381692851</v>
      </c>
      <c r="L150" s="2">
        <f t="shared" si="28"/>
        <v>8.8898717381692851</v>
      </c>
      <c r="M150" s="9">
        <f t="shared" si="29"/>
        <v>9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3"/>
      <c r="B151" s="17">
        <v>150</v>
      </c>
      <c r="C151" s="2">
        <f t="shared" si="30"/>
        <v>2.6454545454545202</v>
      </c>
      <c r="D151" s="2">
        <f t="shared" si="31"/>
        <v>9</v>
      </c>
      <c r="E151" s="2">
        <f t="shared" si="33"/>
        <v>-109</v>
      </c>
      <c r="F151" s="2">
        <f t="shared" si="27"/>
        <v>3.6454545454545202</v>
      </c>
      <c r="G151" s="2">
        <f t="shared" si="34"/>
        <v>-44.763636363634511</v>
      </c>
      <c r="H151" s="2">
        <f t="shared" si="32"/>
        <v>643.40909090908895</v>
      </c>
      <c r="I151" s="2">
        <f t="shared" si="35"/>
        <v>-12.111111111111111</v>
      </c>
      <c r="J151" s="2">
        <f t="shared" si="36"/>
        <v>-44.150505050504741</v>
      </c>
      <c r="K151" s="2">
        <f t="shared" si="37"/>
        <v>8.8767262388305248</v>
      </c>
      <c r="L151" s="2">
        <f t="shared" si="28"/>
        <v>8.8767262388305248</v>
      </c>
      <c r="M151" s="9">
        <f t="shared" si="29"/>
        <v>9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3"/>
      <c r="B152" s="17">
        <v>151</v>
      </c>
      <c r="C152" s="2">
        <f t="shared" si="30"/>
        <v>2.6363636363636109</v>
      </c>
      <c r="D152" s="2">
        <f t="shared" si="31"/>
        <v>9</v>
      </c>
      <c r="E152" s="2">
        <f t="shared" si="33"/>
        <v>-118</v>
      </c>
      <c r="F152" s="2">
        <f t="shared" si="27"/>
        <v>3.6363636363636109</v>
      </c>
      <c r="G152" s="2">
        <f t="shared" si="34"/>
        <v>-48.409090909089031</v>
      </c>
      <c r="H152" s="2">
        <f t="shared" si="32"/>
        <v>647.04545454545257</v>
      </c>
      <c r="I152" s="2">
        <f t="shared" si="35"/>
        <v>-13.111111111111111</v>
      </c>
      <c r="J152" s="2">
        <f t="shared" si="36"/>
        <v>-47.676767676767341</v>
      </c>
      <c r="K152" s="2">
        <f t="shared" si="37"/>
        <v>8.8638497652584967</v>
      </c>
      <c r="L152" s="2">
        <f t="shared" si="28"/>
        <v>8.8638497652584967</v>
      </c>
      <c r="M152" s="9">
        <f t="shared" si="29"/>
        <v>9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3"/>
      <c r="B153" s="17">
        <v>152</v>
      </c>
      <c r="C153" s="2">
        <f t="shared" si="30"/>
        <v>2.6272727272727017</v>
      </c>
      <c r="D153" s="2">
        <f t="shared" si="31"/>
        <v>9</v>
      </c>
      <c r="E153" s="2">
        <f t="shared" si="33"/>
        <v>-127</v>
      </c>
      <c r="F153" s="2">
        <f t="shared" si="27"/>
        <v>3.6272727272727017</v>
      </c>
      <c r="G153" s="2">
        <f t="shared" si="34"/>
        <v>-52.045454545452642</v>
      </c>
      <c r="H153" s="2">
        <f t="shared" si="32"/>
        <v>650.6727272727253</v>
      </c>
      <c r="I153" s="2">
        <f t="shared" si="35"/>
        <v>-14.111111111111111</v>
      </c>
      <c r="J153" s="2">
        <f t="shared" si="36"/>
        <v>-51.184848484848125</v>
      </c>
      <c r="K153" s="2">
        <f t="shared" si="37"/>
        <v>8.8511790393015701</v>
      </c>
      <c r="L153" s="2">
        <f t="shared" si="28"/>
        <v>8.8511790393015701</v>
      </c>
      <c r="M153" s="9">
        <f t="shared" si="29"/>
        <v>9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3"/>
      <c r="B154" s="17">
        <v>153</v>
      </c>
      <c r="C154" s="2">
        <f t="shared" si="30"/>
        <v>2.6181818181817924</v>
      </c>
      <c r="D154" s="2">
        <f t="shared" si="31"/>
        <v>9</v>
      </c>
      <c r="E154" s="2">
        <f t="shared" si="33"/>
        <v>-136</v>
      </c>
      <c r="F154" s="2">
        <f t="shared" si="27"/>
        <v>3.6181818181817924</v>
      </c>
      <c r="G154" s="2">
        <f t="shared" si="34"/>
        <v>-55.672727272725346</v>
      </c>
      <c r="H154" s="2">
        <f t="shared" si="32"/>
        <v>654.29090909090712</v>
      </c>
      <c r="I154" s="2">
        <f t="shared" si="35"/>
        <v>-15.111111111111111</v>
      </c>
      <c r="J154" s="2">
        <f t="shared" si="36"/>
        <v>-54.674747474747086</v>
      </c>
      <c r="K154" s="2">
        <f t="shared" si="37"/>
        <v>8.8386675375573951</v>
      </c>
      <c r="L154" s="2">
        <f t="shared" si="28"/>
        <v>8.8386675375573951</v>
      </c>
      <c r="M154" s="9">
        <f t="shared" si="29"/>
        <v>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3"/>
      <c r="B155" s="17">
        <v>154</v>
      </c>
      <c r="C155" s="2">
        <f t="shared" si="30"/>
        <v>2.6090909090908831</v>
      </c>
      <c r="D155" s="2">
        <f t="shared" si="31"/>
        <v>9</v>
      </c>
      <c r="E155" s="2">
        <f t="shared" si="33"/>
        <v>-145</v>
      </c>
      <c r="F155" s="2">
        <f t="shared" si="27"/>
        <v>3.6090909090908831</v>
      </c>
      <c r="G155" s="2">
        <f t="shared" si="34"/>
        <v>-59.290909090907135</v>
      </c>
      <c r="H155" s="2">
        <f t="shared" si="32"/>
        <v>657.89999999999804</v>
      </c>
      <c r="I155" s="2">
        <f t="shared" si="35"/>
        <v>-16.111111111111111</v>
      </c>
      <c r="J155" s="2">
        <f t="shared" si="36"/>
        <v>-58.146464646464224</v>
      </c>
      <c r="K155" s="2">
        <f t="shared" si="37"/>
        <v>8.8262802821222746</v>
      </c>
      <c r="L155" s="2">
        <f t="shared" si="28"/>
        <v>8.8262802821222746</v>
      </c>
      <c r="M155" s="9">
        <f t="shared" si="29"/>
        <v>9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3"/>
      <c r="B156" s="17">
        <v>155</v>
      </c>
      <c r="C156" s="2">
        <f t="shared" si="30"/>
        <v>2.5999999999999739</v>
      </c>
      <c r="D156" s="2">
        <f t="shared" si="31"/>
        <v>9</v>
      </c>
      <c r="E156" s="2">
        <f t="shared" si="33"/>
        <v>-154</v>
      </c>
      <c r="F156" s="2">
        <f t="shared" si="27"/>
        <v>3.5999999999999739</v>
      </c>
      <c r="G156" s="2">
        <f t="shared" si="34"/>
        <v>-62.899999999998016</v>
      </c>
      <c r="H156" s="2">
        <f t="shared" si="32"/>
        <v>661.49999999999807</v>
      </c>
      <c r="I156" s="2">
        <f t="shared" si="35"/>
        <v>-17.111111111111111</v>
      </c>
      <c r="J156" s="2">
        <f t="shared" si="36"/>
        <v>-61.599999999999554</v>
      </c>
      <c r="K156" s="2">
        <f t="shared" si="37"/>
        <v>8.8139904610494977</v>
      </c>
      <c r="L156" s="2">
        <f t="shared" si="28"/>
        <v>8.8139904610494977</v>
      </c>
      <c r="M156" s="9">
        <f t="shared" si="29"/>
        <v>9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3"/>
      <c r="B157" s="17">
        <v>156</v>
      </c>
      <c r="C157" s="2">
        <f t="shared" si="30"/>
        <v>2.5909090909090646</v>
      </c>
      <c r="D157" s="2">
        <f t="shared" si="31"/>
        <v>9</v>
      </c>
      <c r="E157" s="2">
        <f t="shared" si="33"/>
        <v>-163</v>
      </c>
      <c r="F157" s="2">
        <f t="shared" si="27"/>
        <v>3.5909090909090646</v>
      </c>
      <c r="G157" s="2">
        <f t="shared" si="34"/>
        <v>-66.499999999997996</v>
      </c>
      <c r="H157" s="2">
        <f t="shared" si="32"/>
        <v>665.09090909090708</v>
      </c>
      <c r="I157" s="2">
        <f t="shared" si="35"/>
        <v>-18.111111111111111</v>
      </c>
      <c r="J157" s="2">
        <f t="shared" si="36"/>
        <v>-65.035353535353053</v>
      </c>
      <c r="K157" s="2">
        <f t="shared" si="37"/>
        <v>8.8017771701984238</v>
      </c>
      <c r="L157" s="2">
        <f t="shared" si="28"/>
        <v>8.8017771701984238</v>
      </c>
      <c r="M157" s="9">
        <f t="shared" si="29"/>
        <v>9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3"/>
      <c r="B158" s="17">
        <v>157</v>
      </c>
      <c r="C158" s="2">
        <f t="shared" si="30"/>
        <v>2.5818181818181554</v>
      </c>
      <c r="D158" s="2">
        <f t="shared" si="31"/>
        <v>9</v>
      </c>
      <c r="E158" s="2">
        <f t="shared" si="33"/>
        <v>-172</v>
      </c>
      <c r="F158" s="2">
        <f t="shared" si="27"/>
        <v>3.5818181818181554</v>
      </c>
      <c r="G158" s="2">
        <f t="shared" si="34"/>
        <v>-70.090909090907061</v>
      </c>
      <c r="H158" s="2">
        <f t="shared" si="32"/>
        <v>668.67272727272518</v>
      </c>
      <c r="I158" s="2">
        <f t="shared" si="35"/>
        <v>-19.111111111111111</v>
      </c>
      <c r="J158" s="2">
        <f t="shared" si="36"/>
        <v>-68.452525252524751</v>
      </c>
      <c r="K158" s="2">
        <f t="shared" si="37"/>
        <v>8.7896238651104373</v>
      </c>
      <c r="L158" s="2">
        <f t="shared" si="28"/>
        <v>8.7896238651104373</v>
      </c>
      <c r="M158" s="9">
        <f t="shared" si="29"/>
        <v>9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3"/>
      <c r="B159" s="17">
        <v>158</v>
      </c>
      <c r="C159" s="2">
        <f t="shared" si="30"/>
        <v>2.5727272727272461</v>
      </c>
      <c r="D159" s="2">
        <f t="shared" si="31"/>
        <v>9</v>
      </c>
      <c r="E159" s="2">
        <f t="shared" si="33"/>
        <v>-181</v>
      </c>
      <c r="F159" s="2">
        <f t="shared" si="27"/>
        <v>3.5727272727272461</v>
      </c>
      <c r="G159" s="2">
        <f t="shared" si="34"/>
        <v>-73.672727272725211</v>
      </c>
      <c r="H159" s="2">
        <f t="shared" si="32"/>
        <v>672.24545454545239</v>
      </c>
      <c r="I159" s="2">
        <f t="shared" si="35"/>
        <v>-20.111111111111111</v>
      </c>
      <c r="J159" s="2">
        <f t="shared" si="36"/>
        <v>-71.851515151514619</v>
      </c>
      <c r="K159" s="2">
        <f t="shared" si="37"/>
        <v>8.7775172754197257</v>
      </c>
      <c r="L159" s="2">
        <f t="shared" si="28"/>
        <v>8.7775172754197257</v>
      </c>
      <c r="M159" s="9">
        <f t="shared" si="29"/>
        <v>9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3"/>
      <c r="B160" s="17">
        <v>159</v>
      </c>
      <c r="C160" s="2">
        <f t="shared" si="30"/>
        <v>2.5636363636363368</v>
      </c>
      <c r="D160" s="2">
        <f t="shared" si="31"/>
        <v>9</v>
      </c>
      <c r="E160" s="2">
        <f t="shared" si="33"/>
        <v>-190</v>
      </c>
      <c r="F160" s="2">
        <f t="shared" si="27"/>
        <v>3.5636363636363368</v>
      </c>
      <c r="G160" s="2">
        <f t="shared" si="34"/>
        <v>-77.245454545452461</v>
      </c>
      <c r="H160" s="2">
        <f t="shared" si="32"/>
        <v>675.8090909090887</v>
      </c>
      <c r="I160" s="2">
        <f t="shared" si="35"/>
        <v>-21.111111111111111</v>
      </c>
      <c r="J160" s="2">
        <f t="shared" si="36"/>
        <v>-75.23232323232267</v>
      </c>
      <c r="K160" s="2">
        <f t="shared" si="37"/>
        <v>8.7654466282218966</v>
      </c>
      <c r="L160" s="2">
        <f t="shared" si="28"/>
        <v>8.7654466282218966</v>
      </c>
      <c r="M160" s="9">
        <f t="shared" si="29"/>
        <v>9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3"/>
      <c r="B161" s="17">
        <v>160</v>
      </c>
      <c r="C161" s="2">
        <f t="shared" si="30"/>
        <v>2.5545454545454276</v>
      </c>
      <c r="D161" s="2">
        <f t="shared" si="31"/>
        <v>9</v>
      </c>
      <c r="E161" s="2">
        <f t="shared" si="33"/>
        <v>-199</v>
      </c>
      <c r="F161" s="2">
        <f t="shared" si="27"/>
        <v>3.5545454545454276</v>
      </c>
      <c r="G161" s="2">
        <f t="shared" si="34"/>
        <v>-80.809090909088795</v>
      </c>
      <c r="H161" s="2">
        <f t="shared" si="32"/>
        <v>679.3636363636341</v>
      </c>
      <c r="I161" s="2">
        <f t="shared" si="35"/>
        <v>-22.111111111111111</v>
      </c>
      <c r="J161" s="2">
        <f t="shared" si="36"/>
        <v>-78.594949494948892</v>
      </c>
      <c r="K161" s="2">
        <f t="shared" si="37"/>
        <v>8.7534030824616327</v>
      </c>
      <c r="L161" s="2">
        <f t="shared" si="28"/>
        <v>8.7534030824616327</v>
      </c>
      <c r="M161" s="9">
        <f t="shared" si="29"/>
        <v>9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3"/>
      <c r="B162" s="17">
        <v>161</v>
      </c>
      <c r="C162" s="2">
        <f t="shared" si="30"/>
        <v>2.5454545454545183</v>
      </c>
      <c r="D162" s="2">
        <f t="shared" si="31"/>
        <v>9</v>
      </c>
      <c r="E162" s="2">
        <f t="shared" si="33"/>
        <v>-208</v>
      </c>
      <c r="F162" s="2">
        <f t="shared" si="27"/>
        <v>3.5454545454545183</v>
      </c>
      <c r="G162" s="2">
        <f t="shared" si="34"/>
        <v>-84.363636363634228</v>
      </c>
      <c r="H162" s="2">
        <f t="shared" si="32"/>
        <v>682.9090909090886</v>
      </c>
      <c r="I162" s="2">
        <f t="shared" si="35"/>
        <v>-23.111111111111111</v>
      </c>
      <c r="J162" s="2">
        <f t="shared" si="36"/>
        <v>-81.939393939393312</v>
      </c>
      <c r="K162" s="2">
        <f t="shared" si="37"/>
        <v>8.7413793103449819</v>
      </c>
      <c r="L162" s="2">
        <f t="shared" si="28"/>
        <v>8.7413793103449819</v>
      </c>
      <c r="M162" s="9">
        <f t="shared" si="29"/>
        <v>9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3"/>
      <c r="B163" s="17">
        <v>162</v>
      </c>
      <c r="C163" s="2">
        <f t="shared" si="30"/>
        <v>2.5363636363636091</v>
      </c>
      <c r="D163" s="2">
        <f t="shared" si="31"/>
        <v>9</v>
      </c>
      <c r="E163" s="2">
        <f t="shared" si="33"/>
        <v>-217</v>
      </c>
      <c r="F163" s="2">
        <f t="shared" si="27"/>
        <v>3.5363636363636091</v>
      </c>
      <c r="G163" s="2">
        <f t="shared" si="34"/>
        <v>-87.909090909088746</v>
      </c>
      <c r="H163" s="2">
        <f t="shared" si="32"/>
        <v>686.44545454545221</v>
      </c>
      <c r="I163" s="2">
        <f t="shared" si="35"/>
        <v>-24.111111111111111</v>
      </c>
      <c r="J163" s="2">
        <f t="shared" si="36"/>
        <v>-85.265656565655902</v>
      </c>
      <c r="K163" s="2">
        <f t="shared" si="37"/>
        <v>8.7293691830404772</v>
      </c>
      <c r="L163" s="2">
        <f t="shared" si="28"/>
        <v>8.7293691830404772</v>
      </c>
      <c r="M163" s="9">
        <f t="shared" si="29"/>
        <v>9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3"/>
      <c r="B164" s="17">
        <v>163</v>
      </c>
      <c r="C164" s="2">
        <f t="shared" si="30"/>
        <v>2.5272727272726998</v>
      </c>
      <c r="D164" s="2">
        <f t="shared" si="31"/>
        <v>9</v>
      </c>
      <c r="E164" s="2">
        <f t="shared" si="33"/>
        <v>-226</v>
      </c>
      <c r="F164" s="2">
        <f t="shared" si="27"/>
        <v>3.5272727272726998</v>
      </c>
      <c r="G164" s="2">
        <f t="shared" si="34"/>
        <v>-91.44545454545235</v>
      </c>
      <c r="H164" s="2">
        <f t="shared" si="32"/>
        <v>689.97272727272491</v>
      </c>
      <c r="I164" s="2">
        <f t="shared" si="35"/>
        <v>-25.111111111111111</v>
      </c>
      <c r="J164" s="2">
        <f t="shared" si="36"/>
        <v>-88.573737373736677</v>
      </c>
      <c r="K164" s="2">
        <f t="shared" si="37"/>
        <v>8.7173675315639141</v>
      </c>
      <c r="L164" s="2">
        <f t="shared" si="28"/>
        <v>8.7173675315639141</v>
      </c>
      <c r="M164" s="9">
        <f t="shared" si="29"/>
        <v>9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3"/>
      <c r="B165" s="17">
        <v>164</v>
      </c>
      <c r="C165" s="2">
        <f t="shared" si="30"/>
        <v>2.5181818181817905</v>
      </c>
      <c r="D165" s="2">
        <f t="shared" si="31"/>
        <v>9</v>
      </c>
      <c r="E165" s="2">
        <f t="shared" si="33"/>
        <v>-235</v>
      </c>
      <c r="F165" s="2">
        <f t="shared" si="27"/>
        <v>3.5181818181817905</v>
      </c>
      <c r="G165" s="2">
        <f t="shared" si="34"/>
        <v>-94.972727272725052</v>
      </c>
      <c r="H165" s="2">
        <f t="shared" si="32"/>
        <v>693.49090909090671</v>
      </c>
      <c r="I165" s="2">
        <f t="shared" si="35"/>
        <v>-26.111111111111111</v>
      </c>
      <c r="J165" s="2">
        <f t="shared" si="36"/>
        <v>-91.863636363635635</v>
      </c>
      <c r="K165" s="2">
        <f t="shared" si="37"/>
        <v>8.7053699626688434</v>
      </c>
      <c r="L165" s="2">
        <f t="shared" si="28"/>
        <v>8.7053699626688434</v>
      </c>
      <c r="M165" s="9">
        <f t="shared" si="29"/>
        <v>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3"/>
      <c r="B166" s="17">
        <v>165</v>
      </c>
      <c r="C166" s="2">
        <f t="shared" si="30"/>
        <v>2.5090909090908813</v>
      </c>
      <c r="D166" s="2">
        <f t="shared" si="31"/>
        <v>9</v>
      </c>
      <c r="E166" s="2">
        <f t="shared" si="33"/>
        <v>-244</v>
      </c>
      <c r="F166" s="2">
        <f t="shared" si="27"/>
        <v>3.5090909090908813</v>
      </c>
      <c r="G166" s="2">
        <f t="shared" si="34"/>
        <v>-98.49090909090684</v>
      </c>
      <c r="H166" s="2">
        <f t="shared" si="32"/>
        <v>696.99999999999761</v>
      </c>
      <c r="I166" s="2">
        <f t="shared" si="35"/>
        <v>-27.111111111111111</v>
      </c>
      <c r="J166" s="2">
        <f t="shared" si="36"/>
        <v>-95.135353535352777</v>
      </c>
      <c r="K166" s="2">
        <f t="shared" si="37"/>
        <v>8.693372715525328</v>
      </c>
      <c r="L166" s="2">
        <f t="shared" si="28"/>
        <v>8.693372715525328</v>
      </c>
      <c r="M166" s="9">
        <f t="shared" si="29"/>
        <v>9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3"/>
      <c r="B167" s="17">
        <v>166</v>
      </c>
      <c r="C167" s="2">
        <f t="shared" si="30"/>
        <v>2.499999999999972</v>
      </c>
      <c r="D167" s="2">
        <f t="shared" si="31"/>
        <v>9</v>
      </c>
      <c r="E167" s="2">
        <f t="shared" si="33"/>
        <v>-253</v>
      </c>
      <c r="F167" s="2">
        <f t="shared" si="27"/>
        <v>3.499999999999972</v>
      </c>
      <c r="G167" s="2">
        <f t="shared" si="34"/>
        <v>-101.99999999999773</v>
      </c>
      <c r="H167" s="2">
        <f t="shared" si="32"/>
        <v>700.49999999999761</v>
      </c>
      <c r="I167" s="2">
        <f t="shared" si="35"/>
        <v>-28.111111111111111</v>
      </c>
      <c r="J167" s="2">
        <f t="shared" si="36"/>
        <v>-98.388888888888104</v>
      </c>
      <c r="K167" s="2">
        <f t="shared" si="37"/>
        <v>8.6813725490197324</v>
      </c>
      <c r="L167" s="2">
        <f t="shared" si="28"/>
        <v>8.6813725490197324</v>
      </c>
      <c r="M167" s="9">
        <f t="shared" si="29"/>
        <v>9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3"/>
      <c r="B168" s="17">
        <v>167</v>
      </c>
      <c r="C168" s="2">
        <f t="shared" si="30"/>
        <v>2.4909090909090628</v>
      </c>
      <c r="D168" s="2">
        <f t="shared" si="31"/>
        <v>9</v>
      </c>
      <c r="E168" s="2">
        <f t="shared" si="33"/>
        <v>-262</v>
      </c>
      <c r="F168" s="2">
        <f t="shared" si="27"/>
        <v>3.4909090909090628</v>
      </c>
      <c r="G168" s="2">
        <f t="shared" si="34"/>
        <v>-105.4999999999977</v>
      </c>
      <c r="H168" s="2">
        <f t="shared" si="32"/>
        <v>703.99090909090671</v>
      </c>
      <c r="I168" s="2">
        <f t="shared" si="35"/>
        <v>-29.111111111111111</v>
      </c>
      <c r="J168" s="2">
        <f t="shared" si="36"/>
        <v>-101.6242424242416</v>
      </c>
      <c r="K168" s="2">
        <f t="shared" si="37"/>
        <v>8.6693666523051593</v>
      </c>
      <c r="L168" s="2">
        <f t="shared" si="28"/>
        <v>8.6693666523051593</v>
      </c>
      <c r="M168" s="9">
        <f t="shared" si="29"/>
        <v>9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3"/>
      <c r="B169" s="17">
        <v>168</v>
      </c>
      <c r="C169" s="2">
        <f t="shared" si="30"/>
        <v>2.4818181818181535</v>
      </c>
      <c r="D169" s="2">
        <f t="shared" si="31"/>
        <v>9</v>
      </c>
      <c r="E169" s="2">
        <f t="shared" si="33"/>
        <v>-271</v>
      </c>
      <c r="F169" s="2">
        <f t="shared" si="27"/>
        <v>3.4818181818181535</v>
      </c>
      <c r="G169" s="2">
        <f t="shared" si="34"/>
        <v>-108.99090909090675</v>
      </c>
      <c r="H169" s="2">
        <f t="shared" si="32"/>
        <v>707.47272727272491</v>
      </c>
      <c r="I169" s="2">
        <f t="shared" si="35"/>
        <v>-30.111111111111111</v>
      </c>
      <c r="J169" s="2">
        <f t="shared" si="36"/>
        <v>-104.84141414141328</v>
      </c>
      <c r="K169" s="2">
        <f t="shared" si="37"/>
        <v>8.6573525731922079</v>
      </c>
      <c r="L169" s="2">
        <f t="shared" si="28"/>
        <v>8.6573525731922079</v>
      </c>
      <c r="M169" s="9">
        <f t="shared" si="29"/>
        <v>9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3"/>
      <c r="B170" s="17">
        <v>169</v>
      </c>
      <c r="C170" s="2">
        <f t="shared" si="30"/>
        <v>2.4727272727272442</v>
      </c>
      <c r="D170" s="2">
        <f t="shared" si="31"/>
        <v>9</v>
      </c>
      <c r="E170" s="2">
        <f t="shared" si="33"/>
        <v>-280</v>
      </c>
      <c r="F170" s="2">
        <f t="shared" si="27"/>
        <v>3.4727272727272442</v>
      </c>
      <c r="G170" s="2">
        <f t="shared" si="34"/>
        <v>-112.47272727272491</v>
      </c>
      <c r="H170" s="2">
        <f t="shared" si="32"/>
        <v>710.94545454545221</v>
      </c>
      <c r="I170" s="2">
        <f t="shared" si="35"/>
        <v>-31.111111111111111</v>
      </c>
      <c r="J170" s="2">
        <f t="shared" si="36"/>
        <v>-108.04040404040315</v>
      </c>
      <c r="K170" s="2">
        <f t="shared" si="37"/>
        <v>8.6453281603622187</v>
      </c>
      <c r="L170" s="2">
        <f t="shared" si="28"/>
        <v>8.6453281603622187</v>
      </c>
      <c r="M170" s="9">
        <f t="shared" si="29"/>
        <v>9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3"/>
      <c r="B171" s="17">
        <v>170</v>
      </c>
      <c r="C171" s="2">
        <f t="shared" si="30"/>
        <v>2.463636363636335</v>
      </c>
      <c r="D171" s="2">
        <f t="shared" si="31"/>
        <v>9</v>
      </c>
      <c r="E171" s="2">
        <f t="shared" si="33"/>
        <v>-289</v>
      </c>
      <c r="F171" s="2">
        <f t="shared" si="27"/>
        <v>3.463636363636335</v>
      </c>
      <c r="G171" s="2">
        <f t="shared" si="34"/>
        <v>-115.94545454545215</v>
      </c>
      <c r="H171" s="2">
        <f t="shared" si="32"/>
        <v>714.40909090908849</v>
      </c>
      <c r="I171" s="2">
        <f t="shared" si="35"/>
        <v>-32.111111111111114</v>
      </c>
      <c r="J171" s="2">
        <f t="shared" si="36"/>
        <v>-111.22121212121121</v>
      </c>
      <c r="K171" s="2">
        <f t="shared" si="37"/>
        <v>8.6332915163871231</v>
      </c>
      <c r="L171" s="2">
        <f t="shared" si="28"/>
        <v>8.6332915163871231</v>
      </c>
      <c r="M171" s="9">
        <f t="shared" si="29"/>
        <v>9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3"/>
      <c r="B172" s="17">
        <v>171</v>
      </c>
      <c r="C172" s="2">
        <f t="shared" si="30"/>
        <v>2.4545454545454257</v>
      </c>
      <c r="D172" s="2">
        <f t="shared" si="31"/>
        <v>9</v>
      </c>
      <c r="E172" s="2">
        <f t="shared" si="33"/>
        <v>-298</v>
      </c>
      <c r="F172" s="2">
        <f t="shared" si="27"/>
        <v>3.4545454545454257</v>
      </c>
      <c r="G172" s="2">
        <f t="shared" si="34"/>
        <v>-119.40909090908849</v>
      </c>
      <c r="H172" s="2">
        <f t="shared" si="32"/>
        <v>717.86363636363387</v>
      </c>
      <c r="I172" s="2">
        <f t="shared" si="35"/>
        <v>-33.111111111111114</v>
      </c>
      <c r="J172" s="2">
        <f t="shared" si="36"/>
        <v>-114.38383838383744</v>
      </c>
      <c r="K172" s="2">
        <f t="shared" si="37"/>
        <v>8.6212409592692314</v>
      </c>
      <c r="L172" s="2">
        <f t="shared" si="28"/>
        <v>8.6212409592692314</v>
      </c>
      <c r="M172" s="9">
        <f t="shared" si="29"/>
        <v>9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3"/>
      <c r="B173" s="17">
        <v>172</v>
      </c>
      <c r="C173" s="2">
        <f t="shared" si="30"/>
        <v>2.4454545454545165</v>
      </c>
      <c r="D173" s="2">
        <f t="shared" si="31"/>
        <v>9</v>
      </c>
      <c r="E173" s="2">
        <f t="shared" si="33"/>
        <v>-307</v>
      </c>
      <c r="F173" s="2">
        <f t="shared" si="27"/>
        <v>3.4454545454545165</v>
      </c>
      <c r="G173" s="2">
        <f t="shared" si="34"/>
        <v>-122.86363636363392</v>
      </c>
      <c r="H173" s="2">
        <f t="shared" si="32"/>
        <v>721.30909090908835</v>
      </c>
      <c r="I173" s="2">
        <f t="shared" si="35"/>
        <v>-34.111111111111114</v>
      </c>
      <c r="J173" s="2">
        <f t="shared" si="36"/>
        <v>-117.52828282828185</v>
      </c>
      <c r="K173" s="2">
        <f t="shared" si="37"/>
        <v>8.6091749907511161</v>
      </c>
      <c r="L173" s="2">
        <f t="shared" si="28"/>
        <v>8.6091749907511161</v>
      </c>
      <c r="M173" s="9">
        <f t="shared" si="29"/>
        <v>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3"/>
      <c r="B174" s="17">
        <v>173</v>
      </c>
      <c r="C174" s="2">
        <f t="shared" si="30"/>
        <v>2.4363636363636072</v>
      </c>
      <c r="D174" s="2">
        <f t="shared" si="31"/>
        <v>9</v>
      </c>
      <c r="E174" s="2">
        <f t="shared" si="33"/>
        <v>-316</v>
      </c>
      <c r="F174" s="2">
        <f t="shared" si="27"/>
        <v>3.4363636363636072</v>
      </c>
      <c r="G174" s="2">
        <f t="shared" si="34"/>
        <v>-126.30909090908843</v>
      </c>
      <c r="H174" s="2">
        <f t="shared" si="32"/>
        <v>724.74545454545193</v>
      </c>
      <c r="I174" s="2">
        <f t="shared" si="35"/>
        <v>-35.111111111111114</v>
      </c>
      <c r="J174" s="2">
        <f t="shared" si="36"/>
        <v>-120.65454545454445</v>
      </c>
      <c r="K174" s="2">
        <f t="shared" si="37"/>
        <v>8.597092270044719</v>
      </c>
      <c r="L174" s="2">
        <f t="shared" si="28"/>
        <v>8.597092270044719</v>
      </c>
      <c r="M174" s="9">
        <f t="shared" si="29"/>
        <v>9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3"/>
      <c r="B175" s="17">
        <v>174</v>
      </c>
      <c r="C175" s="2">
        <f t="shared" si="30"/>
        <v>2.4272727272726979</v>
      </c>
      <c r="D175" s="2">
        <f t="shared" si="31"/>
        <v>9</v>
      </c>
      <c r="E175" s="2">
        <f t="shared" si="33"/>
        <v>-325</v>
      </c>
      <c r="F175" s="2">
        <f t="shared" si="27"/>
        <v>3.4272727272726979</v>
      </c>
      <c r="G175" s="2">
        <f t="shared" si="34"/>
        <v>-129.74545454545202</v>
      </c>
      <c r="H175" s="2">
        <f t="shared" si="32"/>
        <v>728.17272727272461</v>
      </c>
      <c r="I175" s="2">
        <f t="shared" si="35"/>
        <v>-36.111111111111114</v>
      </c>
      <c r="J175" s="2">
        <f t="shared" si="36"/>
        <v>-123.76262626262522</v>
      </c>
      <c r="K175" s="2">
        <f t="shared" si="37"/>
        <v>8.584991591928345</v>
      </c>
      <c r="L175" s="2">
        <f t="shared" si="28"/>
        <v>8.584991591928345</v>
      </c>
      <c r="M175" s="9">
        <f t="shared" si="29"/>
        <v>9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3"/>
      <c r="B176" s="17">
        <v>175</v>
      </c>
      <c r="C176" s="2">
        <f t="shared" si="30"/>
        <v>2.4181818181817887</v>
      </c>
      <c r="D176" s="2">
        <f t="shared" si="31"/>
        <v>9</v>
      </c>
      <c r="E176" s="2">
        <f t="shared" si="33"/>
        <v>-334</v>
      </c>
      <c r="F176" s="2">
        <f t="shared" si="27"/>
        <v>3.4181818181817887</v>
      </c>
      <c r="G176" s="2">
        <f t="shared" si="34"/>
        <v>-133.17272727272473</v>
      </c>
      <c r="H176" s="2">
        <f t="shared" si="32"/>
        <v>731.59090909090639</v>
      </c>
      <c r="I176" s="2">
        <f t="shared" si="35"/>
        <v>-37.111111111111114</v>
      </c>
      <c r="J176" s="2">
        <f t="shared" si="36"/>
        <v>-126.85252525252417</v>
      </c>
      <c r="K176" s="2">
        <f t="shared" si="37"/>
        <v>8.5728718683870095</v>
      </c>
      <c r="L176" s="2">
        <f t="shared" si="28"/>
        <v>8.5728718683870095</v>
      </c>
      <c r="M176" s="9">
        <f t="shared" si="29"/>
        <v>9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3"/>
      <c r="B177" s="17">
        <v>176</v>
      </c>
      <c r="C177" s="2">
        <f t="shared" si="30"/>
        <v>2.4090909090908794</v>
      </c>
      <c r="D177" s="2">
        <f t="shared" si="31"/>
        <v>9</v>
      </c>
      <c r="E177" s="2">
        <f t="shared" si="33"/>
        <v>-343</v>
      </c>
      <c r="F177" s="2">
        <f t="shared" si="27"/>
        <v>3.4090909090908794</v>
      </c>
      <c r="G177" s="2">
        <f t="shared" si="34"/>
        <v>-136.59090909090651</v>
      </c>
      <c r="H177" s="2">
        <f t="shared" si="32"/>
        <v>734.99999999999727</v>
      </c>
      <c r="I177" s="2">
        <f t="shared" si="35"/>
        <v>-38.111111111111114</v>
      </c>
      <c r="J177" s="2">
        <f t="shared" si="36"/>
        <v>-129.9242424242413</v>
      </c>
      <c r="K177" s="2">
        <f t="shared" si="37"/>
        <v>8.5607321131448462</v>
      </c>
      <c r="L177" s="2">
        <f t="shared" si="28"/>
        <v>8.5607321131448462</v>
      </c>
      <c r="M177" s="9">
        <f t="shared" si="29"/>
        <v>9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3"/>
      <c r="B178" s="17">
        <v>177</v>
      </c>
      <c r="C178" s="2">
        <f t="shared" si="30"/>
        <v>2.3999999999999702</v>
      </c>
      <c r="D178" s="2">
        <f t="shared" si="31"/>
        <v>9</v>
      </c>
      <c r="E178" s="2">
        <f t="shared" si="33"/>
        <v>-352</v>
      </c>
      <c r="F178" s="2">
        <f t="shared" si="27"/>
        <v>3.3999999999999702</v>
      </c>
      <c r="G178" s="2">
        <f t="shared" si="34"/>
        <v>-139.99999999999739</v>
      </c>
      <c r="H178" s="2">
        <f t="shared" si="32"/>
        <v>738.39999999999725</v>
      </c>
      <c r="I178" s="2">
        <f t="shared" si="35"/>
        <v>-39.111111111111114</v>
      </c>
      <c r="J178" s="2">
        <f t="shared" si="36"/>
        <v>-132.97777777777662</v>
      </c>
      <c r="K178" s="2">
        <f t="shared" si="37"/>
        <v>8.5485714285715133</v>
      </c>
      <c r="L178" s="2">
        <f t="shared" si="28"/>
        <v>8.5485714285715133</v>
      </c>
      <c r="M178" s="9">
        <f t="shared" si="29"/>
        <v>9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3"/>
      <c r="B179" s="17">
        <v>178</v>
      </c>
      <c r="C179" s="2">
        <f t="shared" si="30"/>
        <v>2.3909090909090609</v>
      </c>
      <c r="D179" s="2">
        <f t="shared" si="31"/>
        <v>9</v>
      </c>
      <c r="E179" s="2">
        <f t="shared" si="33"/>
        <v>-361</v>
      </c>
      <c r="F179" s="2">
        <f t="shared" si="27"/>
        <v>3.3909090909090609</v>
      </c>
      <c r="G179" s="2">
        <f t="shared" si="34"/>
        <v>-143.39999999999736</v>
      </c>
      <c r="H179" s="2">
        <f t="shared" si="32"/>
        <v>741.79090909090633</v>
      </c>
      <c r="I179" s="2">
        <f t="shared" si="35"/>
        <v>-40.111111111111114</v>
      </c>
      <c r="J179" s="2">
        <f t="shared" si="36"/>
        <v>-136.01313131313012</v>
      </c>
      <c r="K179" s="2">
        <f t="shared" si="37"/>
        <v>8.5363889945480711</v>
      </c>
      <c r="L179" s="2">
        <f t="shared" si="28"/>
        <v>8.5363889945480711</v>
      </c>
      <c r="M179" s="9">
        <f t="shared" si="29"/>
        <v>9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3"/>
      <c r="B180" s="17">
        <v>179</v>
      </c>
      <c r="C180" s="2">
        <f t="shared" si="30"/>
        <v>2.3818181818181516</v>
      </c>
      <c r="D180" s="2">
        <f t="shared" si="31"/>
        <v>9</v>
      </c>
      <c r="E180" s="2">
        <f t="shared" si="33"/>
        <v>-370</v>
      </c>
      <c r="F180" s="2">
        <f t="shared" si="27"/>
        <v>3.3818181818181516</v>
      </c>
      <c r="G180" s="2">
        <f t="shared" si="34"/>
        <v>-146.79090909090641</v>
      </c>
      <c r="H180" s="2">
        <f t="shared" si="32"/>
        <v>745.1727272727245</v>
      </c>
      <c r="I180" s="2">
        <f t="shared" si="35"/>
        <v>-41.111111111111114</v>
      </c>
      <c r="J180" s="2">
        <f t="shared" si="36"/>
        <v>-139.03030303030181</v>
      </c>
      <c r="K180" s="2">
        <f t="shared" si="37"/>
        <v>8.524184058958399</v>
      </c>
      <c r="L180" s="2">
        <f t="shared" si="28"/>
        <v>8.524184058958399</v>
      </c>
      <c r="M180" s="9">
        <f t="shared" si="29"/>
        <v>9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3"/>
      <c r="B181" s="17">
        <v>180</v>
      </c>
      <c r="C181" s="2">
        <f t="shared" si="30"/>
        <v>2.3727272727272424</v>
      </c>
      <c r="D181" s="2">
        <f t="shared" si="31"/>
        <v>9</v>
      </c>
      <c r="E181" s="2">
        <f t="shared" si="33"/>
        <v>-379</v>
      </c>
      <c r="F181" s="2">
        <f t="shared" si="27"/>
        <v>3.3727272727272424</v>
      </c>
      <c r="G181" s="2">
        <f t="shared" si="34"/>
        <v>-150.17272727272456</v>
      </c>
      <c r="H181" s="2">
        <f t="shared" si="32"/>
        <v>748.54545454545178</v>
      </c>
      <c r="I181" s="2">
        <f t="shared" si="35"/>
        <v>-42.111111111111114</v>
      </c>
      <c r="J181" s="2">
        <f t="shared" si="36"/>
        <v>-142.02929292929167</v>
      </c>
      <c r="K181" s="2">
        <f t="shared" si="37"/>
        <v>8.5119559295357643</v>
      </c>
      <c r="L181" s="2">
        <f t="shared" si="28"/>
        <v>8.5119559295357643</v>
      </c>
      <c r="M181" s="9">
        <f t="shared" si="29"/>
        <v>9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3"/>
      <c r="B182" s="17">
        <v>181</v>
      </c>
      <c r="C182" s="2">
        <f t="shared" si="30"/>
        <v>2.3636363636363331</v>
      </c>
      <c r="D182" s="2">
        <f t="shared" si="31"/>
        <v>9</v>
      </c>
      <c r="E182" s="2">
        <f t="shared" si="33"/>
        <v>-388</v>
      </c>
      <c r="F182" s="2">
        <f t="shared" si="27"/>
        <v>3.3636363636363331</v>
      </c>
      <c r="G182" s="2">
        <f t="shared" si="34"/>
        <v>-153.5454545454518</v>
      </c>
      <c r="H182" s="2">
        <f t="shared" si="32"/>
        <v>751.90909090908815</v>
      </c>
      <c r="I182" s="2">
        <f t="shared" si="35"/>
        <v>-43.111111111111114</v>
      </c>
      <c r="J182" s="2">
        <f t="shared" si="36"/>
        <v>-145.0101010100997</v>
      </c>
      <c r="K182" s="2">
        <f t="shared" si="37"/>
        <v>8.4997039668443612</v>
      </c>
      <c r="L182" s="2">
        <f t="shared" si="28"/>
        <v>8.4997039668443612</v>
      </c>
      <c r="M182" s="9">
        <f t="shared" si="29"/>
        <v>9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3"/>
      <c r="B183" s="17">
        <v>182</v>
      </c>
      <c r="C183" s="2">
        <f t="shared" si="30"/>
        <v>2.3545454545454239</v>
      </c>
      <c r="D183" s="2">
        <f t="shared" si="31"/>
        <v>9</v>
      </c>
      <c r="E183" s="2">
        <f t="shared" si="33"/>
        <v>-397</v>
      </c>
      <c r="F183" s="2">
        <f t="shared" si="27"/>
        <v>3.3545454545454239</v>
      </c>
      <c r="G183" s="2">
        <f t="shared" si="34"/>
        <v>-156.90909090908815</v>
      </c>
      <c r="H183" s="2">
        <f t="shared" si="32"/>
        <v>755.26363636363362</v>
      </c>
      <c r="I183" s="2">
        <f t="shared" si="35"/>
        <v>-44.111111111111114</v>
      </c>
      <c r="J183" s="2">
        <f t="shared" si="36"/>
        <v>-147.97272727272593</v>
      </c>
      <c r="K183" s="2">
        <f t="shared" si="37"/>
        <v>8.4874275782156001</v>
      </c>
      <c r="L183" s="2">
        <f t="shared" si="28"/>
        <v>8.4874275782156001</v>
      </c>
      <c r="M183" s="9">
        <f t="shared" si="29"/>
        <v>9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3"/>
      <c r="B184" s="17">
        <v>183</v>
      </c>
      <c r="C184" s="2">
        <f t="shared" si="30"/>
        <v>2.3454545454545146</v>
      </c>
      <c r="D184" s="2">
        <f t="shared" si="31"/>
        <v>9</v>
      </c>
      <c r="E184" s="2">
        <f t="shared" si="33"/>
        <v>-406</v>
      </c>
      <c r="F184" s="2">
        <f t="shared" si="27"/>
        <v>3.3454545454545146</v>
      </c>
      <c r="G184" s="2">
        <f t="shared" si="34"/>
        <v>-160.26363636363357</v>
      </c>
      <c r="H184" s="2">
        <f t="shared" si="32"/>
        <v>758.60909090908808</v>
      </c>
      <c r="I184" s="2">
        <f t="shared" si="35"/>
        <v>-45.111111111111114</v>
      </c>
      <c r="J184" s="2">
        <f t="shared" si="36"/>
        <v>-150.91717171717033</v>
      </c>
      <c r="K184" s="2">
        <f t="shared" si="37"/>
        <v>8.4751262124908529</v>
      </c>
      <c r="L184" s="2">
        <f t="shared" si="28"/>
        <v>8.4751262124908529</v>
      </c>
      <c r="M184" s="9">
        <f t="shared" si="29"/>
        <v>9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3"/>
      <c r="B185" s="17">
        <v>184</v>
      </c>
      <c r="C185" s="2">
        <f t="shared" si="30"/>
        <v>2.3363636363636053</v>
      </c>
      <c r="D185" s="2">
        <f t="shared" si="31"/>
        <v>9</v>
      </c>
      <c r="E185" s="2">
        <f t="shared" si="33"/>
        <v>-415</v>
      </c>
      <c r="F185" s="2">
        <f t="shared" si="27"/>
        <v>3.3363636363636053</v>
      </c>
      <c r="G185" s="2">
        <f t="shared" si="34"/>
        <v>-163.60909090908808</v>
      </c>
      <c r="H185" s="2">
        <f t="shared" si="32"/>
        <v>761.94545454545164</v>
      </c>
      <c r="I185" s="2">
        <f t="shared" si="35"/>
        <v>-46.111111111111114</v>
      </c>
      <c r="J185" s="2">
        <f t="shared" si="36"/>
        <v>-153.84343434343293</v>
      </c>
      <c r="K185" s="2">
        <f t="shared" si="37"/>
        <v>8.4627993554481975</v>
      </c>
      <c r="L185" s="2">
        <f t="shared" si="28"/>
        <v>8.4627993554481975</v>
      </c>
      <c r="M185" s="9">
        <f t="shared" si="29"/>
        <v>9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3"/>
      <c r="B186" s="17">
        <v>185</v>
      </c>
      <c r="C186" s="2">
        <f t="shared" si="30"/>
        <v>2.3272727272726961</v>
      </c>
      <c r="D186" s="2">
        <f t="shared" si="31"/>
        <v>9</v>
      </c>
      <c r="E186" s="2">
        <f t="shared" si="33"/>
        <v>-424</v>
      </c>
      <c r="F186" s="2">
        <f t="shared" si="27"/>
        <v>3.3272727272726961</v>
      </c>
      <c r="G186" s="2">
        <f t="shared" si="34"/>
        <v>-166.9454545454517</v>
      </c>
      <c r="H186" s="2">
        <f t="shared" si="32"/>
        <v>765.2727272727243</v>
      </c>
      <c r="I186" s="2">
        <f t="shared" si="35"/>
        <v>-47.111111111111114</v>
      </c>
      <c r="J186" s="2">
        <f t="shared" si="36"/>
        <v>-156.7515151515137</v>
      </c>
      <c r="K186" s="2">
        <f t="shared" si="37"/>
        <v>8.4504465258114347</v>
      </c>
      <c r="L186" s="2">
        <f t="shared" si="28"/>
        <v>8.4504465258114347</v>
      </c>
      <c r="M186" s="9">
        <f t="shared" si="29"/>
        <v>9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3"/>
      <c r="B187" s="17">
        <v>186</v>
      </c>
      <c r="C187" s="2">
        <f t="shared" si="30"/>
        <v>2.3181818181817868</v>
      </c>
      <c r="D187" s="2">
        <f t="shared" si="31"/>
        <v>9</v>
      </c>
      <c r="E187" s="2">
        <f t="shared" si="33"/>
        <v>-433</v>
      </c>
      <c r="F187" s="2">
        <f t="shared" si="27"/>
        <v>3.3181818181817868</v>
      </c>
      <c r="G187" s="2">
        <f t="shared" si="34"/>
        <v>-170.27272727272438</v>
      </c>
      <c r="H187" s="2">
        <f t="shared" si="32"/>
        <v>768.59090909090605</v>
      </c>
      <c r="I187" s="2">
        <f t="shared" si="35"/>
        <v>-48.111111111111114</v>
      </c>
      <c r="J187" s="2">
        <f t="shared" si="36"/>
        <v>-159.64141414141264</v>
      </c>
      <c r="K187" s="2">
        <f t="shared" si="37"/>
        <v>8.4380672717566032</v>
      </c>
      <c r="L187" s="2">
        <f t="shared" si="28"/>
        <v>8.4380672717566032</v>
      </c>
      <c r="M187" s="9">
        <f t="shared" si="29"/>
        <v>9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3"/>
      <c r="B188" s="17">
        <v>187</v>
      </c>
      <c r="C188" s="2">
        <f t="shared" si="30"/>
        <v>2.3090909090908776</v>
      </c>
      <c r="D188" s="2">
        <f t="shared" si="31"/>
        <v>9</v>
      </c>
      <c r="E188" s="2">
        <f t="shared" si="33"/>
        <v>-442</v>
      </c>
      <c r="F188" s="2">
        <f t="shared" si="27"/>
        <v>3.3090909090908776</v>
      </c>
      <c r="G188" s="2">
        <f t="shared" si="34"/>
        <v>-173.59090909090617</v>
      </c>
      <c r="H188" s="2">
        <f t="shared" si="32"/>
        <v>771.89999999999691</v>
      </c>
      <c r="I188" s="2">
        <f t="shared" si="35"/>
        <v>-49.111111111111114</v>
      </c>
      <c r="J188" s="2">
        <f t="shared" si="36"/>
        <v>-162.51313131312978</v>
      </c>
      <c r="K188" s="2">
        <f t="shared" si="37"/>
        <v>8.4256611678450462</v>
      </c>
      <c r="L188" s="2">
        <f t="shared" si="28"/>
        <v>8.4256611678450462</v>
      </c>
      <c r="M188" s="9">
        <f t="shared" si="29"/>
        <v>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3"/>
      <c r="B189" s="17">
        <v>188</v>
      </c>
      <c r="C189" s="2">
        <f t="shared" si="30"/>
        <v>2.2999999999999683</v>
      </c>
      <c r="D189" s="2">
        <f t="shared" si="31"/>
        <v>9</v>
      </c>
      <c r="E189" s="2">
        <f t="shared" si="33"/>
        <v>-451</v>
      </c>
      <c r="F189" s="2">
        <f t="shared" si="27"/>
        <v>3.2999999999999683</v>
      </c>
      <c r="G189" s="2">
        <f t="shared" si="34"/>
        <v>-176.89999999999705</v>
      </c>
      <c r="H189" s="2">
        <f t="shared" si="32"/>
        <v>775.19999999999686</v>
      </c>
      <c r="I189" s="2">
        <f t="shared" si="35"/>
        <v>-50.111111111111114</v>
      </c>
      <c r="J189" s="2">
        <f t="shared" si="36"/>
        <v>-165.36666666666508</v>
      </c>
      <c r="K189" s="2">
        <f t="shared" si="37"/>
        <v>8.4132278123234059</v>
      </c>
      <c r="L189" s="2">
        <f t="shared" si="28"/>
        <v>8.4132278123234059</v>
      </c>
      <c r="M189" s="9">
        <f t="shared" si="29"/>
        <v>9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3"/>
      <c r="B190" s="17">
        <v>189</v>
      </c>
      <c r="C190" s="2">
        <f t="shared" si="30"/>
        <v>2.290909090909059</v>
      </c>
      <c r="D190" s="2">
        <f t="shared" si="31"/>
        <v>9</v>
      </c>
      <c r="E190" s="2">
        <f t="shared" si="33"/>
        <v>-460</v>
      </c>
      <c r="F190" s="2">
        <f t="shared" si="27"/>
        <v>3.290909090909059</v>
      </c>
      <c r="G190" s="2">
        <f t="shared" si="34"/>
        <v>-180.199999999997</v>
      </c>
      <c r="H190" s="2">
        <f t="shared" si="32"/>
        <v>778.49090909090592</v>
      </c>
      <c r="I190" s="2">
        <f t="shared" si="35"/>
        <v>-51.111111111111114</v>
      </c>
      <c r="J190" s="2">
        <f t="shared" si="36"/>
        <v>-168.20202020201859</v>
      </c>
      <c r="K190" s="2">
        <f t="shared" si="37"/>
        <v>8.4007668247402467</v>
      </c>
      <c r="L190" s="2">
        <f t="shared" si="28"/>
        <v>8.4007668247402467</v>
      </c>
      <c r="M190" s="9">
        <f t="shared" si="29"/>
        <v>9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3"/>
      <c r="B191" s="17">
        <v>190</v>
      </c>
      <c r="C191" s="2">
        <f t="shared" si="30"/>
        <v>2.2818181818181498</v>
      </c>
      <c r="D191" s="2">
        <f t="shared" si="31"/>
        <v>9</v>
      </c>
      <c r="E191" s="2">
        <f t="shared" si="33"/>
        <v>-469</v>
      </c>
      <c r="F191" s="2">
        <f t="shared" si="27"/>
        <v>3.2818181818181498</v>
      </c>
      <c r="G191" s="2">
        <f t="shared" si="34"/>
        <v>-183.49090909090606</v>
      </c>
      <c r="H191" s="2">
        <f t="shared" si="32"/>
        <v>781.77272727272407</v>
      </c>
      <c r="I191" s="2">
        <f t="shared" si="35"/>
        <v>-52.111111111111114</v>
      </c>
      <c r="J191" s="2">
        <f t="shared" si="36"/>
        <v>-171.01919191919026</v>
      </c>
      <c r="K191" s="2">
        <f t="shared" si="37"/>
        <v>8.3882778438367591</v>
      </c>
      <c r="L191" s="2">
        <f t="shared" si="28"/>
        <v>8.3882778438367591</v>
      </c>
      <c r="M191" s="9">
        <f t="shared" si="29"/>
        <v>9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3"/>
      <c r="B192" s="17">
        <v>191</v>
      </c>
      <c r="C192" s="2">
        <f t="shared" si="30"/>
        <v>2.2727272727272405</v>
      </c>
      <c r="D192" s="2">
        <f t="shared" si="31"/>
        <v>9</v>
      </c>
      <c r="E192" s="2">
        <f t="shared" si="33"/>
        <v>-478</v>
      </c>
      <c r="F192" s="2">
        <f t="shared" si="27"/>
        <v>3.2727272727272405</v>
      </c>
      <c r="G192" s="2">
        <f t="shared" si="34"/>
        <v>-186.77272727272421</v>
      </c>
      <c r="H192" s="2">
        <f t="shared" si="32"/>
        <v>785.04545454545132</v>
      </c>
      <c r="I192" s="2">
        <f t="shared" si="35"/>
        <v>-53.111111111111114</v>
      </c>
      <c r="J192" s="2">
        <f t="shared" si="36"/>
        <v>-173.81818181818011</v>
      </c>
      <c r="K192" s="2">
        <f t="shared" si="37"/>
        <v>8.3757605256754015</v>
      </c>
      <c r="L192" s="2">
        <f t="shared" si="28"/>
        <v>8.3757605256754015</v>
      </c>
      <c r="M192" s="9">
        <f t="shared" si="29"/>
        <v>9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3"/>
      <c r="B193" s="17">
        <v>192</v>
      </c>
      <c r="C193" s="2">
        <f t="shared" si="30"/>
        <v>2.2636363636363313</v>
      </c>
      <c r="D193" s="2">
        <f t="shared" si="31"/>
        <v>9</v>
      </c>
      <c r="E193" s="2">
        <f t="shared" si="33"/>
        <v>-487</v>
      </c>
      <c r="F193" s="2">
        <f t="shared" si="27"/>
        <v>3.2636363636363313</v>
      </c>
      <c r="G193" s="2">
        <f t="shared" si="34"/>
        <v>-190.04545454545146</v>
      </c>
      <c r="H193" s="2">
        <f t="shared" si="32"/>
        <v>788.30909090908767</v>
      </c>
      <c r="I193" s="2">
        <f t="shared" si="35"/>
        <v>-54.111111111111114</v>
      </c>
      <c r="J193" s="2">
        <f t="shared" si="36"/>
        <v>-176.59898989898815</v>
      </c>
      <c r="K193" s="2">
        <f t="shared" si="37"/>
        <v>8.3632145419756565</v>
      </c>
      <c r="L193" s="2">
        <f t="shared" si="28"/>
        <v>8.3632145419756565</v>
      </c>
      <c r="M193" s="9">
        <f t="shared" si="29"/>
        <v>9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3"/>
      <c r="B194" s="17">
        <v>193</v>
      </c>
      <c r="C194" s="2">
        <f t="shared" si="30"/>
        <v>2.254545454545422</v>
      </c>
      <c r="D194" s="2">
        <f t="shared" si="31"/>
        <v>9</v>
      </c>
      <c r="E194" s="2">
        <f t="shared" si="33"/>
        <v>-496</v>
      </c>
      <c r="F194" s="2">
        <f t="shared" si="27"/>
        <v>3.254545454545422</v>
      </c>
      <c r="G194" s="2">
        <f t="shared" si="34"/>
        <v>-193.30909090908779</v>
      </c>
      <c r="H194" s="2">
        <f t="shared" si="32"/>
        <v>791.56363636363312</v>
      </c>
      <c r="I194" s="2">
        <f t="shared" si="35"/>
        <v>-55.111111111111114</v>
      </c>
      <c r="J194" s="2">
        <f t="shared" si="36"/>
        <v>-179.36161616161436</v>
      </c>
      <c r="K194" s="2">
        <f t="shared" si="37"/>
        <v>8.3506395786306005</v>
      </c>
      <c r="L194" s="2">
        <f t="shared" si="28"/>
        <v>8.3506395786306005</v>
      </c>
      <c r="M194" s="9">
        <f t="shared" si="29"/>
        <v>9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3"/>
      <c r="B195" s="17">
        <v>194</v>
      </c>
      <c r="C195" s="2">
        <f t="shared" si="30"/>
        <v>2.2454545454545127</v>
      </c>
      <c r="D195" s="2">
        <f t="shared" si="31"/>
        <v>9</v>
      </c>
      <c r="E195" s="2">
        <f t="shared" si="33"/>
        <v>-505</v>
      </c>
      <c r="F195" s="2">
        <f t="shared" ref="F195:F222" si="38">C195+$A$14</f>
        <v>3.2454545454545127</v>
      </c>
      <c r="G195" s="2">
        <f t="shared" si="34"/>
        <v>-196.56363636363321</v>
      </c>
      <c r="H195" s="2">
        <f t="shared" si="32"/>
        <v>794.80909090908767</v>
      </c>
      <c r="I195" s="2">
        <f t="shared" si="35"/>
        <v>-56.111111111111114</v>
      </c>
      <c r="J195" s="2">
        <f t="shared" si="36"/>
        <v>-182.10606060605878</v>
      </c>
      <c r="K195" s="2">
        <f t="shared" si="37"/>
        <v>8.3380353343816989</v>
      </c>
      <c r="L195" s="2">
        <f t="shared" ref="L195:L222" si="39">IF(K195&gt;$A$8,$A$8,IF(K195&lt;$A$6,$A$6,K195))</f>
        <v>8.3380353343816989</v>
      </c>
      <c r="M195" s="9">
        <f t="shared" ref="M195:M222" si="40">IF(($A$8-L195)&gt;(($A$8-$A$6)/2),$A$6,$A$8)</f>
        <v>9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3"/>
      <c r="B196" s="17">
        <v>195</v>
      </c>
      <c r="C196" s="2">
        <f t="shared" ref="C196:C222" si="41">C195-(($A$10-$A$12)/LARGE(B:B,2))</f>
        <v>2.2363636363636035</v>
      </c>
      <c r="D196" s="2">
        <f t="shared" ref="D196:D222" si="42">M195</f>
        <v>9</v>
      </c>
      <c r="E196" s="2">
        <f t="shared" si="33"/>
        <v>-514</v>
      </c>
      <c r="F196" s="2">
        <f t="shared" si="38"/>
        <v>3.2363636363636035</v>
      </c>
      <c r="G196" s="2">
        <f t="shared" si="34"/>
        <v>-199.80909090908773</v>
      </c>
      <c r="H196" s="2">
        <f t="shared" si="32"/>
        <v>798.04545454545132</v>
      </c>
      <c r="I196" s="2">
        <f t="shared" si="35"/>
        <v>-57.111111111111114</v>
      </c>
      <c r="J196" s="2">
        <f t="shared" si="36"/>
        <v>-184.83232323232136</v>
      </c>
      <c r="K196" s="2">
        <f t="shared" si="37"/>
        <v>8.3254015196324236</v>
      </c>
      <c r="L196" s="2">
        <f t="shared" si="39"/>
        <v>8.3254015196324236</v>
      </c>
      <c r="M196" s="9">
        <f t="shared" si="40"/>
        <v>9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3"/>
      <c r="B197" s="17">
        <v>196</v>
      </c>
      <c r="C197" s="2">
        <f t="shared" si="41"/>
        <v>2.2272727272726942</v>
      </c>
      <c r="D197" s="2">
        <f t="shared" si="42"/>
        <v>9</v>
      </c>
      <c r="E197" s="2">
        <f t="shared" si="33"/>
        <v>-523</v>
      </c>
      <c r="F197" s="2">
        <f t="shared" si="38"/>
        <v>3.2272727272726942</v>
      </c>
      <c r="G197" s="2">
        <f t="shared" si="34"/>
        <v>-203.04545454545132</v>
      </c>
      <c r="H197" s="2">
        <f t="shared" ref="H197:H222" si="43">H196+F197</f>
        <v>801.27272727272407</v>
      </c>
      <c r="I197" s="2">
        <f t="shared" si="35"/>
        <v>-58.111111111111114</v>
      </c>
      <c r="J197" s="2">
        <f t="shared" si="36"/>
        <v>-187.54040404040214</v>
      </c>
      <c r="K197" s="2">
        <f t="shared" si="37"/>
        <v>8.3127378553839737</v>
      </c>
      <c r="L197" s="2">
        <f t="shared" si="39"/>
        <v>8.3127378553839737</v>
      </c>
      <c r="M197" s="9">
        <f t="shared" si="40"/>
        <v>9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3"/>
      <c r="B198" s="17">
        <v>197</v>
      </c>
      <c r="C198" s="2">
        <f t="shared" si="41"/>
        <v>2.2181818181817849</v>
      </c>
      <c r="D198" s="2">
        <f t="shared" si="42"/>
        <v>9</v>
      </c>
      <c r="E198" s="2">
        <f t="shared" si="33"/>
        <v>-532</v>
      </c>
      <c r="F198" s="2">
        <f t="shared" si="38"/>
        <v>3.2181818181817849</v>
      </c>
      <c r="G198" s="2">
        <f t="shared" si="34"/>
        <v>-206.27272727272401</v>
      </c>
      <c r="H198" s="2">
        <f t="shared" si="43"/>
        <v>804.4909090909058</v>
      </c>
      <c r="I198" s="2">
        <f t="shared" si="35"/>
        <v>-59.111111111111114</v>
      </c>
      <c r="J198" s="2">
        <f t="shared" si="36"/>
        <v>-190.23030303030109</v>
      </c>
      <c r="K198" s="2">
        <f t="shared" si="37"/>
        <v>8.3000440722785829</v>
      </c>
      <c r="L198" s="2">
        <f t="shared" si="39"/>
        <v>8.3000440722785829</v>
      </c>
      <c r="M198" s="9">
        <f t="shared" si="40"/>
        <v>9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3"/>
      <c r="B199" s="17">
        <v>198</v>
      </c>
      <c r="C199" s="2">
        <f t="shared" si="41"/>
        <v>2.2090909090908757</v>
      </c>
      <c r="D199" s="2">
        <f t="shared" si="42"/>
        <v>9</v>
      </c>
      <c r="E199" s="2">
        <f t="shared" si="33"/>
        <v>-541</v>
      </c>
      <c r="F199" s="2">
        <f t="shared" si="38"/>
        <v>3.2090909090908757</v>
      </c>
      <c r="G199" s="2">
        <f t="shared" si="34"/>
        <v>-209.4909090909058</v>
      </c>
      <c r="H199" s="2">
        <f t="shared" si="43"/>
        <v>807.69999999999663</v>
      </c>
      <c r="I199" s="2">
        <f t="shared" si="35"/>
        <v>-60.111111111111114</v>
      </c>
      <c r="J199" s="2">
        <f t="shared" si="36"/>
        <v>-192.90202020201821</v>
      </c>
      <c r="K199" s="2">
        <f t="shared" si="37"/>
        <v>8.2873199097379366</v>
      </c>
      <c r="L199" s="2">
        <f t="shared" si="39"/>
        <v>8.2873199097379366</v>
      </c>
      <c r="M199" s="9">
        <f t="shared" si="40"/>
        <v>9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3"/>
      <c r="B200" s="17">
        <v>199</v>
      </c>
      <c r="C200" s="2">
        <f t="shared" si="41"/>
        <v>2.1999999999999664</v>
      </c>
      <c r="D200" s="2">
        <f t="shared" si="42"/>
        <v>9</v>
      </c>
      <c r="E200" s="2">
        <f t="shared" si="33"/>
        <v>-550</v>
      </c>
      <c r="F200" s="2">
        <f t="shared" si="38"/>
        <v>3.1999999999999664</v>
      </c>
      <c r="G200" s="2">
        <f t="shared" si="34"/>
        <v>-212.69999999999669</v>
      </c>
      <c r="H200" s="2">
        <f t="shared" si="43"/>
        <v>810.89999999999657</v>
      </c>
      <c r="I200" s="2">
        <f t="shared" si="35"/>
        <v>-61.111111111111114</v>
      </c>
      <c r="J200" s="2">
        <f t="shared" si="36"/>
        <v>-195.55555555555352</v>
      </c>
      <c r="K200" s="2">
        <f t="shared" si="37"/>
        <v>8.2745651151857498</v>
      </c>
      <c r="L200" s="2">
        <f t="shared" si="39"/>
        <v>8.2745651151857498</v>
      </c>
      <c r="M200" s="9">
        <f t="shared" si="40"/>
        <v>9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3"/>
      <c r="B201" s="17">
        <v>200</v>
      </c>
      <c r="C201" s="2">
        <f t="shared" si="41"/>
        <v>2.1909090909090572</v>
      </c>
      <c r="D201" s="2">
        <f t="shared" si="42"/>
        <v>9</v>
      </c>
      <c r="E201" s="2">
        <f t="shared" si="33"/>
        <v>-559</v>
      </c>
      <c r="F201" s="2">
        <f t="shared" si="38"/>
        <v>3.1909090909090572</v>
      </c>
      <c r="G201" s="2">
        <f t="shared" si="34"/>
        <v>-215.89999999999665</v>
      </c>
      <c r="H201" s="2">
        <f t="shared" si="43"/>
        <v>814.0909090909056</v>
      </c>
      <c r="I201" s="2">
        <f t="shared" si="35"/>
        <v>-62.111111111111114</v>
      </c>
      <c r="J201" s="2">
        <f t="shared" si="36"/>
        <v>-198.19090909090701</v>
      </c>
      <c r="K201" s="2">
        <f t="shared" si="37"/>
        <v>8.2617794433450236</v>
      </c>
      <c r="L201" s="2">
        <f t="shared" si="39"/>
        <v>8.2617794433450236</v>
      </c>
      <c r="M201" s="9">
        <f t="shared" si="40"/>
        <v>9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3"/>
      <c r="B202" s="17">
        <v>201</v>
      </c>
      <c r="C202" s="2">
        <f t="shared" si="41"/>
        <v>2.1818181818181479</v>
      </c>
      <c r="D202" s="2">
        <f t="shared" si="42"/>
        <v>9</v>
      </c>
      <c r="E202" s="2">
        <f t="shared" si="33"/>
        <v>-568</v>
      </c>
      <c r="F202" s="2">
        <f t="shared" si="38"/>
        <v>3.1818181818181479</v>
      </c>
      <c r="G202" s="2">
        <f t="shared" si="34"/>
        <v>-219.09090909090571</v>
      </c>
      <c r="H202" s="2">
        <f t="shared" si="43"/>
        <v>817.27272727272373</v>
      </c>
      <c r="I202" s="2">
        <f t="shared" si="35"/>
        <v>-63.111111111111114</v>
      </c>
      <c r="J202" s="2">
        <f t="shared" si="36"/>
        <v>-200.80808080807867</v>
      </c>
      <c r="K202" s="2">
        <f t="shared" si="37"/>
        <v>8.2489626556016979</v>
      </c>
      <c r="L202" s="2">
        <f t="shared" si="39"/>
        <v>8.2489626556016979</v>
      </c>
      <c r="M202" s="9">
        <f t="shared" si="40"/>
        <v>9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3"/>
      <c r="B203" s="17">
        <v>202</v>
      </c>
      <c r="C203" s="2">
        <f t="shared" si="41"/>
        <v>2.1727272727272386</v>
      </c>
      <c r="D203" s="2">
        <f t="shared" si="42"/>
        <v>9</v>
      </c>
      <c r="E203" s="2">
        <f t="shared" si="33"/>
        <v>-577</v>
      </c>
      <c r="F203" s="2">
        <f t="shared" si="38"/>
        <v>3.1727272727272386</v>
      </c>
      <c r="G203" s="2">
        <f t="shared" si="34"/>
        <v>-222.27272727272387</v>
      </c>
      <c r="H203" s="2">
        <f t="shared" si="43"/>
        <v>820.44545454545096</v>
      </c>
      <c r="I203" s="2">
        <f t="shared" si="35"/>
        <v>-64.111111111111114</v>
      </c>
      <c r="J203" s="2">
        <f t="shared" si="36"/>
        <v>-203.40707070706853</v>
      </c>
      <c r="K203" s="2">
        <f t="shared" si="37"/>
        <v>8.2361145194274403</v>
      </c>
      <c r="L203" s="2">
        <f t="shared" si="39"/>
        <v>8.2361145194274403</v>
      </c>
      <c r="M203" s="9">
        <f t="shared" si="40"/>
        <v>9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3"/>
      <c r="B204" s="17">
        <v>203</v>
      </c>
      <c r="C204" s="2">
        <f t="shared" si="41"/>
        <v>2.1636363636363294</v>
      </c>
      <c r="D204" s="2">
        <f t="shared" si="42"/>
        <v>9</v>
      </c>
      <c r="E204" s="2">
        <f t="shared" si="33"/>
        <v>-586</v>
      </c>
      <c r="F204" s="2">
        <f t="shared" si="38"/>
        <v>3.1636363636363294</v>
      </c>
      <c r="G204" s="2">
        <f t="shared" si="34"/>
        <v>-225.4454545454511</v>
      </c>
      <c r="H204" s="2">
        <f t="shared" si="43"/>
        <v>823.60909090908729</v>
      </c>
      <c r="I204" s="2">
        <f t="shared" si="35"/>
        <v>-65.111111111111114</v>
      </c>
      <c r="J204" s="2">
        <f t="shared" si="36"/>
        <v>-205.98787878787655</v>
      </c>
      <c r="K204" s="2">
        <f t="shared" si="37"/>
        <v>8.2232348078551922</v>
      </c>
      <c r="L204" s="2">
        <f t="shared" si="39"/>
        <v>8.2232348078551922</v>
      </c>
      <c r="M204" s="9">
        <f t="shared" si="40"/>
        <v>9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3"/>
      <c r="B205" s="17">
        <v>204</v>
      </c>
      <c r="C205" s="2">
        <f t="shared" si="41"/>
        <v>2.1545454545454201</v>
      </c>
      <c r="D205" s="2">
        <f t="shared" si="42"/>
        <v>9</v>
      </c>
      <c r="E205" s="2">
        <f t="shared" si="33"/>
        <v>-595</v>
      </c>
      <c r="F205" s="2">
        <f t="shared" si="38"/>
        <v>3.1545454545454201</v>
      </c>
      <c r="G205" s="2">
        <f t="shared" si="34"/>
        <v>-228.60909090908743</v>
      </c>
      <c r="H205" s="2">
        <f t="shared" si="43"/>
        <v>826.76363636363271</v>
      </c>
      <c r="I205" s="2">
        <f t="shared" si="35"/>
        <v>-66.111111111111114</v>
      </c>
      <c r="J205" s="2">
        <f t="shared" si="36"/>
        <v>-208.55050505050278</v>
      </c>
      <c r="K205" s="2">
        <f t="shared" si="37"/>
        <v>8.2103232990019048</v>
      </c>
      <c r="L205" s="2">
        <f t="shared" si="39"/>
        <v>8.2103232990019048</v>
      </c>
      <c r="M205" s="9">
        <f t="shared" si="40"/>
        <v>9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3"/>
      <c r="B206" s="17">
        <v>205</v>
      </c>
      <c r="C206" s="2">
        <f t="shared" si="41"/>
        <v>2.1454545454545109</v>
      </c>
      <c r="D206" s="2">
        <f t="shared" si="42"/>
        <v>9</v>
      </c>
      <c r="E206" s="2">
        <f t="shared" si="33"/>
        <v>-604</v>
      </c>
      <c r="F206" s="2">
        <f t="shared" si="38"/>
        <v>3.1454545454545109</v>
      </c>
      <c r="G206" s="2">
        <f t="shared" si="34"/>
        <v>-231.76363636363286</v>
      </c>
      <c r="H206" s="2">
        <f t="shared" si="43"/>
        <v>829.90909090908724</v>
      </c>
      <c r="I206" s="2">
        <f t="shared" si="35"/>
        <v>-67.111111111111114</v>
      </c>
      <c r="J206" s="2">
        <f t="shared" si="36"/>
        <v>-211.09494949494717</v>
      </c>
      <c r="K206" s="2">
        <f t="shared" si="37"/>
        <v>8.1973797756335163</v>
      </c>
      <c r="L206" s="2">
        <f t="shared" si="39"/>
        <v>8.1973797756335163</v>
      </c>
      <c r="M206" s="9">
        <f t="shared" si="40"/>
        <v>9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3"/>
      <c r="B207" s="17">
        <v>206</v>
      </c>
      <c r="C207" s="2">
        <f t="shared" si="41"/>
        <v>2.1363636363636016</v>
      </c>
      <c r="D207" s="2">
        <f t="shared" si="42"/>
        <v>9</v>
      </c>
      <c r="E207" s="2">
        <f t="shared" ref="E207:E222" si="44">E206-D206</f>
        <v>-613</v>
      </c>
      <c r="F207" s="2">
        <f t="shared" si="38"/>
        <v>3.1363636363636016</v>
      </c>
      <c r="G207" s="2">
        <f t="shared" ref="G207:G222" si="45">G206-F206</f>
        <v>-234.90909090908735</v>
      </c>
      <c r="H207" s="2">
        <f t="shared" si="43"/>
        <v>833.04545454545087</v>
      </c>
      <c r="I207" s="2">
        <f t="shared" ref="I207:I222" si="46">E207/D207</f>
        <v>-68.111111111111114</v>
      </c>
      <c r="J207" s="2">
        <f t="shared" ref="J207:J222" si="47">I207*F207</f>
        <v>-213.62121212120977</v>
      </c>
      <c r="K207" s="2">
        <f t="shared" ref="K207:K222" si="48">E207/(G207/F207)</f>
        <v>8.1844040247678347</v>
      </c>
      <c r="L207" s="2">
        <f t="shared" si="39"/>
        <v>8.1844040247678347</v>
      </c>
      <c r="M207" s="9">
        <f t="shared" si="40"/>
        <v>9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3"/>
      <c r="B208" s="17">
        <v>207</v>
      </c>
      <c r="C208" s="2">
        <f t="shared" si="41"/>
        <v>2.1272727272726923</v>
      </c>
      <c r="D208" s="2">
        <f t="shared" si="42"/>
        <v>9</v>
      </c>
      <c r="E208" s="2">
        <f t="shared" si="44"/>
        <v>-622</v>
      </c>
      <c r="F208" s="2">
        <f t="shared" si="38"/>
        <v>3.1272727272726923</v>
      </c>
      <c r="G208" s="2">
        <f t="shared" si="45"/>
        <v>-238.04545454545095</v>
      </c>
      <c r="H208" s="2">
        <f t="shared" si="43"/>
        <v>836.17272727272359</v>
      </c>
      <c r="I208" s="2">
        <f t="shared" si="46"/>
        <v>-69.111111111111114</v>
      </c>
      <c r="J208" s="2">
        <f t="shared" si="47"/>
        <v>-216.12929292929053</v>
      </c>
      <c r="K208" s="2">
        <f t="shared" si="48"/>
        <v>8.1713958373114703</v>
      </c>
      <c r="L208" s="2">
        <f t="shared" si="39"/>
        <v>8.1713958373114703</v>
      </c>
      <c r="M208" s="9">
        <f t="shared" si="40"/>
        <v>9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3"/>
      <c r="B209" s="17">
        <v>208</v>
      </c>
      <c r="C209" s="2">
        <f t="shared" si="41"/>
        <v>2.1181818181817831</v>
      </c>
      <c r="D209" s="2">
        <f t="shared" si="42"/>
        <v>9</v>
      </c>
      <c r="E209" s="2">
        <f t="shared" si="44"/>
        <v>-631</v>
      </c>
      <c r="F209" s="2">
        <f t="shared" si="38"/>
        <v>3.1181818181817831</v>
      </c>
      <c r="G209" s="2">
        <f t="shared" si="45"/>
        <v>-241.17272727272365</v>
      </c>
      <c r="H209" s="2">
        <f t="shared" si="43"/>
        <v>839.29090909090542</v>
      </c>
      <c r="I209" s="2">
        <f t="shared" si="46"/>
        <v>-70.111111111111114</v>
      </c>
      <c r="J209" s="2">
        <f t="shared" si="47"/>
        <v>-218.61919191918946</v>
      </c>
      <c r="K209" s="2">
        <f t="shared" si="48"/>
        <v>8.1583550077274243</v>
      </c>
      <c r="L209" s="2">
        <f t="shared" si="39"/>
        <v>8.1583550077274243</v>
      </c>
      <c r="M209" s="9">
        <f t="shared" si="40"/>
        <v>9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3"/>
      <c r="B210" s="17">
        <v>209</v>
      </c>
      <c r="C210" s="2">
        <f t="shared" si="41"/>
        <v>2.1090909090908738</v>
      </c>
      <c r="D210" s="2">
        <f t="shared" si="42"/>
        <v>9</v>
      </c>
      <c r="E210" s="2">
        <f t="shared" si="44"/>
        <v>-640</v>
      </c>
      <c r="F210" s="2">
        <f t="shared" si="38"/>
        <v>3.1090909090908738</v>
      </c>
      <c r="G210" s="2">
        <f t="shared" si="45"/>
        <v>-244.29090909090544</v>
      </c>
      <c r="H210" s="2">
        <f t="shared" si="43"/>
        <v>842.39999999999634</v>
      </c>
      <c r="I210" s="2">
        <f t="shared" si="46"/>
        <v>-71.111111111111114</v>
      </c>
      <c r="J210" s="2">
        <f t="shared" si="47"/>
        <v>-221.09090909090659</v>
      </c>
      <c r="K210" s="2">
        <f t="shared" si="48"/>
        <v>8.1452813337303063</v>
      </c>
      <c r="L210" s="2">
        <f t="shared" si="39"/>
        <v>8.1452813337303063</v>
      </c>
      <c r="M210" s="9">
        <f t="shared" si="40"/>
        <v>9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3"/>
      <c r="B211" s="17">
        <v>210</v>
      </c>
      <c r="C211" s="2">
        <f t="shared" si="41"/>
        <v>2.0999999999999646</v>
      </c>
      <c r="D211" s="2">
        <f t="shared" si="42"/>
        <v>9</v>
      </c>
      <c r="E211" s="2">
        <f t="shared" si="44"/>
        <v>-649</v>
      </c>
      <c r="F211" s="2">
        <f t="shared" si="38"/>
        <v>3.0999999999999646</v>
      </c>
      <c r="G211" s="2">
        <f t="shared" si="45"/>
        <v>-247.39999999999631</v>
      </c>
      <c r="H211" s="2">
        <f t="shared" si="43"/>
        <v>845.49999999999625</v>
      </c>
      <c r="I211" s="2">
        <f t="shared" si="46"/>
        <v>-72.111111111111114</v>
      </c>
      <c r="J211" s="2">
        <f t="shared" si="47"/>
        <v>-223.54444444444189</v>
      </c>
      <c r="K211" s="2">
        <f t="shared" si="48"/>
        <v>8.1321746160064965</v>
      </c>
      <c r="L211" s="2">
        <f t="shared" si="39"/>
        <v>8.1321746160064965</v>
      </c>
      <c r="M211" s="9">
        <f t="shared" si="40"/>
        <v>9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3"/>
      <c r="B212" s="17">
        <v>211</v>
      </c>
      <c r="C212" s="2">
        <f t="shared" si="41"/>
        <v>2.0909090909090553</v>
      </c>
      <c r="D212" s="2">
        <f t="shared" si="42"/>
        <v>9</v>
      </c>
      <c r="E212" s="2">
        <f t="shared" si="44"/>
        <v>-658</v>
      </c>
      <c r="F212" s="2">
        <f t="shared" si="38"/>
        <v>3.0909090909090553</v>
      </c>
      <c r="G212" s="2">
        <f t="shared" si="45"/>
        <v>-250.49999999999628</v>
      </c>
      <c r="H212" s="2">
        <f t="shared" si="43"/>
        <v>848.59090909090526</v>
      </c>
      <c r="I212" s="2">
        <f t="shared" si="46"/>
        <v>-73.111111111111114</v>
      </c>
      <c r="J212" s="2">
        <f t="shared" si="47"/>
        <v>-225.97979797979539</v>
      </c>
      <c r="K212" s="2">
        <f t="shared" si="48"/>
        <v>8.1190346579568402</v>
      </c>
      <c r="L212" s="2">
        <f t="shared" si="39"/>
        <v>8.1190346579568402</v>
      </c>
      <c r="M212" s="9">
        <f t="shared" si="40"/>
        <v>9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3"/>
      <c r="B213" s="17">
        <v>212</v>
      </c>
      <c r="C213" s="2">
        <f t="shared" si="41"/>
        <v>2.081818181818146</v>
      </c>
      <c r="D213" s="2">
        <f t="shared" si="42"/>
        <v>9</v>
      </c>
      <c r="E213" s="2">
        <f t="shared" si="44"/>
        <v>-667</v>
      </c>
      <c r="F213" s="2">
        <f t="shared" si="38"/>
        <v>3.081818181818146</v>
      </c>
      <c r="G213" s="2">
        <f t="shared" si="45"/>
        <v>-253.59090909090534</v>
      </c>
      <c r="H213" s="2">
        <f t="shared" si="43"/>
        <v>851.67272727272336</v>
      </c>
      <c r="I213" s="2">
        <f t="shared" si="46"/>
        <v>-74.111111111111114</v>
      </c>
      <c r="J213" s="2">
        <f t="shared" si="47"/>
        <v>-228.39696969696706</v>
      </c>
      <c r="K213" s="2">
        <f t="shared" si="48"/>
        <v>8.1058612654597866</v>
      </c>
      <c r="L213" s="2">
        <f t="shared" si="39"/>
        <v>8.1058612654597866</v>
      </c>
      <c r="M213" s="9">
        <f t="shared" si="40"/>
        <v>9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3"/>
      <c r="B214" s="17">
        <v>213</v>
      </c>
      <c r="C214" s="2">
        <f t="shared" si="41"/>
        <v>2.0727272727272368</v>
      </c>
      <c r="D214" s="2">
        <f t="shared" si="42"/>
        <v>9</v>
      </c>
      <c r="E214" s="2">
        <f t="shared" si="44"/>
        <v>-676</v>
      </c>
      <c r="F214" s="2">
        <f t="shared" si="38"/>
        <v>3.0727272727272368</v>
      </c>
      <c r="G214" s="2">
        <f t="shared" si="45"/>
        <v>-256.67272727272348</v>
      </c>
      <c r="H214" s="2">
        <f t="shared" si="43"/>
        <v>854.74545454545057</v>
      </c>
      <c r="I214" s="2">
        <f t="shared" si="46"/>
        <v>-75.111111111111114</v>
      </c>
      <c r="J214" s="2">
        <f t="shared" si="47"/>
        <v>-230.7959595959569</v>
      </c>
      <c r="K214" s="2">
        <f t="shared" si="48"/>
        <v>8.0926542466529963</v>
      </c>
      <c r="L214" s="2">
        <f t="shared" si="39"/>
        <v>8.0926542466529963</v>
      </c>
      <c r="M214" s="9">
        <f t="shared" si="40"/>
        <v>9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3"/>
      <c r="B215" s="17">
        <v>214</v>
      </c>
      <c r="C215" s="2">
        <f t="shared" si="41"/>
        <v>2.0636363636363275</v>
      </c>
      <c r="D215" s="2">
        <f t="shared" si="42"/>
        <v>9</v>
      </c>
      <c r="E215" s="2">
        <f t="shared" si="44"/>
        <v>-685</v>
      </c>
      <c r="F215" s="2">
        <f t="shared" si="38"/>
        <v>3.0636363636363275</v>
      </c>
      <c r="G215" s="2">
        <f t="shared" si="45"/>
        <v>-259.74545454545074</v>
      </c>
      <c r="H215" s="2">
        <f t="shared" si="43"/>
        <v>857.80909090908688</v>
      </c>
      <c r="I215" s="2">
        <f t="shared" si="46"/>
        <v>-76.111111111111114</v>
      </c>
      <c r="J215" s="2">
        <f t="shared" si="47"/>
        <v>-233.17676767676494</v>
      </c>
      <c r="K215" s="2">
        <f t="shared" si="48"/>
        <v>8.0794134117317888</v>
      </c>
      <c r="L215" s="2">
        <f t="shared" si="39"/>
        <v>8.0794134117317888</v>
      </c>
      <c r="M215" s="9">
        <f t="shared" si="40"/>
        <v>9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3"/>
      <c r="B216" s="17">
        <v>215</v>
      </c>
      <c r="C216" s="2">
        <f t="shared" si="41"/>
        <v>2.0545454545454183</v>
      </c>
      <c r="D216" s="2">
        <f t="shared" si="42"/>
        <v>9</v>
      </c>
      <c r="E216" s="2">
        <f t="shared" si="44"/>
        <v>-694</v>
      </c>
      <c r="F216" s="2">
        <f t="shared" si="38"/>
        <v>3.0545454545454183</v>
      </c>
      <c r="G216" s="2">
        <f t="shared" si="45"/>
        <v>-262.80909090908705</v>
      </c>
      <c r="H216" s="2">
        <f t="shared" si="43"/>
        <v>860.86363636363228</v>
      </c>
      <c r="I216" s="2">
        <f t="shared" si="46"/>
        <v>-77.111111111111114</v>
      </c>
      <c r="J216" s="2">
        <f t="shared" si="47"/>
        <v>-235.53939393939115</v>
      </c>
      <c r="K216" s="2">
        <f t="shared" si="48"/>
        <v>8.0661385727628296</v>
      </c>
      <c r="L216" s="2">
        <f t="shared" si="39"/>
        <v>8.0661385727628296</v>
      </c>
      <c r="M216" s="9">
        <f t="shared" si="40"/>
        <v>9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3"/>
      <c r="B217" s="17">
        <v>216</v>
      </c>
      <c r="C217" s="2">
        <f t="shared" si="41"/>
        <v>2.045454545454509</v>
      </c>
      <c r="D217" s="2">
        <f t="shared" si="42"/>
        <v>9</v>
      </c>
      <c r="E217" s="2">
        <f t="shared" si="44"/>
        <v>-703</v>
      </c>
      <c r="F217" s="2">
        <f t="shared" si="38"/>
        <v>3.045454545454509</v>
      </c>
      <c r="G217" s="2">
        <f t="shared" si="45"/>
        <v>-265.86363636363245</v>
      </c>
      <c r="H217" s="2">
        <f t="shared" si="43"/>
        <v>863.90909090908679</v>
      </c>
      <c r="I217" s="2">
        <f t="shared" si="46"/>
        <v>-78.111111111111114</v>
      </c>
      <c r="J217" s="2">
        <f t="shared" si="47"/>
        <v>-237.88383838383555</v>
      </c>
      <c r="K217" s="2">
        <f t="shared" si="48"/>
        <v>8.0528295435117325</v>
      </c>
      <c r="L217" s="2">
        <f t="shared" si="39"/>
        <v>8.0528295435117325</v>
      </c>
      <c r="M217" s="9">
        <f t="shared" si="40"/>
        <v>9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3"/>
      <c r="B218" s="17">
        <v>217</v>
      </c>
      <c r="C218" s="2">
        <f t="shared" si="41"/>
        <v>2.0363636363635997</v>
      </c>
      <c r="D218" s="2">
        <f t="shared" si="42"/>
        <v>9</v>
      </c>
      <c r="E218" s="2">
        <f t="shared" si="44"/>
        <v>-712</v>
      </c>
      <c r="F218" s="2">
        <f t="shared" si="38"/>
        <v>3.0363636363635997</v>
      </c>
      <c r="G218" s="2">
        <f t="shared" si="45"/>
        <v>-268.90909090908696</v>
      </c>
      <c r="H218" s="2">
        <f t="shared" si="43"/>
        <v>866.94545454545039</v>
      </c>
      <c r="I218" s="2">
        <f t="shared" si="46"/>
        <v>-79.111111111111114</v>
      </c>
      <c r="J218" s="2">
        <f t="shared" si="47"/>
        <v>-240.21010101009813</v>
      </c>
      <c r="K218" s="2">
        <f t="shared" si="48"/>
        <v>8.039486139283321</v>
      </c>
      <c r="L218" s="2">
        <f t="shared" si="39"/>
        <v>8.039486139283321</v>
      </c>
      <c r="M218" s="9">
        <f t="shared" si="40"/>
        <v>9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3"/>
      <c r="B219" s="17">
        <v>218</v>
      </c>
      <c r="C219" s="2">
        <f t="shared" si="41"/>
        <v>2.0272727272726905</v>
      </c>
      <c r="D219" s="2">
        <f t="shared" si="42"/>
        <v>9</v>
      </c>
      <c r="E219" s="2">
        <f t="shared" si="44"/>
        <v>-721</v>
      </c>
      <c r="F219" s="2">
        <f t="shared" si="38"/>
        <v>3.0272727272726905</v>
      </c>
      <c r="G219" s="2">
        <f t="shared" si="45"/>
        <v>-271.94545454545056</v>
      </c>
      <c r="H219" s="2">
        <f t="shared" si="43"/>
        <v>869.97272727272309</v>
      </c>
      <c r="I219" s="2">
        <f t="shared" si="46"/>
        <v>-80.111111111111114</v>
      </c>
      <c r="J219" s="2">
        <f t="shared" si="47"/>
        <v>-242.51818181817887</v>
      </c>
      <c r="K219" s="2">
        <f t="shared" si="48"/>
        <v>8.0261081767734375</v>
      </c>
      <c r="L219" s="2">
        <f t="shared" si="39"/>
        <v>8.0261081767734375</v>
      </c>
      <c r="M219" s="9">
        <f t="shared" si="40"/>
        <v>9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3"/>
      <c r="B220" s="17">
        <v>219</v>
      </c>
      <c r="C220" s="2">
        <f t="shared" si="41"/>
        <v>2.0181818181817812</v>
      </c>
      <c r="D220" s="2">
        <f t="shared" si="42"/>
        <v>9</v>
      </c>
      <c r="E220" s="2">
        <f t="shared" si="44"/>
        <v>-730</v>
      </c>
      <c r="F220" s="2">
        <f t="shared" si="38"/>
        <v>3.0181818181817812</v>
      </c>
      <c r="G220" s="2">
        <f t="shared" si="45"/>
        <v>-274.97272727272326</v>
      </c>
      <c r="H220" s="2">
        <f t="shared" si="43"/>
        <v>872.99090909090489</v>
      </c>
      <c r="I220" s="2">
        <f t="shared" si="46"/>
        <v>-81.111111111111114</v>
      </c>
      <c r="J220" s="2">
        <f t="shared" si="47"/>
        <v>-244.80808080807782</v>
      </c>
      <c r="K220" s="2">
        <f t="shared" si="48"/>
        <v>8.0126954739313181</v>
      </c>
      <c r="L220" s="2">
        <f t="shared" si="39"/>
        <v>8.0126954739313181</v>
      </c>
      <c r="M220" s="9">
        <f t="shared" si="40"/>
        <v>9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3"/>
      <c r="B221" s="17">
        <v>220</v>
      </c>
      <c r="C221" s="2">
        <f t="shared" si="41"/>
        <v>2.009090909090872</v>
      </c>
      <c r="D221" s="2">
        <f t="shared" si="42"/>
        <v>9</v>
      </c>
      <c r="E221" s="2">
        <f t="shared" si="44"/>
        <v>-739</v>
      </c>
      <c r="F221" s="2">
        <f t="shared" si="38"/>
        <v>3.009090909090872</v>
      </c>
      <c r="G221" s="2">
        <f t="shared" si="45"/>
        <v>-277.99090909090506</v>
      </c>
      <c r="H221" s="2">
        <f t="shared" si="43"/>
        <v>875.99999999999579</v>
      </c>
      <c r="I221" s="2">
        <f t="shared" si="46"/>
        <v>-82.111111111111114</v>
      </c>
      <c r="J221" s="2">
        <f t="shared" si="47"/>
        <v>-247.07979797979493</v>
      </c>
      <c r="K221" s="2">
        <f t="shared" si="48"/>
        <v>7.9992478498316011</v>
      </c>
      <c r="L221" s="2">
        <f t="shared" si="39"/>
        <v>7.9992478498316011</v>
      </c>
      <c r="M221" s="9">
        <f t="shared" si="40"/>
        <v>7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3"/>
      <c r="B222" s="17">
        <v>221</v>
      </c>
      <c r="C222" s="2">
        <f t="shared" si="41"/>
        <v>1.9999999999999629</v>
      </c>
      <c r="D222" s="2">
        <f t="shared" si="42"/>
        <v>7</v>
      </c>
      <c r="E222" s="2">
        <f t="shared" si="44"/>
        <v>-748</v>
      </c>
      <c r="F222" s="2">
        <f t="shared" si="38"/>
        <v>2.9999999999999627</v>
      </c>
      <c r="G222" s="2">
        <f t="shared" si="45"/>
        <v>-280.99999999999591</v>
      </c>
      <c r="H222" s="2">
        <f t="shared" si="43"/>
        <v>878.99999999999579</v>
      </c>
      <c r="I222" s="2">
        <f t="shared" si="46"/>
        <v>-106.85714285714286</v>
      </c>
      <c r="J222" s="2">
        <f t="shared" si="47"/>
        <v>-320.57142857142458</v>
      </c>
      <c r="K222" s="2">
        <f t="shared" si="48"/>
        <v>7.9857651245551766</v>
      </c>
      <c r="L222" s="2">
        <f t="shared" si="39"/>
        <v>7.9857651245551766</v>
      </c>
      <c r="M222" s="9">
        <f t="shared" si="40"/>
        <v>7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3"/>
      <c r="B223" s="17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3"/>
      <c r="B224" s="17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3"/>
      <c r="B225" s="17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3"/>
      <c r="B226" s="17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3"/>
      <c r="B227" s="1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3"/>
      <c r="B228" s="17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3"/>
      <c r="B229" s="17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3"/>
      <c r="B230" s="17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3"/>
      <c r="B231" s="17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3"/>
      <c r="B232" s="17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3"/>
      <c r="B233" s="17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3"/>
      <c r="B234" s="17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3"/>
      <c r="B235" s="17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3"/>
      <c r="B236" s="17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3"/>
      <c r="B237" s="1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3"/>
      <c r="B238" s="17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3"/>
      <c r="B239" s="17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3"/>
      <c r="B240" s="17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3"/>
      <c r="B241" s="17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3"/>
      <c r="B242" s="17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3"/>
      <c r="B243" s="17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3"/>
      <c r="B244" s="17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9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3"/>
      <c r="B245" s="17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3"/>
      <c r="B246" s="1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3"/>
      <c r="B247" s="1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3"/>
      <c r="B248" s="17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3"/>
      <c r="B249" s="17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3"/>
      <c r="B250" s="17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3"/>
      <c r="B251" s="17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3"/>
      <c r="B252" s="17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3"/>
      <c r="B253" s="17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3"/>
      <c r="B254" s="17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3"/>
      <c r="B255" s="17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3"/>
      <c r="B256" s="17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3"/>
      <c r="B257" s="1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3"/>
      <c r="B258" s="17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3"/>
      <c r="B259" s="17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3"/>
      <c r="B260" s="17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3"/>
      <c r="B261" s="17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3"/>
      <c r="B262" s="17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3"/>
      <c r="B263" s="17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3"/>
      <c r="B264" s="17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3"/>
      <c r="B265" s="17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3"/>
      <c r="B266" s="17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3"/>
      <c r="B267" s="1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3"/>
      <c r="B268" s="17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3"/>
      <c r="B269" s="17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3"/>
      <c r="B270" s="17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3"/>
      <c r="B271" s="17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3"/>
      <c r="B272" s="17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3"/>
      <c r="B273" s="17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3"/>
      <c r="B274" s="17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3"/>
      <c r="B275" s="17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3"/>
      <c r="B276" s="17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3"/>
      <c r="B277" s="1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3"/>
      <c r="B278" s="17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3"/>
      <c r="B279" s="17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3"/>
      <c r="B280" s="17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3"/>
      <c r="B281" s="17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3"/>
      <c r="B282" s="17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3"/>
      <c r="B283" s="17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3"/>
      <c r="B284" s="17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3"/>
      <c r="B285" s="17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3"/>
      <c r="B286" s="17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3"/>
      <c r="B287" s="1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3"/>
      <c r="B288" s="17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3"/>
      <c r="B289" s="17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3"/>
      <c r="B290" s="17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3"/>
      <c r="B291" s="17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3"/>
      <c r="B292" s="17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3"/>
      <c r="B293" s="17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3"/>
      <c r="B294" s="17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3"/>
      <c r="B295" s="17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3"/>
      <c r="B296" s="17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3"/>
      <c r="B297" s="1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3"/>
      <c r="B298" s="17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3"/>
      <c r="B299" s="17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3"/>
      <c r="B300" s="17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3"/>
      <c r="B301" s="1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3"/>
      <c r="B302" s="17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3"/>
      <c r="B303" s="17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3"/>
      <c r="B304" s="17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3"/>
      <c r="B305" s="17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3"/>
      <c r="B306" s="17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3"/>
      <c r="B307" s="1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3"/>
      <c r="B308" s="17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3"/>
      <c r="B309" s="17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3"/>
      <c r="B310" s="17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3"/>
      <c r="B311" s="17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3"/>
      <c r="B312" s="17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3"/>
      <c r="B313" s="17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3"/>
      <c r="B314" s="17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3"/>
      <c r="B315" s="17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3"/>
      <c r="B316" s="17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3"/>
      <c r="B317" s="1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3"/>
      <c r="B318" s="17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3"/>
      <c r="B319" s="17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3"/>
      <c r="B320" s="1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3"/>
      <c r="B321" s="17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3"/>
      <c r="B322" s="17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3"/>
      <c r="B323" s="17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3"/>
      <c r="B324" s="17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3"/>
      <c r="B325" s="17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3"/>
      <c r="B326" s="17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3"/>
      <c r="B327" s="1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3"/>
      <c r="B328" s="1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3"/>
      <c r="B329" s="17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3"/>
      <c r="B330" s="17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3"/>
      <c r="B331" s="17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3"/>
      <c r="B332" s="17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3"/>
      <c r="B333" s="17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3"/>
      <c r="B334" s="17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3"/>
      <c r="B335" s="17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3"/>
      <c r="B336" s="17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3"/>
      <c r="B337" s="1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3"/>
      <c r="B338" s="17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3"/>
      <c r="B339" s="17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3"/>
      <c r="B340" s="17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3"/>
      <c r="B341" s="17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3"/>
      <c r="B342" s="17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3"/>
      <c r="B343" s="17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3"/>
      <c r="B344" s="17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3"/>
      <c r="B345" s="17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9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3"/>
      <c r="B346" s="17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9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3"/>
      <c r="B347" s="1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9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3"/>
      <c r="B348" s="17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9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3"/>
      <c r="B349" s="17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9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3"/>
      <c r="B350" s="17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9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3"/>
      <c r="B351" s="17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9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3"/>
      <c r="B352" s="17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3"/>
      <c r="B353" s="17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3"/>
      <c r="B354" s="17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3"/>
      <c r="B355" s="17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3"/>
      <c r="B356" s="17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3"/>
      <c r="B357" s="1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3"/>
      <c r="B358" s="17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3"/>
      <c r="B359" s="17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3"/>
      <c r="B360" s="17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3"/>
      <c r="B361" s="17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3"/>
      <c r="B362" s="17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3"/>
      <c r="B363" s="17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9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3"/>
      <c r="B364" s="17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9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3"/>
      <c r="B365" s="17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9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3"/>
      <c r="B366" s="17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9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3"/>
      <c r="B367" s="1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9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3"/>
      <c r="B368" s="17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9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3"/>
      <c r="B369" s="17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9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3"/>
      <c r="B370" s="17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9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3"/>
      <c r="B371" s="17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9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3"/>
      <c r="B372" s="17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9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3"/>
      <c r="B373" s="17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9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3"/>
      <c r="B374" s="17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9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3"/>
      <c r="B375" s="17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9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3"/>
      <c r="B376" s="17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9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3"/>
      <c r="B377" s="1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9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3"/>
      <c r="B378" s="17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9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3"/>
      <c r="B379" s="17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9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3"/>
      <c r="B380" s="17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9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3"/>
      <c r="B381" s="1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9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3"/>
      <c r="B382" s="1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9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3"/>
      <c r="B383" s="17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9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3"/>
      <c r="B384" s="17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9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3"/>
      <c r="B385" s="17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9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3"/>
      <c r="B386" s="17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9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3"/>
      <c r="B387" s="1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9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3"/>
      <c r="B388" s="17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9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3"/>
      <c r="B389" s="17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9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3"/>
      <c r="B390" s="17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9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3"/>
      <c r="B391" s="17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9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3"/>
      <c r="B392" s="17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9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3"/>
      <c r="B393" s="17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9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3"/>
      <c r="B394" s="17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9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3"/>
      <c r="B395" s="17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9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3"/>
      <c r="B396" s="17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9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3"/>
      <c r="B397" s="1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9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3"/>
      <c r="B398" s="17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9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3"/>
      <c r="B399" s="17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9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3"/>
      <c r="B400" s="17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9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3"/>
      <c r="B401" s="17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9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3"/>
      <c r="B402" s="17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9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3"/>
      <c r="B403" s="17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9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3"/>
      <c r="B404" s="17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9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3"/>
      <c r="B405" s="17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9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3"/>
      <c r="B406" s="17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9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3"/>
      <c r="B407" s="1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9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3"/>
      <c r="B408" s="17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9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3"/>
      <c r="B409" s="1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9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3"/>
      <c r="B410" s="17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9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3"/>
      <c r="B411" s="17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9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3"/>
      <c r="B412" s="17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9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3"/>
      <c r="B413" s="17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9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3"/>
      <c r="B414" s="17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9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3"/>
      <c r="B415" s="17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9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3"/>
      <c r="B416" s="17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3"/>
      <c r="B417" s="1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3"/>
      <c r="B418" s="17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3"/>
      <c r="B419" s="17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3"/>
      <c r="B420" s="17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3"/>
      <c r="B421" s="17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3"/>
      <c r="B422" s="17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3"/>
      <c r="B423" s="17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3"/>
      <c r="B424" s="17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3"/>
      <c r="B425" s="17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3"/>
      <c r="B426" s="17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3"/>
      <c r="B427" s="1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3"/>
      <c r="B428" s="17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3"/>
      <c r="B429" s="17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3"/>
      <c r="B430" s="17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3"/>
      <c r="B431" s="17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3"/>
      <c r="B432" s="17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9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3"/>
      <c r="B433" s="17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9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3"/>
      <c r="B434" s="1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9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3"/>
      <c r="B435" s="17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9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3"/>
      <c r="B436" s="17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9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3"/>
      <c r="B437" s="1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9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3"/>
      <c r="B438" s="17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9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3"/>
      <c r="B439" s="17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9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3"/>
      <c r="B440" s="17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9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3"/>
      <c r="B441" s="17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9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3"/>
      <c r="B442" s="1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9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3"/>
      <c r="B443" s="17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9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3"/>
      <c r="B444" s="17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9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3"/>
      <c r="B445" s="17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9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3"/>
      <c r="B446" s="17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9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3"/>
      <c r="B447" s="1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9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3"/>
      <c r="B448" s="1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9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3"/>
      <c r="B449" s="1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9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3"/>
      <c r="B450" s="17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9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3"/>
      <c r="B451" s="17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9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3"/>
      <c r="B452" s="17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9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3"/>
      <c r="B453" s="17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9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3"/>
      <c r="B454" s="17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9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3"/>
      <c r="B455" s="1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9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3"/>
      <c r="B456" s="1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9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3"/>
      <c r="B457" s="1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9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3"/>
      <c r="B458" s="17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9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3"/>
      <c r="B459" s="17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9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3"/>
      <c r="B460" s="17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9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3"/>
      <c r="B461" s="1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9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3"/>
      <c r="B462" s="1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9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3"/>
      <c r="B463" s="17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9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3"/>
      <c r="B464" s="17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9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3"/>
      <c r="B465" s="17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9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3"/>
      <c r="B466" s="17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9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3"/>
      <c r="B467" s="1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9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3"/>
      <c r="B468" s="1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9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3"/>
      <c r="B469" s="17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9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3"/>
      <c r="B470" s="17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9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3"/>
      <c r="B471" s="17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9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3"/>
      <c r="B472" s="17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9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3"/>
      <c r="B473" s="1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9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3"/>
      <c r="B474" s="1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9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3"/>
      <c r="B475" s="1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9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3"/>
      <c r="B476" s="17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9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3"/>
      <c r="B477" s="1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9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3"/>
      <c r="B478" s="17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9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3"/>
      <c r="B479" s="17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9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3"/>
      <c r="B480" s="1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9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3"/>
      <c r="B481" s="1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9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3"/>
      <c r="B482" s="1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9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3"/>
      <c r="B483" s="1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9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3"/>
      <c r="B484" s="1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9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3"/>
      <c r="B485" s="1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9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3"/>
      <c r="B486" s="1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9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3"/>
      <c r="B487" s="1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9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3"/>
      <c r="B488" s="17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9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3"/>
      <c r="B489" s="17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9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3"/>
      <c r="B490" s="17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9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3"/>
      <c r="B491" s="17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9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3"/>
      <c r="B492" s="17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9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3"/>
      <c r="B493" s="17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9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3"/>
      <c r="B494" s="17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9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3"/>
      <c r="B495" s="17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9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3"/>
      <c r="B496" s="17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9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3"/>
      <c r="B497" s="1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9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3"/>
      <c r="B498" s="17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9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3"/>
      <c r="B499" s="17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9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3"/>
      <c r="B500" s="17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9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3"/>
      <c r="B501" s="17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9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3"/>
      <c r="B502" s="17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9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3"/>
      <c r="B503" s="17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9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3"/>
      <c r="B504" s="17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9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3"/>
      <c r="B505" s="17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9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3"/>
      <c r="B506" s="1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9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3"/>
      <c r="B507" s="1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9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3"/>
      <c r="B508" s="17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9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3"/>
      <c r="B509" s="17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9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3"/>
      <c r="B510" s="1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9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3"/>
      <c r="B511" s="17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9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3"/>
      <c r="B512" s="17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9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3"/>
      <c r="B513" s="17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9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3"/>
      <c r="B514" s="17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9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3"/>
      <c r="B515" s="17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9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3"/>
      <c r="B516" s="17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9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3"/>
      <c r="B517" s="1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9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3"/>
      <c r="B518" s="17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9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3"/>
      <c r="B519" s="17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9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3"/>
      <c r="B520" s="17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9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3"/>
      <c r="B521" s="17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9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3"/>
      <c r="B522" s="17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9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3"/>
      <c r="B523" s="17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9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3"/>
      <c r="B524" s="17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9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3"/>
      <c r="B525" s="17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9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3"/>
      <c r="B526" s="17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9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3"/>
      <c r="B527" s="1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9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3"/>
      <c r="B528" s="17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9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3"/>
      <c r="B529" s="1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9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3"/>
      <c r="B530" s="17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9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3"/>
      <c r="B531" s="17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9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3"/>
      <c r="B532" s="17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9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3"/>
      <c r="B533" s="17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9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3"/>
      <c r="B534" s="17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9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3"/>
      <c r="B535" s="17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9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3"/>
      <c r="B536" s="17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9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3"/>
      <c r="B537" s="1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9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3"/>
      <c r="B538" s="17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9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3"/>
      <c r="B539" s="17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9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3"/>
      <c r="B540" s="17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9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3"/>
      <c r="B541" s="17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9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3"/>
      <c r="B542" s="17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9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3"/>
      <c r="B543" s="17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9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3"/>
      <c r="B544" s="17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9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3"/>
      <c r="B545" s="17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9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3"/>
      <c r="B546" s="17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9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3"/>
      <c r="B547" s="1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9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3"/>
      <c r="B548" s="17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9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3"/>
      <c r="B549" s="17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9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3"/>
      <c r="B550" s="17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9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3"/>
      <c r="B551" s="17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9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3"/>
      <c r="B552" s="17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9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3"/>
      <c r="B553" s="17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9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3"/>
      <c r="B554" s="1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9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3"/>
      <c r="B555" s="17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9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3"/>
      <c r="B556" s="17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9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3"/>
      <c r="B557" s="1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9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3"/>
      <c r="B558" s="17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9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3"/>
      <c r="B559" s="17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9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3"/>
      <c r="B560" s="17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9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3"/>
      <c r="B561" s="17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9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3"/>
      <c r="B562" s="17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9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3"/>
      <c r="B563" s="17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9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3"/>
      <c r="B564" s="17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9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3"/>
      <c r="B565" s="17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9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3"/>
      <c r="B566" s="17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9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3"/>
      <c r="B567" s="1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9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3"/>
      <c r="B568" s="17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9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3"/>
      <c r="B569" s="17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9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3"/>
      <c r="B570" s="17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9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3"/>
      <c r="B571" s="17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9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3"/>
      <c r="B572" s="1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9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3"/>
      <c r="B573" s="17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9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3"/>
      <c r="B574" s="17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9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3"/>
      <c r="B575" s="17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9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3"/>
      <c r="B576" s="17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9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3"/>
      <c r="B577" s="1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9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3"/>
      <c r="B578" s="17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9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3"/>
      <c r="B579" s="17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9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3"/>
      <c r="B580" s="17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9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3"/>
      <c r="B581" s="17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9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3"/>
      <c r="B582" s="17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9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3"/>
      <c r="B583" s="17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9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3"/>
      <c r="B584" s="17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9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3"/>
      <c r="B585" s="17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9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3"/>
      <c r="B586" s="17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9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3"/>
      <c r="B587" s="1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9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3"/>
      <c r="B588" s="17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9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3"/>
      <c r="B589" s="17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9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3"/>
      <c r="B590" s="1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9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3"/>
      <c r="B591" s="17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9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3"/>
      <c r="B592" s="17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9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3"/>
      <c r="B593" s="17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9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3"/>
      <c r="B594" s="17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9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3"/>
      <c r="B595" s="17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9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3"/>
      <c r="B596" s="17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9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3"/>
      <c r="B597" s="1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9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3"/>
      <c r="B598" s="17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9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3"/>
      <c r="B599" s="17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9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3"/>
      <c r="B600" s="17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9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3"/>
      <c r="B601" s="17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9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3"/>
      <c r="B602" s="17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9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3"/>
      <c r="B603" s="17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9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3"/>
      <c r="B604" s="17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9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3"/>
      <c r="B605" s="17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9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3"/>
      <c r="B606" s="17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9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3"/>
      <c r="B607" s="1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9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3"/>
      <c r="B608" s="17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9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3"/>
      <c r="B609" s="17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9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3"/>
      <c r="B610" s="17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9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3"/>
      <c r="B611" s="17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9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3"/>
      <c r="B612" s="17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9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3"/>
      <c r="B613" s="17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9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3"/>
      <c r="B614" s="17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9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3"/>
      <c r="B615" s="17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9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3"/>
      <c r="B616" s="1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9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3"/>
      <c r="B617" s="1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9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3"/>
      <c r="B618" s="17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9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3"/>
      <c r="B619" s="17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9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3"/>
      <c r="B620" s="17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9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3"/>
      <c r="B621" s="17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9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3"/>
      <c r="B622" s="17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9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3"/>
      <c r="B623" s="17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9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3"/>
      <c r="B624" s="17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9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3"/>
      <c r="B625" s="17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9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3"/>
      <c r="B626" s="17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9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3"/>
      <c r="B627" s="1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9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3"/>
      <c r="B628" s="17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3"/>
      <c r="B629" s="17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3"/>
      <c r="B630" s="17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9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3"/>
      <c r="B631" s="17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9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3"/>
      <c r="B632" s="17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9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3"/>
      <c r="B633" s="17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9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3"/>
      <c r="B634" s="17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9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3"/>
      <c r="B635" s="17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9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3"/>
      <c r="B636" s="17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9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3"/>
      <c r="B637" s="1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9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3"/>
      <c r="B638" s="17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9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3"/>
      <c r="B639" s="17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9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3"/>
      <c r="B640" s="17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9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3"/>
      <c r="B641" s="1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9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3"/>
      <c r="B642" s="17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9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3"/>
      <c r="B643" s="17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9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3"/>
      <c r="B644" s="17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9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3"/>
      <c r="B645" s="17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9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3"/>
      <c r="B646" s="17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9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3"/>
      <c r="B647" s="1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9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3"/>
      <c r="B648" s="17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9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3"/>
      <c r="B649" s="17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9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3"/>
      <c r="B650" s="17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9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3"/>
      <c r="B651" s="17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9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3"/>
      <c r="B652" s="17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9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3"/>
      <c r="B653" s="17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9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3"/>
      <c r="B654" s="17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9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3"/>
      <c r="B655" s="17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9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3"/>
      <c r="B656" s="17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9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3"/>
      <c r="B657" s="1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9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3"/>
      <c r="B658" s="17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9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3"/>
      <c r="B659" s="17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9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3"/>
      <c r="B660" s="17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9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3"/>
      <c r="B661" s="17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9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3"/>
      <c r="B662" s="17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9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3"/>
      <c r="B663" s="17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9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3"/>
      <c r="B664" s="17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9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3"/>
      <c r="B665" s="17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9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3"/>
      <c r="B666" s="1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9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3"/>
      <c r="B667" s="1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9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3"/>
      <c r="B668" s="17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9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3"/>
      <c r="B669" s="17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9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3"/>
      <c r="B670" s="17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9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3"/>
      <c r="B671" s="17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9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3"/>
      <c r="B672" s="17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9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3"/>
      <c r="B673" s="17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9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3"/>
      <c r="B674" s="17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9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3"/>
      <c r="B675" s="17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9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3"/>
      <c r="B676" s="17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9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3"/>
      <c r="B677" s="1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9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3"/>
      <c r="B678" s="17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9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3"/>
      <c r="B679" s="17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9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3"/>
      <c r="B680" s="17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9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3"/>
      <c r="B681" s="17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9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3"/>
      <c r="B682" s="17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9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3"/>
      <c r="B683" s="17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9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3"/>
      <c r="B684" s="17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9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3"/>
      <c r="B685" s="17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9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3"/>
      <c r="B686" s="17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9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3"/>
      <c r="B687" s="1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9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3"/>
      <c r="B688" s="17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9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3"/>
      <c r="B689" s="17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9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3"/>
      <c r="B690" s="17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9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3"/>
      <c r="B691" s="17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9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3"/>
      <c r="B692" s="17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9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3"/>
      <c r="B693" s="17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9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3"/>
      <c r="B694" s="17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9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3"/>
      <c r="B695" s="17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9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3"/>
      <c r="B696" s="17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9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3"/>
      <c r="B697" s="1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9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3"/>
      <c r="B698" s="17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9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3"/>
      <c r="B699" s="17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9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3"/>
      <c r="B700" s="17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9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3"/>
      <c r="B701" s="17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9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3"/>
      <c r="B702" s="1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9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3"/>
      <c r="B703" s="17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9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3"/>
      <c r="B704" s="17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9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3"/>
      <c r="B705" s="17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9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3"/>
      <c r="B706" s="17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9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3"/>
      <c r="B707" s="1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9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3"/>
      <c r="B708" s="17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9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3"/>
      <c r="B709" s="17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9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3"/>
      <c r="B710" s="17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9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3"/>
      <c r="B711" s="17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9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3"/>
      <c r="B712" s="17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9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3"/>
      <c r="B713" s="17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9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3"/>
      <c r="B714" s="17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9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3"/>
      <c r="B715" s="17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9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3"/>
      <c r="B716" s="17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9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3"/>
      <c r="B717" s="1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9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3"/>
      <c r="B718" s="17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9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3"/>
      <c r="B719" s="17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9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3"/>
      <c r="B720" s="17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9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3"/>
      <c r="B721" s="17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9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3"/>
      <c r="B722" s="17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9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3"/>
      <c r="B723" s="17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9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3"/>
      <c r="B724" s="17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9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3"/>
      <c r="B725" s="17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9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3"/>
      <c r="B726" s="17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9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3"/>
      <c r="B727" s="1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9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3"/>
      <c r="B728" s="17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9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3"/>
      <c r="B729" s="17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9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3"/>
      <c r="B730" s="17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9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3"/>
      <c r="B731" s="17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9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3"/>
      <c r="B732" s="17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9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3"/>
      <c r="B733" s="17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9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3"/>
      <c r="B734" s="17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9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3"/>
      <c r="B735" s="17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9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3"/>
      <c r="B736" s="17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9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3"/>
      <c r="B737" s="1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9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3"/>
      <c r="B738" s="17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9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3"/>
      <c r="B739" s="17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9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3"/>
      <c r="B740" s="17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9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3"/>
      <c r="B741" s="17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9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3"/>
      <c r="B742" s="17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9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3"/>
      <c r="B743" s="17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9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3"/>
      <c r="B744" s="17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9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3"/>
      <c r="B745" s="17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9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3"/>
      <c r="B746" s="17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9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3"/>
      <c r="B747" s="1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9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3"/>
      <c r="B748" s="17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9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3"/>
      <c r="B749" s="17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9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3"/>
      <c r="B750" s="17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9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3"/>
      <c r="B751" s="17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9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3"/>
      <c r="B752" s="1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9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3"/>
      <c r="B753" s="17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9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3"/>
      <c r="B754" s="17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9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3"/>
      <c r="B755" s="17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9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3"/>
      <c r="B756" s="17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9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3"/>
      <c r="B757" s="1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9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3"/>
      <c r="B758" s="17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9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3"/>
      <c r="B759" s="17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9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3"/>
      <c r="B760" s="17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9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3"/>
      <c r="B761" s="17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9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3"/>
      <c r="B762" s="17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9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3"/>
      <c r="B763" s="17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9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3"/>
      <c r="B764" s="17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9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3"/>
      <c r="B765" s="17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9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3"/>
      <c r="B766" s="17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9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3"/>
      <c r="B767" s="1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9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3"/>
      <c r="B768" s="17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9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3"/>
      <c r="B769" s="17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9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3"/>
      <c r="B770" s="17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9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3"/>
      <c r="B771" s="17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9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3"/>
      <c r="B772" s="17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9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3"/>
      <c r="B773" s="17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9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3"/>
      <c r="B774" s="17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9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3"/>
      <c r="B775" s="17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9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3"/>
      <c r="B776" s="17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9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3"/>
      <c r="B777" s="1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9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3"/>
      <c r="B778" s="17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9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3"/>
      <c r="B779" s="17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9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3"/>
      <c r="B780" s="17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9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3"/>
      <c r="B781" s="17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9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3"/>
      <c r="B782" s="17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9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3"/>
      <c r="B783" s="17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9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3"/>
      <c r="B784" s="17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9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3"/>
      <c r="B785" s="17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9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3"/>
      <c r="B786" s="17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9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3"/>
      <c r="B787" s="1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9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3"/>
      <c r="B788" s="17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9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3"/>
      <c r="B789" s="17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9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3"/>
      <c r="B790" s="17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9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3"/>
      <c r="B791" s="17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9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3"/>
      <c r="B792" s="17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9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3"/>
      <c r="B793" s="17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9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3"/>
      <c r="B794" s="17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9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3"/>
      <c r="B795" s="17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9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3"/>
      <c r="B796" s="17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9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3"/>
      <c r="B797" s="1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9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3"/>
      <c r="B798" s="17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9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3"/>
      <c r="B799" s="17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9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3"/>
      <c r="B800" s="17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9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3"/>
      <c r="B801" s="17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9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3"/>
      <c r="B802" s="17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9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3"/>
      <c r="B803" s="17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9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3"/>
      <c r="B804" s="17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9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3"/>
      <c r="B805" s="17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9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3"/>
      <c r="B806" s="17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9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3"/>
      <c r="B807" s="1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9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3"/>
      <c r="B808" s="17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9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3"/>
      <c r="B809" s="17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9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3"/>
      <c r="B810" s="17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9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3"/>
      <c r="B811" s="17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9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3"/>
      <c r="B812" s="17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9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3"/>
      <c r="B813" s="17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9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3"/>
      <c r="B814" s="17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9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3"/>
      <c r="B815" s="17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9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3"/>
      <c r="B816" s="17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9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3"/>
      <c r="B817" s="1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9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3"/>
      <c r="B818" s="17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9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3"/>
      <c r="B819" s="17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9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3"/>
      <c r="B820" s="17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9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3"/>
      <c r="B821" s="17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9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3"/>
      <c r="B822" s="17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9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3"/>
      <c r="B823" s="17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9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3"/>
      <c r="B824" s="17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9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3"/>
      <c r="B825" s="17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9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3"/>
      <c r="B826" s="17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9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3"/>
      <c r="B827" s="1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9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3"/>
      <c r="B828" s="17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9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3"/>
      <c r="B829" s="17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9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3"/>
      <c r="B830" s="17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3"/>
      <c r="B831" s="17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3"/>
      <c r="B832" s="17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3"/>
      <c r="B833" s="17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3"/>
      <c r="B834" s="17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9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3"/>
      <c r="B835" s="17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9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3"/>
      <c r="B836" s="17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9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3"/>
      <c r="B837" s="1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9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3"/>
      <c r="B838" s="17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9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3"/>
      <c r="B839" s="17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9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3"/>
      <c r="B840" s="17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9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3"/>
      <c r="B841" s="17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3"/>
      <c r="B842" s="17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9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3"/>
      <c r="B843" s="17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3"/>
      <c r="B844" s="17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3"/>
      <c r="B845" s="17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3"/>
      <c r="B846" s="17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9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3"/>
      <c r="B847" s="1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9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3"/>
      <c r="B848" s="17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9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3"/>
      <c r="B849" s="17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9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3"/>
      <c r="B850" s="17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9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3"/>
      <c r="B851" s="17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9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3"/>
      <c r="B852" s="17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9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3"/>
      <c r="B853" s="17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9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3"/>
      <c r="B854" s="17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9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3"/>
      <c r="B855" s="17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9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3"/>
      <c r="B856" s="17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9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3"/>
      <c r="B857" s="1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9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3"/>
      <c r="B858" s="17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9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3"/>
      <c r="B859" s="17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9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3"/>
      <c r="B860" s="17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9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3"/>
      <c r="B861" s="17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9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3"/>
      <c r="B862" s="17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9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3"/>
      <c r="B863" s="17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9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3"/>
      <c r="B864" s="17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9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3"/>
      <c r="B865" s="17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9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3"/>
      <c r="B866" s="17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9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3"/>
      <c r="B867" s="1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9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3"/>
      <c r="B868" s="17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9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3"/>
      <c r="B869" s="17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9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3"/>
      <c r="B870" s="17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9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3"/>
      <c r="B871" s="17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9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3"/>
      <c r="B872" s="17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9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3"/>
      <c r="B873" s="17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9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3"/>
      <c r="B874" s="17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9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3"/>
      <c r="B875" s="17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9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3"/>
      <c r="B876" s="17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9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3"/>
      <c r="B877" s="1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9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3"/>
      <c r="B878" s="17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9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3"/>
      <c r="B879" s="17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9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3"/>
      <c r="B880" s="17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9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3"/>
      <c r="B881" s="17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9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3"/>
      <c r="B882" s="17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9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3"/>
      <c r="B883" s="17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9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3"/>
      <c r="B884" s="17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9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3"/>
      <c r="B885" s="17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9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3"/>
      <c r="B886" s="17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9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3"/>
      <c r="B887" s="1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9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3"/>
      <c r="B888" s="17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9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3"/>
      <c r="B889" s="17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9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3"/>
      <c r="B890" s="17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9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3"/>
      <c r="B891" s="17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9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3"/>
      <c r="B892" s="17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9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3"/>
      <c r="B893" s="17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9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3"/>
      <c r="B894" s="17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9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3"/>
      <c r="B895" s="17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9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3"/>
      <c r="B896" s="17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9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3"/>
      <c r="B897" s="1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9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3"/>
      <c r="B898" s="17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9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3"/>
      <c r="B899" s="17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9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3"/>
      <c r="B900" s="17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9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3"/>
      <c r="B901" s="17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9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3"/>
      <c r="B902" s="17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3"/>
      <c r="B903" s="17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3"/>
      <c r="B904" s="17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3"/>
      <c r="B905" s="17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3"/>
      <c r="B906" s="17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9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3"/>
      <c r="B907" s="1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9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3"/>
      <c r="B908" s="17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9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3"/>
      <c r="B909" s="17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9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3"/>
      <c r="B910" s="17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9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3"/>
      <c r="B911" s="17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9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3"/>
      <c r="B912" s="17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9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3"/>
      <c r="B913" s="17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9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3"/>
      <c r="B914" s="17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9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3"/>
      <c r="B915" s="17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3"/>
      <c r="B916" s="17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3"/>
      <c r="B917" s="1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3"/>
      <c r="B918" s="17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9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3"/>
      <c r="B919" s="17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9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3"/>
      <c r="B920" s="17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9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3"/>
      <c r="B921" s="17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9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3"/>
      <c r="B922" s="17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9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3"/>
      <c r="B923" s="17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9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3"/>
      <c r="B924" s="17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9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3"/>
      <c r="B925" s="17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9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3"/>
      <c r="B926" s="17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9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3"/>
      <c r="B927" s="1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9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3"/>
      <c r="B928" s="17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9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3"/>
      <c r="B929" s="17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9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3"/>
      <c r="B930" s="17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9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3"/>
      <c r="B931" s="17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9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3"/>
      <c r="B932" s="17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9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3"/>
      <c r="B933" s="17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9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3"/>
      <c r="B934" s="17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9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3"/>
      <c r="B935" s="17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9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3"/>
      <c r="B936" s="17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9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3"/>
      <c r="B937" s="1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9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3"/>
      <c r="B938" s="17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3"/>
      <c r="B939" s="17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3"/>
      <c r="B940" s="17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3"/>
      <c r="B941" s="17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3"/>
      <c r="B942" s="17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3"/>
      <c r="B943" s="17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3"/>
      <c r="B944" s="17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3"/>
      <c r="B945" s="17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3"/>
      <c r="B946" s="17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3"/>
      <c r="B947" s="1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3"/>
      <c r="B948" s="17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3"/>
      <c r="B949" s="17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3"/>
      <c r="B950" s="1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3"/>
      <c r="B951" s="17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3"/>
      <c r="B952" s="17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3"/>
      <c r="B953" s="17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3"/>
      <c r="B954" s="17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9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3"/>
      <c r="B955" s="17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9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3"/>
      <c r="B956" s="17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9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3"/>
      <c r="B957" s="1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9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3"/>
      <c r="B958" s="17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9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3"/>
      <c r="B959" s="17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9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3"/>
      <c r="B960" s="17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9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3"/>
      <c r="B961" s="17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9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3"/>
      <c r="B962" s="17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9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3"/>
      <c r="B963" s="17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9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3"/>
      <c r="B964" s="17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9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3"/>
      <c r="B965" s="17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9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3"/>
      <c r="B966" s="17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9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3"/>
      <c r="B967" s="1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9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3"/>
      <c r="B968" s="17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9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3"/>
      <c r="B969" s="17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9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3"/>
      <c r="B970" s="17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9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3"/>
      <c r="B971" s="1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9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3"/>
      <c r="B972" s="17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9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3"/>
      <c r="B973" s="17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9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3"/>
      <c r="B974" s="17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9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3"/>
      <c r="B975" s="17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9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3"/>
      <c r="B976" s="17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9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3"/>
      <c r="B977" s="1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9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3"/>
      <c r="B978" s="17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9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3"/>
      <c r="B979" s="17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3"/>
      <c r="B980" s="17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3"/>
      <c r="B981" s="17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3"/>
      <c r="B982" s="17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3"/>
      <c r="B983" s="17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3"/>
      <c r="B984" s="17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3"/>
      <c r="B985" s="17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3"/>
      <c r="B986" s="17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3"/>
      <c r="B987" s="1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3"/>
      <c r="B988" s="17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3"/>
      <c r="B989" s="17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9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3"/>
      <c r="B990" s="17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9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3"/>
      <c r="B991" s="1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9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3"/>
      <c r="B992" s="17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9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3"/>
      <c r="B993" s="17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9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3"/>
      <c r="B994" s="17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9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3"/>
      <c r="B995" s="17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9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3"/>
      <c r="B996" s="17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9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3"/>
      <c r="B997" s="1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9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3"/>
      <c r="B998" s="17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9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3"/>
      <c r="B999" s="17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9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3"/>
      <c r="B1000" s="17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9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1">
    <mergeCell ref="A18:A29"/>
  </mergeCells>
  <conditionalFormatting sqref="E1:E1048576">
    <cfRule type="cellIs" dxfId="1" priority="3" operator="lessThan">
      <formula>0</formula>
    </cfRule>
  </conditionalFormatting>
  <conditionalFormatting sqref="L1:L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1"/>
  <sheetViews>
    <sheetView workbookViewId="0">
      <selection activeCell="D7" sqref="D7"/>
    </sheetView>
  </sheetViews>
  <sheetFormatPr defaultRowHeight="12.75"/>
  <cols>
    <col min="1" max="1" width="19.140625" style="8" bestFit="1" customWidth="1"/>
    <col min="2" max="2" width="5.140625" style="8" bestFit="1" customWidth="1"/>
    <col min="3" max="9" width="11" style="8" customWidth="1"/>
    <col min="10" max="11" width="9.140625" style="8"/>
  </cols>
  <sheetData>
    <row r="1" spans="1:9">
      <c r="B1" s="10"/>
      <c r="C1" s="11"/>
      <c r="D1" s="11"/>
      <c r="E1" s="11"/>
    </row>
    <row r="2" spans="1:9" ht="47.25" customHeight="1">
      <c r="A2" s="8" t="str">
        <f>'descend speed modeling'!A1</f>
        <v>altitude</v>
      </c>
      <c r="B2" s="7" t="s">
        <v>8</v>
      </c>
      <c r="C2" s="14" t="s">
        <v>1</v>
      </c>
      <c r="D2" s="15" t="s">
        <v>16</v>
      </c>
      <c r="E2" s="15" t="s">
        <v>17</v>
      </c>
      <c r="F2" s="15" t="s">
        <v>8</v>
      </c>
      <c r="G2" s="14" t="s">
        <v>1</v>
      </c>
      <c r="H2" s="15" t="s">
        <v>16</v>
      </c>
      <c r="I2" s="15" t="s">
        <v>18</v>
      </c>
    </row>
    <row r="3" spans="1:9">
      <c r="A3" s="12">
        <f>'descend speed modeling'!A2</f>
        <v>1000</v>
      </c>
      <c r="B3" s="8">
        <v>1</v>
      </c>
      <c r="C3" s="9">
        <f>$A$11</f>
        <v>8</v>
      </c>
      <c r="D3" s="8">
        <v>0</v>
      </c>
      <c r="E3" s="8">
        <f>$A$3</f>
        <v>1000</v>
      </c>
      <c r="F3" s="8">
        <v>1</v>
      </c>
      <c r="G3" s="9">
        <f>$A$11</f>
        <v>8</v>
      </c>
      <c r="H3" s="8">
        <v>0</v>
      </c>
      <c r="I3" s="8">
        <f>$A$3</f>
        <v>1000</v>
      </c>
    </row>
    <row r="4" spans="1:9">
      <c r="B4" s="8">
        <f t="shared" ref="B4:B67" si="0">(B3+1)*C4/C4</f>
        <v>2</v>
      </c>
      <c r="C4" s="9">
        <f>(($A$11-$A$13)*E4/$A$3)+$A$13</f>
        <v>7.9683999999999999</v>
      </c>
      <c r="D4" s="8">
        <f t="shared" ref="D4:D67" si="1">(C4+$A$15)+D3</f>
        <v>8.968399999999999</v>
      </c>
      <c r="E4" s="7">
        <f>IF(E3-$A$7&gt;0,E3-$A$7,NA())</f>
        <v>992.1</v>
      </c>
      <c r="F4" s="8">
        <f t="shared" ref="F4:F67" si="2">(F3+1)*G4/G4</f>
        <v>2</v>
      </c>
      <c r="G4" s="8">
        <f>(($A$11-$A$13)*I4/$A$3)+$A$13</f>
        <v>7.9619999999999997</v>
      </c>
      <c r="H4" s="8">
        <f t="shared" ref="H4:H67" si="3">(G4+$A$15)+H3</f>
        <v>8.9619999999999997</v>
      </c>
      <c r="I4" s="8">
        <f>IF(I3-$A$9&gt;0,I3-$A$9,NA())</f>
        <v>990.5</v>
      </c>
    </row>
    <row r="5" spans="1:9">
      <c r="B5" s="8">
        <f t="shared" si="0"/>
        <v>3.0000000000000004</v>
      </c>
      <c r="C5" s="9">
        <f t="shared" ref="C5:C68" si="4">(($A$11-$A$13)*E5/$A$3)+$A$13</f>
        <v>7.9367999999999999</v>
      </c>
      <c r="D5" s="8">
        <f t="shared" si="1"/>
        <v>17.905200000000001</v>
      </c>
      <c r="E5" s="7">
        <f t="shared" ref="E5:E68" si="5">IF(E4-$A$7&gt;0,E4-$A$7,NA())</f>
        <v>984.2</v>
      </c>
      <c r="F5" s="8">
        <f t="shared" si="2"/>
        <v>3</v>
      </c>
      <c r="G5" s="8">
        <f t="shared" ref="G5:G68" si="6">(($A$11-$A$13)*I5/$A$3)+$A$13</f>
        <v>7.9239999999999995</v>
      </c>
      <c r="H5" s="8">
        <f t="shared" si="3"/>
        <v>17.885999999999999</v>
      </c>
      <c r="I5" s="8">
        <f t="shared" ref="I5:I68" si="7">IF(I4-$A$9&gt;0,I4-$A$9,NA())</f>
        <v>981</v>
      </c>
    </row>
    <row r="6" spans="1:9">
      <c r="A6" s="8" t="str">
        <f>'descend speed modeling'!A5</f>
        <v>min descent rate</v>
      </c>
      <c r="B6" s="8">
        <f t="shared" si="0"/>
        <v>4</v>
      </c>
      <c r="C6" s="9">
        <f t="shared" si="4"/>
        <v>7.9052000000000007</v>
      </c>
      <c r="D6" s="8">
        <f t="shared" si="1"/>
        <v>26.810400000000001</v>
      </c>
      <c r="E6" s="7">
        <f t="shared" si="5"/>
        <v>976.30000000000007</v>
      </c>
      <c r="F6" s="8">
        <f t="shared" si="2"/>
        <v>4</v>
      </c>
      <c r="G6" s="8">
        <f t="shared" si="6"/>
        <v>7.8860000000000001</v>
      </c>
      <c r="H6" s="8">
        <f t="shared" si="3"/>
        <v>26.771999999999998</v>
      </c>
      <c r="I6" s="8">
        <f t="shared" si="7"/>
        <v>971.5</v>
      </c>
    </row>
    <row r="7" spans="1:9">
      <c r="A7" s="12">
        <v>7.9</v>
      </c>
      <c r="B7" s="8">
        <f t="shared" si="0"/>
        <v>4.9999999999999991</v>
      </c>
      <c r="C7" s="9">
        <f t="shared" si="4"/>
        <v>7.8735999999999997</v>
      </c>
      <c r="D7" s="8">
        <f t="shared" si="1"/>
        <v>35.683999999999997</v>
      </c>
      <c r="E7" s="7">
        <f t="shared" si="5"/>
        <v>968.40000000000009</v>
      </c>
      <c r="F7" s="8">
        <f t="shared" si="2"/>
        <v>5</v>
      </c>
      <c r="G7" s="8">
        <f t="shared" si="6"/>
        <v>7.8479999999999999</v>
      </c>
      <c r="H7" s="8">
        <f t="shared" si="3"/>
        <v>35.619999999999997</v>
      </c>
      <c r="I7" s="8">
        <f t="shared" si="7"/>
        <v>962</v>
      </c>
    </row>
    <row r="8" spans="1:9">
      <c r="A8" s="8" t="str">
        <f>'descend speed modeling'!A7</f>
        <v>max descent rate</v>
      </c>
      <c r="B8" s="8">
        <f t="shared" si="0"/>
        <v>5.9999999999999991</v>
      </c>
      <c r="C8" s="9">
        <f t="shared" si="4"/>
        <v>7.8420000000000005</v>
      </c>
      <c r="D8" s="8">
        <f t="shared" si="1"/>
        <v>44.525999999999996</v>
      </c>
      <c r="E8" s="7">
        <f t="shared" si="5"/>
        <v>960.50000000000011</v>
      </c>
      <c r="F8" s="8">
        <f t="shared" si="2"/>
        <v>5.9999999999999991</v>
      </c>
      <c r="G8" s="8">
        <f t="shared" si="6"/>
        <v>7.8100000000000005</v>
      </c>
      <c r="H8" s="8">
        <f t="shared" si="3"/>
        <v>44.43</v>
      </c>
      <c r="I8" s="8">
        <f t="shared" si="7"/>
        <v>952.5</v>
      </c>
    </row>
    <row r="9" spans="1:9">
      <c r="A9" s="12">
        <v>9.5</v>
      </c>
      <c r="B9" s="8">
        <f t="shared" si="0"/>
        <v>6.9999999999999991</v>
      </c>
      <c r="C9" s="9">
        <f t="shared" si="4"/>
        <v>7.8104000000000005</v>
      </c>
      <c r="D9" s="8">
        <f t="shared" si="1"/>
        <v>53.336399999999998</v>
      </c>
      <c r="E9" s="7">
        <f t="shared" si="5"/>
        <v>952.60000000000014</v>
      </c>
      <c r="F9" s="8">
        <f t="shared" si="2"/>
        <v>6.9999999999999991</v>
      </c>
      <c r="G9" s="8">
        <f t="shared" si="6"/>
        <v>7.7720000000000002</v>
      </c>
      <c r="H9" s="8">
        <f t="shared" si="3"/>
        <v>53.201999999999998</v>
      </c>
      <c r="I9" s="8">
        <f t="shared" si="7"/>
        <v>943</v>
      </c>
    </row>
    <row r="10" spans="1:9">
      <c r="A10" s="8" t="str">
        <f>'descend speed modeling'!A9</f>
        <v>wind top</v>
      </c>
      <c r="B10" s="8">
        <f t="shared" si="0"/>
        <v>7.9999999999999991</v>
      </c>
      <c r="C10" s="9">
        <f t="shared" si="4"/>
        <v>7.7788000000000004</v>
      </c>
      <c r="D10" s="8">
        <f t="shared" si="1"/>
        <v>62.115200000000002</v>
      </c>
      <c r="E10" s="7">
        <f t="shared" si="5"/>
        <v>944.70000000000016</v>
      </c>
      <c r="F10" s="8">
        <f t="shared" si="2"/>
        <v>7.9999999999999991</v>
      </c>
      <c r="G10" s="8">
        <f t="shared" si="6"/>
        <v>7.734</v>
      </c>
      <c r="H10" s="8">
        <f t="shared" si="3"/>
        <v>61.936</v>
      </c>
      <c r="I10" s="8">
        <f t="shared" si="7"/>
        <v>933.5</v>
      </c>
    </row>
    <row r="11" spans="1:9">
      <c r="A11" s="12">
        <v>8</v>
      </c>
      <c r="B11" s="8">
        <f t="shared" si="0"/>
        <v>9</v>
      </c>
      <c r="C11" s="9">
        <f t="shared" si="4"/>
        <v>7.7472000000000012</v>
      </c>
      <c r="D11" s="8">
        <f t="shared" si="1"/>
        <v>70.862400000000008</v>
      </c>
      <c r="E11" s="7">
        <f t="shared" si="5"/>
        <v>936.80000000000018</v>
      </c>
      <c r="F11" s="8">
        <f t="shared" si="2"/>
        <v>9</v>
      </c>
      <c r="G11" s="8">
        <f t="shared" si="6"/>
        <v>7.6959999999999997</v>
      </c>
      <c r="H11" s="8">
        <f t="shared" si="3"/>
        <v>70.632000000000005</v>
      </c>
      <c r="I11" s="8">
        <f t="shared" si="7"/>
        <v>924</v>
      </c>
    </row>
    <row r="12" spans="1:9">
      <c r="A12" s="8" t="str">
        <f>'descend speed modeling'!A11</f>
        <v>wind bottom</v>
      </c>
      <c r="B12" s="8">
        <f t="shared" si="0"/>
        <v>10</v>
      </c>
      <c r="C12" s="9">
        <f t="shared" si="4"/>
        <v>7.7156000000000002</v>
      </c>
      <c r="D12" s="8">
        <f t="shared" si="1"/>
        <v>79.578000000000003</v>
      </c>
      <c r="E12" s="7">
        <f t="shared" si="5"/>
        <v>928.9000000000002</v>
      </c>
      <c r="F12" s="8">
        <f t="shared" si="2"/>
        <v>10</v>
      </c>
      <c r="G12" s="8">
        <f t="shared" si="6"/>
        <v>7.6579999999999995</v>
      </c>
      <c r="H12" s="8">
        <f t="shared" si="3"/>
        <v>79.290000000000006</v>
      </c>
      <c r="I12" s="8">
        <f t="shared" si="7"/>
        <v>914.5</v>
      </c>
    </row>
    <row r="13" spans="1:9">
      <c r="A13" s="12">
        <v>4</v>
      </c>
      <c r="B13" s="8">
        <f t="shared" si="0"/>
        <v>11</v>
      </c>
      <c r="C13" s="9">
        <f t="shared" si="4"/>
        <v>7.6840000000000011</v>
      </c>
      <c r="D13" s="8">
        <f t="shared" si="1"/>
        <v>88.262</v>
      </c>
      <c r="E13" s="7">
        <f t="shared" si="5"/>
        <v>921.00000000000023</v>
      </c>
      <c r="F13" s="8">
        <f t="shared" si="2"/>
        <v>11</v>
      </c>
      <c r="G13" s="8">
        <f t="shared" si="6"/>
        <v>7.62</v>
      </c>
      <c r="H13" s="8">
        <f t="shared" si="3"/>
        <v>87.910000000000011</v>
      </c>
      <c r="I13" s="8">
        <f t="shared" si="7"/>
        <v>905</v>
      </c>
    </row>
    <row r="14" spans="1:9">
      <c r="A14" s="8" t="str">
        <f>'descend speed modeling'!A13</f>
        <v>parachute horz speed</v>
      </c>
      <c r="B14" s="8">
        <f t="shared" si="0"/>
        <v>12</v>
      </c>
      <c r="C14" s="9">
        <f t="shared" si="4"/>
        <v>7.652400000000001</v>
      </c>
      <c r="D14" s="8">
        <f t="shared" si="1"/>
        <v>96.914400000000001</v>
      </c>
      <c r="E14" s="7">
        <f t="shared" si="5"/>
        <v>913.10000000000025</v>
      </c>
      <c r="F14" s="8">
        <f t="shared" si="2"/>
        <v>12</v>
      </c>
      <c r="G14" s="8">
        <f t="shared" si="6"/>
        <v>7.5819999999999999</v>
      </c>
      <c r="H14" s="8">
        <f t="shared" si="3"/>
        <v>96.492000000000019</v>
      </c>
      <c r="I14" s="8">
        <f t="shared" si="7"/>
        <v>895.5</v>
      </c>
    </row>
    <row r="15" spans="1:9">
      <c r="A15" s="12">
        <f>'descend speed modeling'!A14</f>
        <v>1</v>
      </c>
      <c r="B15" s="8">
        <f t="shared" si="0"/>
        <v>13</v>
      </c>
      <c r="C15" s="9">
        <f t="shared" si="4"/>
        <v>7.6208000000000009</v>
      </c>
      <c r="D15" s="8">
        <f t="shared" si="1"/>
        <v>105.5352</v>
      </c>
      <c r="E15" s="7">
        <f t="shared" si="5"/>
        <v>905.20000000000027</v>
      </c>
      <c r="F15" s="8">
        <f t="shared" si="2"/>
        <v>13</v>
      </c>
      <c r="G15" s="8">
        <f t="shared" si="6"/>
        <v>7.5440000000000005</v>
      </c>
      <c r="H15" s="8">
        <f t="shared" si="3"/>
        <v>105.03600000000002</v>
      </c>
      <c r="I15" s="8">
        <f t="shared" si="7"/>
        <v>886</v>
      </c>
    </row>
    <row r="16" spans="1:9">
      <c r="B16" s="8">
        <f t="shared" si="0"/>
        <v>13.999999999999998</v>
      </c>
      <c r="C16" s="9">
        <f t="shared" si="4"/>
        <v>7.5892000000000017</v>
      </c>
      <c r="D16" s="8">
        <f t="shared" si="1"/>
        <v>114.12440000000001</v>
      </c>
      <c r="E16" s="7">
        <f t="shared" si="5"/>
        <v>897.3000000000003</v>
      </c>
      <c r="F16" s="8">
        <f t="shared" si="2"/>
        <v>14</v>
      </c>
      <c r="G16" s="8">
        <f t="shared" si="6"/>
        <v>7.5060000000000002</v>
      </c>
      <c r="H16" s="8">
        <f t="shared" si="3"/>
        <v>113.54200000000002</v>
      </c>
      <c r="I16" s="8">
        <f t="shared" si="7"/>
        <v>876.5</v>
      </c>
    </row>
    <row r="17" spans="1:9">
      <c r="B17" s="8">
        <f t="shared" si="0"/>
        <v>14.999999999999998</v>
      </c>
      <c r="C17" s="9">
        <f t="shared" si="4"/>
        <v>7.5576000000000008</v>
      </c>
      <c r="D17" s="8">
        <f t="shared" si="1"/>
        <v>122.68200000000002</v>
      </c>
      <c r="E17" s="7">
        <f t="shared" si="5"/>
        <v>889.40000000000032</v>
      </c>
      <c r="F17" s="8">
        <f t="shared" si="2"/>
        <v>15</v>
      </c>
      <c r="G17" s="8">
        <f t="shared" si="6"/>
        <v>7.468</v>
      </c>
      <c r="H17" s="8">
        <f t="shared" si="3"/>
        <v>122.01000000000002</v>
      </c>
      <c r="I17" s="8">
        <f t="shared" si="7"/>
        <v>867</v>
      </c>
    </row>
    <row r="18" spans="1:9">
      <c r="B18" s="8">
        <f t="shared" si="0"/>
        <v>15.999999999999998</v>
      </c>
      <c r="C18" s="9">
        <f t="shared" si="4"/>
        <v>7.5260000000000016</v>
      </c>
      <c r="D18" s="8">
        <f t="shared" si="1"/>
        <v>131.20800000000003</v>
      </c>
      <c r="E18" s="7">
        <f t="shared" si="5"/>
        <v>881.50000000000034</v>
      </c>
      <c r="F18" s="8">
        <f t="shared" si="2"/>
        <v>16</v>
      </c>
      <c r="G18" s="8">
        <f t="shared" si="6"/>
        <v>7.43</v>
      </c>
      <c r="H18" s="8">
        <f t="shared" si="3"/>
        <v>130.44000000000003</v>
      </c>
      <c r="I18" s="8">
        <f t="shared" si="7"/>
        <v>857.5</v>
      </c>
    </row>
    <row r="19" spans="1:9">
      <c r="B19" s="8">
        <f t="shared" si="0"/>
        <v>17</v>
      </c>
      <c r="C19" s="9">
        <f t="shared" si="4"/>
        <v>7.4944000000000015</v>
      </c>
      <c r="D19" s="8">
        <f t="shared" si="1"/>
        <v>139.70240000000004</v>
      </c>
      <c r="E19" s="7">
        <f t="shared" si="5"/>
        <v>873.60000000000036</v>
      </c>
      <c r="F19" s="8">
        <f t="shared" si="2"/>
        <v>17</v>
      </c>
      <c r="G19" s="8">
        <f t="shared" si="6"/>
        <v>7.3919999999999995</v>
      </c>
      <c r="H19" s="8">
        <f t="shared" si="3"/>
        <v>138.83200000000002</v>
      </c>
      <c r="I19" s="8">
        <f t="shared" si="7"/>
        <v>848</v>
      </c>
    </row>
    <row r="20" spans="1:9">
      <c r="B20" s="8">
        <f t="shared" si="0"/>
        <v>18</v>
      </c>
      <c r="C20" s="9">
        <f t="shared" si="4"/>
        <v>7.4628000000000014</v>
      </c>
      <c r="D20" s="8">
        <f t="shared" si="1"/>
        <v>148.16520000000003</v>
      </c>
      <c r="E20" s="7">
        <f t="shared" si="5"/>
        <v>865.70000000000039</v>
      </c>
      <c r="F20" s="8">
        <f t="shared" si="2"/>
        <v>18</v>
      </c>
      <c r="G20" s="8">
        <f t="shared" si="6"/>
        <v>7.3540000000000001</v>
      </c>
      <c r="H20" s="8">
        <f t="shared" si="3"/>
        <v>147.18600000000004</v>
      </c>
      <c r="I20" s="8">
        <f t="shared" si="7"/>
        <v>838.5</v>
      </c>
    </row>
    <row r="21" spans="1:9">
      <c r="A21" s="13" t="s">
        <v>19</v>
      </c>
      <c r="B21" s="8">
        <f t="shared" si="0"/>
        <v>19</v>
      </c>
      <c r="C21" s="9">
        <f t="shared" si="4"/>
        <v>7.4312000000000022</v>
      </c>
      <c r="D21" s="8">
        <f t="shared" si="1"/>
        <v>156.59640000000002</v>
      </c>
      <c r="E21" s="7">
        <f t="shared" si="5"/>
        <v>857.80000000000041</v>
      </c>
      <c r="F21" s="8">
        <f t="shared" si="2"/>
        <v>19</v>
      </c>
      <c r="G21" s="8">
        <f t="shared" si="6"/>
        <v>7.3159999999999998</v>
      </c>
      <c r="H21" s="8">
        <f t="shared" si="3"/>
        <v>155.50200000000004</v>
      </c>
      <c r="I21" s="8">
        <f t="shared" si="7"/>
        <v>829</v>
      </c>
    </row>
    <row r="22" spans="1:9">
      <c r="A22" s="13"/>
      <c r="B22" s="8">
        <f t="shared" si="0"/>
        <v>20</v>
      </c>
      <c r="C22" s="9">
        <f t="shared" si="4"/>
        <v>7.3996000000000013</v>
      </c>
      <c r="D22" s="8">
        <f t="shared" si="1"/>
        <v>164.99600000000001</v>
      </c>
      <c r="E22" s="7">
        <f t="shared" si="5"/>
        <v>849.90000000000043</v>
      </c>
      <c r="F22" s="8">
        <f t="shared" si="2"/>
        <v>20</v>
      </c>
      <c r="G22" s="8">
        <f t="shared" si="6"/>
        <v>7.2780000000000005</v>
      </c>
      <c r="H22" s="8">
        <f t="shared" si="3"/>
        <v>163.78000000000003</v>
      </c>
      <c r="I22" s="8">
        <f t="shared" si="7"/>
        <v>819.5</v>
      </c>
    </row>
    <row r="23" spans="1:9">
      <c r="A23" s="13"/>
      <c r="B23" s="8">
        <f t="shared" si="0"/>
        <v>21</v>
      </c>
      <c r="C23" s="9">
        <f t="shared" si="4"/>
        <v>7.3680000000000021</v>
      </c>
      <c r="D23" s="8">
        <f t="shared" si="1"/>
        <v>173.364</v>
      </c>
      <c r="E23" s="7">
        <f t="shared" si="5"/>
        <v>842.00000000000045</v>
      </c>
      <c r="F23" s="8">
        <f t="shared" si="2"/>
        <v>21</v>
      </c>
      <c r="G23" s="8">
        <f t="shared" si="6"/>
        <v>7.24</v>
      </c>
      <c r="H23" s="8">
        <f t="shared" si="3"/>
        <v>172.02000000000004</v>
      </c>
      <c r="I23" s="8">
        <f t="shared" si="7"/>
        <v>810</v>
      </c>
    </row>
    <row r="24" spans="1:9">
      <c r="A24" s="13"/>
      <c r="B24" s="8">
        <f t="shared" si="0"/>
        <v>22</v>
      </c>
      <c r="C24" s="9">
        <f t="shared" si="4"/>
        <v>7.336400000000002</v>
      </c>
      <c r="D24" s="8">
        <f t="shared" si="1"/>
        <v>181.7004</v>
      </c>
      <c r="E24" s="7">
        <f t="shared" si="5"/>
        <v>834.10000000000048</v>
      </c>
      <c r="F24" s="8">
        <f t="shared" si="2"/>
        <v>22</v>
      </c>
      <c r="G24" s="8">
        <f t="shared" si="6"/>
        <v>7.202</v>
      </c>
      <c r="H24" s="8">
        <f t="shared" si="3"/>
        <v>180.22200000000004</v>
      </c>
      <c r="I24" s="8">
        <f t="shared" si="7"/>
        <v>800.5</v>
      </c>
    </row>
    <row r="25" spans="1:9">
      <c r="A25" s="13"/>
      <c r="B25" s="8">
        <f t="shared" si="0"/>
        <v>23</v>
      </c>
      <c r="C25" s="9">
        <f t="shared" si="4"/>
        <v>7.304800000000002</v>
      </c>
      <c r="D25" s="8">
        <f t="shared" si="1"/>
        <v>190.0052</v>
      </c>
      <c r="E25" s="7">
        <f t="shared" si="5"/>
        <v>826.2000000000005</v>
      </c>
      <c r="F25" s="8">
        <f t="shared" si="2"/>
        <v>23</v>
      </c>
      <c r="G25" s="8">
        <f t="shared" si="6"/>
        <v>7.1639999999999997</v>
      </c>
      <c r="H25" s="8">
        <f t="shared" si="3"/>
        <v>188.38600000000002</v>
      </c>
      <c r="I25" s="8">
        <f t="shared" si="7"/>
        <v>791</v>
      </c>
    </row>
    <row r="26" spans="1:9">
      <c r="A26" s="13"/>
      <c r="B26" s="8">
        <f t="shared" si="0"/>
        <v>24</v>
      </c>
      <c r="C26" s="9">
        <f t="shared" si="4"/>
        <v>7.2732000000000019</v>
      </c>
      <c r="D26" s="8">
        <f t="shared" si="1"/>
        <v>198.2784</v>
      </c>
      <c r="E26" s="7">
        <f t="shared" si="5"/>
        <v>818.30000000000052</v>
      </c>
      <c r="F26" s="8">
        <f t="shared" si="2"/>
        <v>24.000000000000004</v>
      </c>
      <c r="G26" s="8">
        <f t="shared" si="6"/>
        <v>7.1259999999999994</v>
      </c>
      <c r="H26" s="8">
        <f t="shared" si="3"/>
        <v>196.51200000000003</v>
      </c>
      <c r="I26" s="8">
        <f t="shared" si="7"/>
        <v>781.5</v>
      </c>
    </row>
    <row r="27" spans="1:9">
      <c r="A27" s="13"/>
      <c r="B27" s="8">
        <f t="shared" si="0"/>
        <v>25</v>
      </c>
      <c r="C27" s="9">
        <f t="shared" si="4"/>
        <v>7.2416000000000018</v>
      </c>
      <c r="D27" s="8">
        <f t="shared" si="1"/>
        <v>206.52</v>
      </c>
      <c r="E27" s="7">
        <f t="shared" si="5"/>
        <v>810.40000000000055</v>
      </c>
      <c r="F27" s="8">
        <f t="shared" si="2"/>
        <v>25.000000000000004</v>
      </c>
      <c r="G27" s="8">
        <f t="shared" si="6"/>
        <v>7.0880000000000001</v>
      </c>
      <c r="H27" s="8">
        <f t="shared" si="3"/>
        <v>204.60000000000002</v>
      </c>
      <c r="I27" s="8">
        <f t="shared" si="7"/>
        <v>772</v>
      </c>
    </row>
    <row r="28" spans="1:9">
      <c r="A28" s="13"/>
      <c r="B28" s="8">
        <f t="shared" si="0"/>
        <v>26</v>
      </c>
      <c r="C28" s="9">
        <f t="shared" si="4"/>
        <v>7.2100000000000026</v>
      </c>
      <c r="D28" s="8">
        <f t="shared" si="1"/>
        <v>214.73000000000002</v>
      </c>
      <c r="E28" s="7">
        <f t="shared" si="5"/>
        <v>802.50000000000057</v>
      </c>
      <c r="F28" s="8">
        <f t="shared" si="2"/>
        <v>26.000000000000004</v>
      </c>
      <c r="G28" s="8">
        <f t="shared" si="6"/>
        <v>7.05</v>
      </c>
      <c r="H28" s="8">
        <f t="shared" si="3"/>
        <v>212.65000000000003</v>
      </c>
      <c r="I28" s="8">
        <f t="shared" si="7"/>
        <v>762.5</v>
      </c>
    </row>
    <row r="29" spans="1:9">
      <c r="B29" s="8">
        <f t="shared" si="0"/>
        <v>27</v>
      </c>
      <c r="C29" s="9">
        <f t="shared" si="4"/>
        <v>7.1784000000000026</v>
      </c>
      <c r="D29" s="8">
        <f t="shared" si="1"/>
        <v>222.90840000000003</v>
      </c>
      <c r="E29" s="7">
        <f t="shared" si="5"/>
        <v>794.60000000000059</v>
      </c>
      <c r="F29" s="8">
        <f t="shared" si="2"/>
        <v>27.000000000000004</v>
      </c>
      <c r="G29" s="8">
        <f t="shared" si="6"/>
        <v>7.0120000000000005</v>
      </c>
      <c r="H29" s="8">
        <f t="shared" si="3"/>
        <v>220.66200000000003</v>
      </c>
      <c r="I29" s="8">
        <f t="shared" si="7"/>
        <v>753</v>
      </c>
    </row>
    <row r="30" spans="1:9">
      <c r="B30" s="8">
        <f t="shared" si="0"/>
        <v>28.000000000000004</v>
      </c>
      <c r="C30" s="9">
        <f t="shared" si="4"/>
        <v>7.1468000000000025</v>
      </c>
      <c r="D30" s="8">
        <f t="shared" si="1"/>
        <v>231.05520000000004</v>
      </c>
      <c r="E30" s="7">
        <f t="shared" si="5"/>
        <v>786.70000000000061</v>
      </c>
      <c r="F30" s="8">
        <f t="shared" si="2"/>
        <v>28.000000000000004</v>
      </c>
      <c r="G30" s="8">
        <f t="shared" si="6"/>
        <v>6.9740000000000002</v>
      </c>
      <c r="H30" s="8">
        <f t="shared" si="3"/>
        <v>228.63600000000002</v>
      </c>
      <c r="I30" s="8">
        <f t="shared" si="7"/>
        <v>743.5</v>
      </c>
    </row>
    <row r="31" spans="1:9">
      <c r="B31" s="8">
        <f t="shared" si="0"/>
        <v>29.000000000000004</v>
      </c>
      <c r="C31" s="9">
        <f t="shared" si="4"/>
        <v>7.1152000000000024</v>
      </c>
      <c r="D31" s="8">
        <f t="shared" si="1"/>
        <v>239.17040000000003</v>
      </c>
      <c r="E31" s="7">
        <f t="shared" si="5"/>
        <v>778.80000000000064</v>
      </c>
      <c r="F31" s="8">
        <f t="shared" si="2"/>
        <v>29.000000000000004</v>
      </c>
      <c r="G31" s="8">
        <f t="shared" si="6"/>
        <v>6.9359999999999999</v>
      </c>
      <c r="H31" s="8">
        <f t="shared" si="3"/>
        <v>236.57200000000003</v>
      </c>
      <c r="I31" s="8">
        <f t="shared" si="7"/>
        <v>734</v>
      </c>
    </row>
    <row r="32" spans="1:9">
      <c r="B32" s="8">
        <f t="shared" si="0"/>
        <v>30.000000000000004</v>
      </c>
      <c r="C32" s="9">
        <f t="shared" si="4"/>
        <v>7.0836000000000023</v>
      </c>
      <c r="D32" s="8">
        <f t="shared" si="1"/>
        <v>247.25400000000002</v>
      </c>
      <c r="E32" s="7">
        <f t="shared" si="5"/>
        <v>770.90000000000066</v>
      </c>
      <c r="F32" s="8">
        <f t="shared" si="2"/>
        <v>30.000000000000004</v>
      </c>
      <c r="G32" s="8">
        <f t="shared" si="6"/>
        <v>6.8979999999999997</v>
      </c>
      <c r="H32" s="8">
        <f t="shared" si="3"/>
        <v>244.47000000000003</v>
      </c>
      <c r="I32" s="8">
        <f t="shared" si="7"/>
        <v>724.5</v>
      </c>
    </row>
    <row r="33" spans="2:9">
      <c r="B33" s="8">
        <f t="shared" si="0"/>
        <v>31.000000000000007</v>
      </c>
      <c r="C33" s="9">
        <f t="shared" si="4"/>
        <v>7.0520000000000032</v>
      </c>
      <c r="D33" s="8">
        <f t="shared" si="1"/>
        <v>255.30600000000001</v>
      </c>
      <c r="E33" s="7">
        <f t="shared" si="5"/>
        <v>763.00000000000068</v>
      </c>
      <c r="F33" s="8">
        <f t="shared" si="2"/>
        <v>31.000000000000004</v>
      </c>
      <c r="G33" s="8">
        <f t="shared" si="6"/>
        <v>6.8599999999999994</v>
      </c>
      <c r="H33" s="8">
        <f t="shared" si="3"/>
        <v>252.33000000000004</v>
      </c>
      <c r="I33" s="8">
        <f t="shared" si="7"/>
        <v>715</v>
      </c>
    </row>
    <row r="34" spans="2:9">
      <c r="B34" s="8">
        <f t="shared" si="0"/>
        <v>32.000000000000007</v>
      </c>
      <c r="C34" s="9">
        <f t="shared" si="4"/>
        <v>7.0204000000000022</v>
      </c>
      <c r="D34" s="8">
        <f t="shared" si="1"/>
        <v>263.32640000000004</v>
      </c>
      <c r="E34" s="7">
        <f t="shared" si="5"/>
        <v>755.1000000000007</v>
      </c>
      <c r="F34" s="8">
        <f t="shared" si="2"/>
        <v>32</v>
      </c>
      <c r="G34" s="8">
        <f t="shared" si="6"/>
        <v>6.8220000000000001</v>
      </c>
      <c r="H34" s="8">
        <f t="shared" si="3"/>
        <v>260.15200000000004</v>
      </c>
      <c r="I34" s="8">
        <f t="shared" si="7"/>
        <v>705.5</v>
      </c>
    </row>
    <row r="35" spans="2:9">
      <c r="B35" s="8">
        <f t="shared" si="0"/>
        <v>33.000000000000007</v>
      </c>
      <c r="C35" s="9">
        <f t="shared" si="4"/>
        <v>6.988800000000003</v>
      </c>
      <c r="D35" s="8">
        <f t="shared" si="1"/>
        <v>271.31520000000006</v>
      </c>
      <c r="E35" s="7">
        <f t="shared" si="5"/>
        <v>747.20000000000073</v>
      </c>
      <c r="F35" s="8">
        <f t="shared" si="2"/>
        <v>33</v>
      </c>
      <c r="G35" s="8">
        <f t="shared" si="6"/>
        <v>6.7839999999999998</v>
      </c>
      <c r="H35" s="8">
        <f t="shared" si="3"/>
        <v>267.93600000000004</v>
      </c>
      <c r="I35" s="8">
        <f t="shared" si="7"/>
        <v>696</v>
      </c>
    </row>
    <row r="36" spans="2:9">
      <c r="B36" s="8">
        <f t="shared" si="0"/>
        <v>34.000000000000007</v>
      </c>
      <c r="C36" s="9">
        <f t="shared" si="4"/>
        <v>6.9572000000000029</v>
      </c>
      <c r="D36" s="8">
        <f t="shared" si="1"/>
        <v>279.27240000000006</v>
      </c>
      <c r="E36" s="7">
        <f t="shared" si="5"/>
        <v>739.30000000000075</v>
      </c>
      <c r="F36" s="8">
        <f t="shared" si="2"/>
        <v>34</v>
      </c>
      <c r="G36" s="8">
        <f t="shared" si="6"/>
        <v>6.7460000000000004</v>
      </c>
      <c r="H36" s="8">
        <f t="shared" si="3"/>
        <v>275.68200000000002</v>
      </c>
      <c r="I36" s="8">
        <f t="shared" si="7"/>
        <v>686.5</v>
      </c>
    </row>
    <row r="37" spans="2:9">
      <c r="B37" s="8">
        <f t="shared" si="0"/>
        <v>35.000000000000007</v>
      </c>
      <c r="C37" s="9">
        <f t="shared" si="4"/>
        <v>6.9256000000000029</v>
      </c>
      <c r="D37" s="8">
        <f t="shared" si="1"/>
        <v>287.19800000000009</v>
      </c>
      <c r="E37" s="7">
        <f t="shared" si="5"/>
        <v>731.40000000000077</v>
      </c>
      <c r="F37" s="8">
        <f t="shared" si="2"/>
        <v>35</v>
      </c>
      <c r="G37" s="8">
        <f t="shared" si="6"/>
        <v>6.7080000000000002</v>
      </c>
      <c r="H37" s="8">
        <f t="shared" si="3"/>
        <v>283.39000000000004</v>
      </c>
      <c r="I37" s="8">
        <f t="shared" si="7"/>
        <v>677</v>
      </c>
    </row>
    <row r="38" spans="2:9">
      <c r="B38" s="8">
        <f t="shared" si="0"/>
        <v>36.000000000000007</v>
      </c>
      <c r="C38" s="9">
        <f t="shared" si="4"/>
        <v>6.8940000000000037</v>
      </c>
      <c r="D38" s="8">
        <f t="shared" si="1"/>
        <v>295.0920000000001</v>
      </c>
      <c r="E38" s="7">
        <f t="shared" si="5"/>
        <v>723.5000000000008</v>
      </c>
      <c r="F38" s="8">
        <f t="shared" si="2"/>
        <v>36</v>
      </c>
      <c r="G38" s="8">
        <f t="shared" si="6"/>
        <v>6.67</v>
      </c>
      <c r="H38" s="8">
        <f t="shared" si="3"/>
        <v>291.06000000000006</v>
      </c>
      <c r="I38" s="8">
        <f t="shared" si="7"/>
        <v>667.5</v>
      </c>
    </row>
    <row r="39" spans="2:9">
      <c r="B39" s="8">
        <f t="shared" si="0"/>
        <v>37.000000000000007</v>
      </c>
      <c r="C39" s="9">
        <f t="shared" si="4"/>
        <v>6.8624000000000027</v>
      </c>
      <c r="D39" s="8">
        <f t="shared" si="1"/>
        <v>302.95440000000008</v>
      </c>
      <c r="E39" s="7">
        <f t="shared" si="5"/>
        <v>715.60000000000082</v>
      </c>
      <c r="F39" s="8">
        <f t="shared" si="2"/>
        <v>37</v>
      </c>
      <c r="G39" s="8">
        <f t="shared" si="6"/>
        <v>6.6319999999999997</v>
      </c>
      <c r="H39" s="8">
        <f t="shared" si="3"/>
        <v>298.69200000000006</v>
      </c>
      <c r="I39" s="8">
        <f t="shared" si="7"/>
        <v>658</v>
      </c>
    </row>
    <row r="40" spans="2:9">
      <c r="B40" s="8">
        <f t="shared" si="0"/>
        <v>38.000000000000007</v>
      </c>
      <c r="C40" s="9">
        <f t="shared" si="4"/>
        <v>6.8308000000000035</v>
      </c>
      <c r="D40" s="8">
        <f t="shared" si="1"/>
        <v>310.78520000000009</v>
      </c>
      <c r="E40" s="7">
        <f t="shared" si="5"/>
        <v>707.70000000000084</v>
      </c>
      <c r="F40" s="8">
        <f t="shared" si="2"/>
        <v>38</v>
      </c>
      <c r="G40" s="8">
        <f t="shared" si="6"/>
        <v>6.5939999999999994</v>
      </c>
      <c r="H40" s="8">
        <f t="shared" si="3"/>
        <v>306.28600000000006</v>
      </c>
      <c r="I40" s="8">
        <f t="shared" si="7"/>
        <v>648.5</v>
      </c>
    </row>
    <row r="41" spans="2:9">
      <c r="B41" s="8">
        <f t="shared" si="0"/>
        <v>39.000000000000007</v>
      </c>
      <c r="C41" s="9">
        <f t="shared" si="4"/>
        <v>6.7992000000000035</v>
      </c>
      <c r="D41" s="8">
        <f t="shared" si="1"/>
        <v>318.58440000000007</v>
      </c>
      <c r="E41" s="7">
        <f t="shared" si="5"/>
        <v>699.80000000000086</v>
      </c>
      <c r="F41" s="8">
        <f t="shared" si="2"/>
        <v>39</v>
      </c>
      <c r="G41" s="8">
        <f t="shared" si="6"/>
        <v>6.556</v>
      </c>
      <c r="H41" s="8">
        <f t="shared" si="3"/>
        <v>313.84200000000004</v>
      </c>
      <c r="I41" s="8">
        <f t="shared" si="7"/>
        <v>639</v>
      </c>
    </row>
    <row r="42" spans="2:9">
      <c r="B42" s="8">
        <f t="shared" si="0"/>
        <v>40.000000000000007</v>
      </c>
      <c r="C42" s="9">
        <f t="shared" si="4"/>
        <v>6.7676000000000034</v>
      </c>
      <c r="D42" s="8">
        <f t="shared" si="1"/>
        <v>326.35200000000009</v>
      </c>
      <c r="E42" s="7">
        <f t="shared" si="5"/>
        <v>691.90000000000089</v>
      </c>
      <c r="F42" s="8">
        <f t="shared" si="2"/>
        <v>40</v>
      </c>
      <c r="G42" s="8">
        <f t="shared" si="6"/>
        <v>6.5179999999999998</v>
      </c>
      <c r="H42" s="8">
        <f t="shared" si="3"/>
        <v>321.36</v>
      </c>
      <c r="I42" s="8">
        <f t="shared" si="7"/>
        <v>629.5</v>
      </c>
    </row>
    <row r="43" spans="2:9">
      <c r="B43" s="8">
        <f t="shared" si="0"/>
        <v>41.000000000000007</v>
      </c>
      <c r="C43" s="9">
        <f t="shared" si="4"/>
        <v>6.7360000000000042</v>
      </c>
      <c r="D43" s="8">
        <f t="shared" si="1"/>
        <v>334.08800000000008</v>
      </c>
      <c r="E43" s="7">
        <f t="shared" si="5"/>
        <v>684.00000000000091</v>
      </c>
      <c r="F43" s="8">
        <f t="shared" si="2"/>
        <v>41</v>
      </c>
      <c r="G43" s="8">
        <f t="shared" si="6"/>
        <v>6.48</v>
      </c>
      <c r="H43" s="8">
        <f t="shared" si="3"/>
        <v>328.84000000000003</v>
      </c>
      <c r="I43" s="8">
        <f t="shared" si="7"/>
        <v>620</v>
      </c>
    </row>
    <row r="44" spans="2:9">
      <c r="B44" s="8">
        <f t="shared" si="0"/>
        <v>42.000000000000007</v>
      </c>
      <c r="C44" s="9">
        <f t="shared" si="4"/>
        <v>6.7044000000000032</v>
      </c>
      <c r="D44" s="8">
        <f t="shared" si="1"/>
        <v>341.7924000000001</v>
      </c>
      <c r="E44" s="7">
        <f t="shared" si="5"/>
        <v>676.10000000000093</v>
      </c>
      <c r="F44" s="8">
        <f t="shared" si="2"/>
        <v>42</v>
      </c>
      <c r="G44" s="8">
        <f t="shared" si="6"/>
        <v>6.4420000000000002</v>
      </c>
      <c r="H44" s="8">
        <f t="shared" si="3"/>
        <v>336.28200000000004</v>
      </c>
      <c r="I44" s="8">
        <f t="shared" si="7"/>
        <v>610.5</v>
      </c>
    </row>
    <row r="45" spans="2:9">
      <c r="B45" s="8">
        <f t="shared" si="0"/>
        <v>43.000000000000014</v>
      </c>
      <c r="C45" s="9">
        <f t="shared" si="4"/>
        <v>6.6728000000000041</v>
      </c>
      <c r="D45" s="8">
        <f t="shared" si="1"/>
        <v>349.4652000000001</v>
      </c>
      <c r="E45" s="7">
        <f t="shared" si="5"/>
        <v>668.20000000000095</v>
      </c>
      <c r="F45" s="8">
        <f t="shared" si="2"/>
        <v>43</v>
      </c>
      <c r="G45" s="8">
        <f t="shared" si="6"/>
        <v>6.4039999999999999</v>
      </c>
      <c r="H45" s="8">
        <f t="shared" si="3"/>
        <v>343.68600000000004</v>
      </c>
      <c r="I45" s="8">
        <f t="shared" si="7"/>
        <v>601</v>
      </c>
    </row>
    <row r="46" spans="2:9">
      <c r="B46" s="8">
        <f t="shared" si="0"/>
        <v>44.000000000000007</v>
      </c>
      <c r="C46" s="9">
        <f t="shared" si="4"/>
        <v>6.641200000000004</v>
      </c>
      <c r="D46" s="8">
        <f t="shared" si="1"/>
        <v>357.10640000000012</v>
      </c>
      <c r="E46" s="7">
        <f t="shared" si="5"/>
        <v>660.30000000000098</v>
      </c>
      <c r="F46" s="8">
        <f t="shared" si="2"/>
        <v>44</v>
      </c>
      <c r="G46" s="8">
        <f t="shared" si="6"/>
        <v>6.3659999999999997</v>
      </c>
      <c r="H46" s="8">
        <f t="shared" si="3"/>
        <v>351.05200000000002</v>
      </c>
      <c r="I46" s="8">
        <f t="shared" si="7"/>
        <v>591.5</v>
      </c>
    </row>
    <row r="47" spans="2:9">
      <c r="B47" s="8">
        <f t="shared" si="0"/>
        <v>45.000000000000007</v>
      </c>
      <c r="C47" s="9">
        <f t="shared" si="4"/>
        <v>6.6096000000000039</v>
      </c>
      <c r="D47" s="8">
        <f t="shared" si="1"/>
        <v>364.71600000000012</v>
      </c>
      <c r="E47" s="7">
        <f t="shared" si="5"/>
        <v>652.400000000001</v>
      </c>
      <c r="F47" s="8">
        <f t="shared" si="2"/>
        <v>45</v>
      </c>
      <c r="G47" s="8">
        <f t="shared" si="6"/>
        <v>6.3279999999999994</v>
      </c>
      <c r="H47" s="8">
        <f t="shared" si="3"/>
        <v>358.38</v>
      </c>
      <c r="I47" s="8">
        <f t="shared" si="7"/>
        <v>582</v>
      </c>
    </row>
    <row r="48" spans="2:9">
      <c r="B48" s="8">
        <f t="shared" si="0"/>
        <v>46.000000000000007</v>
      </c>
      <c r="C48" s="9">
        <f t="shared" si="4"/>
        <v>6.5780000000000047</v>
      </c>
      <c r="D48" s="8">
        <f t="shared" si="1"/>
        <v>372.29400000000015</v>
      </c>
      <c r="E48" s="7">
        <f t="shared" si="5"/>
        <v>644.50000000000102</v>
      </c>
      <c r="F48" s="8">
        <f t="shared" si="2"/>
        <v>45.999999999999993</v>
      </c>
      <c r="G48" s="8">
        <f t="shared" si="6"/>
        <v>6.29</v>
      </c>
      <c r="H48" s="8">
        <f t="shared" si="3"/>
        <v>365.67</v>
      </c>
      <c r="I48" s="8">
        <f t="shared" si="7"/>
        <v>572.5</v>
      </c>
    </row>
    <row r="49" spans="2:9">
      <c r="B49" s="8">
        <f t="shared" si="0"/>
        <v>47.000000000000007</v>
      </c>
      <c r="C49" s="9">
        <f t="shared" si="4"/>
        <v>6.5464000000000038</v>
      </c>
      <c r="D49" s="8">
        <f t="shared" si="1"/>
        <v>379.84040000000016</v>
      </c>
      <c r="E49" s="7">
        <f t="shared" si="5"/>
        <v>636.60000000000105</v>
      </c>
      <c r="F49" s="8">
        <f t="shared" si="2"/>
        <v>46.999999999999993</v>
      </c>
      <c r="G49" s="8">
        <f t="shared" si="6"/>
        <v>6.2519999999999998</v>
      </c>
      <c r="H49" s="8">
        <f t="shared" si="3"/>
        <v>372.92200000000003</v>
      </c>
      <c r="I49" s="8">
        <f t="shared" si="7"/>
        <v>563</v>
      </c>
    </row>
    <row r="50" spans="2:9">
      <c r="B50" s="8">
        <f t="shared" si="0"/>
        <v>48.000000000000007</v>
      </c>
      <c r="C50" s="9">
        <f t="shared" si="4"/>
        <v>6.5148000000000046</v>
      </c>
      <c r="D50" s="8">
        <f t="shared" si="1"/>
        <v>387.35520000000014</v>
      </c>
      <c r="E50" s="7">
        <f t="shared" si="5"/>
        <v>628.70000000000107</v>
      </c>
      <c r="F50" s="8">
        <f t="shared" si="2"/>
        <v>47.999999999999993</v>
      </c>
      <c r="G50" s="8">
        <f t="shared" si="6"/>
        <v>6.2140000000000004</v>
      </c>
      <c r="H50" s="8">
        <f t="shared" si="3"/>
        <v>380.13600000000002</v>
      </c>
      <c r="I50" s="8">
        <f t="shared" si="7"/>
        <v>553.5</v>
      </c>
    </row>
    <row r="51" spans="2:9">
      <c r="B51" s="8">
        <f t="shared" si="0"/>
        <v>49</v>
      </c>
      <c r="C51" s="9">
        <f t="shared" si="4"/>
        <v>6.4832000000000045</v>
      </c>
      <c r="D51" s="8">
        <f t="shared" si="1"/>
        <v>394.83840000000015</v>
      </c>
      <c r="E51" s="7">
        <f t="shared" si="5"/>
        <v>620.80000000000109</v>
      </c>
      <c r="F51" s="8">
        <f t="shared" si="2"/>
        <v>48.999999999999993</v>
      </c>
      <c r="G51" s="8">
        <f t="shared" si="6"/>
        <v>6.1760000000000002</v>
      </c>
      <c r="H51" s="8">
        <f t="shared" si="3"/>
        <v>387.31200000000001</v>
      </c>
      <c r="I51" s="8">
        <f t="shared" si="7"/>
        <v>544</v>
      </c>
    </row>
    <row r="52" spans="2:9">
      <c r="B52" s="8">
        <f t="shared" si="0"/>
        <v>50</v>
      </c>
      <c r="C52" s="9">
        <f t="shared" si="4"/>
        <v>6.4516000000000044</v>
      </c>
      <c r="D52" s="8">
        <f t="shared" si="1"/>
        <v>402.29000000000013</v>
      </c>
      <c r="E52" s="7">
        <f t="shared" si="5"/>
        <v>612.90000000000111</v>
      </c>
      <c r="F52" s="8">
        <f t="shared" si="2"/>
        <v>50</v>
      </c>
      <c r="G52" s="8">
        <f t="shared" si="6"/>
        <v>6.1379999999999999</v>
      </c>
      <c r="H52" s="8">
        <f t="shared" si="3"/>
        <v>394.45</v>
      </c>
      <c r="I52" s="8">
        <f t="shared" si="7"/>
        <v>534.5</v>
      </c>
    </row>
    <row r="53" spans="2:9">
      <c r="B53" s="8">
        <f t="shared" si="0"/>
        <v>51</v>
      </c>
      <c r="C53" s="9">
        <f t="shared" si="4"/>
        <v>6.4200000000000044</v>
      </c>
      <c r="D53" s="8">
        <f t="shared" si="1"/>
        <v>409.71000000000015</v>
      </c>
      <c r="E53" s="7">
        <f t="shared" si="5"/>
        <v>605.00000000000114</v>
      </c>
      <c r="F53" s="8">
        <f t="shared" si="2"/>
        <v>51</v>
      </c>
      <c r="G53" s="8">
        <f t="shared" si="6"/>
        <v>6.1</v>
      </c>
      <c r="H53" s="8">
        <f t="shared" si="3"/>
        <v>401.55</v>
      </c>
      <c r="I53" s="8">
        <f t="shared" si="7"/>
        <v>525</v>
      </c>
    </row>
    <row r="54" spans="2:9">
      <c r="B54" s="8">
        <f t="shared" si="0"/>
        <v>52</v>
      </c>
      <c r="C54" s="9">
        <f t="shared" si="4"/>
        <v>6.3884000000000043</v>
      </c>
      <c r="D54" s="8">
        <f t="shared" si="1"/>
        <v>417.09840000000014</v>
      </c>
      <c r="E54" s="7">
        <f t="shared" si="5"/>
        <v>597.10000000000116</v>
      </c>
      <c r="F54" s="8">
        <f t="shared" si="2"/>
        <v>52</v>
      </c>
      <c r="G54" s="8">
        <f t="shared" si="6"/>
        <v>6.0619999999999994</v>
      </c>
      <c r="H54" s="8">
        <f t="shared" si="3"/>
        <v>408.61200000000002</v>
      </c>
      <c r="I54" s="8">
        <f t="shared" si="7"/>
        <v>515.5</v>
      </c>
    </row>
    <row r="55" spans="2:9">
      <c r="B55" s="8">
        <f t="shared" si="0"/>
        <v>53</v>
      </c>
      <c r="C55" s="9">
        <f t="shared" si="4"/>
        <v>6.3568000000000051</v>
      </c>
      <c r="D55" s="8">
        <f t="shared" si="1"/>
        <v>424.45520000000016</v>
      </c>
      <c r="E55" s="7">
        <f t="shared" si="5"/>
        <v>589.20000000000118</v>
      </c>
      <c r="F55" s="8">
        <f t="shared" si="2"/>
        <v>53</v>
      </c>
      <c r="G55" s="8">
        <f t="shared" si="6"/>
        <v>6.024</v>
      </c>
      <c r="H55" s="8">
        <f t="shared" si="3"/>
        <v>415.63600000000002</v>
      </c>
      <c r="I55" s="8">
        <f t="shared" si="7"/>
        <v>506</v>
      </c>
    </row>
    <row r="56" spans="2:9">
      <c r="B56" s="8">
        <f t="shared" si="0"/>
        <v>54</v>
      </c>
      <c r="C56" s="9">
        <f t="shared" si="4"/>
        <v>6.325200000000005</v>
      </c>
      <c r="D56" s="8">
        <f t="shared" si="1"/>
        <v>431.78040000000016</v>
      </c>
      <c r="E56" s="7">
        <f t="shared" si="5"/>
        <v>581.30000000000121</v>
      </c>
      <c r="F56" s="8">
        <f t="shared" si="2"/>
        <v>54</v>
      </c>
      <c r="G56" s="8">
        <f t="shared" si="6"/>
        <v>5.9859999999999998</v>
      </c>
      <c r="H56" s="8">
        <f t="shared" si="3"/>
        <v>422.62200000000001</v>
      </c>
      <c r="I56" s="8">
        <f t="shared" si="7"/>
        <v>496.5</v>
      </c>
    </row>
    <row r="57" spans="2:9">
      <c r="B57" s="8">
        <f t="shared" si="0"/>
        <v>55</v>
      </c>
      <c r="C57" s="9">
        <f t="shared" si="4"/>
        <v>6.293600000000005</v>
      </c>
      <c r="D57" s="8">
        <f t="shared" si="1"/>
        <v>439.07400000000018</v>
      </c>
      <c r="E57" s="7">
        <f t="shared" si="5"/>
        <v>573.40000000000123</v>
      </c>
      <c r="F57" s="8">
        <f t="shared" si="2"/>
        <v>55.000000000000007</v>
      </c>
      <c r="G57" s="8">
        <f t="shared" si="6"/>
        <v>5.9480000000000004</v>
      </c>
      <c r="H57" s="8">
        <f t="shared" si="3"/>
        <v>429.57</v>
      </c>
      <c r="I57" s="8">
        <f t="shared" si="7"/>
        <v>487</v>
      </c>
    </row>
    <row r="58" spans="2:9">
      <c r="B58" s="8">
        <f t="shared" si="0"/>
        <v>56</v>
      </c>
      <c r="C58" s="9">
        <f t="shared" si="4"/>
        <v>6.2620000000000049</v>
      </c>
      <c r="D58" s="8">
        <f t="shared" si="1"/>
        <v>446.33600000000018</v>
      </c>
      <c r="E58" s="7">
        <f t="shared" si="5"/>
        <v>565.50000000000125</v>
      </c>
      <c r="F58" s="8">
        <f t="shared" si="2"/>
        <v>56.000000000000007</v>
      </c>
      <c r="G58" s="8">
        <f t="shared" si="6"/>
        <v>5.91</v>
      </c>
      <c r="H58" s="8">
        <f t="shared" si="3"/>
        <v>436.48</v>
      </c>
      <c r="I58" s="8">
        <f t="shared" si="7"/>
        <v>477.5</v>
      </c>
    </row>
    <row r="59" spans="2:9">
      <c r="B59" s="8">
        <f t="shared" si="0"/>
        <v>57</v>
      </c>
      <c r="C59" s="9">
        <f t="shared" si="4"/>
        <v>6.2304000000000048</v>
      </c>
      <c r="D59" s="8">
        <f t="shared" si="1"/>
        <v>453.56640000000021</v>
      </c>
      <c r="E59" s="7">
        <f t="shared" si="5"/>
        <v>557.60000000000127</v>
      </c>
      <c r="F59" s="8">
        <f t="shared" si="2"/>
        <v>57</v>
      </c>
      <c r="G59" s="8">
        <f t="shared" si="6"/>
        <v>5.8719999999999999</v>
      </c>
      <c r="H59" s="8">
        <f t="shared" si="3"/>
        <v>443.35200000000003</v>
      </c>
      <c r="I59" s="8">
        <f t="shared" si="7"/>
        <v>468</v>
      </c>
    </row>
    <row r="60" spans="2:9">
      <c r="B60" s="8">
        <f t="shared" si="0"/>
        <v>58</v>
      </c>
      <c r="C60" s="9">
        <f t="shared" si="4"/>
        <v>6.1988000000000056</v>
      </c>
      <c r="D60" s="8">
        <f t="shared" si="1"/>
        <v>460.76520000000022</v>
      </c>
      <c r="E60" s="7">
        <f t="shared" si="5"/>
        <v>549.7000000000013</v>
      </c>
      <c r="F60" s="8">
        <f t="shared" si="2"/>
        <v>57.999999999999993</v>
      </c>
      <c r="G60" s="8">
        <f t="shared" si="6"/>
        <v>5.8339999999999996</v>
      </c>
      <c r="H60" s="8">
        <f t="shared" si="3"/>
        <v>450.18600000000004</v>
      </c>
      <c r="I60" s="8">
        <f t="shared" si="7"/>
        <v>458.5</v>
      </c>
    </row>
    <row r="61" spans="2:9">
      <c r="B61" s="8">
        <f t="shared" si="0"/>
        <v>59</v>
      </c>
      <c r="C61" s="9">
        <f t="shared" si="4"/>
        <v>6.1672000000000047</v>
      </c>
      <c r="D61" s="8">
        <f t="shared" si="1"/>
        <v>467.9324000000002</v>
      </c>
      <c r="E61" s="7">
        <f t="shared" si="5"/>
        <v>541.80000000000132</v>
      </c>
      <c r="F61" s="8">
        <f t="shared" si="2"/>
        <v>59</v>
      </c>
      <c r="G61" s="8">
        <f t="shared" si="6"/>
        <v>5.7960000000000003</v>
      </c>
      <c r="H61" s="8">
        <f t="shared" si="3"/>
        <v>456.98200000000003</v>
      </c>
      <c r="I61" s="8">
        <f t="shared" si="7"/>
        <v>449</v>
      </c>
    </row>
    <row r="62" spans="2:9">
      <c r="B62" s="8">
        <f t="shared" si="0"/>
        <v>60</v>
      </c>
      <c r="C62" s="9">
        <f t="shared" si="4"/>
        <v>6.1356000000000055</v>
      </c>
      <c r="D62" s="8">
        <f t="shared" si="1"/>
        <v>475.06800000000021</v>
      </c>
      <c r="E62" s="7">
        <f t="shared" si="5"/>
        <v>533.90000000000134</v>
      </c>
      <c r="F62" s="8">
        <f t="shared" si="2"/>
        <v>60</v>
      </c>
      <c r="G62" s="8">
        <f t="shared" si="6"/>
        <v>5.758</v>
      </c>
      <c r="H62" s="8">
        <f t="shared" si="3"/>
        <v>463.74</v>
      </c>
      <c r="I62" s="8">
        <f t="shared" si="7"/>
        <v>439.5</v>
      </c>
    </row>
    <row r="63" spans="2:9">
      <c r="B63" s="8">
        <f t="shared" si="0"/>
        <v>61</v>
      </c>
      <c r="C63" s="9">
        <f t="shared" si="4"/>
        <v>6.1040000000000054</v>
      </c>
      <c r="D63" s="8">
        <f t="shared" si="1"/>
        <v>482.1720000000002</v>
      </c>
      <c r="E63" s="7">
        <f t="shared" si="5"/>
        <v>526.00000000000136</v>
      </c>
      <c r="F63" s="8">
        <f t="shared" si="2"/>
        <v>60.999999999999993</v>
      </c>
      <c r="G63" s="8">
        <f t="shared" si="6"/>
        <v>5.72</v>
      </c>
      <c r="H63" s="8">
        <f t="shared" si="3"/>
        <v>470.46000000000004</v>
      </c>
      <c r="I63" s="8">
        <f t="shared" si="7"/>
        <v>430</v>
      </c>
    </row>
    <row r="64" spans="2:9">
      <c r="B64" s="8">
        <f t="shared" si="0"/>
        <v>62</v>
      </c>
      <c r="C64" s="9">
        <f t="shared" si="4"/>
        <v>6.0724000000000053</v>
      </c>
      <c r="D64" s="8">
        <f t="shared" si="1"/>
        <v>489.24440000000021</v>
      </c>
      <c r="E64" s="7">
        <f t="shared" si="5"/>
        <v>518.10000000000139</v>
      </c>
      <c r="F64" s="8">
        <f t="shared" si="2"/>
        <v>61.999999999999993</v>
      </c>
      <c r="G64" s="8">
        <f t="shared" si="6"/>
        <v>5.6820000000000004</v>
      </c>
      <c r="H64" s="8">
        <f t="shared" si="3"/>
        <v>477.14200000000005</v>
      </c>
      <c r="I64" s="8">
        <f t="shared" si="7"/>
        <v>420.5</v>
      </c>
    </row>
    <row r="65" spans="2:9">
      <c r="B65" s="8">
        <f t="shared" si="0"/>
        <v>63</v>
      </c>
      <c r="C65" s="9">
        <f t="shared" si="4"/>
        <v>6.0408000000000062</v>
      </c>
      <c r="D65" s="8">
        <f t="shared" si="1"/>
        <v>496.2852000000002</v>
      </c>
      <c r="E65" s="7">
        <f t="shared" si="5"/>
        <v>510.20000000000141</v>
      </c>
      <c r="F65" s="8">
        <f t="shared" si="2"/>
        <v>62.999999999999986</v>
      </c>
      <c r="G65" s="8">
        <f t="shared" si="6"/>
        <v>5.6440000000000001</v>
      </c>
      <c r="H65" s="8">
        <f t="shared" si="3"/>
        <v>483.78600000000006</v>
      </c>
      <c r="I65" s="8">
        <f t="shared" si="7"/>
        <v>411</v>
      </c>
    </row>
    <row r="66" spans="2:9">
      <c r="B66" s="8">
        <f t="shared" si="0"/>
        <v>64</v>
      </c>
      <c r="C66" s="9">
        <f t="shared" si="4"/>
        <v>6.0092000000000052</v>
      </c>
      <c r="D66" s="8">
        <f t="shared" si="1"/>
        <v>503.29440000000022</v>
      </c>
      <c r="E66" s="7">
        <f t="shared" si="5"/>
        <v>502.30000000000143</v>
      </c>
      <c r="F66" s="8">
        <f t="shared" si="2"/>
        <v>63.999999999999993</v>
      </c>
      <c r="G66" s="8">
        <f t="shared" si="6"/>
        <v>5.6059999999999999</v>
      </c>
      <c r="H66" s="8">
        <f t="shared" si="3"/>
        <v>490.39200000000005</v>
      </c>
      <c r="I66" s="8">
        <f t="shared" si="7"/>
        <v>401.5</v>
      </c>
    </row>
    <row r="67" spans="2:9">
      <c r="B67" s="8">
        <f t="shared" si="0"/>
        <v>65</v>
      </c>
      <c r="C67" s="9">
        <f t="shared" si="4"/>
        <v>5.977600000000006</v>
      </c>
      <c r="D67" s="8">
        <f t="shared" si="1"/>
        <v>510.27200000000022</v>
      </c>
      <c r="E67" s="7">
        <f t="shared" si="5"/>
        <v>494.40000000000146</v>
      </c>
      <c r="F67" s="8">
        <f t="shared" si="2"/>
        <v>65</v>
      </c>
      <c r="G67" s="8">
        <f t="shared" si="6"/>
        <v>5.5679999999999996</v>
      </c>
      <c r="H67" s="8">
        <f t="shared" si="3"/>
        <v>496.96000000000004</v>
      </c>
      <c r="I67" s="8">
        <f t="shared" si="7"/>
        <v>392</v>
      </c>
    </row>
    <row r="68" spans="2:9">
      <c r="B68" s="8">
        <f t="shared" ref="B68:B131" si="8">(B67+1)*C68/C68</f>
        <v>66</v>
      </c>
      <c r="C68" s="9">
        <f t="shared" si="4"/>
        <v>5.9460000000000059</v>
      </c>
      <c r="D68" s="8">
        <f t="shared" ref="D68:D131" si="9">(C68+$A$15)+D67</f>
        <v>517.21800000000019</v>
      </c>
      <c r="E68" s="7">
        <f t="shared" si="5"/>
        <v>486.50000000000148</v>
      </c>
      <c r="F68" s="8">
        <f t="shared" ref="F68:F131" si="10">(F67+1)*G68/G68</f>
        <v>66</v>
      </c>
      <c r="G68" s="8">
        <f t="shared" si="6"/>
        <v>5.53</v>
      </c>
      <c r="H68" s="8">
        <f t="shared" ref="H68:H131" si="11">(G68+$A$15)+H67</f>
        <v>503.49</v>
      </c>
      <c r="I68" s="8">
        <f t="shared" si="7"/>
        <v>382.5</v>
      </c>
    </row>
    <row r="69" spans="2:9">
      <c r="B69" s="8">
        <f t="shared" si="8"/>
        <v>67</v>
      </c>
      <c r="C69" s="9">
        <f t="shared" ref="C69:C132" si="12">(($A$11-$A$13)*E69/$A$3)+$A$13</f>
        <v>5.9144000000000059</v>
      </c>
      <c r="D69" s="8">
        <f t="shared" si="9"/>
        <v>524.13240000000019</v>
      </c>
      <c r="E69" s="7">
        <f t="shared" ref="E69:E132" si="13">IF(E68-$A$7&gt;0,E68-$A$7,NA())</f>
        <v>478.6000000000015</v>
      </c>
      <c r="F69" s="8">
        <f t="shared" si="10"/>
        <v>67</v>
      </c>
      <c r="G69" s="8">
        <f t="shared" ref="G69:G132" si="14">(($A$11-$A$13)*I69/$A$3)+$A$13</f>
        <v>5.492</v>
      </c>
      <c r="H69" s="8">
        <f t="shared" si="11"/>
        <v>509.98200000000003</v>
      </c>
      <c r="I69" s="8">
        <f t="shared" ref="I69:I132" si="15">IF(I68-$A$9&gt;0,I68-$A$9,NA())</f>
        <v>373</v>
      </c>
    </row>
    <row r="70" spans="2:9">
      <c r="B70" s="8">
        <f t="shared" si="8"/>
        <v>68</v>
      </c>
      <c r="C70" s="9">
        <f t="shared" si="12"/>
        <v>5.8828000000000058</v>
      </c>
      <c r="D70" s="8">
        <f t="shared" si="9"/>
        <v>531.01520000000016</v>
      </c>
      <c r="E70" s="7">
        <f t="shared" si="13"/>
        <v>470.70000000000152</v>
      </c>
      <c r="F70" s="8">
        <f t="shared" si="10"/>
        <v>68</v>
      </c>
      <c r="G70" s="8">
        <f t="shared" si="14"/>
        <v>5.4539999999999997</v>
      </c>
      <c r="H70" s="8">
        <f t="shared" si="11"/>
        <v>516.43600000000004</v>
      </c>
      <c r="I70" s="8">
        <f t="shared" si="15"/>
        <v>363.5</v>
      </c>
    </row>
    <row r="71" spans="2:9">
      <c r="B71" s="8">
        <f t="shared" si="8"/>
        <v>69</v>
      </c>
      <c r="C71" s="9">
        <f t="shared" si="12"/>
        <v>5.8512000000000057</v>
      </c>
      <c r="D71" s="8">
        <f t="shared" si="9"/>
        <v>537.86640000000011</v>
      </c>
      <c r="E71" s="7">
        <f t="shared" si="13"/>
        <v>462.80000000000155</v>
      </c>
      <c r="F71" s="8">
        <f t="shared" si="10"/>
        <v>69</v>
      </c>
      <c r="G71" s="8">
        <f t="shared" si="14"/>
        <v>5.4160000000000004</v>
      </c>
      <c r="H71" s="8">
        <f t="shared" si="11"/>
        <v>522.85200000000009</v>
      </c>
      <c r="I71" s="8">
        <f t="shared" si="15"/>
        <v>354</v>
      </c>
    </row>
    <row r="72" spans="2:9">
      <c r="B72" s="8">
        <f t="shared" si="8"/>
        <v>70</v>
      </c>
      <c r="C72" s="9">
        <f t="shared" si="12"/>
        <v>5.8196000000000065</v>
      </c>
      <c r="D72" s="8">
        <f t="shared" si="9"/>
        <v>544.68600000000015</v>
      </c>
      <c r="E72" s="7">
        <f t="shared" si="13"/>
        <v>454.90000000000157</v>
      </c>
      <c r="F72" s="8">
        <f t="shared" si="10"/>
        <v>70</v>
      </c>
      <c r="G72" s="8">
        <f t="shared" si="14"/>
        <v>5.3780000000000001</v>
      </c>
      <c r="H72" s="8">
        <f t="shared" si="11"/>
        <v>529.23000000000013</v>
      </c>
      <c r="I72" s="8">
        <f t="shared" si="15"/>
        <v>344.5</v>
      </c>
    </row>
    <row r="73" spans="2:9">
      <c r="B73" s="8">
        <f t="shared" si="8"/>
        <v>71</v>
      </c>
      <c r="C73" s="9">
        <f t="shared" si="12"/>
        <v>5.7880000000000065</v>
      </c>
      <c r="D73" s="8">
        <f t="shared" si="9"/>
        <v>551.47400000000016</v>
      </c>
      <c r="E73" s="7">
        <f t="shared" si="13"/>
        <v>447.00000000000159</v>
      </c>
      <c r="F73" s="8">
        <f t="shared" si="10"/>
        <v>71</v>
      </c>
      <c r="G73" s="8">
        <f t="shared" si="14"/>
        <v>5.34</v>
      </c>
      <c r="H73" s="8">
        <f t="shared" si="11"/>
        <v>535.57000000000016</v>
      </c>
      <c r="I73" s="8">
        <f t="shared" si="15"/>
        <v>335</v>
      </c>
    </row>
    <row r="74" spans="2:9">
      <c r="B74" s="8">
        <f t="shared" si="8"/>
        <v>72</v>
      </c>
      <c r="C74" s="9">
        <f t="shared" si="12"/>
        <v>5.7564000000000064</v>
      </c>
      <c r="D74" s="8">
        <f t="shared" si="9"/>
        <v>558.23040000000015</v>
      </c>
      <c r="E74" s="7">
        <f t="shared" si="13"/>
        <v>439.10000000000161</v>
      </c>
      <c r="F74" s="8">
        <f t="shared" si="10"/>
        <v>72</v>
      </c>
      <c r="G74" s="8">
        <f t="shared" si="14"/>
        <v>5.3019999999999996</v>
      </c>
      <c r="H74" s="8">
        <f t="shared" si="11"/>
        <v>541.87200000000018</v>
      </c>
      <c r="I74" s="8">
        <f t="shared" si="15"/>
        <v>325.5</v>
      </c>
    </row>
    <row r="75" spans="2:9">
      <c r="B75" s="8">
        <f t="shared" si="8"/>
        <v>73</v>
      </c>
      <c r="C75" s="9">
        <f t="shared" si="12"/>
        <v>5.7248000000000063</v>
      </c>
      <c r="D75" s="8">
        <f t="shared" si="9"/>
        <v>564.9552000000001</v>
      </c>
      <c r="E75" s="7">
        <f t="shared" si="13"/>
        <v>431.20000000000164</v>
      </c>
      <c r="F75" s="8">
        <f t="shared" si="10"/>
        <v>73</v>
      </c>
      <c r="G75" s="8">
        <f t="shared" si="14"/>
        <v>5.2640000000000002</v>
      </c>
      <c r="H75" s="8">
        <f t="shared" si="11"/>
        <v>548.13600000000019</v>
      </c>
      <c r="I75" s="8">
        <f t="shared" si="15"/>
        <v>316</v>
      </c>
    </row>
    <row r="76" spans="2:9">
      <c r="B76" s="8">
        <f t="shared" si="8"/>
        <v>74</v>
      </c>
      <c r="C76" s="9">
        <f t="shared" si="12"/>
        <v>5.6932000000000063</v>
      </c>
      <c r="D76" s="8">
        <f t="shared" si="9"/>
        <v>571.64840000000015</v>
      </c>
      <c r="E76" s="7">
        <f t="shared" si="13"/>
        <v>423.30000000000166</v>
      </c>
      <c r="F76" s="8">
        <f t="shared" si="10"/>
        <v>74</v>
      </c>
      <c r="G76" s="8">
        <f t="shared" si="14"/>
        <v>5.226</v>
      </c>
      <c r="H76" s="8">
        <f t="shared" si="11"/>
        <v>554.36200000000019</v>
      </c>
      <c r="I76" s="8">
        <f t="shared" si="15"/>
        <v>306.5</v>
      </c>
    </row>
    <row r="77" spans="2:9">
      <c r="B77" s="8">
        <f t="shared" si="8"/>
        <v>75</v>
      </c>
      <c r="C77" s="9">
        <f t="shared" si="12"/>
        <v>5.6616000000000071</v>
      </c>
      <c r="D77" s="8">
        <f t="shared" si="9"/>
        <v>578.31000000000017</v>
      </c>
      <c r="E77" s="7">
        <f t="shared" si="13"/>
        <v>415.40000000000168</v>
      </c>
      <c r="F77" s="8">
        <f t="shared" si="10"/>
        <v>75</v>
      </c>
      <c r="G77" s="8">
        <f t="shared" si="14"/>
        <v>5.1879999999999997</v>
      </c>
      <c r="H77" s="8">
        <f t="shared" si="11"/>
        <v>560.55000000000018</v>
      </c>
      <c r="I77" s="8">
        <f t="shared" si="15"/>
        <v>297</v>
      </c>
    </row>
    <row r="78" spans="2:9">
      <c r="B78" s="8">
        <f t="shared" si="8"/>
        <v>76</v>
      </c>
      <c r="C78" s="9">
        <f t="shared" si="12"/>
        <v>5.630000000000007</v>
      </c>
      <c r="D78" s="8">
        <f t="shared" si="9"/>
        <v>584.94000000000017</v>
      </c>
      <c r="E78" s="7">
        <f t="shared" si="13"/>
        <v>407.50000000000171</v>
      </c>
      <c r="F78" s="8">
        <f t="shared" si="10"/>
        <v>76</v>
      </c>
      <c r="G78" s="8">
        <f t="shared" si="14"/>
        <v>5.15</v>
      </c>
      <c r="H78" s="8">
        <f t="shared" si="11"/>
        <v>566.70000000000016</v>
      </c>
      <c r="I78" s="8">
        <f t="shared" si="15"/>
        <v>287.5</v>
      </c>
    </row>
    <row r="79" spans="2:9">
      <c r="B79" s="8">
        <f t="shared" si="8"/>
        <v>77</v>
      </c>
      <c r="C79" s="9">
        <f t="shared" si="12"/>
        <v>5.5984000000000069</v>
      </c>
      <c r="D79" s="8">
        <f t="shared" si="9"/>
        <v>591.53840000000014</v>
      </c>
      <c r="E79" s="7">
        <f t="shared" si="13"/>
        <v>399.60000000000173</v>
      </c>
      <c r="F79" s="8">
        <f t="shared" si="10"/>
        <v>77</v>
      </c>
      <c r="G79" s="8">
        <f t="shared" si="14"/>
        <v>5.1120000000000001</v>
      </c>
      <c r="H79" s="8">
        <f t="shared" si="11"/>
        <v>572.81200000000013</v>
      </c>
      <c r="I79" s="8">
        <f t="shared" si="15"/>
        <v>278</v>
      </c>
    </row>
    <row r="80" spans="2:9">
      <c r="B80" s="8">
        <f t="shared" si="8"/>
        <v>78</v>
      </c>
      <c r="C80" s="9">
        <f t="shared" si="12"/>
        <v>5.5668000000000069</v>
      </c>
      <c r="D80" s="8">
        <f t="shared" si="9"/>
        <v>598.1052000000002</v>
      </c>
      <c r="E80" s="7">
        <f t="shared" si="13"/>
        <v>391.70000000000175</v>
      </c>
      <c r="F80" s="8">
        <f t="shared" si="10"/>
        <v>78</v>
      </c>
      <c r="G80" s="8">
        <f t="shared" si="14"/>
        <v>5.0739999999999998</v>
      </c>
      <c r="H80" s="8">
        <f t="shared" si="11"/>
        <v>578.88600000000008</v>
      </c>
      <c r="I80" s="8">
        <f t="shared" si="15"/>
        <v>268.5</v>
      </c>
    </row>
    <row r="81" spans="2:9">
      <c r="B81" s="8">
        <f t="shared" si="8"/>
        <v>79</v>
      </c>
      <c r="C81" s="9">
        <f t="shared" si="12"/>
        <v>5.5352000000000068</v>
      </c>
      <c r="D81" s="8">
        <f t="shared" si="9"/>
        <v>604.64040000000023</v>
      </c>
      <c r="E81" s="7">
        <f t="shared" si="13"/>
        <v>383.80000000000177</v>
      </c>
      <c r="F81" s="8">
        <f t="shared" si="10"/>
        <v>79</v>
      </c>
      <c r="G81" s="8">
        <f t="shared" si="14"/>
        <v>5.0359999999999996</v>
      </c>
      <c r="H81" s="8">
        <f t="shared" si="11"/>
        <v>584.92200000000003</v>
      </c>
      <c r="I81" s="8">
        <f t="shared" si="15"/>
        <v>259</v>
      </c>
    </row>
    <row r="82" spans="2:9">
      <c r="B82" s="8">
        <f t="shared" si="8"/>
        <v>80</v>
      </c>
      <c r="C82" s="9">
        <f t="shared" si="12"/>
        <v>5.5036000000000076</v>
      </c>
      <c r="D82" s="8">
        <f t="shared" si="9"/>
        <v>611.14400000000023</v>
      </c>
      <c r="E82" s="7">
        <f t="shared" si="13"/>
        <v>375.9000000000018</v>
      </c>
      <c r="F82" s="8">
        <f t="shared" si="10"/>
        <v>80</v>
      </c>
      <c r="G82" s="8">
        <f t="shared" si="14"/>
        <v>4.9980000000000002</v>
      </c>
      <c r="H82" s="8">
        <f t="shared" si="11"/>
        <v>590.92000000000007</v>
      </c>
      <c r="I82" s="8">
        <f t="shared" si="15"/>
        <v>249.5</v>
      </c>
    </row>
    <row r="83" spans="2:9">
      <c r="B83" s="8">
        <f t="shared" si="8"/>
        <v>81</v>
      </c>
      <c r="C83" s="9">
        <f t="shared" si="12"/>
        <v>5.4720000000000075</v>
      </c>
      <c r="D83" s="8">
        <f t="shared" si="9"/>
        <v>617.61600000000021</v>
      </c>
      <c r="E83" s="7">
        <f t="shared" si="13"/>
        <v>368.00000000000182</v>
      </c>
      <c r="F83" s="8">
        <f t="shared" si="10"/>
        <v>81</v>
      </c>
      <c r="G83" s="8">
        <f t="shared" si="14"/>
        <v>4.96</v>
      </c>
      <c r="H83" s="8">
        <f t="shared" si="11"/>
        <v>596.88000000000011</v>
      </c>
      <c r="I83" s="8">
        <f t="shared" si="15"/>
        <v>240</v>
      </c>
    </row>
    <row r="84" spans="2:9">
      <c r="B84" s="8">
        <f t="shared" si="8"/>
        <v>82</v>
      </c>
      <c r="C84" s="9">
        <f t="shared" si="12"/>
        <v>5.4404000000000075</v>
      </c>
      <c r="D84" s="8">
        <f t="shared" si="9"/>
        <v>624.05640000000017</v>
      </c>
      <c r="E84" s="7">
        <f t="shared" si="13"/>
        <v>360.10000000000184</v>
      </c>
      <c r="F84" s="8">
        <f t="shared" si="10"/>
        <v>82</v>
      </c>
      <c r="G84" s="8">
        <f t="shared" si="14"/>
        <v>4.9219999999999997</v>
      </c>
      <c r="H84" s="8">
        <f t="shared" si="11"/>
        <v>602.80200000000013</v>
      </c>
      <c r="I84" s="8">
        <f t="shared" si="15"/>
        <v>230.5</v>
      </c>
    </row>
    <row r="85" spans="2:9">
      <c r="B85" s="8">
        <f t="shared" si="8"/>
        <v>83</v>
      </c>
      <c r="C85" s="9">
        <f t="shared" si="12"/>
        <v>5.4088000000000074</v>
      </c>
      <c r="D85" s="8">
        <f t="shared" si="9"/>
        <v>630.46520000000021</v>
      </c>
      <c r="E85" s="7">
        <f t="shared" si="13"/>
        <v>352.20000000000186</v>
      </c>
      <c r="F85" s="8">
        <f t="shared" si="10"/>
        <v>83</v>
      </c>
      <c r="G85" s="8">
        <f t="shared" si="14"/>
        <v>4.8840000000000003</v>
      </c>
      <c r="H85" s="8">
        <f t="shared" si="11"/>
        <v>608.68600000000015</v>
      </c>
      <c r="I85" s="8">
        <f t="shared" si="15"/>
        <v>221</v>
      </c>
    </row>
    <row r="86" spans="2:9">
      <c r="B86" s="8">
        <f t="shared" si="8"/>
        <v>84</v>
      </c>
      <c r="C86" s="9">
        <f t="shared" si="12"/>
        <v>5.3772000000000073</v>
      </c>
      <c r="D86" s="8">
        <f t="shared" si="9"/>
        <v>636.84240000000023</v>
      </c>
      <c r="E86" s="7">
        <f t="shared" si="13"/>
        <v>344.30000000000189</v>
      </c>
      <c r="F86" s="8">
        <f t="shared" si="10"/>
        <v>84</v>
      </c>
      <c r="G86" s="8">
        <f t="shared" si="14"/>
        <v>4.8460000000000001</v>
      </c>
      <c r="H86" s="8">
        <f t="shared" si="11"/>
        <v>614.53200000000015</v>
      </c>
      <c r="I86" s="8">
        <f t="shared" si="15"/>
        <v>211.5</v>
      </c>
    </row>
    <row r="87" spans="2:9">
      <c r="B87" s="8">
        <f t="shared" si="8"/>
        <v>85</v>
      </c>
      <c r="C87" s="9">
        <f t="shared" si="12"/>
        <v>5.3456000000000081</v>
      </c>
      <c r="D87" s="8">
        <f t="shared" si="9"/>
        <v>643.18800000000022</v>
      </c>
      <c r="E87" s="7">
        <f t="shared" si="13"/>
        <v>336.40000000000191</v>
      </c>
      <c r="F87" s="8">
        <f t="shared" si="10"/>
        <v>85</v>
      </c>
      <c r="G87" s="8">
        <f t="shared" si="14"/>
        <v>4.8079999999999998</v>
      </c>
      <c r="H87" s="8">
        <f t="shared" si="11"/>
        <v>620.34000000000015</v>
      </c>
      <c r="I87" s="8">
        <f t="shared" si="15"/>
        <v>202</v>
      </c>
    </row>
    <row r="88" spans="2:9">
      <c r="B88" s="8">
        <f t="shared" si="8"/>
        <v>86</v>
      </c>
      <c r="C88" s="9">
        <f t="shared" si="12"/>
        <v>5.3140000000000081</v>
      </c>
      <c r="D88" s="8">
        <f t="shared" si="9"/>
        <v>649.50200000000018</v>
      </c>
      <c r="E88" s="7">
        <f t="shared" si="13"/>
        <v>328.50000000000193</v>
      </c>
      <c r="F88" s="8">
        <f t="shared" si="10"/>
        <v>86</v>
      </c>
      <c r="G88" s="8">
        <f t="shared" si="14"/>
        <v>4.7699999999999996</v>
      </c>
      <c r="H88" s="8">
        <f t="shared" si="11"/>
        <v>626.11000000000013</v>
      </c>
      <c r="I88" s="8">
        <f t="shared" si="15"/>
        <v>192.5</v>
      </c>
    </row>
    <row r="89" spans="2:9">
      <c r="B89" s="8">
        <f t="shared" si="8"/>
        <v>87</v>
      </c>
      <c r="C89" s="9">
        <f t="shared" si="12"/>
        <v>5.282400000000008</v>
      </c>
      <c r="D89" s="8">
        <f t="shared" si="9"/>
        <v>655.78440000000023</v>
      </c>
      <c r="E89" s="7">
        <f t="shared" si="13"/>
        <v>320.60000000000196</v>
      </c>
      <c r="F89" s="8">
        <f t="shared" si="10"/>
        <v>87</v>
      </c>
      <c r="G89" s="8">
        <f t="shared" si="14"/>
        <v>4.7320000000000002</v>
      </c>
      <c r="H89" s="8">
        <f t="shared" si="11"/>
        <v>631.8420000000001</v>
      </c>
      <c r="I89" s="8">
        <f t="shared" si="15"/>
        <v>183</v>
      </c>
    </row>
    <row r="90" spans="2:9">
      <c r="B90" s="8">
        <f t="shared" si="8"/>
        <v>88</v>
      </c>
      <c r="C90" s="9">
        <f t="shared" si="12"/>
        <v>5.2508000000000079</v>
      </c>
      <c r="D90" s="8">
        <f t="shared" si="9"/>
        <v>662.03520000000026</v>
      </c>
      <c r="E90" s="7">
        <f t="shared" si="13"/>
        <v>312.70000000000198</v>
      </c>
      <c r="F90" s="8">
        <f t="shared" si="10"/>
        <v>88</v>
      </c>
      <c r="G90" s="8">
        <f t="shared" si="14"/>
        <v>4.694</v>
      </c>
      <c r="H90" s="8">
        <f t="shared" si="11"/>
        <v>637.53600000000006</v>
      </c>
      <c r="I90" s="8">
        <f t="shared" si="15"/>
        <v>173.5</v>
      </c>
    </row>
    <row r="91" spans="2:9">
      <c r="B91" s="8">
        <f t="shared" si="8"/>
        <v>89</v>
      </c>
      <c r="C91" s="9">
        <f t="shared" si="12"/>
        <v>5.2192000000000078</v>
      </c>
      <c r="D91" s="8">
        <f t="shared" si="9"/>
        <v>668.25440000000026</v>
      </c>
      <c r="E91" s="7">
        <f t="shared" si="13"/>
        <v>304.800000000002</v>
      </c>
      <c r="F91" s="8">
        <f t="shared" si="10"/>
        <v>89</v>
      </c>
      <c r="G91" s="8">
        <f t="shared" si="14"/>
        <v>4.6559999999999997</v>
      </c>
      <c r="H91" s="8">
        <f t="shared" si="11"/>
        <v>643.19200000000001</v>
      </c>
      <c r="I91" s="8">
        <f t="shared" si="15"/>
        <v>164</v>
      </c>
    </row>
    <row r="92" spans="2:9">
      <c r="B92" s="8">
        <f t="shared" si="8"/>
        <v>90</v>
      </c>
      <c r="C92" s="9">
        <f t="shared" si="12"/>
        <v>5.1876000000000086</v>
      </c>
      <c r="D92" s="8">
        <f t="shared" si="9"/>
        <v>674.44200000000023</v>
      </c>
      <c r="E92" s="7">
        <f t="shared" si="13"/>
        <v>296.90000000000202</v>
      </c>
      <c r="F92" s="8">
        <f t="shared" si="10"/>
        <v>90</v>
      </c>
      <c r="G92" s="8">
        <f t="shared" si="14"/>
        <v>4.6180000000000003</v>
      </c>
      <c r="H92" s="8">
        <f t="shared" si="11"/>
        <v>648.81000000000006</v>
      </c>
      <c r="I92" s="8">
        <f t="shared" si="15"/>
        <v>154.5</v>
      </c>
    </row>
    <row r="93" spans="2:9">
      <c r="B93" s="8">
        <f t="shared" si="8"/>
        <v>91</v>
      </c>
      <c r="C93" s="9">
        <f t="shared" si="12"/>
        <v>5.1560000000000077</v>
      </c>
      <c r="D93" s="8">
        <f t="shared" si="9"/>
        <v>680.5980000000003</v>
      </c>
      <c r="E93" s="7">
        <f t="shared" si="13"/>
        <v>289.00000000000205</v>
      </c>
      <c r="F93" s="8">
        <f t="shared" si="10"/>
        <v>91</v>
      </c>
      <c r="G93" s="8">
        <f t="shared" si="14"/>
        <v>4.58</v>
      </c>
      <c r="H93" s="8">
        <f t="shared" si="11"/>
        <v>654.3900000000001</v>
      </c>
      <c r="I93" s="8">
        <f t="shared" si="15"/>
        <v>145</v>
      </c>
    </row>
    <row r="94" spans="2:9">
      <c r="B94" s="8">
        <f t="shared" si="8"/>
        <v>92</v>
      </c>
      <c r="C94" s="9">
        <f t="shared" si="12"/>
        <v>5.1244000000000085</v>
      </c>
      <c r="D94" s="8">
        <f t="shared" si="9"/>
        <v>686.72240000000033</v>
      </c>
      <c r="E94" s="7">
        <f t="shared" si="13"/>
        <v>281.10000000000207</v>
      </c>
      <c r="F94" s="8">
        <f t="shared" si="10"/>
        <v>92</v>
      </c>
      <c r="G94" s="8">
        <f t="shared" si="14"/>
        <v>4.5419999999999998</v>
      </c>
      <c r="H94" s="8">
        <f t="shared" si="11"/>
        <v>659.93200000000013</v>
      </c>
      <c r="I94" s="8">
        <f t="shared" si="15"/>
        <v>135.5</v>
      </c>
    </row>
    <row r="95" spans="2:9">
      <c r="B95" s="8">
        <f t="shared" si="8"/>
        <v>93</v>
      </c>
      <c r="C95" s="9">
        <f t="shared" si="12"/>
        <v>5.0928000000000084</v>
      </c>
      <c r="D95" s="8">
        <f t="shared" si="9"/>
        <v>692.81520000000035</v>
      </c>
      <c r="E95" s="7">
        <f t="shared" si="13"/>
        <v>273.20000000000209</v>
      </c>
      <c r="F95" s="8">
        <f t="shared" si="10"/>
        <v>93</v>
      </c>
      <c r="G95" s="8">
        <f t="shared" si="14"/>
        <v>4.5039999999999996</v>
      </c>
      <c r="H95" s="8">
        <f t="shared" si="11"/>
        <v>665.43600000000015</v>
      </c>
      <c r="I95" s="8">
        <f t="shared" si="15"/>
        <v>126</v>
      </c>
    </row>
    <row r="96" spans="2:9">
      <c r="B96" s="8">
        <f t="shared" si="8"/>
        <v>94</v>
      </c>
      <c r="C96" s="9">
        <f t="shared" si="12"/>
        <v>5.0612000000000084</v>
      </c>
      <c r="D96" s="8">
        <f t="shared" si="9"/>
        <v>698.87640000000033</v>
      </c>
      <c r="E96" s="7">
        <f t="shared" si="13"/>
        <v>265.30000000000211</v>
      </c>
      <c r="F96" s="8">
        <f t="shared" si="10"/>
        <v>94</v>
      </c>
      <c r="G96" s="8">
        <f t="shared" si="14"/>
        <v>4.4660000000000002</v>
      </c>
      <c r="H96" s="8">
        <f t="shared" si="11"/>
        <v>670.90200000000016</v>
      </c>
      <c r="I96" s="8">
        <f t="shared" si="15"/>
        <v>116.5</v>
      </c>
    </row>
    <row r="97" spans="2:9">
      <c r="B97" s="8">
        <f t="shared" si="8"/>
        <v>95</v>
      </c>
      <c r="C97" s="9">
        <f t="shared" si="12"/>
        <v>5.0296000000000083</v>
      </c>
      <c r="D97" s="8">
        <f t="shared" si="9"/>
        <v>704.90600000000029</v>
      </c>
      <c r="E97" s="7">
        <f t="shared" si="13"/>
        <v>257.40000000000214</v>
      </c>
      <c r="F97" s="8">
        <f t="shared" si="10"/>
        <v>95</v>
      </c>
      <c r="G97" s="8">
        <f t="shared" si="14"/>
        <v>4.4279999999999999</v>
      </c>
      <c r="H97" s="8">
        <f t="shared" si="11"/>
        <v>676.33000000000015</v>
      </c>
      <c r="I97" s="8">
        <f t="shared" si="15"/>
        <v>107</v>
      </c>
    </row>
    <row r="98" spans="2:9">
      <c r="B98" s="8">
        <f t="shared" si="8"/>
        <v>96</v>
      </c>
      <c r="C98" s="9">
        <f t="shared" si="12"/>
        <v>4.9980000000000082</v>
      </c>
      <c r="D98" s="8">
        <f t="shared" si="9"/>
        <v>710.90400000000034</v>
      </c>
      <c r="E98" s="7">
        <f t="shared" si="13"/>
        <v>249.50000000000213</v>
      </c>
      <c r="F98" s="8">
        <f t="shared" si="10"/>
        <v>96</v>
      </c>
      <c r="G98" s="8">
        <f t="shared" si="14"/>
        <v>4.3899999999999997</v>
      </c>
      <c r="H98" s="8">
        <f t="shared" si="11"/>
        <v>681.72000000000014</v>
      </c>
      <c r="I98" s="8">
        <f t="shared" si="15"/>
        <v>97.5</v>
      </c>
    </row>
    <row r="99" spans="2:9">
      <c r="B99" s="8">
        <f t="shared" si="8"/>
        <v>97</v>
      </c>
      <c r="C99" s="9">
        <f t="shared" si="12"/>
        <v>4.9664000000000081</v>
      </c>
      <c r="D99" s="8">
        <f t="shared" si="9"/>
        <v>716.87040000000036</v>
      </c>
      <c r="E99" s="7">
        <f t="shared" si="13"/>
        <v>241.60000000000213</v>
      </c>
      <c r="F99" s="8">
        <f t="shared" si="10"/>
        <v>97</v>
      </c>
      <c r="G99" s="8">
        <f t="shared" si="14"/>
        <v>4.3520000000000003</v>
      </c>
      <c r="H99" s="8">
        <f t="shared" si="11"/>
        <v>687.07200000000012</v>
      </c>
      <c r="I99" s="8">
        <f t="shared" si="15"/>
        <v>88</v>
      </c>
    </row>
    <row r="100" spans="2:9">
      <c r="B100" s="8">
        <f t="shared" si="8"/>
        <v>98</v>
      </c>
      <c r="C100" s="9">
        <f t="shared" si="12"/>
        <v>4.9348000000000081</v>
      </c>
      <c r="D100" s="8">
        <f t="shared" si="9"/>
        <v>722.80520000000035</v>
      </c>
      <c r="E100" s="7">
        <f t="shared" si="13"/>
        <v>233.70000000000212</v>
      </c>
      <c r="F100" s="8">
        <f t="shared" si="10"/>
        <v>98</v>
      </c>
      <c r="G100" s="8">
        <f t="shared" si="14"/>
        <v>4.3140000000000001</v>
      </c>
      <c r="H100" s="8">
        <f t="shared" si="11"/>
        <v>692.38600000000008</v>
      </c>
      <c r="I100" s="8">
        <f t="shared" si="15"/>
        <v>78.5</v>
      </c>
    </row>
    <row r="101" spans="2:9">
      <c r="B101" s="8">
        <f t="shared" si="8"/>
        <v>99</v>
      </c>
      <c r="C101" s="9">
        <f t="shared" si="12"/>
        <v>4.9032000000000089</v>
      </c>
      <c r="D101" s="8">
        <f t="shared" si="9"/>
        <v>728.70840000000032</v>
      </c>
      <c r="E101" s="7">
        <f t="shared" si="13"/>
        <v>225.80000000000211</v>
      </c>
      <c r="F101" s="8">
        <f t="shared" si="10"/>
        <v>99</v>
      </c>
      <c r="G101" s="8">
        <f t="shared" si="14"/>
        <v>4.2759999999999998</v>
      </c>
      <c r="H101" s="8">
        <f t="shared" si="11"/>
        <v>697.66200000000003</v>
      </c>
      <c r="I101" s="8">
        <f t="shared" si="15"/>
        <v>69</v>
      </c>
    </row>
    <row r="102" spans="2:9">
      <c r="B102" s="8">
        <f t="shared" si="8"/>
        <v>100</v>
      </c>
      <c r="C102" s="9">
        <f t="shared" si="12"/>
        <v>4.8716000000000088</v>
      </c>
      <c r="D102" s="8">
        <f t="shared" si="9"/>
        <v>734.58000000000038</v>
      </c>
      <c r="E102" s="7">
        <f t="shared" si="13"/>
        <v>217.90000000000211</v>
      </c>
      <c r="F102" s="8">
        <f t="shared" si="10"/>
        <v>100</v>
      </c>
      <c r="G102" s="8">
        <f t="shared" si="14"/>
        <v>4.2379999999999995</v>
      </c>
      <c r="H102" s="8">
        <f t="shared" si="11"/>
        <v>702.90000000000009</v>
      </c>
      <c r="I102" s="8">
        <f t="shared" si="15"/>
        <v>59.5</v>
      </c>
    </row>
    <row r="103" spans="2:9">
      <c r="B103" s="8">
        <f t="shared" si="8"/>
        <v>101</v>
      </c>
      <c r="C103" s="9">
        <f t="shared" si="12"/>
        <v>4.8400000000000087</v>
      </c>
      <c r="D103" s="8">
        <f t="shared" si="9"/>
        <v>740.42000000000041</v>
      </c>
      <c r="E103" s="7">
        <f t="shared" si="13"/>
        <v>210.0000000000021</v>
      </c>
      <c r="F103" s="8">
        <f t="shared" si="10"/>
        <v>101</v>
      </c>
      <c r="G103" s="8">
        <f t="shared" si="14"/>
        <v>4.2</v>
      </c>
      <c r="H103" s="8">
        <f t="shared" si="11"/>
        <v>708.10000000000014</v>
      </c>
      <c r="I103" s="8">
        <f t="shared" si="15"/>
        <v>50</v>
      </c>
    </row>
    <row r="104" spans="2:9">
      <c r="B104" s="8">
        <f t="shared" si="8"/>
        <v>102</v>
      </c>
      <c r="C104" s="9">
        <f t="shared" si="12"/>
        <v>4.8084000000000087</v>
      </c>
      <c r="D104" s="8">
        <f t="shared" si="9"/>
        <v>746.22840000000042</v>
      </c>
      <c r="E104" s="7">
        <f t="shared" si="13"/>
        <v>202.1000000000021</v>
      </c>
      <c r="F104" s="8">
        <f t="shared" si="10"/>
        <v>102</v>
      </c>
      <c r="G104" s="8">
        <f t="shared" si="14"/>
        <v>4.1619999999999999</v>
      </c>
      <c r="H104" s="8">
        <f t="shared" si="11"/>
        <v>713.26200000000017</v>
      </c>
      <c r="I104" s="8">
        <f t="shared" si="15"/>
        <v>40.5</v>
      </c>
    </row>
    <row r="105" spans="2:9">
      <c r="B105" s="8">
        <f t="shared" si="8"/>
        <v>103</v>
      </c>
      <c r="C105" s="9">
        <f t="shared" si="12"/>
        <v>4.7768000000000086</v>
      </c>
      <c r="D105" s="8">
        <f t="shared" si="9"/>
        <v>752.0052000000004</v>
      </c>
      <c r="E105" s="7">
        <f t="shared" si="13"/>
        <v>194.20000000000209</v>
      </c>
      <c r="F105" s="8">
        <f t="shared" si="10"/>
        <v>103</v>
      </c>
      <c r="G105" s="8">
        <f t="shared" si="14"/>
        <v>4.1239999999999997</v>
      </c>
      <c r="H105" s="8">
        <f t="shared" si="11"/>
        <v>718.38600000000019</v>
      </c>
      <c r="I105" s="8">
        <f t="shared" si="15"/>
        <v>31</v>
      </c>
    </row>
    <row r="106" spans="2:9">
      <c r="B106" s="8">
        <f t="shared" si="8"/>
        <v>104</v>
      </c>
      <c r="C106" s="9">
        <f t="shared" si="12"/>
        <v>4.7452000000000085</v>
      </c>
      <c r="D106" s="8">
        <f t="shared" si="9"/>
        <v>757.75040000000035</v>
      </c>
      <c r="E106" s="7">
        <f t="shared" si="13"/>
        <v>186.30000000000209</v>
      </c>
      <c r="F106" s="8">
        <f t="shared" si="10"/>
        <v>104</v>
      </c>
      <c r="G106" s="8">
        <f t="shared" si="14"/>
        <v>4.0860000000000003</v>
      </c>
      <c r="H106" s="8">
        <f t="shared" si="11"/>
        <v>723.47200000000021</v>
      </c>
      <c r="I106" s="8">
        <f t="shared" si="15"/>
        <v>21.5</v>
      </c>
    </row>
    <row r="107" spans="2:9">
      <c r="B107" s="8">
        <f t="shared" si="8"/>
        <v>105</v>
      </c>
      <c r="C107" s="9">
        <f t="shared" si="12"/>
        <v>4.7136000000000084</v>
      </c>
      <c r="D107" s="8">
        <f t="shared" si="9"/>
        <v>763.4640000000004</v>
      </c>
      <c r="E107" s="7">
        <f t="shared" si="13"/>
        <v>178.40000000000208</v>
      </c>
      <c r="F107" s="8">
        <f t="shared" si="10"/>
        <v>105</v>
      </c>
      <c r="G107" s="8">
        <f t="shared" si="14"/>
        <v>4.048</v>
      </c>
      <c r="H107" s="8">
        <f t="shared" si="11"/>
        <v>728.52000000000021</v>
      </c>
      <c r="I107" s="8">
        <f t="shared" si="15"/>
        <v>12</v>
      </c>
    </row>
    <row r="108" spans="2:9">
      <c r="B108" s="8">
        <f t="shared" si="8"/>
        <v>106</v>
      </c>
      <c r="C108" s="9">
        <f t="shared" si="12"/>
        <v>4.6820000000000084</v>
      </c>
      <c r="D108" s="8">
        <f t="shared" si="9"/>
        <v>769.14600000000041</v>
      </c>
      <c r="E108" s="7">
        <f t="shared" si="13"/>
        <v>170.50000000000207</v>
      </c>
      <c r="F108" s="8">
        <f t="shared" si="10"/>
        <v>106</v>
      </c>
      <c r="G108" s="8">
        <f t="shared" si="14"/>
        <v>4.01</v>
      </c>
      <c r="H108" s="8">
        <f t="shared" si="11"/>
        <v>733.5300000000002</v>
      </c>
      <c r="I108" s="8">
        <f t="shared" si="15"/>
        <v>2.5</v>
      </c>
    </row>
    <row r="109" spans="2:9">
      <c r="B109" s="8">
        <f t="shared" si="8"/>
        <v>107</v>
      </c>
      <c r="C109" s="9">
        <f t="shared" si="12"/>
        <v>4.6504000000000083</v>
      </c>
      <c r="D109" s="8">
        <f t="shared" si="9"/>
        <v>774.7964000000004</v>
      </c>
      <c r="E109" s="7">
        <f t="shared" si="13"/>
        <v>162.60000000000207</v>
      </c>
      <c r="F109" s="8" t="e">
        <f t="shared" si="10"/>
        <v>#N/A</v>
      </c>
      <c r="G109" s="8" t="e">
        <f t="shared" si="14"/>
        <v>#N/A</v>
      </c>
      <c r="H109" s="8" t="e">
        <f t="shared" si="11"/>
        <v>#N/A</v>
      </c>
      <c r="I109" s="8" t="e">
        <f t="shared" si="15"/>
        <v>#N/A</v>
      </c>
    </row>
    <row r="110" spans="2:9">
      <c r="B110" s="8">
        <f t="shared" si="8"/>
        <v>108</v>
      </c>
      <c r="C110" s="9">
        <f t="shared" si="12"/>
        <v>4.6188000000000082</v>
      </c>
      <c r="D110" s="8">
        <f t="shared" si="9"/>
        <v>780.41520000000037</v>
      </c>
      <c r="E110" s="7">
        <f t="shared" si="13"/>
        <v>154.70000000000206</v>
      </c>
      <c r="F110" s="8" t="e">
        <f t="shared" si="10"/>
        <v>#N/A</v>
      </c>
      <c r="G110" s="8" t="e">
        <f t="shared" si="14"/>
        <v>#N/A</v>
      </c>
      <c r="H110" s="8" t="e">
        <f t="shared" si="11"/>
        <v>#N/A</v>
      </c>
      <c r="I110" s="8" t="e">
        <f t="shared" si="15"/>
        <v>#N/A</v>
      </c>
    </row>
    <row r="111" spans="2:9">
      <c r="B111" s="8">
        <f t="shared" si="8"/>
        <v>109</v>
      </c>
      <c r="C111" s="9">
        <f t="shared" si="12"/>
        <v>4.5872000000000082</v>
      </c>
      <c r="D111" s="8">
        <f t="shared" si="9"/>
        <v>786.00240000000042</v>
      </c>
      <c r="E111" s="7">
        <f t="shared" si="13"/>
        <v>146.80000000000206</v>
      </c>
      <c r="F111" s="8" t="e">
        <f t="shared" si="10"/>
        <v>#N/A</v>
      </c>
      <c r="G111" s="8" t="e">
        <f t="shared" si="14"/>
        <v>#N/A</v>
      </c>
      <c r="H111" s="8" t="e">
        <f t="shared" si="11"/>
        <v>#N/A</v>
      </c>
      <c r="I111" s="8" t="e">
        <f t="shared" si="15"/>
        <v>#N/A</v>
      </c>
    </row>
    <row r="112" spans="2:9">
      <c r="B112" s="8">
        <f t="shared" si="8"/>
        <v>110</v>
      </c>
      <c r="C112" s="9">
        <f t="shared" si="12"/>
        <v>4.5556000000000081</v>
      </c>
      <c r="D112" s="8">
        <f t="shared" si="9"/>
        <v>791.55800000000045</v>
      </c>
      <c r="E112" s="7">
        <f t="shared" si="13"/>
        <v>138.90000000000205</v>
      </c>
      <c r="F112" s="8" t="e">
        <f t="shared" si="10"/>
        <v>#N/A</v>
      </c>
      <c r="G112" s="8" t="e">
        <f t="shared" si="14"/>
        <v>#N/A</v>
      </c>
      <c r="H112" s="8" t="e">
        <f t="shared" si="11"/>
        <v>#N/A</v>
      </c>
      <c r="I112" s="8" t="e">
        <f t="shared" si="15"/>
        <v>#N/A</v>
      </c>
    </row>
    <row r="113" spans="2:9">
      <c r="B113" s="8">
        <f t="shared" si="8"/>
        <v>111</v>
      </c>
      <c r="C113" s="9">
        <f t="shared" si="12"/>
        <v>4.524000000000008</v>
      </c>
      <c r="D113" s="8">
        <f t="shared" si="9"/>
        <v>797.08200000000045</v>
      </c>
      <c r="E113" s="7">
        <f t="shared" si="13"/>
        <v>131.00000000000205</v>
      </c>
      <c r="F113" s="8" t="e">
        <f t="shared" si="10"/>
        <v>#N/A</v>
      </c>
      <c r="G113" s="8" t="e">
        <f t="shared" si="14"/>
        <v>#N/A</v>
      </c>
      <c r="H113" s="8" t="e">
        <f t="shared" si="11"/>
        <v>#N/A</v>
      </c>
      <c r="I113" s="8" t="e">
        <f t="shared" si="15"/>
        <v>#N/A</v>
      </c>
    </row>
    <row r="114" spans="2:9">
      <c r="B114" s="8">
        <f t="shared" si="8"/>
        <v>112</v>
      </c>
      <c r="C114" s="9">
        <f t="shared" si="12"/>
        <v>4.4924000000000079</v>
      </c>
      <c r="D114" s="8">
        <f t="shared" si="9"/>
        <v>802.57440000000042</v>
      </c>
      <c r="E114" s="7">
        <f t="shared" si="13"/>
        <v>123.10000000000204</v>
      </c>
      <c r="F114" s="8" t="e">
        <f t="shared" si="10"/>
        <v>#N/A</v>
      </c>
      <c r="G114" s="8" t="e">
        <f t="shared" si="14"/>
        <v>#N/A</v>
      </c>
      <c r="H114" s="8" t="e">
        <f t="shared" si="11"/>
        <v>#N/A</v>
      </c>
      <c r="I114" s="8" t="e">
        <f t="shared" si="15"/>
        <v>#N/A</v>
      </c>
    </row>
    <row r="115" spans="2:9">
      <c r="B115" s="8">
        <f t="shared" si="8"/>
        <v>113</v>
      </c>
      <c r="C115" s="9">
        <f t="shared" si="12"/>
        <v>4.4608000000000079</v>
      </c>
      <c r="D115" s="8">
        <f t="shared" si="9"/>
        <v>808.03520000000049</v>
      </c>
      <c r="E115" s="7">
        <f t="shared" si="13"/>
        <v>115.20000000000203</v>
      </c>
      <c r="F115" s="8" t="e">
        <f t="shared" si="10"/>
        <v>#N/A</v>
      </c>
      <c r="G115" s="8" t="e">
        <f t="shared" si="14"/>
        <v>#N/A</v>
      </c>
      <c r="H115" s="8" t="e">
        <f t="shared" si="11"/>
        <v>#N/A</v>
      </c>
      <c r="I115" s="8" t="e">
        <f t="shared" si="15"/>
        <v>#N/A</v>
      </c>
    </row>
    <row r="116" spans="2:9">
      <c r="B116" s="8">
        <f t="shared" si="8"/>
        <v>114</v>
      </c>
      <c r="C116" s="9">
        <f t="shared" si="12"/>
        <v>4.4292000000000078</v>
      </c>
      <c r="D116" s="8">
        <f t="shared" si="9"/>
        <v>813.46440000000052</v>
      </c>
      <c r="E116" s="7">
        <f t="shared" si="13"/>
        <v>107.30000000000203</v>
      </c>
      <c r="F116" s="8" t="e">
        <f t="shared" si="10"/>
        <v>#N/A</v>
      </c>
      <c r="G116" s="8" t="e">
        <f t="shared" si="14"/>
        <v>#N/A</v>
      </c>
      <c r="H116" s="8" t="e">
        <f t="shared" si="11"/>
        <v>#N/A</v>
      </c>
      <c r="I116" s="8" t="e">
        <f t="shared" si="15"/>
        <v>#N/A</v>
      </c>
    </row>
    <row r="117" spans="2:9">
      <c r="B117" s="8">
        <f t="shared" si="8"/>
        <v>115</v>
      </c>
      <c r="C117" s="9">
        <f t="shared" si="12"/>
        <v>4.3976000000000077</v>
      </c>
      <c r="D117" s="8">
        <f t="shared" si="9"/>
        <v>818.86200000000053</v>
      </c>
      <c r="E117" s="7">
        <f t="shared" si="13"/>
        <v>99.400000000002024</v>
      </c>
      <c r="F117" s="8" t="e">
        <f t="shared" si="10"/>
        <v>#N/A</v>
      </c>
      <c r="G117" s="8" t="e">
        <f t="shared" si="14"/>
        <v>#N/A</v>
      </c>
      <c r="H117" s="8" t="e">
        <f t="shared" si="11"/>
        <v>#N/A</v>
      </c>
      <c r="I117" s="8" t="e">
        <f t="shared" si="15"/>
        <v>#N/A</v>
      </c>
    </row>
    <row r="118" spans="2:9">
      <c r="B118" s="8">
        <f t="shared" si="8"/>
        <v>116</v>
      </c>
      <c r="C118" s="9">
        <f t="shared" si="12"/>
        <v>4.3660000000000085</v>
      </c>
      <c r="D118" s="8">
        <f t="shared" si="9"/>
        <v>824.22800000000052</v>
      </c>
      <c r="E118" s="7">
        <f t="shared" si="13"/>
        <v>91.500000000002018</v>
      </c>
      <c r="F118" s="8" t="e">
        <f t="shared" si="10"/>
        <v>#N/A</v>
      </c>
      <c r="G118" s="8" t="e">
        <f t="shared" si="14"/>
        <v>#N/A</v>
      </c>
      <c r="H118" s="8" t="e">
        <f t="shared" si="11"/>
        <v>#N/A</v>
      </c>
      <c r="I118" s="8" t="e">
        <f t="shared" si="15"/>
        <v>#N/A</v>
      </c>
    </row>
    <row r="119" spans="2:9">
      <c r="B119" s="8">
        <f t="shared" si="8"/>
        <v>117</v>
      </c>
      <c r="C119" s="9">
        <f t="shared" si="12"/>
        <v>4.3344000000000076</v>
      </c>
      <c r="D119" s="8">
        <f t="shared" si="9"/>
        <v>829.56240000000048</v>
      </c>
      <c r="E119" s="7">
        <f t="shared" si="13"/>
        <v>83.600000000002012</v>
      </c>
      <c r="F119" s="8" t="e">
        <f t="shared" si="10"/>
        <v>#N/A</v>
      </c>
      <c r="G119" s="8" t="e">
        <f t="shared" si="14"/>
        <v>#N/A</v>
      </c>
      <c r="H119" s="8" t="e">
        <f t="shared" si="11"/>
        <v>#N/A</v>
      </c>
      <c r="I119" s="8" t="e">
        <f t="shared" si="15"/>
        <v>#N/A</v>
      </c>
    </row>
    <row r="120" spans="2:9">
      <c r="B120" s="8">
        <f t="shared" si="8"/>
        <v>118</v>
      </c>
      <c r="C120" s="9">
        <f t="shared" si="12"/>
        <v>4.3028000000000084</v>
      </c>
      <c r="D120" s="8">
        <f t="shared" si="9"/>
        <v>834.86520000000053</v>
      </c>
      <c r="E120" s="7">
        <f t="shared" si="13"/>
        <v>75.700000000002007</v>
      </c>
      <c r="F120" s="8" t="e">
        <f t="shared" si="10"/>
        <v>#N/A</v>
      </c>
      <c r="G120" s="8" t="e">
        <f t="shared" si="14"/>
        <v>#N/A</v>
      </c>
      <c r="H120" s="8" t="e">
        <f t="shared" si="11"/>
        <v>#N/A</v>
      </c>
      <c r="I120" s="8" t="e">
        <f t="shared" si="15"/>
        <v>#N/A</v>
      </c>
    </row>
    <row r="121" spans="2:9">
      <c r="B121" s="8">
        <f t="shared" si="8"/>
        <v>119</v>
      </c>
      <c r="C121" s="9">
        <f t="shared" si="12"/>
        <v>4.2712000000000083</v>
      </c>
      <c r="D121" s="8">
        <f t="shared" si="9"/>
        <v>840.13640000000055</v>
      </c>
      <c r="E121" s="7">
        <f t="shared" si="13"/>
        <v>67.800000000002001</v>
      </c>
      <c r="F121" s="8" t="e">
        <f t="shared" si="10"/>
        <v>#N/A</v>
      </c>
      <c r="G121" s="8" t="e">
        <f t="shared" si="14"/>
        <v>#N/A</v>
      </c>
      <c r="H121" s="8" t="e">
        <f t="shared" si="11"/>
        <v>#N/A</v>
      </c>
      <c r="I121" s="8" t="e">
        <f t="shared" si="15"/>
        <v>#N/A</v>
      </c>
    </row>
    <row r="122" spans="2:9">
      <c r="B122" s="8">
        <f t="shared" si="8"/>
        <v>120</v>
      </c>
      <c r="C122" s="9">
        <f t="shared" si="12"/>
        <v>4.2396000000000083</v>
      </c>
      <c r="D122" s="8">
        <f t="shared" si="9"/>
        <v>845.37600000000054</v>
      </c>
      <c r="E122" s="7">
        <f t="shared" si="13"/>
        <v>59.900000000002002</v>
      </c>
      <c r="F122" s="8" t="e">
        <f t="shared" si="10"/>
        <v>#N/A</v>
      </c>
      <c r="G122" s="8" t="e">
        <f t="shared" si="14"/>
        <v>#N/A</v>
      </c>
      <c r="H122" s="8" t="e">
        <f t="shared" si="11"/>
        <v>#N/A</v>
      </c>
      <c r="I122" s="8" t="e">
        <f t="shared" si="15"/>
        <v>#N/A</v>
      </c>
    </row>
    <row r="123" spans="2:9">
      <c r="B123" s="8">
        <f t="shared" si="8"/>
        <v>121</v>
      </c>
      <c r="C123" s="9">
        <f t="shared" si="12"/>
        <v>4.2080000000000082</v>
      </c>
      <c r="D123" s="8">
        <f t="shared" si="9"/>
        <v>850.58400000000051</v>
      </c>
      <c r="E123" s="7">
        <f t="shared" si="13"/>
        <v>52.000000000002004</v>
      </c>
      <c r="F123" s="8" t="e">
        <f t="shared" si="10"/>
        <v>#N/A</v>
      </c>
      <c r="G123" s="8" t="e">
        <f t="shared" si="14"/>
        <v>#N/A</v>
      </c>
      <c r="H123" s="8" t="e">
        <f t="shared" si="11"/>
        <v>#N/A</v>
      </c>
      <c r="I123" s="8" t="e">
        <f t="shared" si="15"/>
        <v>#N/A</v>
      </c>
    </row>
    <row r="124" spans="2:9">
      <c r="B124" s="8">
        <f t="shared" si="8"/>
        <v>122</v>
      </c>
      <c r="C124" s="9">
        <f t="shared" si="12"/>
        <v>4.1764000000000081</v>
      </c>
      <c r="D124" s="8">
        <f t="shared" si="9"/>
        <v>855.76040000000057</v>
      </c>
      <c r="E124" s="7">
        <f t="shared" si="13"/>
        <v>44.100000000002005</v>
      </c>
      <c r="F124" s="8" t="e">
        <f t="shared" si="10"/>
        <v>#N/A</v>
      </c>
      <c r="G124" s="8" t="e">
        <f t="shared" si="14"/>
        <v>#N/A</v>
      </c>
      <c r="H124" s="8" t="e">
        <f t="shared" si="11"/>
        <v>#N/A</v>
      </c>
      <c r="I124" s="8" t="e">
        <f t="shared" si="15"/>
        <v>#N/A</v>
      </c>
    </row>
    <row r="125" spans="2:9">
      <c r="B125" s="8">
        <f t="shared" si="8"/>
        <v>123</v>
      </c>
      <c r="C125" s="9">
        <f t="shared" si="12"/>
        <v>4.144800000000008</v>
      </c>
      <c r="D125" s="8">
        <f t="shared" si="9"/>
        <v>860.9052000000006</v>
      </c>
      <c r="E125" s="7">
        <f t="shared" si="13"/>
        <v>36.200000000002007</v>
      </c>
      <c r="F125" s="8" t="e">
        <f t="shared" si="10"/>
        <v>#N/A</v>
      </c>
      <c r="G125" s="8" t="e">
        <f t="shared" si="14"/>
        <v>#N/A</v>
      </c>
      <c r="H125" s="8" t="e">
        <f t="shared" si="11"/>
        <v>#N/A</v>
      </c>
      <c r="I125" s="8" t="e">
        <f t="shared" si="15"/>
        <v>#N/A</v>
      </c>
    </row>
    <row r="126" spans="2:9">
      <c r="B126" s="8">
        <f t="shared" si="8"/>
        <v>124</v>
      </c>
      <c r="C126" s="9">
        <f t="shared" si="12"/>
        <v>4.113200000000008</v>
      </c>
      <c r="D126" s="8">
        <f t="shared" si="9"/>
        <v>866.01840000000061</v>
      </c>
      <c r="E126" s="7">
        <f t="shared" si="13"/>
        <v>28.300000000002008</v>
      </c>
      <c r="F126" s="8" t="e">
        <f t="shared" si="10"/>
        <v>#N/A</v>
      </c>
      <c r="G126" s="8" t="e">
        <f t="shared" si="14"/>
        <v>#N/A</v>
      </c>
      <c r="H126" s="8" t="e">
        <f t="shared" si="11"/>
        <v>#N/A</v>
      </c>
      <c r="I126" s="8" t="e">
        <f t="shared" si="15"/>
        <v>#N/A</v>
      </c>
    </row>
    <row r="127" spans="2:9">
      <c r="B127" s="8">
        <f t="shared" si="8"/>
        <v>125</v>
      </c>
      <c r="C127" s="9">
        <f t="shared" si="12"/>
        <v>4.0816000000000079</v>
      </c>
      <c r="D127" s="8">
        <f t="shared" si="9"/>
        <v>871.10000000000059</v>
      </c>
      <c r="E127" s="7">
        <f t="shared" si="13"/>
        <v>20.400000000002009</v>
      </c>
      <c r="F127" s="8" t="e">
        <f t="shared" si="10"/>
        <v>#N/A</v>
      </c>
      <c r="G127" s="8" t="e">
        <f t="shared" si="14"/>
        <v>#N/A</v>
      </c>
      <c r="H127" s="8" t="e">
        <f t="shared" si="11"/>
        <v>#N/A</v>
      </c>
      <c r="I127" s="8" t="e">
        <f t="shared" si="15"/>
        <v>#N/A</v>
      </c>
    </row>
    <row r="128" spans="2:9">
      <c r="B128" s="8">
        <f t="shared" si="8"/>
        <v>126</v>
      </c>
      <c r="C128" s="9">
        <f t="shared" si="12"/>
        <v>4.0500000000000078</v>
      </c>
      <c r="D128" s="8">
        <f t="shared" si="9"/>
        <v>876.15000000000055</v>
      </c>
      <c r="E128" s="7">
        <f t="shared" si="13"/>
        <v>12.500000000002009</v>
      </c>
      <c r="F128" s="8" t="e">
        <f t="shared" si="10"/>
        <v>#N/A</v>
      </c>
      <c r="G128" s="8" t="e">
        <f t="shared" si="14"/>
        <v>#N/A</v>
      </c>
      <c r="H128" s="8" t="e">
        <f t="shared" si="11"/>
        <v>#N/A</v>
      </c>
      <c r="I128" s="8" t="e">
        <f t="shared" si="15"/>
        <v>#N/A</v>
      </c>
    </row>
    <row r="129" spans="2:9">
      <c r="B129" s="8">
        <f t="shared" si="8"/>
        <v>127</v>
      </c>
      <c r="C129" s="9">
        <f t="shared" si="12"/>
        <v>4.0184000000000077</v>
      </c>
      <c r="D129" s="8">
        <f t="shared" si="9"/>
        <v>881.16840000000059</v>
      </c>
      <c r="E129" s="7">
        <f t="shared" si="13"/>
        <v>4.6000000000020087</v>
      </c>
      <c r="F129" s="8" t="e">
        <f t="shared" si="10"/>
        <v>#N/A</v>
      </c>
      <c r="G129" s="8" t="e">
        <f t="shared" si="14"/>
        <v>#N/A</v>
      </c>
      <c r="H129" s="8" t="e">
        <f t="shared" si="11"/>
        <v>#N/A</v>
      </c>
      <c r="I129" s="8" t="e">
        <f t="shared" si="15"/>
        <v>#N/A</v>
      </c>
    </row>
    <row r="130" spans="2:9">
      <c r="B130" s="8" t="e">
        <f t="shared" si="8"/>
        <v>#N/A</v>
      </c>
      <c r="C130" s="9" t="e">
        <f t="shared" si="12"/>
        <v>#N/A</v>
      </c>
      <c r="D130" s="8" t="e">
        <f t="shared" si="9"/>
        <v>#N/A</v>
      </c>
      <c r="E130" s="7" t="e">
        <f t="shared" si="13"/>
        <v>#N/A</v>
      </c>
      <c r="F130" s="8" t="e">
        <f t="shared" si="10"/>
        <v>#N/A</v>
      </c>
      <c r="G130" s="8" t="e">
        <f t="shared" si="14"/>
        <v>#N/A</v>
      </c>
      <c r="H130" s="8" t="e">
        <f t="shared" si="11"/>
        <v>#N/A</v>
      </c>
      <c r="I130" s="8" t="e">
        <f t="shared" si="15"/>
        <v>#N/A</v>
      </c>
    </row>
    <row r="131" spans="2:9">
      <c r="B131" s="8" t="e">
        <f t="shared" si="8"/>
        <v>#N/A</v>
      </c>
      <c r="C131" s="9" t="e">
        <f t="shared" si="12"/>
        <v>#N/A</v>
      </c>
      <c r="D131" s="8" t="e">
        <f t="shared" si="9"/>
        <v>#N/A</v>
      </c>
      <c r="E131" s="7" t="e">
        <f t="shared" si="13"/>
        <v>#N/A</v>
      </c>
      <c r="F131" s="8" t="e">
        <f t="shared" si="10"/>
        <v>#N/A</v>
      </c>
      <c r="G131" s="8" t="e">
        <f t="shared" si="14"/>
        <v>#N/A</v>
      </c>
      <c r="H131" s="8" t="e">
        <f t="shared" si="11"/>
        <v>#N/A</v>
      </c>
      <c r="I131" s="8" t="e">
        <f t="shared" si="15"/>
        <v>#N/A</v>
      </c>
    </row>
    <row r="132" spans="2:9">
      <c r="B132" s="8" t="e">
        <f t="shared" ref="B132:B136" si="16">(B131+1)*C132/C132</f>
        <v>#N/A</v>
      </c>
      <c r="C132" s="9" t="e">
        <f t="shared" si="12"/>
        <v>#N/A</v>
      </c>
      <c r="D132" s="8" t="e">
        <f t="shared" ref="D132:D195" si="17">(C132+$A$15)+D131</f>
        <v>#N/A</v>
      </c>
      <c r="E132" s="7" t="e">
        <f t="shared" si="13"/>
        <v>#N/A</v>
      </c>
      <c r="F132" s="8" t="e">
        <f t="shared" ref="F132:F195" si="18">(F131+1)*G132/G132</f>
        <v>#N/A</v>
      </c>
      <c r="G132" s="8" t="e">
        <f t="shared" si="14"/>
        <v>#N/A</v>
      </c>
      <c r="H132" s="8" t="e">
        <f t="shared" ref="H132:H195" si="19">(G132+$A$15)+H131</f>
        <v>#N/A</v>
      </c>
      <c r="I132" s="8" t="e">
        <f t="shared" si="15"/>
        <v>#N/A</v>
      </c>
    </row>
    <row r="133" spans="2:9">
      <c r="B133" s="8" t="e">
        <f t="shared" si="16"/>
        <v>#N/A</v>
      </c>
      <c r="C133" s="9" t="e">
        <f t="shared" ref="C133:C196" si="20">(($A$11-$A$13)*E133/$A$3)+$A$13</f>
        <v>#N/A</v>
      </c>
      <c r="D133" s="8" t="e">
        <f t="shared" si="17"/>
        <v>#N/A</v>
      </c>
      <c r="E133" s="7" t="e">
        <f t="shared" ref="E133:E196" si="21">IF(E132-$A$7&gt;0,E132-$A$7,NA())</f>
        <v>#N/A</v>
      </c>
      <c r="F133" s="8" t="e">
        <f t="shared" si="18"/>
        <v>#N/A</v>
      </c>
      <c r="G133" s="8" t="e">
        <f t="shared" ref="G133:G196" si="22">(($A$11-$A$13)*I133/$A$3)+$A$13</f>
        <v>#N/A</v>
      </c>
      <c r="H133" s="8" t="e">
        <f t="shared" si="19"/>
        <v>#N/A</v>
      </c>
      <c r="I133" s="8" t="e">
        <f t="shared" ref="I133:I196" si="23">IF(I132-$A$9&gt;0,I132-$A$9,NA())</f>
        <v>#N/A</v>
      </c>
    </row>
    <row r="134" spans="2:9">
      <c r="B134" s="8" t="e">
        <f t="shared" si="16"/>
        <v>#N/A</v>
      </c>
      <c r="C134" s="9" t="e">
        <f t="shared" si="20"/>
        <v>#N/A</v>
      </c>
      <c r="D134" s="8" t="e">
        <f t="shared" si="17"/>
        <v>#N/A</v>
      </c>
      <c r="E134" s="7" t="e">
        <f t="shared" si="21"/>
        <v>#N/A</v>
      </c>
      <c r="F134" s="8" t="e">
        <f t="shared" si="18"/>
        <v>#N/A</v>
      </c>
      <c r="G134" s="8" t="e">
        <f t="shared" si="22"/>
        <v>#N/A</v>
      </c>
      <c r="H134" s="8" t="e">
        <f t="shared" si="19"/>
        <v>#N/A</v>
      </c>
      <c r="I134" s="8" t="e">
        <f t="shared" si="23"/>
        <v>#N/A</v>
      </c>
    </row>
    <row r="135" spans="2:9">
      <c r="B135" s="8" t="e">
        <f t="shared" si="16"/>
        <v>#N/A</v>
      </c>
      <c r="C135" s="9" t="e">
        <f t="shared" si="20"/>
        <v>#N/A</v>
      </c>
      <c r="D135" s="8" t="e">
        <f t="shared" si="17"/>
        <v>#N/A</v>
      </c>
      <c r="E135" s="7" t="e">
        <f t="shared" si="21"/>
        <v>#N/A</v>
      </c>
      <c r="F135" s="8" t="e">
        <f t="shared" si="18"/>
        <v>#N/A</v>
      </c>
      <c r="G135" s="8" t="e">
        <f t="shared" si="22"/>
        <v>#N/A</v>
      </c>
      <c r="H135" s="8" t="e">
        <f t="shared" si="19"/>
        <v>#N/A</v>
      </c>
      <c r="I135" s="8" t="e">
        <f t="shared" si="23"/>
        <v>#N/A</v>
      </c>
    </row>
    <row r="136" spans="2:9">
      <c r="B136" s="8" t="e">
        <f t="shared" si="16"/>
        <v>#N/A</v>
      </c>
      <c r="C136" s="9" t="e">
        <f t="shared" si="20"/>
        <v>#N/A</v>
      </c>
      <c r="D136" s="8" t="e">
        <f t="shared" si="17"/>
        <v>#N/A</v>
      </c>
      <c r="E136" s="7" t="e">
        <f t="shared" si="21"/>
        <v>#N/A</v>
      </c>
      <c r="F136" s="8" t="e">
        <f t="shared" si="18"/>
        <v>#N/A</v>
      </c>
      <c r="G136" s="8" t="e">
        <f t="shared" si="22"/>
        <v>#N/A</v>
      </c>
      <c r="H136" s="8" t="e">
        <f t="shared" si="19"/>
        <v>#N/A</v>
      </c>
      <c r="I136" s="8" t="e">
        <f t="shared" si="23"/>
        <v>#N/A</v>
      </c>
    </row>
    <row r="137" spans="2:9">
      <c r="B137" s="8" t="e">
        <f>(B136+1)*C137/C137</f>
        <v>#N/A</v>
      </c>
      <c r="C137" s="9" t="e">
        <f t="shared" si="20"/>
        <v>#N/A</v>
      </c>
      <c r="D137" s="8" t="e">
        <f t="shared" si="17"/>
        <v>#N/A</v>
      </c>
      <c r="E137" s="7" t="e">
        <f t="shared" si="21"/>
        <v>#N/A</v>
      </c>
      <c r="F137" s="8" t="e">
        <f t="shared" si="18"/>
        <v>#N/A</v>
      </c>
      <c r="G137" s="8" t="e">
        <f t="shared" si="22"/>
        <v>#N/A</v>
      </c>
      <c r="H137" s="8" t="e">
        <f t="shared" si="19"/>
        <v>#N/A</v>
      </c>
      <c r="I137" s="8" t="e">
        <f t="shared" si="23"/>
        <v>#N/A</v>
      </c>
    </row>
    <row r="138" spans="2:9">
      <c r="B138" s="8" t="e">
        <f t="shared" ref="B138:B201" si="24">(B137+1)*C138/C138</f>
        <v>#N/A</v>
      </c>
      <c r="C138" s="9" t="e">
        <f t="shared" si="20"/>
        <v>#N/A</v>
      </c>
      <c r="D138" s="8" t="e">
        <f t="shared" si="17"/>
        <v>#N/A</v>
      </c>
      <c r="E138" s="7" t="e">
        <f t="shared" si="21"/>
        <v>#N/A</v>
      </c>
      <c r="F138" s="8" t="e">
        <f t="shared" si="18"/>
        <v>#N/A</v>
      </c>
      <c r="G138" s="8" t="e">
        <f t="shared" si="22"/>
        <v>#N/A</v>
      </c>
      <c r="H138" s="8" t="e">
        <f t="shared" si="19"/>
        <v>#N/A</v>
      </c>
      <c r="I138" s="8" t="e">
        <f t="shared" si="23"/>
        <v>#N/A</v>
      </c>
    </row>
    <row r="139" spans="2:9">
      <c r="B139" s="8" t="e">
        <f t="shared" si="24"/>
        <v>#N/A</v>
      </c>
      <c r="C139" s="9" t="e">
        <f t="shared" si="20"/>
        <v>#N/A</v>
      </c>
      <c r="D139" s="8" t="e">
        <f t="shared" si="17"/>
        <v>#N/A</v>
      </c>
      <c r="E139" s="7" t="e">
        <f t="shared" si="21"/>
        <v>#N/A</v>
      </c>
      <c r="F139" s="8" t="e">
        <f t="shared" si="18"/>
        <v>#N/A</v>
      </c>
      <c r="G139" s="8" t="e">
        <f t="shared" si="22"/>
        <v>#N/A</v>
      </c>
      <c r="H139" s="8" t="e">
        <f t="shared" si="19"/>
        <v>#N/A</v>
      </c>
      <c r="I139" s="8" t="e">
        <f t="shared" si="23"/>
        <v>#N/A</v>
      </c>
    </row>
    <row r="140" spans="2:9">
      <c r="B140" s="8" t="e">
        <f t="shared" si="24"/>
        <v>#N/A</v>
      </c>
      <c r="C140" s="9" t="e">
        <f t="shared" si="20"/>
        <v>#N/A</v>
      </c>
      <c r="D140" s="8" t="e">
        <f t="shared" si="17"/>
        <v>#N/A</v>
      </c>
      <c r="E140" s="7" t="e">
        <f t="shared" si="21"/>
        <v>#N/A</v>
      </c>
      <c r="F140" s="8" t="e">
        <f t="shared" si="18"/>
        <v>#N/A</v>
      </c>
      <c r="G140" s="8" t="e">
        <f t="shared" si="22"/>
        <v>#N/A</v>
      </c>
      <c r="H140" s="8" t="e">
        <f t="shared" si="19"/>
        <v>#N/A</v>
      </c>
      <c r="I140" s="8" t="e">
        <f t="shared" si="23"/>
        <v>#N/A</v>
      </c>
    </row>
    <row r="141" spans="2:9">
      <c r="B141" s="8" t="e">
        <f t="shared" si="24"/>
        <v>#N/A</v>
      </c>
      <c r="C141" s="9" t="e">
        <f t="shared" si="20"/>
        <v>#N/A</v>
      </c>
      <c r="D141" s="8" t="e">
        <f t="shared" si="17"/>
        <v>#N/A</v>
      </c>
      <c r="E141" s="7" t="e">
        <f t="shared" si="21"/>
        <v>#N/A</v>
      </c>
      <c r="F141" s="8" t="e">
        <f t="shared" si="18"/>
        <v>#N/A</v>
      </c>
      <c r="G141" s="8" t="e">
        <f t="shared" si="22"/>
        <v>#N/A</v>
      </c>
      <c r="H141" s="8" t="e">
        <f t="shared" si="19"/>
        <v>#N/A</v>
      </c>
      <c r="I141" s="8" t="e">
        <f t="shared" si="23"/>
        <v>#N/A</v>
      </c>
    </row>
    <row r="142" spans="2:9">
      <c r="B142" s="8" t="e">
        <f t="shared" si="24"/>
        <v>#N/A</v>
      </c>
      <c r="C142" s="9" t="e">
        <f t="shared" si="20"/>
        <v>#N/A</v>
      </c>
      <c r="D142" s="8" t="e">
        <f t="shared" si="17"/>
        <v>#N/A</v>
      </c>
      <c r="E142" s="7" t="e">
        <f t="shared" si="21"/>
        <v>#N/A</v>
      </c>
      <c r="F142" s="8" t="e">
        <f t="shared" si="18"/>
        <v>#N/A</v>
      </c>
      <c r="G142" s="8" t="e">
        <f t="shared" si="22"/>
        <v>#N/A</v>
      </c>
      <c r="H142" s="8" t="e">
        <f t="shared" si="19"/>
        <v>#N/A</v>
      </c>
      <c r="I142" s="8" t="e">
        <f t="shared" si="23"/>
        <v>#N/A</v>
      </c>
    </row>
    <row r="143" spans="2:9">
      <c r="B143" s="8" t="e">
        <f t="shared" si="24"/>
        <v>#N/A</v>
      </c>
      <c r="C143" s="9" t="e">
        <f t="shared" si="20"/>
        <v>#N/A</v>
      </c>
      <c r="D143" s="8" t="e">
        <f t="shared" si="17"/>
        <v>#N/A</v>
      </c>
      <c r="E143" s="7" t="e">
        <f t="shared" si="21"/>
        <v>#N/A</v>
      </c>
      <c r="F143" s="8" t="e">
        <f t="shared" si="18"/>
        <v>#N/A</v>
      </c>
      <c r="G143" s="8" t="e">
        <f t="shared" si="22"/>
        <v>#N/A</v>
      </c>
      <c r="H143" s="8" t="e">
        <f t="shared" si="19"/>
        <v>#N/A</v>
      </c>
      <c r="I143" s="8" t="e">
        <f t="shared" si="23"/>
        <v>#N/A</v>
      </c>
    </row>
    <row r="144" spans="2:9">
      <c r="B144" s="8" t="e">
        <f t="shared" si="24"/>
        <v>#N/A</v>
      </c>
      <c r="C144" s="9" t="e">
        <f t="shared" si="20"/>
        <v>#N/A</v>
      </c>
      <c r="D144" s="8" t="e">
        <f t="shared" si="17"/>
        <v>#N/A</v>
      </c>
      <c r="E144" s="7" t="e">
        <f t="shared" si="21"/>
        <v>#N/A</v>
      </c>
      <c r="F144" s="8" t="e">
        <f t="shared" si="18"/>
        <v>#N/A</v>
      </c>
      <c r="G144" s="8" t="e">
        <f t="shared" si="22"/>
        <v>#N/A</v>
      </c>
      <c r="H144" s="8" t="e">
        <f t="shared" si="19"/>
        <v>#N/A</v>
      </c>
      <c r="I144" s="8" t="e">
        <f t="shared" si="23"/>
        <v>#N/A</v>
      </c>
    </row>
    <row r="145" spans="2:9">
      <c r="B145" s="8" t="e">
        <f t="shared" si="24"/>
        <v>#N/A</v>
      </c>
      <c r="C145" s="9" t="e">
        <f t="shared" si="20"/>
        <v>#N/A</v>
      </c>
      <c r="D145" s="8" t="e">
        <f t="shared" si="17"/>
        <v>#N/A</v>
      </c>
      <c r="E145" s="7" t="e">
        <f t="shared" si="21"/>
        <v>#N/A</v>
      </c>
      <c r="F145" s="8" t="e">
        <f t="shared" si="18"/>
        <v>#N/A</v>
      </c>
      <c r="G145" s="8" t="e">
        <f t="shared" si="22"/>
        <v>#N/A</v>
      </c>
      <c r="H145" s="8" t="e">
        <f t="shared" si="19"/>
        <v>#N/A</v>
      </c>
      <c r="I145" s="8" t="e">
        <f t="shared" si="23"/>
        <v>#N/A</v>
      </c>
    </row>
    <row r="146" spans="2:9">
      <c r="B146" s="8" t="e">
        <f t="shared" si="24"/>
        <v>#N/A</v>
      </c>
      <c r="C146" s="9" t="e">
        <f t="shared" si="20"/>
        <v>#N/A</v>
      </c>
      <c r="D146" s="8" t="e">
        <f t="shared" si="17"/>
        <v>#N/A</v>
      </c>
      <c r="E146" s="7" t="e">
        <f t="shared" si="21"/>
        <v>#N/A</v>
      </c>
      <c r="F146" s="8" t="e">
        <f t="shared" si="18"/>
        <v>#N/A</v>
      </c>
      <c r="G146" s="8" t="e">
        <f t="shared" si="22"/>
        <v>#N/A</v>
      </c>
      <c r="H146" s="8" t="e">
        <f t="shared" si="19"/>
        <v>#N/A</v>
      </c>
      <c r="I146" s="8" t="e">
        <f t="shared" si="23"/>
        <v>#N/A</v>
      </c>
    </row>
    <row r="147" spans="2:9">
      <c r="B147" s="8" t="e">
        <f t="shared" si="24"/>
        <v>#N/A</v>
      </c>
      <c r="C147" s="9" t="e">
        <f t="shared" si="20"/>
        <v>#N/A</v>
      </c>
      <c r="D147" s="8" t="e">
        <f t="shared" si="17"/>
        <v>#N/A</v>
      </c>
      <c r="E147" s="7" t="e">
        <f t="shared" si="21"/>
        <v>#N/A</v>
      </c>
      <c r="F147" s="8" t="e">
        <f t="shared" si="18"/>
        <v>#N/A</v>
      </c>
      <c r="G147" s="8" t="e">
        <f t="shared" si="22"/>
        <v>#N/A</v>
      </c>
      <c r="H147" s="8" t="e">
        <f t="shared" si="19"/>
        <v>#N/A</v>
      </c>
      <c r="I147" s="8" t="e">
        <f t="shared" si="23"/>
        <v>#N/A</v>
      </c>
    </row>
    <row r="148" spans="2:9">
      <c r="B148" s="8" t="e">
        <f t="shared" si="24"/>
        <v>#N/A</v>
      </c>
      <c r="C148" s="9" t="e">
        <f t="shared" si="20"/>
        <v>#N/A</v>
      </c>
      <c r="D148" s="8" t="e">
        <f t="shared" si="17"/>
        <v>#N/A</v>
      </c>
      <c r="E148" s="7" t="e">
        <f t="shared" si="21"/>
        <v>#N/A</v>
      </c>
      <c r="F148" s="8" t="e">
        <f t="shared" si="18"/>
        <v>#N/A</v>
      </c>
      <c r="G148" s="8" t="e">
        <f t="shared" si="22"/>
        <v>#N/A</v>
      </c>
      <c r="H148" s="8" t="e">
        <f t="shared" si="19"/>
        <v>#N/A</v>
      </c>
      <c r="I148" s="8" t="e">
        <f t="shared" si="23"/>
        <v>#N/A</v>
      </c>
    </row>
    <row r="149" spans="2:9">
      <c r="B149" s="8" t="e">
        <f t="shared" si="24"/>
        <v>#N/A</v>
      </c>
      <c r="C149" s="9" t="e">
        <f t="shared" si="20"/>
        <v>#N/A</v>
      </c>
      <c r="D149" s="8" t="e">
        <f t="shared" si="17"/>
        <v>#N/A</v>
      </c>
      <c r="E149" s="7" t="e">
        <f t="shared" si="21"/>
        <v>#N/A</v>
      </c>
      <c r="F149" s="8" t="e">
        <f t="shared" si="18"/>
        <v>#N/A</v>
      </c>
      <c r="G149" s="8" t="e">
        <f t="shared" si="22"/>
        <v>#N/A</v>
      </c>
      <c r="H149" s="8" t="e">
        <f t="shared" si="19"/>
        <v>#N/A</v>
      </c>
      <c r="I149" s="8" t="e">
        <f t="shared" si="23"/>
        <v>#N/A</v>
      </c>
    </row>
    <row r="150" spans="2:9">
      <c r="B150" s="8" t="e">
        <f t="shared" si="24"/>
        <v>#N/A</v>
      </c>
      <c r="C150" s="9" t="e">
        <f t="shared" si="20"/>
        <v>#N/A</v>
      </c>
      <c r="D150" s="8" t="e">
        <f t="shared" si="17"/>
        <v>#N/A</v>
      </c>
      <c r="E150" s="7" t="e">
        <f t="shared" si="21"/>
        <v>#N/A</v>
      </c>
      <c r="F150" s="8" t="e">
        <f t="shared" si="18"/>
        <v>#N/A</v>
      </c>
      <c r="G150" s="8" t="e">
        <f t="shared" si="22"/>
        <v>#N/A</v>
      </c>
      <c r="H150" s="8" t="e">
        <f t="shared" si="19"/>
        <v>#N/A</v>
      </c>
      <c r="I150" s="8" t="e">
        <f t="shared" si="23"/>
        <v>#N/A</v>
      </c>
    </row>
    <row r="151" spans="2:9">
      <c r="B151" s="8" t="e">
        <f t="shared" si="24"/>
        <v>#N/A</v>
      </c>
      <c r="C151" s="9" t="e">
        <f t="shared" si="20"/>
        <v>#N/A</v>
      </c>
      <c r="D151" s="8" t="e">
        <f t="shared" si="17"/>
        <v>#N/A</v>
      </c>
      <c r="E151" s="7" t="e">
        <f t="shared" si="21"/>
        <v>#N/A</v>
      </c>
      <c r="F151" s="8" t="e">
        <f t="shared" si="18"/>
        <v>#N/A</v>
      </c>
      <c r="G151" s="8" t="e">
        <f t="shared" si="22"/>
        <v>#N/A</v>
      </c>
      <c r="H151" s="8" t="e">
        <f t="shared" si="19"/>
        <v>#N/A</v>
      </c>
      <c r="I151" s="8" t="e">
        <f t="shared" si="23"/>
        <v>#N/A</v>
      </c>
    </row>
    <row r="152" spans="2:9">
      <c r="B152" s="8" t="e">
        <f t="shared" si="24"/>
        <v>#N/A</v>
      </c>
      <c r="C152" s="9" t="e">
        <f t="shared" si="20"/>
        <v>#N/A</v>
      </c>
      <c r="D152" s="8" t="e">
        <f t="shared" si="17"/>
        <v>#N/A</v>
      </c>
      <c r="E152" s="7" t="e">
        <f t="shared" si="21"/>
        <v>#N/A</v>
      </c>
      <c r="F152" s="8" t="e">
        <f t="shared" si="18"/>
        <v>#N/A</v>
      </c>
      <c r="G152" s="8" t="e">
        <f t="shared" si="22"/>
        <v>#N/A</v>
      </c>
      <c r="H152" s="8" t="e">
        <f t="shared" si="19"/>
        <v>#N/A</v>
      </c>
      <c r="I152" s="8" t="e">
        <f t="shared" si="23"/>
        <v>#N/A</v>
      </c>
    </row>
    <row r="153" spans="2:9">
      <c r="B153" s="8" t="e">
        <f t="shared" si="24"/>
        <v>#N/A</v>
      </c>
      <c r="C153" s="9" t="e">
        <f t="shared" si="20"/>
        <v>#N/A</v>
      </c>
      <c r="D153" s="8" t="e">
        <f t="shared" si="17"/>
        <v>#N/A</v>
      </c>
      <c r="E153" s="7" t="e">
        <f t="shared" si="21"/>
        <v>#N/A</v>
      </c>
      <c r="F153" s="8" t="e">
        <f t="shared" si="18"/>
        <v>#N/A</v>
      </c>
      <c r="G153" s="8" t="e">
        <f t="shared" si="22"/>
        <v>#N/A</v>
      </c>
      <c r="H153" s="8" t="e">
        <f t="shared" si="19"/>
        <v>#N/A</v>
      </c>
      <c r="I153" s="8" t="e">
        <f t="shared" si="23"/>
        <v>#N/A</v>
      </c>
    </row>
    <row r="154" spans="2:9">
      <c r="B154" s="8" t="e">
        <f t="shared" si="24"/>
        <v>#N/A</v>
      </c>
      <c r="C154" s="9" t="e">
        <f t="shared" si="20"/>
        <v>#N/A</v>
      </c>
      <c r="D154" s="8" t="e">
        <f t="shared" si="17"/>
        <v>#N/A</v>
      </c>
      <c r="E154" s="7" t="e">
        <f t="shared" si="21"/>
        <v>#N/A</v>
      </c>
      <c r="F154" s="8" t="e">
        <f t="shared" si="18"/>
        <v>#N/A</v>
      </c>
      <c r="G154" s="8" t="e">
        <f t="shared" si="22"/>
        <v>#N/A</v>
      </c>
      <c r="H154" s="8" t="e">
        <f t="shared" si="19"/>
        <v>#N/A</v>
      </c>
      <c r="I154" s="8" t="e">
        <f t="shared" si="23"/>
        <v>#N/A</v>
      </c>
    </row>
    <row r="155" spans="2:9">
      <c r="B155" s="8" t="e">
        <f t="shared" si="24"/>
        <v>#N/A</v>
      </c>
      <c r="C155" s="9" t="e">
        <f t="shared" si="20"/>
        <v>#N/A</v>
      </c>
      <c r="D155" s="8" t="e">
        <f t="shared" si="17"/>
        <v>#N/A</v>
      </c>
      <c r="E155" s="7" t="e">
        <f t="shared" si="21"/>
        <v>#N/A</v>
      </c>
      <c r="F155" s="8" t="e">
        <f t="shared" si="18"/>
        <v>#N/A</v>
      </c>
      <c r="G155" s="8" t="e">
        <f t="shared" si="22"/>
        <v>#N/A</v>
      </c>
      <c r="H155" s="8" t="e">
        <f t="shared" si="19"/>
        <v>#N/A</v>
      </c>
      <c r="I155" s="8" t="e">
        <f t="shared" si="23"/>
        <v>#N/A</v>
      </c>
    </row>
    <row r="156" spans="2:9">
      <c r="B156" s="8" t="e">
        <f t="shared" si="24"/>
        <v>#N/A</v>
      </c>
      <c r="C156" s="9" t="e">
        <f t="shared" si="20"/>
        <v>#N/A</v>
      </c>
      <c r="D156" s="8" t="e">
        <f t="shared" si="17"/>
        <v>#N/A</v>
      </c>
      <c r="E156" s="7" t="e">
        <f t="shared" si="21"/>
        <v>#N/A</v>
      </c>
      <c r="F156" s="8" t="e">
        <f t="shared" si="18"/>
        <v>#N/A</v>
      </c>
      <c r="G156" s="8" t="e">
        <f t="shared" si="22"/>
        <v>#N/A</v>
      </c>
      <c r="H156" s="8" t="e">
        <f t="shared" si="19"/>
        <v>#N/A</v>
      </c>
      <c r="I156" s="8" t="e">
        <f t="shared" si="23"/>
        <v>#N/A</v>
      </c>
    </row>
    <row r="157" spans="2:9">
      <c r="B157" s="8" t="e">
        <f t="shared" si="24"/>
        <v>#N/A</v>
      </c>
      <c r="C157" s="9" t="e">
        <f t="shared" si="20"/>
        <v>#N/A</v>
      </c>
      <c r="D157" s="8" t="e">
        <f t="shared" si="17"/>
        <v>#N/A</v>
      </c>
      <c r="E157" s="7" t="e">
        <f t="shared" si="21"/>
        <v>#N/A</v>
      </c>
      <c r="F157" s="8" t="e">
        <f t="shared" si="18"/>
        <v>#N/A</v>
      </c>
      <c r="G157" s="8" t="e">
        <f t="shared" si="22"/>
        <v>#N/A</v>
      </c>
      <c r="H157" s="8" t="e">
        <f t="shared" si="19"/>
        <v>#N/A</v>
      </c>
      <c r="I157" s="8" t="e">
        <f t="shared" si="23"/>
        <v>#N/A</v>
      </c>
    </row>
    <row r="158" spans="2:9">
      <c r="B158" s="8" t="e">
        <f t="shared" si="24"/>
        <v>#N/A</v>
      </c>
      <c r="C158" s="9" t="e">
        <f t="shared" si="20"/>
        <v>#N/A</v>
      </c>
      <c r="D158" s="8" t="e">
        <f t="shared" si="17"/>
        <v>#N/A</v>
      </c>
      <c r="E158" s="7" t="e">
        <f t="shared" si="21"/>
        <v>#N/A</v>
      </c>
      <c r="F158" s="8" t="e">
        <f t="shared" si="18"/>
        <v>#N/A</v>
      </c>
      <c r="G158" s="8" t="e">
        <f t="shared" si="22"/>
        <v>#N/A</v>
      </c>
      <c r="H158" s="8" t="e">
        <f t="shared" si="19"/>
        <v>#N/A</v>
      </c>
      <c r="I158" s="8" t="e">
        <f t="shared" si="23"/>
        <v>#N/A</v>
      </c>
    </row>
    <row r="159" spans="2:9">
      <c r="B159" s="8" t="e">
        <f t="shared" si="24"/>
        <v>#N/A</v>
      </c>
      <c r="C159" s="9" t="e">
        <f t="shared" si="20"/>
        <v>#N/A</v>
      </c>
      <c r="D159" s="8" t="e">
        <f t="shared" si="17"/>
        <v>#N/A</v>
      </c>
      <c r="E159" s="7" t="e">
        <f t="shared" si="21"/>
        <v>#N/A</v>
      </c>
      <c r="F159" s="8" t="e">
        <f t="shared" si="18"/>
        <v>#N/A</v>
      </c>
      <c r="G159" s="8" t="e">
        <f t="shared" si="22"/>
        <v>#N/A</v>
      </c>
      <c r="H159" s="8" t="e">
        <f t="shared" si="19"/>
        <v>#N/A</v>
      </c>
      <c r="I159" s="8" t="e">
        <f t="shared" si="23"/>
        <v>#N/A</v>
      </c>
    </row>
    <row r="160" spans="2:9">
      <c r="B160" s="8" t="e">
        <f t="shared" si="24"/>
        <v>#N/A</v>
      </c>
      <c r="C160" s="9" t="e">
        <f t="shared" si="20"/>
        <v>#N/A</v>
      </c>
      <c r="D160" s="8" t="e">
        <f t="shared" si="17"/>
        <v>#N/A</v>
      </c>
      <c r="E160" s="7" t="e">
        <f t="shared" si="21"/>
        <v>#N/A</v>
      </c>
      <c r="F160" s="8" t="e">
        <f t="shared" si="18"/>
        <v>#N/A</v>
      </c>
      <c r="G160" s="8" t="e">
        <f t="shared" si="22"/>
        <v>#N/A</v>
      </c>
      <c r="H160" s="8" t="e">
        <f t="shared" si="19"/>
        <v>#N/A</v>
      </c>
      <c r="I160" s="8" t="e">
        <f t="shared" si="23"/>
        <v>#N/A</v>
      </c>
    </row>
    <row r="161" spans="2:9">
      <c r="B161" s="8" t="e">
        <f t="shared" si="24"/>
        <v>#N/A</v>
      </c>
      <c r="C161" s="9" t="e">
        <f t="shared" si="20"/>
        <v>#N/A</v>
      </c>
      <c r="D161" s="8" t="e">
        <f t="shared" si="17"/>
        <v>#N/A</v>
      </c>
      <c r="E161" s="7" t="e">
        <f t="shared" si="21"/>
        <v>#N/A</v>
      </c>
      <c r="F161" s="8" t="e">
        <f t="shared" si="18"/>
        <v>#N/A</v>
      </c>
      <c r="G161" s="8" t="e">
        <f t="shared" si="22"/>
        <v>#N/A</v>
      </c>
      <c r="H161" s="8" t="e">
        <f t="shared" si="19"/>
        <v>#N/A</v>
      </c>
      <c r="I161" s="8" t="e">
        <f t="shared" si="23"/>
        <v>#N/A</v>
      </c>
    </row>
    <row r="162" spans="2:9">
      <c r="B162" s="8" t="e">
        <f t="shared" si="24"/>
        <v>#N/A</v>
      </c>
      <c r="C162" s="9" t="e">
        <f t="shared" si="20"/>
        <v>#N/A</v>
      </c>
      <c r="D162" s="8" t="e">
        <f t="shared" si="17"/>
        <v>#N/A</v>
      </c>
      <c r="E162" s="7" t="e">
        <f t="shared" si="21"/>
        <v>#N/A</v>
      </c>
      <c r="F162" s="8" t="e">
        <f t="shared" si="18"/>
        <v>#N/A</v>
      </c>
      <c r="G162" s="8" t="e">
        <f t="shared" si="22"/>
        <v>#N/A</v>
      </c>
      <c r="H162" s="8" t="e">
        <f t="shared" si="19"/>
        <v>#N/A</v>
      </c>
      <c r="I162" s="8" t="e">
        <f t="shared" si="23"/>
        <v>#N/A</v>
      </c>
    </row>
    <row r="163" spans="2:9">
      <c r="B163" s="8" t="e">
        <f t="shared" si="24"/>
        <v>#N/A</v>
      </c>
      <c r="C163" s="9" t="e">
        <f t="shared" si="20"/>
        <v>#N/A</v>
      </c>
      <c r="D163" s="8" t="e">
        <f t="shared" si="17"/>
        <v>#N/A</v>
      </c>
      <c r="E163" s="7" t="e">
        <f t="shared" si="21"/>
        <v>#N/A</v>
      </c>
      <c r="F163" s="8" t="e">
        <f t="shared" si="18"/>
        <v>#N/A</v>
      </c>
      <c r="G163" s="8" t="e">
        <f t="shared" si="22"/>
        <v>#N/A</v>
      </c>
      <c r="H163" s="8" t="e">
        <f t="shared" si="19"/>
        <v>#N/A</v>
      </c>
      <c r="I163" s="8" t="e">
        <f t="shared" si="23"/>
        <v>#N/A</v>
      </c>
    </row>
    <row r="164" spans="2:9">
      <c r="B164" s="8" t="e">
        <f t="shared" si="24"/>
        <v>#N/A</v>
      </c>
      <c r="C164" s="9" t="e">
        <f t="shared" si="20"/>
        <v>#N/A</v>
      </c>
      <c r="D164" s="8" t="e">
        <f t="shared" si="17"/>
        <v>#N/A</v>
      </c>
      <c r="E164" s="7" t="e">
        <f t="shared" si="21"/>
        <v>#N/A</v>
      </c>
      <c r="F164" s="8" t="e">
        <f t="shared" si="18"/>
        <v>#N/A</v>
      </c>
      <c r="G164" s="8" t="e">
        <f t="shared" si="22"/>
        <v>#N/A</v>
      </c>
      <c r="H164" s="8" t="e">
        <f t="shared" si="19"/>
        <v>#N/A</v>
      </c>
      <c r="I164" s="8" t="e">
        <f t="shared" si="23"/>
        <v>#N/A</v>
      </c>
    </row>
    <row r="165" spans="2:9">
      <c r="B165" s="8" t="e">
        <f t="shared" si="24"/>
        <v>#N/A</v>
      </c>
      <c r="C165" s="9" t="e">
        <f t="shared" si="20"/>
        <v>#N/A</v>
      </c>
      <c r="D165" s="8" t="e">
        <f t="shared" si="17"/>
        <v>#N/A</v>
      </c>
      <c r="E165" s="7" t="e">
        <f t="shared" si="21"/>
        <v>#N/A</v>
      </c>
      <c r="F165" s="8" t="e">
        <f t="shared" si="18"/>
        <v>#N/A</v>
      </c>
      <c r="G165" s="8" t="e">
        <f t="shared" si="22"/>
        <v>#N/A</v>
      </c>
      <c r="H165" s="8" t="e">
        <f t="shared" si="19"/>
        <v>#N/A</v>
      </c>
      <c r="I165" s="8" t="e">
        <f t="shared" si="23"/>
        <v>#N/A</v>
      </c>
    </row>
    <row r="166" spans="2:9">
      <c r="B166" s="8" t="e">
        <f t="shared" si="24"/>
        <v>#N/A</v>
      </c>
      <c r="C166" s="9" t="e">
        <f t="shared" si="20"/>
        <v>#N/A</v>
      </c>
      <c r="D166" s="8" t="e">
        <f t="shared" si="17"/>
        <v>#N/A</v>
      </c>
      <c r="E166" s="7" t="e">
        <f t="shared" si="21"/>
        <v>#N/A</v>
      </c>
      <c r="F166" s="8" t="e">
        <f t="shared" si="18"/>
        <v>#N/A</v>
      </c>
      <c r="G166" s="8" t="e">
        <f t="shared" si="22"/>
        <v>#N/A</v>
      </c>
      <c r="H166" s="8" t="e">
        <f t="shared" si="19"/>
        <v>#N/A</v>
      </c>
      <c r="I166" s="8" t="e">
        <f t="shared" si="23"/>
        <v>#N/A</v>
      </c>
    </row>
    <row r="167" spans="2:9">
      <c r="B167" s="8" t="e">
        <f t="shared" si="24"/>
        <v>#N/A</v>
      </c>
      <c r="C167" s="9" t="e">
        <f t="shared" si="20"/>
        <v>#N/A</v>
      </c>
      <c r="D167" s="8" t="e">
        <f t="shared" si="17"/>
        <v>#N/A</v>
      </c>
      <c r="E167" s="7" t="e">
        <f t="shared" si="21"/>
        <v>#N/A</v>
      </c>
      <c r="F167" s="8" t="e">
        <f t="shared" si="18"/>
        <v>#N/A</v>
      </c>
      <c r="G167" s="8" t="e">
        <f t="shared" si="22"/>
        <v>#N/A</v>
      </c>
      <c r="H167" s="8" t="e">
        <f t="shared" si="19"/>
        <v>#N/A</v>
      </c>
      <c r="I167" s="8" t="e">
        <f t="shared" si="23"/>
        <v>#N/A</v>
      </c>
    </row>
    <row r="168" spans="2:9">
      <c r="B168" s="8" t="e">
        <f t="shared" si="24"/>
        <v>#N/A</v>
      </c>
      <c r="C168" s="9" t="e">
        <f t="shared" si="20"/>
        <v>#N/A</v>
      </c>
      <c r="D168" s="8" t="e">
        <f t="shared" si="17"/>
        <v>#N/A</v>
      </c>
      <c r="E168" s="7" t="e">
        <f t="shared" si="21"/>
        <v>#N/A</v>
      </c>
      <c r="F168" s="8" t="e">
        <f t="shared" si="18"/>
        <v>#N/A</v>
      </c>
      <c r="G168" s="8" t="e">
        <f t="shared" si="22"/>
        <v>#N/A</v>
      </c>
      <c r="H168" s="8" t="e">
        <f t="shared" si="19"/>
        <v>#N/A</v>
      </c>
      <c r="I168" s="8" t="e">
        <f t="shared" si="23"/>
        <v>#N/A</v>
      </c>
    </row>
    <row r="169" spans="2:9">
      <c r="B169" s="8" t="e">
        <f t="shared" si="24"/>
        <v>#N/A</v>
      </c>
      <c r="C169" s="9" t="e">
        <f t="shared" si="20"/>
        <v>#N/A</v>
      </c>
      <c r="D169" s="8" t="e">
        <f t="shared" si="17"/>
        <v>#N/A</v>
      </c>
      <c r="E169" s="7" t="e">
        <f t="shared" si="21"/>
        <v>#N/A</v>
      </c>
      <c r="F169" s="8" t="e">
        <f t="shared" si="18"/>
        <v>#N/A</v>
      </c>
      <c r="G169" s="8" t="e">
        <f t="shared" si="22"/>
        <v>#N/A</v>
      </c>
      <c r="H169" s="8" t="e">
        <f t="shared" si="19"/>
        <v>#N/A</v>
      </c>
      <c r="I169" s="8" t="e">
        <f t="shared" si="23"/>
        <v>#N/A</v>
      </c>
    </row>
    <row r="170" spans="2:9">
      <c r="B170" s="8" t="e">
        <f t="shared" si="24"/>
        <v>#N/A</v>
      </c>
      <c r="C170" s="9" t="e">
        <f t="shared" si="20"/>
        <v>#N/A</v>
      </c>
      <c r="D170" s="8" t="e">
        <f t="shared" si="17"/>
        <v>#N/A</v>
      </c>
      <c r="E170" s="7" t="e">
        <f t="shared" si="21"/>
        <v>#N/A</v>
      </c>
      <c r="F170" s="8" t="e">
        <f t="shared" si="18"/>
        <v>#N/A</v>
      </c>
      <c r="G170" s="8" t="e">
        <f t="shared" si="22"/>
        <v>#N/A</v>
      </c>
      <c r="H170" s="8" t="e">
        <f t="shared" si="19"/>
        <v>#N/A</v>
      </c>
      <c r="I170" s="8" t="e">
        <f t="shared" si="23"/>
        <v>#N/A</v>
      </c>
    </row>
    <row r="171" spans="2:9">
      <c r="B171" s="8" t="e">
        <f t="shared" si="24"/>
        <v>#N/A</v>
      </c>
      <c r="C171" s="9" t="e">
        <f t="shared" si="20"/>
        <v>#N/A</v>
      </c>
      <c r="D171" s="8" t="e">
        <f t="shared" si="17"/>
        <v>#N/A</v>
      </c>
      <c r="E171" s="7" t="e">
        <f t="shared" si="21"/>
        <v>#N/A</v>
      </c>
      <c r="F171" s="8" t="e">
        <f t="shared" si="18"/>
        <v>#N/A</v>
      </c>
      <c r="G171" s="8" t="e">
        <f t="shared" si="22"/>
        <v>#N/A</v>
      </c>
      <c r="H171" s="8" t="e">
        <f t="shared" si="19"/>
        <v>#N/A</v>
      </c>
      <c r="I171" s="8" t="e">
        <f t="shared" si="23"/>
        <v>#N/A</v>
      </c>
    </row>
    <row r="172" spans="2:9">
      <c r="B172" s="8" t="e">
        <f t="shared" si="24"/>
        <v>#N/A</v>
      </c>
      <c r="C172" s="9" t="e">
        <f t="shared" si="20"/>
        <v>#N/A</v>
      </c>
      <c r="D172" s="8" t="e">
        <f t="shared" si="17"/>
        <v>#N/A</v>
      </c>
      <c r="E172" s="7" t="e">
        <f t="shared" si="21"/>
        <v>#N/A</v>
      </c>
      <c r="F172" s="8" t="e">
        <f t="shared" si="18"/>
        <v>#N/A</v>
      </c>
      <c r="G172" s="8" t="e">
        <f t="shared" si="22"/>
        <v>#N/A</v>
      </c>
      <c r="H172" s="8" t="e">
        <f t="shared" si="19"/>
        <v>#N/A</v>
      </c>
      <c r="I172" s="8" t="e">
        <f t="shared" si="23"/>
        <v>#N/A</v>
      </c>
    </row>
    <row r="173" spans="2:9">
      <c r="B173" s="8" t="e">
        <f t="shared" si="24"/>
        <v>#N/A</v>
      </c>
      <c r="C173" s="9" t="e">
        <f t="shared" si="20"/>
        <v>#N/A</v>
      </c>
      <c r="D173" s="8" t="e">
        <f t="shared" si="17"/>
        <v>#N/A</v>
      </c>
      <c r="E173" s="7" t="e">
        <f t="shared" si="21"/>
        <v>#N/A</v>
      </c>
      <c r="F173" s="8" t="e">
        <f t="shared" si="18"/>
        <v>#N/A</v>
      </c>
      <c r="G173" s="8" t="e">
        <f t="shared" si="22"/>
        <v>#N/A</v>
      </c>
      <c r="H173" s="8" t="e">
        <f t="shared" si="19"/>
        <v>#N/A</v>
      </c>
      <c r="I173" s="8" t="e">
        <f t="shared" si="23"/>
        <v>#N/A</v>
      </c>
    </row>
    <row r="174" spans="2:9">
      <c r="B174" s="8" t="e">
        <f t="shared" si="24"/>
        <v>#N/A</v>
      </c>
      <c r="C174" s="9" t="e">
        <f t="shared" si="20"/>
        <v>#N/A</v>
      </c>
      <c r="D174" s="8" t="e">
        <f t="shared" si="17"/>
        <v>#N/A</v>
      </c>
      <c r="E174" s="7" t="e">
        <f t="shared" si="21"/>
        <v>#N/A</v>
      </c>
      <c r="F174" s="8" t="e">
        <f t="shared" si="18"/>
        <v>#N/A</v>
      </c>
      <c r="G174" s="8" t="e">
        <f t="shared" si="22"/>
        <v>#N/A</v>
      </c>
      <c r="H174" s="8" t="e">
        <f t="shared" si="19"/>
        <v>#N/A</v>
      </c>
      <c r="I174" s="8" t="e">
        <f t="shared" si="23"/>
        <v>#N/A</v>
      </c>
    </row>
    <row r="175" spans="2:9">
      <c r="B175" s="8" t="e">
        <f t="shared" si="24"/>
        <v>#N/A</v>
      </c>
      <c r="C175" s="9" t="e">
        <f t="shared" si="20"/>
        <v>#N/A</v>
      </c>
      <c r="D175" s="8" t="e">
        <f t="shared" si="17"/>
        <v>#N/A</v>
      </c>
      <c r="E175" s="7" t="e">
        <f t="shared" si="21"/>
        <v>#N/A</v>
      </c>
      <c r="F175" s="8" t="e">
        <f t="shared" si="18"/>
        <v>#N/A</v>
      </c>
      <c r="G175" s="8" t="e">
        <f t="shared" si="22"/>
        <v>#N/A</v>
      </c>
      <c r="H175" s="8" t="e">
        <f t="shared" si="19"/>
        <v>#N/A</v>
      </c>
      <c r="I175" s="8" t="e">
        <f t="shared" si="23"/>
        <v>#N/A</v>
      </c>
    </row>
    <row r="176" spans="2:9">
      <c r="B176" s="8" t="e">
        <f t="shared" si="24"/>
        <v>#N/A</v>
      </c>
      <c r="C176" s="9" t="e">
        <f t="shared" si="20"/>
        <v>#N/A</v>
      </c>
      <c r="D176" s="8" t="e">
        <f t="shared" si="17"/>
        <v>#N/A</v>
      </c>
      <c r="E176" s="7" t="e">
        <f t="shared" si="21"/>
        <v>#N/A</v>
      </c>
      <c r="F176" s="8" t="e">
        <f t="shared" si="18"/>
        <v>#N/A</v>
      </c>
      <c r="G176" s="8" t="e">
        <f t="shared" si="22"/>
        <v>#N/A</v>
      </c>
      <c r="H176" s="8" t="e">
        <f t="shared" si="19"/>
        <v>#N/A</v>
      </c>
      <c r="I176" s="8" t="e">
        <f t="shared" si="23"/>
        <v>#N/A</v>
      </c>
    </row>
    <row r="177" spans="2:9">
      <c r="B177" s="8" t="e">
        <f t="shared" si="24"/>
        <v>#N/A</v>
      </c>
      <c r="C177" s="9" t="e">
        <f t="shared" si="20"/>
        <v>#N/A</v>
      </c>
      <c r="D177" s="8" t="e">
        <f t="shared" si="17"/>
        <v>#N/A</v>
      </c>
      <c r="E177" s="7" t="e">
        <f t="shared" si="21"/>
        <v>#N/A</v>
      </c>
      <c r="F177" s="8" t="e">
        <f t="shared" si="18"/>
        <v>#N/A</v>
      </c>
      <c r="G177" s="8" t="e">
        <f t="shared" si="22"/>
        <v>#N/A</v>
      </c>
      <c r="H177" s="8" t="e">
        <f t="shared" si="19"/>
        <v>#N/A</v>
      </c>
      <c r="I177" s="8" t="e">
        <f t="shared" si="23"/>
        <v>#N/A</v>
      </c>
    </row>
    <row r="178" spans="2:9">
      <c r="B178" s="8" t="e">
        <f t="shared" si="24"/>
        <v>#N/A</v>
      </c>
      <c r="C178" s="9" t="e">
        <f t="shared" si="20"/>
        <v>#N/A</v>
      </c>
      <c r="D178" s="8" t="e">
        <f t="shared" si="17"/>
        <v>#N/A</v>
      </c>
      <c r="E178" s="7" t="e">
        <f t="shared" si="21"/>
        <v>#N/A</v>
      </c>
      <c r="F178" s="8" t="e">
        <f t="shared" si="18"/>
        <v>#N/A</v>
      </c>
      <c r="G178" s="8" t="e">
        <f t="shared" si="22"/>
        <v>#N/A</v>
      </c>
      <c r="H178" s="8" t="e">
        <f t="shared" si="19"/>
        <v>#N/A</v>
      </c>
      <c r="I178" s="8" t="e">
        <f t="shared" si="23"/>
        <v>#N/A</v>
      </c>
    </row>
    <row r="179" spans="2:9">
      <c r="B179" s="8" t="e">
        <f t="shared" si="24"/>
        <v>#N/A</v>
      </c>
      <c r="C179" s="9" t="e">
        <f t="shared" si="20"/>
        <v>#N/A</v>
      </c>
      <c r="D179" s="8" t="e">
        <f t="shared" si="17"/>
        <v>#N/A</v>
      </c>
      <c r="E179" s="7" t="e">
        <f t="shared" si="21"/>
        <v>#N/A</v>
      </c>
      <c r="F179" s="8" t="e">
        <f t="shared" si="18"/>
        <v>#N/A</v>
      </c>
      <c r="G179" s="8" t="e">
        <f t="shared" si="22"/>
        <v>#N/A</v>
      </c>
      <c r="H179" s="8" t="e">
        <f t="shared" si="19"/>
        <v>#N/A</v>
      </c>
      <c r="I179" s="8" t="e">
        <f t="shared" si="23"/>
        <v>#N/A</v>
      </c>
    </row>
    <row r="180" spans="2:9">
      <c r="B180" s="8" t="e">
        <f t="shared" si="24"/>
        <v>#N/A</v>
      </c>
      <c r="C180" s="9" t="e">
        <f t="shared" si="20"/>
        <v>#N/A</v>
      </c>
      <c r="D180" s="8" t="e">
        <f t="shared" si="17"/>
        <v>#N/A</v>
      </c>
      <c r="E180" s="7" t="e">
        <f t="shared" si="21"/>
        <v>#N/A</v>
      </c>
      <c r="F180" s="8" t="e">
        <f t="shared" si="18"/>
        <v>#N/A</v>
      </c>
      <c r="G180" s="8" t="e">
        <f t="shared" si="22"/>
        <v>#N/A</v>
      </c>
      <c r="H180" s="8" t="e">
        <f t="shared" si="19"/>
        <v>#N/A</v>
      </c>
      <c r="I180" s="8" t="e">
        <f t="shared" si="23"/>
        <v>#N/A</v>
      </c>
    </row>
    <row r="181" spans="2:9">
      <c r="B181" s="8" t="e">
        <f t="shared" si="24"/>
        <v>#N/A</v>
      </c>
      <c r="C181" s="9" t="e">
        <f t="shared" si="20"/>
        <v>#N/A</v>
      </c>
      <c r="D181" s="8" t="e">
        <f t="shared" si="17"/>
        <v>#N/A</v>
      </c>
      <c r="E181" s="7" t="e">
        <f t="shared" si="21"/>
        <v>#N/A</v>
      </c>
      <c r="F181" s="8" t="e">
        <f t="shared" si="18"/>
        <v>#N/A</v>
      </c>
      <c r="G181" s="8" t="e">
        <f t="shared" si="22"/>
        <v>#N/A</v>
      </c>
      <c r="H181" s="8" t="e">
        <f t="shared" si="19"/>
        <v>#N/A</v>
      </c>
      <c r="I181" s="8" t="e">
        <f t="shared" si="23"/>
        <v>#N/A</v>
      </c>
    </row>
    <row r="182" spans="2:9">
      <c r="B182" s="8" t="e">
        <f t="shared" si="24"/>
        <v>#N/A</v>
      </c>
      <c r="C182" s="9" t="e">
        <f t="shared" si="20"/>
        <v>#N/A</v>
      </c>
      <c r="D182" s="8" t="e">
        <f t="shared" si="17"/>
        <v>#N/A</v>
      </c>
      <c r="E182" s="7" t="e">
        <f t="shared" si="21"/>
        <v>#N/A</v>
      </c>
      <c r="F182" s="8" t="e">
        <f t="shared" si="18"/>
        <v>#N/A</v>
      </c>
      <c r="G182" s="8" t="e">
        <f t="shared" si="22"/>
        <v>#N/A</v>
      </c>
      <c r="H182" s="8" t="e">
        <f t="shared" si="19"/>
        <v>#N/A</v>
      </c>
      <c r="I182" s="8" t="e">
        <f t="shared" si="23"/>
        <v>#N/A</v>
      </c>
    </row>
    <row r="183" spans="2:9">
      <c r="B183" s="8" t="e">
        <f t="shared" si="24"/>
        <v>#N/A</v>
      </c>
      <c r="C183" s="9" t="e">
        <f t="shared" si="20"/>
        <v>#N/A</v>
      </c>
      <c r="D183" s="8" t="e">
        <f t="shared" si="17"/>
        <v>#N/A</v>
      </c>
      <c r="E183" s="7" t="e">
        <f t="shared" si="21"/>
        <v>#N/A</v>
      </c>
      <c r="F183" s="8" t="e">
        <f t="shared" si="18"/>
        <v>#N/A</v>
      </c>
      <c r="G183" s="8" t="e">
        <f t="shared" si="22"/>
        <v>#N/A</v>
      </c>
      <c r="H183" s="8" t="e">
        <f t="shared" si="19"/>
        <v>#N/A</v>
      </c>
      <c r="I183" s="8" t="e">
        <f t="shared" si="23"/>
        <v>#N/A</v>
      </c>
    </row>
    <row r="184" spans="2:9">
      <c r="B184" s="8" t="e">
        <f t="shared" si="24"/>
        <v>#N/A</v>
      </c>
      <c r="C184" s="9" t="e">
        <f t="shared" si="20"/>
        <v>#N/A</v>
      </c>
      <c r="D184" s="8" t="e">
        <f t="shared" si="17"/>
        <v>#N/A</v>
      </c>
      <c r="E184" s="7" t="e">
        <f t="shared" si="21"/>
        <v>#N/A</v>
      </c>
      <c r="F184" s="8" t="e">
        <f t="shared" si="18"/>
        <v>#N/A</v>
      </c>
      <c r="G184" s="8" t="e">
        <f t="shared" si="22"/>
        <v>#N/A</v>
      </c>
      <c r="H184" s="8" t="e">
        <f t="shared" si="19"/>
        <v>#N/A</v>
      </c>
      <c r="I184" s="8" t="e">
        <f t="shared" si="23"/>
        <v>#N/A</v>
      </c>
    </row>
    <row r="185" spans="2:9">
      <c r="B185" s="8" t="e">
        <f t="shared" si="24"/>
        <v>#N/A</v>
      </c>
      <c r="C185" s="9" t="e">
        <f t="shared" si="20"/>
        <v>#N/A</v>
      </c>
      <c r="D185" s="8" t="e">
        <f t="shared" si="17"/>
        <v>#N/A</v>
      </c>
      <c r="E185" s="7" t="e">
        <f t="shared" si="21"/>
        <v>#N/A</v>
      </c>
      <c r="F185" s="8" t="e">
        <f t="shared" si="18"/>
        <v>#N/A</v>
      </c>
      <c r="G185" s="8" t="e">
        <f t="shared" si="22"/>
        <v>#N/A</v>
      </c>
      <c r="H185" s="8" t="e">
        <f t="shared" si="19"/>
        <v>#N/A</v>
      </c>
      <c r="I185" s="8" t="e">
        <f t="shared" si="23"/>
        <v>#N/A</v>
      </c>
    </row>
    <row r="186" spans="2:9">
      <c r="B186" s="8" t="e">
        <f t="shared" si="24"/>
        <v>#N/A</v>
      </c>
      <c r="C186" s="9" t="e">
        <f t="shared" si="20"/>
        <v>#N/A</v>
      </c>
      <c r="D186" s="8" t="e">
        <f t="shared" si="17"/>
        <v>#N/A</v>
      </c>
      <c r="E186" s="7" t="e">
        <f t="shared" si="21"/>
        <v>#N/A</v>
      </c>
      <c r="F186" s="8" t="e">
        <f t="shared" si="18"/>
        <v>#N/A</v>
      </c>
      <c r="G186" s="8" t="e">
        <f t="shared" si="22"/>
        <v>#N/A</v>
      </c>
      <c r="H186" s="8" t="e">
        <f t="shared" si="19"/>
        <v>#N/A</v>
      </c>
      <c r="I186" s="8" t="e">
        <f t="shared" si="23"/>
        <v>#N/A</v>
      </c>
    </row>
    <row r="187" spans="2:9">
      <c r="B187" s="8" t="e">
        <f t="shared" si="24"/>
        <v>#N/A</v>
      </c>
      <c r="C187" s="9" t="e">
        <f t="shared" si="20"/>
        <v>#N/A</v>
      </c>
      <c r="D187" s="8" t="e">
        <f t="shared" si="17"/>
        <v>#N/A</v>
      </c>
      <c r="E187" s="7" t="e">
        <f t="shared" si="21"/>
        <v>#N/A</v>
      </c>
      <c r="F187" s="8" t="e">
        <f t="shared" si="18"/>
        <v>#N/A</v>
      </c>
      <c r="G187" s="8" t="e">
        <f t="shared" si="22"/>
        <v>#N/A</v>
      </c>
      <c r="H187" s="8" t="e">
        <f t="shared" si="19"/>
        <v>#N/A</v>
      </c>
      <c r="I187" s="8" t="e">
        <f t="shared" si="23"/>
        <v>#N/A</v>
      </c>
    </row>
    <row r="188" spans="2:9">
      <c r="B188" s="8" t="e">
        <f t="shared" si="24"/>
        <v>#N/A</v>
      </c>
      <c r="C188" s="9" t="e">
        <f t="shared" si="20"/>
        <v>#N/A</v>
      </c>
      <c r="D188" s="8" t="e">
        <f t="shared" si="17"/>
        <v>#N/A</v>
      </c>
      <c r="E188" s="7" t="e">
        <f t="shared" si="21"/>
        <v>#N/A</v>
      </c>
      <c r="F188" s="8" t="e">
        <f t="shared" si="18"/>
        <v>#N/A</v>
      </c>
      <c r="G188" s="8" t="e">
        <f t="shared" si="22"/>
        <v>#N/A</v>
      </c>
      <c r="H188" s="8" t="e">
        <f t="shared" si="19"/>
        <v>#N/A</v>
      </c>
      <c r="I188" s="8" t="e">
        <f t="shared" si="23"/>
        <v>#N/A</v>
      </c>
    </row>
    <row r="189" spans="2:9">
      <c r="B189" s="8" t="e">
        <f t="shared" si="24"/>
        <v>#N/A</v>
      </c>
      <c r="C189" s="9" t="e">
        <f t="shared" si="20"/>
        <v>#N/A</v>
      </c>
      <c r="D189" s="8" t="e">
        <f t="shared" si="17"/>
        <v>#N/A</v>
      </c>
      <c r="E189" s="7" t="e">
        <f t="shared" si="21"/>
        <v>#N/A</v>
      </c>
      <c r="F189" s="8" t="e">
        <f t="shared" si="18"/>
        <v>#N/A</v>
      </c>
      <c r="G189" s="8" t="e">
        <f t="shared" si="22"/>
        <v>#N/A</v>
      </c>
      <c r="H189" s="8" t="e">
        <f t="shared" si="19"/>
        <v>#N/A</v>
      </c>
      <c r="I189" s="8" t="e">
        <f t="shared" si="23"/>
        <v>#N/A</v>
      </c>
    </row>
    <row r="190" spans="2:9">
      <c r="B190" s="8" t="e">
        <f t="shared" si="24"/>
        <v>#N/A</v>
      </c>
      <c r="C190" s="9" t="e">
        <f t="shared" si="20"/>
        <v>#N/A</v>
      </c>
      <c r="D190" s="8" t="e">
        <f t="shared" si="17"/>
        <v>#N/A</v>
      </c>
      <c r="E190" s="7" t="e">
        <f t="shared" si="21"/>
        <v>#N/A</v>
      </c>
      <c r="F190" s="8" t="e">
        <f t="shared" si="18"/>
        <v>#N/A</v>
      </c>
      <c r="G190" s="8" t="e">
        <f t="shared" si="22"/>
        <v>#N/A</v>
      </c>
      <c r="H190" s="8" t="e">
        <f t="shared" si="19"/>
        <v>#N/A</v>
      </c>
      <c r="I190" s="8" t="e">
        <f t="shared" si="23"/>
        <v>#N/A</v>
      </c>
    </row>
    <row r="191" spans="2:9">
      <c r="B191" s="8" t="e">
        <f t="shared" si="24"/>
        <v>#N/A</v>
      </c>
      <c r="C191" s="9" t="e">
        <f t="shared" si="20"/>
        <v>#N/A</v>
      </c>
      <c r="D191" s="8" t="e">
        <f t="shared" si="17"/>
        <v>#N/A</v>
      </c>
      <c r="E191" s="7" t="e">
        <f t="shared" si="21"/>
        <v>#N/A</v>
      </c>
      <c r="F191" s="8" t="e">
        <f t="shared" si="18"/>
        <v>#N/A</v>
      </c>
      <c r="G191" s="8" t="e">
        <f t="shared" si="22"/>
        <v>#N/A</v>
      </c>
      <c r="H191" s="8" t="e">
        <f t="shared" si="19"/>
        <v>#N/A</v>
      </c>
      <c r="I191" s="8" t="e">
        <f t="shared" si="23"/>
        <v>#N/A</v>
      </c>
    </row>
    <row r="192" spans="2:9">
      <c r="B192" s="8" t="e">
        <f t="shared" si="24"/>
        <v>#N/A</v>
      </c>
      <c r="C192" s="9" t="e">
        <f t="shared" si="20"/>
        <v>#N/A</v>
      </c>
      <c r="D192" s="8" t="e">
        <f t="shared" si="17"/>
        <v>#N/A</v>
      </c>
      <c r="E192" s="7" t="e">
        <f t="shared" si="21"/>
        <v>#N/A</v>
      </c>
      <c r="F192" s="8" t="e">
        <f t="shared" si="18"/>
        <v>#N/A</v>
      </c>
      <c r="G192" s="8" t="e">
        <f t="shared" si="22"/>
        <v>#N/A</v>
      </c>
      <c r="H192" s="8" t="e">
        <f t="shared" si="19"/>
        <v>#N/A</v>
      </c>
      <c r="I192" s="8" t="e">
        <f t="shared" si="23"/>
        <v>#N/A</v>
      </c>
    </row>
    <row r="193" spans="2:9">
      <c r="B193" s="8" t="e">
        <f t="shared" si="24"/>
        <v>#N/A</v>
      </c>
      <c r="C193" s="9" t="e">
        <f t="shared" si="20"/>
        <v>#N/A</v>
      </c>
      <c r="D193" s="8" t="e">
        <f t="shared" si="17"/>
        <v>#N/A</v>
      </c>
      <c r="E193" s="7" t="e">
        <f t="shared" si="21"/>
        <v>#N/A</v>
      </c>
      <c r="F193" s="8" t="e">
        <f t="shared" si="18"/>
        <v>#N/A</v>
      </c>
      <c r="G193" s="8" t="e">
        <f t="shared" si="22"/>
        <v>#N/A</v>
      </c>
      <c r="H193" s="8" t="e">
        <f t="shared" si="19"/>
        <v>#N/A</v>
      </c>
      <c r="I193" s="8" t="e">
        <f t="shared" si="23"/>
        <v>#N/A</v>
      </c>
    </row>
    <row r="194" spans="2:9">
      <c r="B194" s="8" t="e">
        <f t="shared" si="24"/>
        <v>#N/A</v>
      </c>
      <c r="C194" s="9" t="e">
        <f t="shared" si="20"/>
        <v>#N/A</v>
      </c>
      <c r="D194" s="8" t="e">
        <f t="shared" si="17"/>
        <v>#N/A</v>
      </c>
      <c r="E194" s="7" t="e">
        <f t="shared" si="21"/>
        <v>#N/A</v>
      </c>
      <c r="F194" s="8" t="e">
        <f t="shared" si="18"/>
        <v>#N/A</v>
      </c>
      <c r="G194" s="8" t="e">
        <f t="shared" si="22"/>
        <v>#N/A</v>
      </c>
      <c r="H194" s="8" t="e">
        <f t="shared" si="19"/>
        <v>#N/A</v>
      </c>
      <c r="I194" s="8" t="e">
        <f t="shared" si="23"/>
        <v>#N/A</v>
      </c>
    </row>
    <row r="195" spans="2:9">
      <c r="B195" s="8" t="e">
        <f t="shared" si="24"/>
        <v>#N/A</v>
      </c>
      <c r="C195" s="9" t="e">
        <f t="shared" si="20"/>
        <v>#N/A</v>
      </c>
      <c r="D195" s="8" t="e">
        <f t="shared" si="17"/>
        <v>#N/A</v>
      </c>
      <c r="E195" s="7" t="e">
        <f t="shared" si="21"/>
        <v>#N/A</v>
      </c>
      <c r="F195" s="8" t="e">
        <f t="shared" si="18"/>
        <v>#N/A</v>
      </c>
      <c r="G195" s="8" t="e">
        <f t="shared" si="22"/>
        <v>#N/A</v>
      </c>
      <c r="H195" s="8" t="e">
        <f t="shared" si="19"/>
        <v>#N/A</v>
      </c>
      <c r="I195" s="8" t="e">
        <f t="shared" si="23"/>
        <v>#N/A</v>
      </c>
    </row>
    <row r="196" spans="2:9">
      <c r="B196" s="8" t="e">
        <f t="shared" si="24"/>
        <v>#N/A</v>
      </c>
      <c r="C196" s="9" t="e">
        <f t="shared" si="20"/>
        <v>#N/A</v>
      </c>
      <c r="D196" s="8" t="e">
        <f t="shared" ref="D196:D259" si="25">(C196+$A$15)+D195</f>
        <v>#N/A</v>
      </c>
      <c r="E196" s="7" t="e">
        <f t="shared" si="21"/>
        <v>#N/A</v>
      </c>
      <c r="F196" s="8" t="e">
        <f t="shared" ref="F196:F259" si="26">(F195+1)*G196/G196</f>
        <v>#N/A</v>
      </c>
      <c r="G196" s="8" t="e">
        <f t="shared" si="22"/>
        <v>#N/A</v>
      </c>
      <c r="H196" s="8" t="e">
        <f t="shared" ref="H196:H259" si="27">(G196+$A$15)+H195</f>
        <v>#N/A</v>
      </c>
      <c r="I196" s="8" t="e">
        <f t="shared" si="23"/>
        <v>#N/A</v>
      </c>
    </row>
    <row r="197" spans="2:9">
      <c r="B197" s="8" t="e">
        <f t="shared" si="24"/>
        <v>#N/A</v>
      </c>
      <c r="C197" s="9" t="e">
        <f t="shared" ref="C197:C260" si="28">(($A$11-$A$13)*E197/$A$3)+$A$13</f>
        <v>#N/A</v>
      </c>
      <c r="D197" s="8" t="e">
        <f t="shared" si="25"/>
        <v>#N/A</v>
      </c>
      <c r="E197" s="7" t="e">
        <f t="shared" ref="E197:E260" si="29">IF(E196-$A$7&gt;0,E196-$A$7,NA())</f>
        <v>#N/A</v>
      </c>
      <c r="F197" s="8" t="e">
        <f t="shared" si="26"/>
        <v>#N/A</v>
      </c>
      <c r="G197" s="8" t="e">
        <f t="shared" ref="G197:G260" si="30">(($A$11-$A$13)*I197/$A$3)+$A$13</f>
        <v>#N/A</v>
      </c>
      <c r="H197" s="8" t="e">
        <f t="shared" si="27"/>
        <v>#N/A</v>
      </c>
      <c r="I197" s="8" t="e">
        <f t="shared" ref="I197:I260" si="31">IF(I196-$A$9&gt;0,I196-$A$9,NA())</f>
        <v>#N/A</v>
      </c>
    </row>
    <row r="198" spans="2:9">
      <c r="B198" s="8" t="e">
        <f t="shared" si="24"/>
        <v>#N/A</v>
      </c>
      <c r="C198" s="9" t="e">
        <f t="shared" si="28"/>
        <v>#N/A</v>
      </c>
      <c r="D198" s="8" t="e">
        <f t="shared" si="25"/>
        <v>#N/A</v>
      </c>
      <c r="E198" s="7" t="e">
        <f t="shared" si="29"/>
        <v>#N/A</v>
      </c>
      <c r="F198" s="8" t="e">
        <f t="shared" si="26"/>
        <v>#N/A</v>
      </c>
      <c r="G198" s="8" t="e">
        <f t="shared" si="30"/>
        <v>#N/A</v>
      </c>
      <c r="H198" s="8" t="e">
        <f t="shared" si="27"/>
        <v>#N/A</v>
      </c>
      <c r="I198" s="8" t="e">
        <f t="shared" si="31"/>
        <v>#N/A</v>
      </c>
    </row>
    <row r="199" spans="2:9">
      <c r="B199" s="8" t="e">
        <f t="shared" si="24"/>
        <v>#N/A</v>
      </c>
      <c r="C199" s="9" t="e">
        <f t="shared" si="28"/>
        <v>#N/A</v>
      </c>
      <c r="D199" s="8" t="e">
        <f t="shared" si="25"/>
        <v>#N/A</v>
      </c>
      <c r="E199" s="7" t="e">
        <f t="shared" si="29"/>
        <v>#N/A</v>
      </c>
      <c r="F199" s="8" t="e">
        <f t="shared" si="26"/>
        <v>#N/A</v>
      </c>
      <c r="G199" s="8" t="e">
        <f t="shared" si="30"/>
        <v>#N/A</v>
      </c>
      <c r="H199" s="8" t="e">
        <f t="shared" si="27"/>
        <v>#N/A</v>
      </c>
      <c r="I199" s="8" t="e">
        <f t="shared" si="31"/>
        <v>#N/A</v>
      </c>
    </row>
    <row r="200" spans="2:9">
      <c r="B200" s="8" t="e">
        <f t="shared" si="24"/>
        <v>#N/A</v>
      </c>
      <c r="C200" s="9" t="e">
        <f t="shared" si="28"/>
        <v>#N/A</v>
      </c>
      <c r="D200" s="8" t="e">
        <f t="shared" si="25"/>
        <v>#N/A</v>
      </c>
      <c r="E200" s="7" t="e">
        <f t="shared" si="29"/>
        <v>#N/A</v>
      </c>
      <c r="F200" s="8" t="e">
        <f t="shared" si="26"/>
        <v>#N/A</v>
      </c>
      <c r="G200" s="8" t="e">
        <f t="shared" si="30"/>
        <v>#N/A</v>
      </c>
      <c r="H200" s="8" t="e">
        <f t="shared" si="27"/>
        <v>#N/A</v>
      </c>
      <c r="I200" s="8" t="e">
        <f t="shared" si="31"/>
        <v>#N/A</v>
      </c>
    </row>
    <row r="201" spans="2:9">
      <c r="B201" s="8" t="e">
        <f t="shared" si="24"/>
        <v>#N/A</v>
      </c>
      <c r="C201" s="9" t="e">
        <f t="shared" si="28"/>
        <v>#N/A</v>
      </c>
      <c r="D201" s="8" t="e">
        <f t="shared" si="25"/>
        <v>#N/A</v>
      </c>
      <c r="E201" s="7" t="e">
        <f t="shared" si="29"/>
        <v>#N/A</v>
      </c>
      <c r="F201" s="8" t="e">
        <f t="shared" si="26"/>
        <v>#N/A</v>
      </c>
      <c r="G201" s="8" t="e">
        <f t="shared" si="30"/>
        <v>#N/A</v>
      </c>
      <c r="H201" s="8" t="e">
        <f t="shared" si="27"/>
        <v>#N/A</v>
      </c>
      <c r="I201" s="8" t="e">
        <f t="shared" si="31"/>
        <v>#N/A</v>
      </c>
    </row>
    <row r="202" spans="2:9">
      <c r="B202" s="8" t="e">
        <f t="shared" ref="B202:B265" si="32">(B201+1)*C202/C202</f>
        <v>#N/A</v>
      </c>
      <c r="C202" s="9" t="e">
        <f t="shared" si="28"/>
        <v>#N/A</v>
      </c>
      <c r="D202" s="8" t="e">
        <f t="shared" si="25"/>
        <v>#N/A</v>
      </c>
      <c r="E202" s="7" t="e">
        <f t="shared" si="29"/>
        <v>#N/A</v>
      </c>
      <c r="F202" s="8" t="e">
        <f t="shared" si="26"/>
        <v>#N/A</v>
      </c>
      <c r="G202" s="8" t="e">
        <f t="shared" si="30"/>
        <v>#N/A</v>
      </c>
      <c r="H202" s="8" t="e">
        <f t="shared" si="27"/>
        <v>#N/A</v>
      </c>
      <c r="I202" s="8" t="e">
        <f t="shared" si="31"/>
        <v>#N/A</v>
      </c>
    </row>
    <row r="203" spans="2:9">
      <c r="B203" s="8" t="e">
        <f t="shared" si="32"/>
        <v>#N/A</v>
      </c>
      <c r="C203" s="9" t="e">
        <f t="shared" si="28"/>
        <v>#N/A</v>
      </c>
      <c r="D203" s="8" t="e">
        <f t="shared" si="25"/>
        <v>#N/A</v>
      </c>
      <c r="E203" s="7" t="e">
        <f t="shared" si="29"/>
        <v>#N/A</v>
      </c>
      <c r="F203" s="8" t="e">
        <f t="shared" si="26"/>
        <v>#N/A</v>
      </c>
      <c r="G203" s="8" t="e">
        <f t="shared" si="30"/>
        <v>#N/A</v>
      </c>
      <c r="H203" s="8" t="e">
        <f t="shared" si="27"/>
        <v>#N/A</v>
      </c>
      <c r="I203" s="8" t="e">
        <f t="shared" si="31"/>
        <v>#N/A</v>
      </c>
    </row>
    <row r="204" spans="2:9">
      <c r="B204" s="8" t="e">
        <f t="shared" si="32"/>
        <v>#N/A</v>
      </c>
      <c r="C204" s="9" t="e">
        <f t="shared" si="28"/>
        <v>#N/A</v>
      </c>
      <c r="D204" s="8" t="e">
        <f t="shared" si="25"/>
        <v>#N/A</v>
      </c>
      <c r="E204" s="7" t="e">
        <f t="shared" si="29"/>
        <v>#N/A</v>
      </c>
      <c r="F204" s="8" t="e">
        <f t="shared" si="26"/>
        <v>#N/A</v>
      </c>
      <c r="G204" s="8" t="e">
        <f t="shared" si="30"/>
        <v>#N/A</v>
      </c>
      <c r="H204" s="8" t="e">
        <f t="shared" si="27"/>
        <v>#N/A</v>
      </c>
      <c r="I204" s="8" t="e">
        <f t="shared" si="31"/>
        <v>#N/A</v>
      </c>
    </row>
    <row r="205" spans="2:9">
      <c r="B205" s="8" t="e">
        <f t="shared" si="32"/>
        <v>#N/A</v>
      </c>
      <c r="C205" s="9" t="e">
        <f t="shared" si="28"/>
        <v>#N/A</v>
      </c>
      <c r="D205" s="8" t="e">
        <f t="shared" si="25"/>
        <v>#N/A</v>
      </c>
      <c r="E205" s="7" t="e">
        <f t="shared" si="29"/>
        <v>#N/A</v>
      </c>
      <c r="F205" s="8" t="e">
        <f t="shared" si="26"/>
        <v>#N/A</v>
      </c>
      <c r="G205" s="8" t="e">
        <f t="shared" si="30"/>
        <v>#N/A</v>
      </c>
      <c r="H205" s="8" t="e">
        <f t="shared" si="27"/>
        <v>#N/A</v>
      </c>
      <c r="I205" s="8" t="e">
        <f t="shared" si="31"/>
        <v>#N/A</v>
      </c>
    </row>
    <row r="206" spans="2:9">
      <c r="B206" s="8" t="e">
        <f t="shared" si="32"/>
        <v>#N/A</v>
      </c>
      <c r="C206" s="9" t="e">
        <f t="shared" si="28"/>
        <v>#N/A</v>
      </c>
      <c r="D206" s="8" t="e">
        <f t="shared" si="25"/>
        <v>#N/A</v>
      </c>
      <c r="E206" s="7" t="e">
        <f t="shared" si="29"/>
        <v>#N/A</v>
      </c>
      <c r="F206" s="8" t="e">
        <f t="shared" si="26"/>
        <v>#N/A</v>
      </c>
      <c r="G206" s="8" t="e">
        <f t="shared" si="30"/>
        <v>#N/A</v>
      </c>
      <c r="H206" s="8" t="e">
        <f t="shared" si="27"/>
        <v>#N/A</v>
      </c>
      <c r="I206" s="8" t="e">
        <f t="shared" si="31"/>
        <v>#N/A</v>
      </c>
    </row>
    <row r="207" spans="2:9">
      <c r="B207" s="8" t="e">
        <f t="shared" si="32"/>
        <v>#N/A</v>
      </c>
      <c r="C207" s="9" t="e">
        <f t="shared" si="28"/>
        <v>#N/A</v>
      </c>
      <c r="D207" s="8" t="e">
        <f t="shared" si="25"/>
        <v>#N/A</v>
      </c>
      <c r="E207" s="7" t="e">
        <f t="shared" si="29"/>
        <v>#N/A</v>
      </c>
      <c r="F207" s="8" t="e">
        <f t="shared" si="26"/>
        <v>#N/A</v>
      </c>
      <c r="G207" s="8" t="e">
        <f t="shared" si="30"/>
        <v>#N/A</v>
      </c>
      <c r="H207" s="8" t="e">
        <f t="shared" si="27"/>
        <v>#N/A</v>
      </c>
      <c r="I207" s="8" t="e">
        <f t="shared" si="31"/>
        <v>#N/A</v>
      </c>
    </row>
    <row r="208" spans="2:9">
      <c r="B208" s="8" t="e">
        <f t="shared" si="32"/>
        <v>#N/A</v>
      </c>
      <c r="C208" s="9" t="e">
        <f t="shared" si="28"/>
        <v>#N/A</v>
      </c>
      <c r="D208" s="8" t="e">
        <f t="shared" si="25"/>
        <v>#N/A</v>
      </c>
      <c r="E208" s="7" t="e">
        <f t="shared" si="29"/>
        <v>#N/A</v>
      </c>
      <c r="F208" s="8" t="e">
        <f t="shared" si="26"/>
        <v>#N/A</v>
      </c>
      <c r="G208" s="8" t="e">
        <f t="shared" si="30"/>
        <v>#N/A</v>
      </c>
      <c r="H208" s="8" t="e">
        <f t="shared" si="27"/>
        <v>#N/A</v>
      </c>
      <c r="I208" s="8" t="e">
        <f t="shared" si="31"/>
        <v>#N/A</v>
      </c>
    </row>
    <row r="209" spans="2:9">
      <c r="B209" s="8" t="e">
        <f t="shared" si="32"/>
        <v>#N/A</v>
      </c>
      <c r="C209" s="9" t="e">
        <f t="shared" si="28"/>
        <v>#N/A</v>
      </c>
      <c r="D209" s="8" t="e">
        <f t="shared" si="25"/>
        <v>#N/A</v>
      </c>
      <c r="E209" s="7" t="e">
        <f t="shared" si="29"/>
        <v>#N/A</v>
      </c>
      <c r="F209" s="8" t="e">
        <f t="shared" si="26"/>
        <v>#N/A</v>
      </c>
      <c r="G209" s="8" t="e">
        <f t="shared" si="30"/>
        <v>#N/A</v>
      </c>
      <c r="H209" s="8" t="e">
        <f t="shared" si="27"/>
        <v>#N/A</v>
      </c>
      <c r="I209" s="8" t="e">
        <f t="shared" si="31"/>
        <v>#N/A</v>
      </c>
    </row>
    <row r="210" spans="2:9">
      <c r="B210" s="8" t="e">
        <f t="shared" si="32"/>
        <v>#N/A</v>
      </c>
      <c r="C210" s="9" t="e">
        <f t="shared" si="28"/>
        <v>#N/A</v>
      </c>
      <c r="D210" s="8" t="e">
        <f t="shared" si="25"/>
        <v>#N/A</v>
      </c>
      <c r="E210" s="7" t="e">
        <f t="shared" si="29"/>
        <v>#N/A</v>
      </c>
      <c r="F210" s="8" t="e">
        <f t="shared" si="26"/>
        <v>#N/A</v>
      </c>
      <c r="G210" s="8" t="e">
        <f t="shared" si="30"/>
        <v>#N/A</v>
      </c>
      <c r="H210" s="8" t="e">
        <f t="shared" si="27"/>
        <v>#N/A</v>
      </c>
      <c r="I210" s="8" t="e">
        <f t="shared" si="31"/>
        <v>#N/A</v>
      </c>
    </row>
    <row r="211" spans="2:9">
      <c r="B211" s="8" t="e">
        <f t="shared" si="32"/>
        <v>#N/A</v>
      </c>
      <c r="C211" s="9" t="e">
        <f t="shared" si="28"/>
        <v>#N/A</v>
      </c>
      <c r="D211" s="8" t="e">
        <f t="shared" si="25"/>
        <v>#N/A</v>
      </c>
      <c r="E211" s="7" t="e">
        <f t="shared" si="29"/>
        <v>#N/A</v>
      </c>
      <c r="F211" s="8" t="e">
        <f t="shared" si="26"/>
        <v>#N/A</v>
      </c>
      <c r="G211" s="8" t="e">
        <f t="shared" si="30"/>
        <v>#N/A</v>
      </c>
      <c r="H211" s="8" t="e">
        <f t="shared" si="27"/>
        <v>#N/A</v>
      </c>
      <c r="I211" s="8" t="e">
        <f t="shared" si="31"/>
        <v>#N/A</v>
      </c>
    </row>
    <row r="212" spans="2:9">
      <c r="B212" s="8" t="e">
        <f t="shared" si="32"/>
        <v>#N/A</v>
      </c>
      <c r="C212" s="9" t="e">
        <f t="shared" si="28"/>
        <v>#N/A</v>
      </c>
      <c r="D212" s="8" t="e">
        <f t="shared" si="25"/>
        <v>#N/A</v>
      </c>
      <c r="E212" s="7" t="e">
        <f t="shared" si="29"/>
        <v>#N/A</v>
      </c>
      <c r="F212" s="8" t="e">
        <f t="shared" si="26"/>
        <v>#N/A</v>
      </c>
      <c r="G212" s="8" t="e">
        <f t="shared" si="30"/>
        <v>#N/A</v>
      </c>
      <c r="H212" s="8" t="e">
        <f t="shared" si="27"/>
        <v>#N/A</v>
      </c>
      <c r="I212" s="8" t="e">
        <f t="shared" si="31"/>
        <v>#N/A</v>
      </c>
    </row>
    <row r="213" spans="2:9">
      <c r="B213" s="8" t="e">
        <f t="shared" si="32"/>
        <v>#N/A</v>
      </c>
      <c r="C213" s="9" t="e">
        <f t="shared" si="28"/>
        <v>#N/A</v>
      </c>
      <c r="D213" s="8" t="e">
        <f t="shared" si="25"/>
        <v>#N/A</v>
      </c>
      <c r="E213" s="7" t="e">
        <f t="shared" si="29"/>
        <v>#N/A</v>
      </c>
      <c r="F213" s="8" t="e">
        <f t="shared" si="26"/>
        <v>#N/A</v>
      </c>
      <c r="G213" s="8" t="e">
        <f t="shared" si="30"/>
        <v>#N/A</v>
      </c>
      <c r="H213" s="8" t="e">
        <f t="shared" si="27"/>
        <v>#N/A</v>
      </c>
      <c r="I213" s="8" t="e">
        <f t="shared" si="31"/>
        <v>#N/A</v>
      </c>
    </row>
    <row r="214" spans="2:9">
      <c r="B214" s="8" t="e">
        <f t="shared" si="32"/>
        <v>#N/A</v>
      </c>
      <c r="C214" s="9" t="e">
        <f t="shared" si="28"/>
        <v>#N/A</v>
      </c>
      <c r="D214" s="8" t="e">
        <f t="shared" si="25"/>
        <v>#N/A</v>
      </c>
      <c r="E214" s="7" t="e">
        <f t="shared" si="29"/>
        <v>#N/A</v>
      </c>
      <c r="F214" s="8" t="e">
        <f t="shared" si="26"/>
        <v>#N/A</v>
      </c>
      <c r="G214" s="8" t="e">
        <f t="shared" si="30"/>
        <v>#N/A</v>
      </c>
      <c r="H214" s="8" t="e">
        <f t="shared" si="27"/>
        <v>#N/A</v>
      </c>
      <c r="I214" s="8" t="e">
        <f t="shared" si="31"/>
        <v>#N/A</v>
      </c>
    </row>
    <row r="215" spans="2:9">
      <c r="B215" s="8" t="e">
        <f t="shared" si="32"/>
        <v>#N/A</v>
      </c>
      <c r="C215" s="9" t="e">
        <f t="shared" si="28"/>
        <v>#N/A</v>
      </c>
      <c r="D215" s="8" t="e">
        <f t="shared" si="25"/>
        <v>#N/A</v>
      </c>
      <c r="E215" s="7" t="e">
        <f t="shared" si="29"/>
        <v>#N/A</v>
      </c>
      <c r="F215" s="8" t="e">
        <f t="shared" si="26"/>
        <v>#N/A</v>
      </c>
      <c r="G215" s="8" t="e">
        <f t="shared" si="30"/>
        <v>#N/A</v>
      </c>
      <c r="H215" s="8" t="e">
        <f t="shared" si="27"/>
        <v>#N/A</v>
      </c>
      <c r="I215" s="8" t="e">
        <f t="shared" si="31"/>
        <v>#N/A</v>
      </c>
    </row>
    <row r="216" spans="2:9">
      <c r="B216" s="8" t="e">
        <f t="shared" si="32"/>
        <v>#N/A</v>
      </c>
      <c r="C216" s="9" t="e">
        <f t="shared" si="28"/>
        <v>#N/A</v>
      </c>
      <c r="D216" s="8" t="e">
        <f t="shared" si="25"/>
        <v>#N/A</v>
      </c>
      <c r="E216" s="7" t="e">
        <f t="shared" si="29"/>
        <v>#N/A</v>
      </c>
      <c r="F216" s="8" t="e">
        <f t="shared" si="26"/>
        <v>#N/A</v>
      </c>
      <c r="G216" s="8" t="e">
        <f t="shared" si="30"/>
        <v>#N/A</v>
      </c>
      <c r="H216" s="8" t="e">
        <f t="shared" si="27"/>
        <v>#N/A</v>
      </c>
      <c r="I216" s="8" t="e">
        <f t="shared" si="31"/>
        <v>#N/A</v>
      </c>
    </row>
    <row r="217" spans="2:9">
      <c r="B217" s="8" t="e">
        <f t="shared" si="32"/>
        <v>#N/A</v>
      </c>
      <c r="C217" s="9" t="e">
        <f t="shared" si="28"/>
        <v>#N/A</v>
      </c>
      <c r="D217" s="8" t="e">
        <f t="shared" si="25"/>
        <v>#N/A</v>
      </c>
      <c r="E217" s="7" t="e">
        <f t="shared" si="29"/>
        <v>#N/A</v>
      </c>
      <c r="F217" s="8" t="e">
        <f t="shared" si="26"/>
        <v>#N/A</v>
      </c>
      <c r="G217" s="8" t="e">
        <f t="shared" si="30"/>
        <v>#N/A</v>
      </c>
      <c r="H217" s="8" t="e">
        <f t="shared" si="27"/>
        <v>#N/A</v>
      </c>
      <c r="I217" s="8" t="e">
        <f t="shared" si="31"/>
        <v>#N/A</v>
      </c>
    </row>
    <row r="218" spans="2:9">
      <c r="B218" s="8" t="e">
        <f t="shared" si="32"/>
        <v>#N/A</v>
      </c>
      <c r="C218" s="9" t="e">
        <f t="shared" si="28"/>
        <v>#N/A</v>
      </c>
      <c r="D218" s="8" t="e">
        <f t="shared" si="25"/>
        <v>#N/A</v>
      </c>
      <c r="E218" s="7" t="e">
        <f t="shared" si="29"/>
        <v>#N/A</v>
      </c>
      <c r="F218" s="8" t="e">
        <f t="shared" si="26"/>
        <v>#N/A</v>
      </c>
      <c r="G218" s="8" t="e">
        <f t="shared" si="30"/>
        <v>#N/A</v>
      </c>
      <c r="H218" s="8" t="e">
        <f t="shared" si="27"/>
        <v>#N/A</v>
      </c>
      <c r="I218" s="8" t="e">
        <f t="shared" si="31"/>
        <v>#N/A</v>
      </c>
    </row>
    <row r="219" spans="2:9">
      <c r="B219" s="8" t="e">
        <f t="shared" si="32"/>
        <v>#N/A</v>
      </c>
      <c r="C219" s="9" t="e">
        <f t="shared" si="28"/>
        <v>#N/A</v>
      </c>
      <c r="D219" s="8" t="e">
        <f t="shared" si="25"/>
        <v>#N/A</v>
      </c>
      <c r="E219" s="7" t="e">
        <f t="shared" si="29"/>
        <v>#N/A</v>
      </c>
      <c r="F219" s="8" t="e">
        <f t="shared" si="26"/>
        <v>#N/A</v>
      </c>
      <c r="G219" s="8" t="e">
        <f t="shared" si="30"/>
        <v>#N/A</v>
      </c>
      <c r="H219" s="8" t="e">
        <f t="shared" si="27"/>
        <v>#N/A</v>
      </c>
      <c r="I219" s="8" t="e">
        <f t="shared" si="31"/>
        <v>#N/A</v>
      </c>
    </row>
    <row r="220" spans="2:9">
      <c r="B220" s="8" t="e">
        <f t="shared" si="32"/>
        <v>#N/A</v>
      </c>
      <c r="C220" s="9" t="e">
        <f t="shared" si="28"/>
        <v>#N/A</v>
      </c>
      <c r="D220" s="8" t="e">
        <f t="shared" si="25"/>
        <v>#N/A</v>
      </c>
      <c r="E220" s="7" t="e">
        <f t="shared" si="29"/>
        <v>#N/A</v>
      </c>
      <c r="F220" s="8" t="e">
        <f t="shared" si="26"/>
        <v>#N/A</v>
      </c>
      <c r="G220" s="8" t="e">
        <f t="shared" si="30"/>
        <v>#N/A</v>
      </c>
      <c r="H220" s="8" t="e">
        <f t="shared" si="27"/>
        <v>#N/A</v>
      </c>
      <c r="I220" s="8" t="e">
        <f t="shared" si="31"/>
        <v>#N/A</v>
      </c>
    </row>
    <row r="221" spans="2:9">
      <c r="B221" s="8" t="e">
        <f t="shared" si="32"/>
        <v>#N/A</v>
      </c>
      <c r="C221" s="9" t="e">
        <f t="shared" si="28"/>
        <v>#N/A</v>
      </c>
      <c r="D221" s="8" t="e">
        <f t="shared" si="25"/>
        <v>#N/A</v>
      </c>
      <c r="E221" s="7" t="e">
        <f t="shared" si="29"/>
        <v>#N/A</v>
      </c>
      <c r="F221" s="8" t="e">
        <f t="shared" si="26"/>
        <v>#N/A</v>
      </c>
      <c r="G221" s="8" t="e">
        <f t="shared" si="30"/>
        <v>#N/A</v>
      </c>
      <c r="H221" s="8" t="e">
        <f t="shared" si="27"/>
        <v>#N/A</v>
      </c>
      <c r="I221" s="8" t="e">
        <f t="shared" si="31"/>
        <v>#N/A</v>
      </c>
    </row>
    <row r="222" spans="2:9">
      <c r="B222" s="8" t="e">
        <f t="shared" si="32"/>
        <v>#N/A</v>
      </c>
      <c r="C222" s="9" t="e">
        <f t="shared" si="28"/>
        <v>#N/A</v>
      </c>
      <c r="D222" s="8" t="e">
        <f t="shared" si="25"/>
        <v>#N/A</v>
      </c>
      <c r="E222" s="7" t="e">
        <f t="shared" si="29"/>
        <v>#N/A</v>
      </c>
      <c r="F222" s="8" t="e">
        <f t="shared" si="26"/>
        <v>#N/A</v>
      </c>
      <c r="G222" s="8" t="e">
        <f t="shared" si="30"/>
        <v>#N/A</v>
      </c>
      <c r="H222" s="8" t="e">
        <f t="shared" si="27"/>
        <v>#N/A</v>
      </c>
      <c r="I222" s="8" t="e">
        <f t="shared" si="31"/>
        <v>#N/A</v>
      </c>
    </row>
    <row r="223" spans="2:9">
      <c r="B223" s="8" t="e">
        <f t="shared" si="32"/>
        <v>#N/A</v>
      </c>
      <c r="C223" s="9" t="e">
        <f t="shared" si="28"/>
        <v>#N/A</v>
      </c>
      <c r="D223" s="8" t="e">
        <f t="shared" si="25"/>
        <v>#N/A</v>
      </c>
      <c r="E223" s="7" t="e">
        <f t="shared" si="29"/>
        <v>#N/A</v>
      </c>
      <c r="F223" s="8" t="e">
        <f t="shared" si="26"/>
        <v>#N/A</v>
      </c>
      <c r="G223" s="8" t="e">
        <f t="shared" si="30"/>
        <v>#N/A</v>
      </c>
      <c r="H223" s="8" t="e">
        <f t="shared" si="27"/>
        <v>#N/A</v>
      </c>
      <c r="I223" s="8" t="e">
        <f t="shared" si="31"/>
        <v>#N/A</v>
      </c>
    </row>
    <row r="224" spans="2:9">
      <c r="B224" s="8" t="e">
        <f t="shared" si="32"/>
        <v>#N/A</v>
      </c>
      <c r="C224" s="9" t="e">
        <f t="shared" si="28"/>
        <v>#N/A</v>
      </c>
      <c r="D224" s="8" t="e">
        <f t="shared" si="25"/>
        <v>#N/A</v>
      </c>
      <c r="E224" s="7" t="e">
        <f t="shared" si="29"/>
        <v>#N/A</v>
      </c>
      <c r="F224" s="8" t="e">
        <f t="shared" si="26"/>
        <v>#N/A</v>
      </c>
      <c r="G224" s="8" t="e">
        <f t="shared" si="30"/>
        <v>#N/A</v>
      </c>
      <c r="H224" s="8" t="e">
        <f t="shared" si="27"/>
        <v>#N/A</v>
      </c>
      <c r="I224" s="8" t="e">
        <f t="shared" si="31"/>
        <v>#N/A</v>
      </c>
    </row>
    <row r="225" spans="2:9">
      <c r="B225" s="8" t="e">
        <f t="shared" si="32"/>
        <v>#N/A</v>
      </c>
      <c r="C225" s="9" t="e">
        <f t="shared" si="28"/>
        <v>#N/A</v>
      </c>
      <c r="D225" s="8" t="e">
        <f t="shared" si="25"/>
        <v>#N/A</v>
      </c>
      <c r="E225" s="7" t="e">
        <f t="shared" si="29"/>
        <v>#N/A</v>
      </c>
      <c r="F225" s="8" t="e">
        <f t="shared" si="26"/>
        <v>#N/A</v>
      </c>
      <c r="G225" s="8" t="e">
        <f t="shared" si="30"/>
        <v>#N/A</v>
      </c>
      <c r="H225" s="8" t="e">
        <f t="shared" si="27"/>
        <v>#N/A</v>
      </c>
      <c r="I225" s="8" t="e">
        <f t="shared" si="31"/>
        <v>#N/A</v>
      </c>
    </row>
    <row r="226" spans="2:9">
      <c r="B226" s="8" t="e">
        <f t="shared" si="32"/>
        <v>#N/A</v>
      </c>
      <c r="C226" s="9" t="e">
        <f t="shared" si="28"/>
        <v>#N/A</v>
      </c>
      <c r="D226" s="8" t="e">
        <f t="shared" si="25"/>
        <v>#N/A</v>
      </c>
      <c r="E226" s="7" t="e">
        <f t="shared" si="29"/>
        <v>#N/A</v>
      </c>
      <c r="F226" s="8" t="e">
        <f t="shared" si="26"/>
        <v>#N/A</v>
      </c>
      <c r="G226" s="8" t="e">
        <f t="shared" si="30"/>
        <v>#N/A</v>
      </c>
      <c r="H226" s="8" t="e">
        <f t="shared" si="27"/>
        <v>#N/A</v>
      </c>
      <c r="I226" s="8" t="e">
        <f t="shared" si="31"/>
        <v>#N/A</v>
      </c>
    </row>
    <row r="227" spans="2:9">
      <c r="B227" s="8" t="e">
        <f t="shared" si="32"/>
        <v>#N/A</v>
      </c>
      <c r="C227" s="9" t="e">
        <f t="shared" si="28"/>
        <v>#N/A</v>
      </c>
      <c r="D227" s="8" t="e">
        <f t="shared" si="25"/>
        <v>#N/A</v>
      </c>
      <c r="E227" s="7" t="e">
        <f t="shared" si="29"/>
        <v>#N/A</v>
      </c>
      <c r="F227" s="8" t="e">
        <f t="shared" si="26"/>
        <v>#N/A</v>
      </c>
      <c r="G227" s="8" t="e">
        <f t="shared" si="30"/>
        <v>#N/A</v>
      </c>
      <c r="H227" s="8" t="e">
        <f t="shared" si="27"/>
        <v>#N/A</v>
      </c>
      <c r="I227" s="8" t="e">
        <f t="shared" si="31"/>
        <v>#N/A</v>
      </c>
    </row>
    <row r="228" spans="2:9">
      <c r="B228" s="8" t="e">
        <f t="shared" si="32"/>
        <v>#N/A</v>
      </c>
      <c r="C228" s="9" t="e">
        <f t="shared" si="28"/>
        <v>#N/A</v>
      </c>
      <c r="D228" s="8" t="e">
        <f t="shared" si="25"/>
        <v>#N/A</v>
      </c>
      <c r="E228" s="7" t="e">
        <f t="shared" si="29"/>
        <v>#N/A</v>
      </c>
      <c r="F228" s="8" t="e">
        <f t="shared" si="26"/>
        <v>#N/A</v>
      </c>
      <c r="G228" s="8" t="e">
        <f t="shared" si="30"/>
        <v>#N/A</v>
      </c>
      <c r="H228" s="8" t="e">
        <f t="shared" si="27"/>
        <v>#N/A</v>
      </c>
      <c r="I228" s="8" t="e">
        <f t="shared" si="31"/>
        <v>#N/A</v>
      </c>
    </row>
    <row r="229" spans="2:9">
      <c r="B229" s="8" t="e">
        <f t="shared" si="32"/>
        <v>#N/A</v>
      </c>
      <c r="C229" s="9" t="e">
        <f t="shared" si="28"/>
        <v>#N/A</v>
      </c>
      <c r="D229" s="8" t="e">
        <f t="shared" si="25"/>
        <v>#N/A</v>
      </c>
      <c r="E229" s="7" t="e">
        <f t="shared" si="29"/>
        <v>#N/A</v>
      </c>
      <c r="F229" s="8" t="e">
        <f t="shared" si="26"/>
        <v>#N/A</v>
      </c>
      <c r="G229" s="8" t="e">
        <f t="shared" si="30"/>
        <v>#N/A</v>
      </c>
      <c r="H229" s="8" t="e">
        <f t="shared" si="27"/>
        <v>#N/A</v>
      </c>
      <c r="I229" s="8" t="e">
        <f t="shared" si="31"/>
        <v>#N/A</v>
      </c>
    </row>
    <row r="230" spans="2:9">
      <c r="B230" s="8" t="e">
        <f t="shared" si="32"/>
        <v>#N/A</v>
      </c>
      <c r="C230" s="9" t="e">
        <f t="shared" si="28"/>
        <v>#N/A</v>
      </c>
      <c r="D230" s="8" t="e">
        <f t="shared" si="25"/>
        <v>#N/A</v>
      </c>
      <c r="E230" s="7" t="e">
        <f t="shared" si="29"/>
        <v>#N/A</v>
      </c>
      <c r="F230" s="8" t="e">
        <f t="shared" si="26"/>
        <v>#N/A</v>
      </c>
      <c r="G230" s="8" t="e">
        <f t="shared" si="30"/>
        <v>#N/A</v>
      </c>
      <c r="H230" s="8" t="e">
        <f t="shared" si="27"/>
        <v>#N/A</v>
      </c>
      <c r="I230" s="8" t="e">
        <f t="shared" si="31"/>
        <v>#N/A</v>
      </c>
    </row>
    <row r="231" spans="2:9">
      <c r="B231" s="8" t="e">
        <f t="shared" si="32"/>
        <v>#N/A</v>
      </c>
      <c r="C231" s="9" t="e">
        <f t="shared" si="28"/>
        <v>#N/A</v>
      </c>
      <c r="D231" s="8" t="e">
        <f t="shared" si="25"/>
        <v>#N/A</v>
      </c>
      <c r="E231" s="7" t="e">
        <f t="shared" si="29"/>
        <v>#N/A</v>
      </c>
      <c r="F231" s="8" t="e">
        <f t="shared" si="26"/>
        <v>#N/A</v>
      </c>
      <c r="G231" s="8" t="e">
        <f t="shared" si="30"/>
        <v>#N/A</v>
      </c>
      <c r="H231" s="8" t="e">
        <f t="shared" si="27"/>
        <v>#N/A</v>
      </c>
      <c r="I231" s="8" t="e">
        <f t="shared" si="31"/>
        <v>#N/A</v>
      </c>
    </row>
    <row r="232" spans="2:9">
      <c r="B232" s="8" t="e">
        <f t="shared" si="32"/>
        <v>#N/A</v>
      </c>
      <c r="C232" s="9" t="e">
        <f t="shared" si="28"/>
        <v>#N/A</v>
      </c>
      <c r="D232" s="8" t="e">
        <f t="shared" si="25"/>
        <v>#N/A</v>
      </c>
      <c r="E232" s="7" t="e">
        <f t="shared" si="29"/>
        <v>#N/A</v>
      </c>
      <c r="F232" s="8" t="e">
        <f t="shared" si="26"/>
        <v>#N/A</v>
      </c>
      <c r="G232" s="8" t="e">
        <f t="shared" si="30"/>
        <v>#N/A</v>
      </c>
      <c r="H232" s="8" t="e">
        <f t="shared" si="27"/>
        <v>#N/A</v>
      </c>
      <c r="I232" s="8" t="e">
        <f t="shared" si="31"/>
        <v>#N/A</v>
      </c>
    </row>
    <row r="233" spans="2:9">
      <c r="B233" s="8" t="e">
        <f t="shared" si="32"/>
        <v>#N/A</v>
      </c>
      <c r="C233" s="9" t="e">
        <f t="shared" si="28"/>
        <v>#N/A</v>
      </c>
      <c r="D233" s="8" t="e">
        <f t="shared" si="25"/>
        <v>#N/A</v>
      </c>
      <c r="E233" s="7" t="e">
        <f t="shared" si="29"/>
        <v>#N/A</v>
      </c>
      <c r="F233" s="8" t="e">
        <f t="shared" si="26"/>
        <v>#N/A</v>
      </c>
      <c r="G233" s="8" t="e">
        <f t="shared" si="30"/>
        <v>#N/A</v>
      </c>
      <c r="H233" s="8" t="e">
        <f t="shared" si="27"/>
        <v>#N/A</v>
      </c>
      <c r="I233" s="8" t="e">
        <f t="shared" si="31"/>
        <v>#N/A</v>
      </c>
    </row>
    <row r="234" spans="2:9">
      <c r="B234" s="8" t="e">
        <f t="shared" si="32"/>
        <v>#N/A</v>
      </c>
      <c r="C234" s="9" t="e">
        <f t="shared" si="28"/>
        <v>#N/A</v>
      </c>
      <c r="D234" s="8" t="e">
        <f t="shared" si="25"/>
        <v>#N/A</v>
      </c>
      <c r="E234" s="7" t="e">
        <f t="shared" si="29"/>
        <v>#N/A</v>
      </c>
      <c r="F234" s="8" t="e">
        <f t="shared" si="26"/>
        <v>#N/A</v>
      </c>
      <c r="G234" s="8" t="e">
        <f t="shared" si="30"/>
        <v>#N/A</v>
      </c>
      <c r="H234" s="8" t="e">
        <f t="shared" si="27"/>
        <v>#N/A</v>
      </c>
      <c r="I234" s="8" t="e">
        <f t="shared" si="31"/>
        <v>#N/A</v>
      </c>
    </row>
    <row r="235" spans="2:9">
      <c r="B235" s="8" t="e">
        <f t="shared" si="32"/>
        <v>#N/A</v>
      </c>
      <c r="C235" s="9" t="e">
        <f t="shared" si="28"/>
        <v>#N/A</v>
      </c>
      <c r="D235" s="8" t="e">
        <f t="shared" si="25"/>
        <v>#N/A</v>
      </c>
      <c r="E235" s="7" t="e">
        <f t="shared" si="29"/>
        <v>#N/A</v>
      </c>
      <c r="F235" s="8" t="e">
        <f t="shared" si="26"/>
        <v>#N/A</v>
      </c>
      <c r="G235" s="8" t="e">
        <f t="shared" si="30"/>
        <v>#N/A</v>
      </c>
      <c r="H235" s="8" t="e">
        <f t="shared" si="27"/>
        <v>#N/A</v>
      </c>
      <c r="I235" s="8" t="e">
        <f t="shared" si="31"/>
        <v>#N/A</v>
      </c>
    </row>
    <row r="236" spans="2:9">
      <c r="B236" s="8" t="e">
        <f t="shared" si="32"/>
        <v>#N/A</v>
      </c>
      <c r="C236" s="9" t="e">
        <f t="shared" si="28"/>
        <v>#N/A</v>
      </c>
      <c r="D236" s="8" t="e">
        <f t="shared" si="25"/>
        <v>#N/A</v>
      </c>
      <c r="E236" s="7" t="e">
        <f t="shared" si="29"/>
        <v>#N/A</v>
      </c>
      <c r="F236" s="8" t="e">
        <f t="shared" si="26"/>
        <v>#N/A</v>
      </c>
      <c r="G236" s="8" t="e">
        <f t="shared" si="30"/>
        <v>#N/A</v>
      </c>
      <c r="H236" s="8" t="e">
        <f t="shared" si="27"/>
        <v>#N/A</v>
      </c>
      <c r="I236" s="8" t="e">
        <f t="shared" si="31"/>
        <v>#N/A</v>
      </c>
    </row>
    <row r="237" spans="2:9">
      <c r="B237" s="8" t="e">
        <f t="shared" si="32"/>
        <v>#N/A</v>
      </c>
      <c r="C237" s="9" t="e">
        <f t="shared" si="28"/>
        <v>#N/A</v>
      </c>
      <c r="D237" s="8" t="e">
        <f t="shared" si="25"/>
        <v>#N/A</v>
      </c>
      <c r="E237" s="7" t="e">
        <f t="shared" si="29"/>
        <v>#N/A</v>
      </c>
      <c r="F237" s="8" t="e">
        <f t="shared" si="26"/>
        <v>#N/A</v>
      </c>
      <c r="G237" s="8" t="e">
        <f t="shared" si="30"/>
        <v>#N/A</v>
      </c>
      <c r="H237" s="8" t="e">
        <f t="shared" si="27"/>
        <v>#N/A</v>
      </c>
      <c r="I237" s="8" t="e">
        <f t="shared" si="31"/>
        <v>#N/A</v>
      </c>
    </row>
    <row r="238" spans="2:9">
      <c r="B238" s="8" t="e">
        <f t="shared" si="32"/>
        <v>#N/A</v>
      </c>
      <c r="C238" s="9" t="e">
        <f t="shared" si="28"/>
        <v>#N/A</v>
      </c>
      <c r="D238" s="8" t="e">
        <f t="shared" si="25"/>
        <v>#N/A</v>
      </c>
      <c r="E238" s="7" t="e">
        <f t="shared" si="29"/>
        <v>#N/A</v>
      </c>
      <c r="F238" s="8" t="e">
        <f t="shared" si="26"/>
        <v>#N/A</v>
      </c>
      <c r="G238" s="8" t="e">
        <f t="shared" si="30"/>
        <v>#N/A</v>
      </c>
      <c r="H238" s="8" t="e">
        <f t="shared" si="27"/>
        <v>#N/A</v>
      </c>
      <c r="I238" s="8" t="e">
        <f t="shared" si="31"/>
        <v>#N/A</v>
      </c>
    </row>
    <row r="239" spans="2:9">
      <c r="B239" s="8" t="e">
        <f t="shared" si="32"/>
        <v>#N/A</v>
      </c>
      <c r="C239" s="9" t="e">
        <f t="shared" si="28"/>
        <v>#N/A</v>
      </c>
      <c r="D239" s="8" t="e">
        <f t="shared" si="25"/>
        <v>#N/A</v>
      </c>
      <c r="E239" s="7" t="e">
        <f t="shared" si="29"/>
        <v>#N/A</v>
      </c>
      <c r="F239" s="8" t="e">
        <f t="shared" si="26"/>
        <v>#N/A</v>
      </c>
      <c r="G239" s="8" t="e">
        <f t="shared" si="30"/>
        <v>#N/A</v>
      </c>
      <c r="H239" s="8" t="e">
        <f t="shared" si="27"/>
        <v>#N/A</v>
      </c>
      <c r="I239" s="8" t="e">
        <f t="shared" si="31"/>
        <v>#N/A</v>
      </c>
    </row>
    <row r="240" spans="2:9">
      <c r="B240" s="8" t="e">
        <f t="shared" si="32"/>
        <v>#N/A</v>
      </c>
      <c r="C240" s="9" t="e">
        <f t="shared" si="28"/>
        <v>#N/A</v>
      </c>
      <c r="D240" s="8" t="e">
        <f t="shared" si="25"/>
        <v>#N/A</v>
      </c>
      <c r="E240" s="7" t="e">
        <f t="shared" si="29"/>
        <v>#N/A</v>
      </c>
      <c r="F240" s="8" t="e">
        <f t="shared" si="26"/>
        <v>#N/A</v>
      </c>
      <c r="G240" s="8" t="e">
        <f t="shared" si="30"/>
        <v>#N/A</v>
      </c>
      <c r="H240" s="8" t="e">
        <f t="shared" si="27"/>
        <v>#N/A</v>
      </c>
      <c r="I240" s="8" t="e">
        <f t="shared" si="31"/>
        <v>#N/A</v>
      </c>
    </row>
    <row r="241" spans="2:9">
      <c r="B241" s="8" t="e">
        <f t="shared" si="32"/>
        <v>#N/A</v>
      </c>
      <c r="C241" s="9" t="e">
        <f t="shared" si="28"/>
        <v>#N/A</v>
      </c>
      <c r="D241" s="8" t="e">
        <f t="shared" si="25"/>
        <v>#N/A</v>
      </c>
      <c r="E241" s="7" t="e">
        <f t="shared" si="29"/>
        <v>#N/A</v>
      </c>
      <c r="F241" s="8" t="e">
        <f t="shared" si="26"/>
        <v>#N/A</v>
      </c>
      <c r="G241" s="8" t="e">
        <f t="shared" si="30"/>
        <v>#N/A</v>
      </c>
      <c r="H241" s="8" t="e">
        <f t="shared" si="27"/>
        <v>#N/A</v>
      </c>
      <c r="I241" s="8" t="e">
        <f t="shared" si="31"/>
        <v>#N/A</v>
      </c>
    </row>
    <row r="242" spans="2:9">
      <c r="B242" s="8" t="e">
        <f t="shared" si="32"/>
        <v>#N/A</v>
      </c>
      <c r="C242" s="9" t="e">
        <f t="shared" si="28"/>
        <v>#N/A</v>
      </c>
      <c r="D242" s="8" t="e">
        <f t="shared" si="25"/>
        <v>#N/A</v>
      </c>
      <c r="E242" s="7" t="e">
        <f t="shared" si="29"/>
        <v>#N/A</v>
      </c>
      <c r="F242" s="8" t="e">
        <f t="shared" si="26"/>
        <v>#N/A</v>
      </c>
      <c r="G242" s="8" t="e">
        <f t="shared" si="30"/>
        <v>#N/A</v>
      </c>
      <c r="H242" s="8" t="e">
        <f t="shared" si="27"/>
        <v>#N/A</v>
      </c>
      <c r="I242" s="8" t="e">
        <f t="shared" si="31"/>
        <v>#N/A</v>
      </c>
    </row>
    <row r="243" spans="2:9">
      <c r="B243" s="8" t="e">
        <f t="shared" si="32"/>
        <v>#N/A</v>
      </c>
      <c r="C243" s="9" t="e">
        <f t="shared" si="28"/>
        <v>#N/A</v>
      </c>
      <c r="D243" s="8" t="e">
        <f t="shared" si="25"/>
        <v>#N/A</v>
      </c>
      <c r="E243" s="7" t="e">
        <f t="shared" si="29"/>
        <v>#N/A</v>
      </c>
      <c r="F243" s="8" t="e">
        <f t="shared" si="26"/>
        <v>#N/A</v>
      </c>
      <c r="G243" s="8" t="e">
        <f t="shared" si="30"/>
        <v>#N/A</v>
      </c>
      <c r="H243" s="8" t="e">
        <f t="shared" si="27"/>
        <v>#N/A</v>
      </c>
      <c r="I243" s="8" t="e">
        <f t="shared" si="31"/>
        <v>#N/A</v>
      </c>
    </row>
    <row r="244" spans="2:9">
      <c r="B244" s="8" t="e">
        <f t="shared" si="32"/>
        <v>#N/A</v>
      </c>
      <c r="C244" s="9" t="e">
        <f t="shared" si="28"/>
        <v>#N/A</v>
      </c>
      <c r="D244" s="8" t="e">
        <f t="shared" si="25"/>
        <v>#N/A</v>
      </c>
      <c r="E244" s="7" t="e">
        <f t="shared" si="29"/>
        <v>#N/A</v>
      </c>
      <c r="F244" s="8" t="e">
        <f t="shared" si="26"/>
        <v>#N/A</v>
      </c>
      <c r="G244" s="8" t="e">
        <f t="shared" si="30"/>
        <v>#N/A</v>
      </c>
      <c r="H244" s="8" t="e">
        <f t="shared" si="27"/>
        <v>#N/A</v>
      </c>
      <c r="I244" s="8" t="e">
        <f t="shared" si="31"/>
        <v>#N/A</v>
      </c>
    </row>
    <row r="245" spans="2:9">
      <c r="B245" s="8" t="e">
        <f t="shared" si="32"/>
        <v>#N/A</v>
      </c>
      <c r="C245" s="9" t="e">
        <f t="shared" si="28"/>
        <v>#N/A</v>
      </c>
      <c r="D245" s="8" t="e">
        <f t="shared" si="25"/>
        <v>#N/A</v>
      </c>
      <c r="E245" s="7" t="e">
        <f t="shared" si="29"/>
        <v>#N/A</v>
      </c>
      <c r="F245" s="8" t="e">
        <f t="shared" si="26"/>
        <v>#N/A</v>
      </c>
      <c r="G245" s="8" t="e">
        <f t="shared" si="30"/>
        <v>#N/A</v>
      </c>
      <c r="H245" s="8" t="e">
        <f t="shared" si="27"/>
        <v>#N/A</v>
      </c>
      <c r="I245" s="8" t="e">
        <f t="shared" si="31"/>
        <v>#N/A</v>
      </c>
    </row>
    <row r="246" spans="2:9">
      <c r="B246" s="8" t="e">
        <f t="shared" si="32"/>
        <v>#N/A</v>
      </c>
      <c r="C246" s="9" t="e">
        <f t="shared" si="28"/>
        <v>#N/A</v>
      </c>
      <c r="D246" s="8" t="e">
        <f t="shared" si="25"/>
        <v>#N/A</v>
      </c>
      <c r="E246" s="7" t="e">
        <f t="shared" si="29"/>
        <v>#N/A</v>
      </c>
      <c r="F246" s="8" t="e">
        <f t="shared" si="26"/>
        <v>#N/A</v>
      </c>
      <c r="G246" s="8" t="e">
        <f t="shared" si="30"/>
        <v>#N/A</v>
      </c>
      <c r="H246" s="8" t="e">
        <f t="shared" si="27"/>
        <v>#N/A</v>
      </c>
      <c r="I246" s="8" t="e">
        <f t="shared" si="31"/>
        <v>#N/A</v>
      </c>
    </row>
    <row r="247" spans="2:9">
      <c r="B247" s="8" t="e">
        <f t="shared" si="32"/>
        <v>#N/A</v>
      </c>
      <c r="C247" s="9" t="e">
        <f t="shared" si="28"/>
        <v>#N/A</v>
      </c>
      <c r="D247" s="8" t="e">
        <f t="shared" si="25"/>
        <v>#N/A</v>
      </c>
      <c r="E247" s="7" t="e">
        <f t="shared" si="29"/>
        <v>#N/A</v>
      </c>
      <c r="F247" s="8" t="e">
        <f t="shared" si="26"/>
        <v>#N/A</v>
      </c>
      <c r="G247" s="8" t="e">
        <f t="shared" si="30"/>
        <v>#N/A</v>
      </c>
      <c r="H247" s="8" t="e">
        <f t="shared" si="27"/>
        <v>#N/A</v>
      </c>
      <c r="I247" s="8" t="e">
        <f t="shared" si="31"/>
        <v>#N/A</v>
      </c>
    </row>
    <row r="248" spans="2:9">
      <c r="B248" s="8" t="e">
        <f t="shared" si="32"/>
        <v>#N/A</v>
      </c>
      <c r="C248" s="9" t="e">
        <f t="shared" si="28"/>
        <v>#N/A</v>
      </c>
      <c r="D248" s="8" t="e">
        <f t="shared" si="25"/>
        <v>#N/A</v>
      </c>
      <c r="E248" s="7" t="e">
        <f t="shared" si="29"/>
        <v>#N/A</v>
      </c>
      <c r="F248" s="8" t="e">
        <f t="shared" si="26"/>
        <v>#N/A</v>
      </c>
      <c r="G248" s="8" t="e">
        <f t="shared" si="30"/>
        <v>#N/A</v>
      </c>
      <c r="H248" s="8" t="e">
        <f t="shared" si="27"/>
        <v>#N/A</v>
      </c>
      <c r="I248" s="8" t="e">
        <f t="shared" si="31"/>
        <v>#N/A</v>
      </c>
    </row>
    <row r="249" spans="2:9">
      <c r="B249" s="8" t="e">
        <f t="shared" si="32"/>
        <v>#N/A</v>
      </c>
      <c r="C249" s="9" t="e">
        <f t="shared" si="28"/>
        <v>#N/A</v>
      </c>
      <c r="D249" s="8" t="e">
        <f t="shared" si="25"/>
        <v>#N/A</v>
      </c>
      <c r="E249" s="7" t="e">
        <f t="shared" si="29"/>
        <v>#N/A</v>
      </c>
      <c r="F249" s="8" t="e">
        <f t="shared" si="26"/>
        <v>#N/A</v>
      </c>
      <c r="G249" s="8" t="e">
        <f t="shared" si="30"/>
        <v>#N/A</v>
      </c>
      <c r="H249" s="8" t="e">
        <f t="shared" si="27"/>
        <v>#N/A</v>
      </c>
      <c r="I249" s="8" t="e">
        <f t="shared" si="31"/>
        <v>#N/A</v>
      </c>
    </row>
    <row r="250" spans="2:9">
      <c r="B250" s="8" t="e">
        <f t="shared" si="32"/>
        <v>#N/A</v>
      </c>
      <c r="C250" s="9" t="e">
        <f t="shared" si="28"/>
        <v>#N/A</v>
      </c>
      <c r="D250" s="8" t="e">
        <f t="shared" si="25"/>
        <v>#N/A</v>
      </c>
      <c r="E250" s="7" t="e">
        <f t="shared" si="29"/>
        <v>#N/A</v>
      </c>
      <c r="F250" s="8" t="e">
        <f t="shared" si="26"/>
        <v>#N/A</v>
      </c>
      <c r="G250" s="8" t="e">
        <f t="shared" si="30"/>
        <v>#N/A</v>
      </c>
      <c r="H250" s="8" t="e">
        <f t="shared" si="27"/>
        <v>#N/A</v>
      </c>
      <c r="I250" s="8" t="e">
        <f t="shared" si="31"/>
        <v>#N/A</v>
      </c>
    </row>
    <row r="251" spans="2:9">
      <c r="B251" s="8" t="e">
        <f t="shared" si="32"/>
        <v>#N/A</v>
      </c>
      <c r="C251" s="9" t="e">
        <f t="shared" si="28"/>
        <v>#N/A</v>
      </c>
      <c r="D251" s="8" t="e">
        <f t="shared" si="25"/>
        <v>#N/A</v>
      </c>
      <c r="E251" s="7" t="e">
        <f t="shared" si="29"/>
        <v>#N/A</v>
      </c>
      <c r="F251" s="8" t="e">
        <f t="shared" si="26"/>
        <v>#N/A</v>
      </c>
      <c r="G251" s="8" t="e">
        <f t="shared" si="30"/>
        <v>#N/A</v>
      </c>
      <c r="H251" s="8" t="e">
        <f t="shared" si="27"/>
        <v>#N/A</v>
      </c>
      <c r="I251" s="8" t="e">
        <f t="shared" si="31"/>
        <v>#N/A</v>
      </c>
    </row>
    <row r="252" spans="2:9">
      <c r="B252" s="8" t="e">
        <f t="shared" si="32"/>
        <v>#N/A</v>
      </c>
      <c r="C252" s="9" t="e">
        <f t="shared" si="28"/>
        <v>#N/A</v>
      </c>
      <c r="D252" s="8" t="e">
        <f t="shared" si="25"/>
        <v>#N/A</v>
      </c>
      <c r="E252" s="7" t="e">
        <f t="shared" si="29"/>
        <v>#N/A</v>
      </c>
      <c r="F252" s="8" t="e">
        <f t="shared" si="26"/>
        <v>#N/A</v>
      </c>
      <c r="G252" s="8" t="e">
        <f t="shared" si="30"/>
        <v>#N/A</v>
      </c>
      <c r="H252" s="8" t="e">
        <f t="shared" si="27"/>
        <v>#N/A</v>
      </c>
      <c r="I252" s="8" t="e">
        <f t="shared" si="31"/>
        <v>#N/A</v>
      </c>
    </row>
    <row r="253" spans="2:9">
      <c r="B253" s="8" t="e">
        <f t="shared" si="32"/>
        <v>#N/A</v>
      </c>
      <c r="C253" s="9" t="e">
        <f t="shared" si="28"/>
        <v>#N/A</v>
      </c>
      <c r="D253" s="8" t="e">
        <f t="shared" si="25"/>
        <v>#N/A</v>
      </c>
      <c r="E253" s="7" t="e">
        <f t="shared" si="29"/>
        <v>#N/A</v>
      </c>
      <c r="F253" s="8" t="e">
        <f t="shared" si="26"/>
        <v>#N/A</v>
      </c>
      <c r="G253" s="8" t="e">
        <f t="shared" si="30"/>
        <v>#N/A</v>
      </c>
      <c r="H253" s="8" t="e">
        <f t="shared" si="27"/>
        <v>#N/A</v>
      </c>
      <c r="I253" s="8" t="e">
        <f t="shared" si="31"/>
        <v>#N/A</v>
      </c>
    </row>
    <row r="254" spans="2:9">
      <c r="B254" s="8" t="e">
        <f t="shared" si="32"/>
        <v>#N/A</v>
      </c>
      <c r="C254" s="9" t="e">
        <f t="shared" si="28"/>
        <v>#N/A</v>
      </c>
      <c r="D254" s="8" t="e">
        <f t="shared" si="25"/>
        <v>#N/A</v>
      </c>
      <c r="E254" s="7" t="e">
        <f t="shared" si="29"/>
        <v>#N/A</v>
      </c>
      <c r="F254" s="8" t="e">
        <f t="shared" si="26"/>
        <v>#N/A</v>
      </c>
      <c r="G254" s="8" t="e">
        <f t="shared" si="30"/>
        <v>#N/A</v>
      </c>
      <c r="H254" s="8" t="e">
        <f t="shared" si="27"/>
        <v>#N/A</v>
      </c>
      <c r="I254" s="8" t="e">
        <f t="shared" si="31"/>
        <v>#N/A</v>
      </c>
    </row>
    <row r="255" spans="2:9">
      <c r="B255" s="8" t="e">
        <f t="shared" si="32"/>
        <v>#N/A</v>
      </c>
      <c r="C255" s="9" t="e">
        <f t="shared" si="28"/>
        <v>#N/A</v>
      </c>
      <c r="D255" s="8" t="e">
        <f t="shared" si="25"/>
        <v>#N/A</v>
      </c>
      <c r="E255" s="7" t="e">
        <f t="shared" si="29"/>
        <v>#N/A</v>
      </c>
      <c r="F255" s="8" t="e">
        <f t="shared" si="26"/>
        <v>#N/A</v>
      </c>
      <c r="G255" s="8" t="e">
        <f t="shared" si="30"/>
        <v>#N/A</v>
      </c>
      <c r="H255" s="8" t="e">
        <f t="shared" si="27"/>
        <v>#N/A</v>
      </c>
      <c r="I255" s="8" t="e">
        <f t="shared" si="31"/>
        <v>#N/A</v>
      </c>
    </row>
    <row r="256" spans="2:9">
      <c r="B256" s="8" t="e">
        <f t="shared" si="32"/>
        <v>#N/A</v>
      </c>
      <c r="C256" s="9" t="e">
        <f t="shared" si="28"/>
        <v>#N/A</v>
      </c>
      <c r="D256" s="8" t="e">
        <f t="shared" si="25"/>
        <v>#N/A</v>
      </c>
      <c r="E256" s="7" t="e">
        <f t="shared" si="29"/>
        <v>#N/A</v>
      </c>
      <c r="F256" s="8" t="e">
        <f t="shared" si="26"/>
        <v>#N/A</v>
      </c>
      <c r="G256" s="8" t="e">
        <f t="shared" si="30"/>
        <v>#N/A</v>
      </c>
      <c r="H256" s="8" t="e">
        <f t="shared" si="27"/>
        <v>#N/A</v>
      </c>
      <c r="I256" s="8" t="e">
        <f t="shared" si="31"/>
        <v>#N/A</v>
      </c>
    </row>
    <row r="257" spans="2:9">
      <c r="B257" s="8" t="e">
        <f t="shared" si="32"/>
        <v>#N/A</v>
      </c>
      <c r="C257" s="9" t="e">
        <f t="shared" si="28"/>
        <v>#N/A</v>
      </c>
      <c r="D257" s="8" t="e">
        <f t="shared" si="25"/>
        <v>#N/A</v>
      </c>
      <c r="E257" s="7" t="e">
        <f t="shared" si="29"/>
        <v>#N/A</v>
      </c>
      <c r="F257" s="8" t="e">
        <f t="shared" si="26"/>
        <v>#N/A</v>
      </c>
      <c r="G257" s="8" t="e">
        <f t="shared" si="30"/>
        <v>#N/A</v>
      </c>
      <c r="H257" s="8" t="e">
        <f t="shared" si="27"/>
        <v>#N/A</v>
      </c>
      <c r="I257" s="8" t="e">
        <f t="shared" si="31"/>
        <v>#N/A</v>
      </c>
    </row>
    <row r="258" spans="2:9">
      <c r="B258" s="8" t="e">
        <f t="shared" si="32"/>
        <v>#N/A</v>
      </c>
      <c r="C258" s="9" t="e">
        <f t="shared" si="28"/>
        <v>#N/A</v>
      </c>
      <c r="D258" s="8" t="e">
        <f t="shared" si="25"/>
        <v>#N/A</v>
      </c>
      <c r="E258" s="7" t="e">
        <f t="shared" si="29"/>
        <v>#N/A</v>
      </c>
      <c r="F258" s="8" t="e">
        <f t="shared" si="26"/>
        <v>#N/A</v>
      </c>
      <c r="G258" s="8" t="e">
        <f t="shared" si="30"/>
        <v>#N/A</v>
      </c>
      <c r="H258" s="8" t="e">
        <f t="shared" si="27"/>
        <v>#N/A</v>
      </c>
      <c r="I258" s="8" t="e">
        <f t="shared" si="31"/>
        <v>#N/A</v>
      </c>
    </row>
    <row r="259" spans="2:9">
      <c r="B259" s="8" t="e">
        <f t="shared" si="32"/>
        <v>#N/A</v>
      </c>
      <c r="C259" s="9" t="e">
        <f t="shared" si="28"/>
        <v>#N/A</v>
      </c>
      <c r="D259" s="8" t="e">
        <f t="shared" si="25"/>
        <v>#N/A</v>
      </c>
      <c r="E259" s="7" t="e">
        <f t="shared" si="29"/>
        <v>#N/A</v>
      </c>
      <c r="F259" s="8" t="e">
        <f t="shared" si="26"/>
        <v>#N/A</v>
      </c>
      <c r="G259" s="8" t="e">
        <f t="shared" si="30"/>
        <v>#N/A</v>
      </c>
      <c r="H259" s="8" t="e">
        <f t="shared" si="27"/>
        <v>#N/A</v>
      </c>
      <c r="I259" s="8" t="e">
        <f t="shared" si="31"/>
        <v>#N/A</v>
      </c>
    </row>
    <row r="260" spans="2:9">
      <c r="B260" s="8" t="e">
        <f t="shared" si="32"/>
        <v>#N/A</v>
      </c>
      <c r="C260" s="9" t="e">
        <f t="shared" si="28"/>
        <v>#N/A</v>
      </c>
      <c r="D260" s="8" t="e">
        <f t="shared" ref="D260:D323" si="33">(C260+$A$15)+D259</f>
        <v>#N/A</v>
      </c>
      <c r="E260" s="7" t="e">
        <f t="shared" si="29"/>
        <v>#N/A</v>
      </c>
      <c r="F260" s="8" t="e">
        <f t="shared" ref="F260:F323" si="34">(F259+1)*G260/G260</f>
        <v>#N/A</v>
      </c>
      <c r="G260" s="8" t="e">
        <f t="shared" si="30"/>
        <v>#N/A</v>
      </c>
      <c r="H260" s="8" t="e">
        <f t="shared" ref="H260:H323" si="35">(G260+$A$15)+H259</f>
        <v>#N/A</v>
      </c>
      <c r="I260" s="8" t="e">
        <f t="shared" si="31"/>
        <v>#N/A</v>
      </c>
    </row>
    <row r="261" spans="2:9">
      <c r="B261" s="8" t="e">
        <f t="shared" si="32"/>
        <v>#N/A</v>
      </c>
      <c r="C261" s="9" t="e">
        <f t="shared" ref="C261:C324" si="36">(($A$11-$A$13)*E261/$A$3)+$A$13</f>
        <v>#N/A</v>
      </c>
      <c r="D261" s="8" t="e">
        <f t="shared" si="33"/>
        <v>#N/A</v>
      </c>
      <c r="E261" s="7" t="e">
        <f t="shared" ref="E261:E324" si="37">IF(E260-$A$7&gt;0,E260-$A$7,NA())</f>
        <v>#N/A</v>
      </c>
      <c r="F261" s="8" t="e">
        <f t="shared" si="34"/>
        <v>#N/A</v>
      </c>
      <c r="G261" s="8" t="e">
        <f t="shared" ref="G261:G324" si="38">(($A$11-$A$13)*I261/$A$3)+$A$13</f>
        <v>#N/A</v>
      </c>
      <c r="H261" s="8" t="e">
        <f t="shared" si="35"/>
        <v>#N/A</v>
      </c>
      <c r="I261" s="8" t="e">
        <f t="shared" ref="I261:I324" si="39">IF(I260-$A$9&gt;0,I260-$A$9,NA())</f>
        <v>#N/A</v>
      </c>
    </row>
    <row r="262" spans="2:9">
      <c r="B262" s="8" t="e">
        <f t="shared" si="32"/>
        <v>#N/A</v>
      </c>
      <c r="C262" s="9" t="e">
        <f t="shared" si="36"/>
        <v>#N/A</v>
      </c>
      <c r="D262" s="8" t="e">
        <f t="shared" si="33"/>
        <v>#N/A</v>
      </c>
      <c r="E262" s="7" t="e">
        <f t="shared" si="37"/>
        <v>#N/A</v>
      </c>
      <c r="F262" s="8" t="e">
        <f t="shared" si="34"/>
        <v>#N/A</v>
      </c>
      <c r="G262" s="8" t="e">
        <f t="shared" si="38"/>
        <v>#N/A</v>
      </c>
      <c r="H262" s="8" t="e">
        <f t="shared" si="35"/>
        <v>#N/A</v>
      </c>
      <c r="I262" s="8" t="e">
        <f t="shared" si="39"/>
        <v>#N/A</v>
      </c>
    </row>
    <row r="263" spans="2:9">
      <c r="B263" s="8" t="e">
        <f t="shared" si="32"/>
        <v>#N/A</v>
      </c>
      <c r="C263" s="9" t="e">
        <f t="shared" si="36"/>
        <v>#N/A</v>
      </c>
      <c r="D263" s="8" t="e">
        <f t="shared" si="33"/>
        <v>#N/A</v>
      </c>
      <c r="E263" s="7" t="e">
        <f t="shared" si="37"/>
        <v>#N/A</v>
      </c>
      <c r="F263" s="8" t="e">
        <f t="shared" si="34"/>
        <v>#N/A</v>
      </c>
      <c r="G263" s="8" t="e">
        <f t="shared" si="38"/>
        <v>#N/A</v>
      </c>
      <c r="H263" s="8" t="e">
        <f t="shared" si="35"/>
        <v>#N/A</v>
      </c>
      <c r="I263" s="8" t="e">
        <f t="shared" si="39"/>
        <v>#N/A</v>
      </c>
    </row>
    <row r="264" spans="2:9">
      <c r="B264" s="8" t="e">
        <f t="shared" si="32"/>
        <v>#N/A</v>
      </c>
      <c r="C264" s="9" t="e">
        <f t="shared" si="36"/>
        <v>#N/A</v>
      </c>
      <c r="D264" s="8" t="e">
        <f t="shared" si="33"/>
        <v>#N/A</v>
      </c>
      <c r="E264" s="7" t="e">
        <f t="shared" si="37"/>
        <v>#N/A</v>
      </c>
      <c r="F264" s="8" t="e">
        <f t="shared" si="34"/>
        <v>#N/A</v>
      </c>
      <c r="G264" s="8" t="e">
        <f t="shared" si="38"/>
        <v>#N/A</v>
      </c>
      <c r="H264" s="8" t="e">
        <f t="shared" si="35"/>
        <v>#N/A</v>
      </c>
      <c r="I264" s="8" t="e">
        <f t="shared" si="39"/>
        <v>#N/A</v>
      </c>
    </row>
    <row r="265" spans="2:9">
      <c r="B265" s="8" t="e">
        <f t="shared" si="32"/>
        <v>#N/A</v>
      </c>
      <c r="C265" s="9" t="e">
        <f t="shared" si="36"/>
        <v>#N/A</v>
      </c>
      <c r="D265" s="8" t="e">
        <f t="shared" si="33"/>
        <v>#N/A</v>
      </c>
      <c r="E265" s="7" t="e">
        <f t="shared" si="37"/>
        <v>#N/A</v>
      </c>
      <c r="F265" s="8" t="e">
        <f t="shared" si="34"/>
        <v>#N/A</v>
      </c>
      <c r="G265" s="8" t="e">
        <f t="shared" si="38"/>
        <v>#N/A</v>
      </c>
      <c r="H265" s="8" t="e">
        <f t="shared" si="35"/>
        <v>#N/A</v>
      </c>
      <c r="I265" s="8" t="e">
        <f t="shared" si="39"/>
        <v>#N/A</v>
      </c>
    </row>
    <row r="266" spans="2:9">
      <c r="B266" s="8" t="e">
        <f t="shared" ref="B266:B329" si="40">(B265+1)*C266/C266</f>
        <v>#N/A</v>
      </c>
      <c r="C266" s="9" t="e">
        <f t="shared" si="36"/>
        <v>#N/A</v>
      </c>
      <c r="D266" s="8" t="e">
        <f t="shared" si="33"/>
        <v>#N/A</v>
      </c>
      <c r="E266" s="7" t="e">
        <f t="shared" si="37"/>
        <v>#N/A</v>
      </c>
      <c r="F266" s="8" t="e">
        <f t="shared" si="34"/>
        <v>#N/A</v>
      </c>
      <c r="G266" s="8" t="e">
        <f t="shared" si="38"/>
        <v>#N/A</v>
      </c>
      <c r="H266" s="8" t="e">
        <f t="shared" si="35"/>
        <v>#N/A</v>
      </c>
      <c r="I266" s="8" t="e">
        <f t="shared" si="39"/>
        <v>#N/A</v>
      </c>
    </row>
    <row r="267" spans="2:9">
      <c r="B267" s="8" t="e">
        <f t="shared" si="40"/>
        <v>#N/A</v>
      </c>
      <c r="C267" s="9" t="e">
        <f t="shared" si="36"/>
        <v>#N/A</v>
      </c>
      <c r="D267" s="8" t="e">
        <f t="shared" si="33"/>
        <v>#N/A</v>
      </c>
      <c r="E267" s="7" t="e">
        <f t="shared" si="37"/>
        <v>#N/A</v>
      </c>
      <c r="F267" s="8" t="e">
        <f t="shared" si="34"/>
        <v>#N/A</v>
      </c>
      <c r="G267" s="8" t="e">
        <f t="shared" si="38"/>
        <v>#N/A</v>
      </c>
      <c r="H267" s="8" t="e">
        <f t="shared" si="35"/>
        <v>#N/A</v>
      </c>
      <c r="I267" s="8" t="e">
        <f t="shared" si="39"/>
        <v>#N/A</v>
      </c>
    </row>
    <row r="268" spans="2:9">
      <c r="B268" s="8" t="e">
        <f t="shared" si="40"/>
        <v>#N/A</v>
      </c>
      <c r="C268" s="9" t="e">
        <f t="shared" si="36"/>
        <v>#N/A</v>
      </c>
      <c r="D268" s="8" t="e">
        <f t="shared" si="33"/>
        <v>#N/A</v>
      </c>
      <c r="E268" s="7" t="e">
        <f t="shared" si="37"/>
        <v>#N/A</v>
      </c>
      <c r="F268" s="8" t="e">
        <f t="shared" si="34"/>
        <v>#N/A</v>
      </c>
      <c r="G268" s="8" t="e">
        <f t="shared" si="38"/>
        <v>#N/A</v>
      </c>
      <c r="H268" s="8" t="e">
        <f t="shared" si="35"/>
        <v>#N/A</v>
      </c>
      <c r="I268" s="8" t="e">
        <f t="shared" si="39"/>
        <v>#N/A</v>
      </c>
    </row>
    <row r="269" spans="2:9">
      <c r="B269" s="8" t="e">
        <f t="shared" si="40"/>
        <v>#N/A</v>
      </c>
      <c r="C269" s="9" t="e">
        <f t="shared" si="36"/>
        <v>#N/A</v>
      </c>
      <c r="D269" s="8" t="e">
        <f t="shared" si="33"/>
        <v>#N/A</v>
      </c>
      <c r="E269" s="7" t="e">
        <f t="shared" si="37"/>
        <v>#N/A</v>
      </c>
      <c r="F269" s="8" t="e">
        <f t="shared" si="34"/>
        <v>#N/A</v>
      </c>
      <c r="G269" s="8" t="e">
        <f t="shared" si="38"/>
        <v>#N/A</v>
      </c>
      <c r="H269" s="8" t="e">
        <f t="shared" si="35"/>
        <v>#N/A</v>
      </c>
      <c r="I269" s="8" t="e">
        <f t="shared" si="39"/>
        <v>#N/A</v>
      </c>
    </row>
    <row r="270" spans="2:9">
      <c r="B270" s="8" t="e">
        <f t="shared" si="40"/>
        <v>#N/A</v>
      </c>
      <c r="C270" s="9" t="e">
        <f t="shared" si="36"/>
        <v>#N/A</v>
      </c>
      <c r="D270" s="8" t="e">
        <f t="shared" si="33"/>
        <v>#N/A</v>
      </c>
      <c r="E270" s="7" t="e">
        <f t="shared" si="37"/>
        <v>#N/A</v>
      </c>
      <c r="F270" s="8" t="e">
        <f t="shared" si="34"/>
        <v>#N/A</v>
      </c>
      <c r="G270" s="8" t="e">
        <f t="shared" si="38"/>
        <v>#N/A</v>
      </c>
      <c r="H270" s="8" t="e">
        <f t="shared" si="35"/>
        <v>#N/A</v>
      </c>
      <c r="I270" s="8" t="e">
        <f t="shared" si="39"/>
        <v>#N/A</v>
      </c>
    </row>
    <row r="271" spans="2:9">
      <c r="B271" s="8" t="e">
        <f t="shared" si="40"/>
        <v>#N/A</v>
      </c>
      <c r="C271" s="9" t="e">
        <f t="shared" si="36"/>
        <v>#N/A</v>
      </c>
      <c r="D271" s="8" t="e">
        <f t="shared" si="33"/>
        <v>#N/A</v>
      </c>
      <c r="E271" s="7" t="e">
        <f t="shared" si="37"/>
        <v>#N/A</v>
      </c>
      <c r="F271" s="8" t="e">
        <f t="shared" si="34"/>
        <v>#N/A</v>
      </c>
      <c r="G271" s="8" t="e">
        <f t="shared" si="38"/>
        <v>#N/A</v>
      </c>
      <c r="H271" s="8" t="e">
        <f t="shared" si="35"/>
        <v>#N/A</v>
      </c>
      <c r="I271" s="8" t="e">
        <f t="shared" si="39"/>
        <v>#N/A</v>
      </c>
    </row>
    <row r="272" spans="2:9">
      <c r="B272" s="8" t="e">
        <f t="shared" si="40"/>
        <v>#N/A</v>
      </c>
      <c r="C272" s="9" t="e">
        <f t="shared" si="36"/>
        <v>#N/A</v>
      </c>
      <c r="D272" s="8" t="e">
        <f t="shared" si="33"/>
        <v>#N/A</v>
      </c>
      <c r="E272" s="7" t="e">
        <f t="shared" si="37"/>
        <v>#N/A</v>
      </c>
      <c r="F272" s="8" t="e">
        <f t="shared" si="34"/>
        <v>#N/A</v>
      </c>
      <c r="G272" s="8" t="e">
        <f t="shared" si="38"/>
        <v>#N/A</v>
      </c>
      <c r="H272" s="8" t="e">
        <f t="shared" si="35"/>
        <v>#N/A</v>
      </c>
      <c r="I272" s="8" t="e">
        <f t="shared" si="39"/>
        <v>#N/A</v>
      </c>
    </row>
    <row r="273" spans="2:9">
      <c r="B273" s="8" t="e">
        <f t="shared" si="40"/>
        <v>#N/A</v>
      </c>
      <c r="C273" s="9" t="e">
        <f t="shared" si="36"/>
        <v>#N/A</v>
      </c>
      <c r="D273" s="8" t="e">
        <f t="shared" si="33"/>
        <v>#N/A</v>
      </c>
      <c r="E273" s="7" t="e">
        <f t="shared" si="37"/>
        <v>#N/A</v>
      </c>
      <c r="F273" s="8" t="e">
        <f t="shared" si="34"/>
        <v>#N/A</v>
      </c>
      <c r="G273" s="8" t="e">
        <f t="shared" si="38"/>
        <v>#N/A</v>
      </c>
      <c r="H273" s="8" t="e">
        <f t="shared" si="35"/>
        <v>#N/A</v>
      </c>
      <c r="I273" s="8" t="e">
        <f t="shared" si="39"/>
        <v>#N/A</v>
      </c>
    </row>
    <row r="274" spans="2:9">
      <c r="B274" s="8" t="e">
        <f t="shared" si="40"/>
        <v>#N/A</v>
      </c>
      <c r="C274" s="9" t="e">
        <f t="shared" si="36"/>
        <v>#N/A</v>
      </c>
      <c r="D274" s="8" t="e">
        <f t="shared" si="33"/>
        <v>#N/A</v>
      </c>
      <c r="E274" s="7" t="e">
        <f t="shared" si="37"/>
        <v>#N/A</v>
      </c>
      <c r="F274" s="8" t="e">
        <f t="shared" si="34"/>
        <v>#N/A</v>
      </c>
      <c r="G274" s="8" t="e">
        <f t="shared" si="38"/>
        <v>#N/A</v>
      </c>
      <c r="H274" s="8" t="e">
        <f t="shared" si="35"/>
        <v>#N/A</v>
      </c>
      <c r="I274" s="8" t="e">
        <f t="shared" si="39"/>
        <v>#N/A</v>
      </c>
    </row>
    <row r="275" spans="2:9">
      <c r="B275" s="8" t="e">
        <f t="shared" si="40"/>
        <v>#N/A</v>
      </c>
      <c r="C275" s="9" t="e">
        <f t="shared" si="36"/>
        <v>#N/A</v>
      </c>
      <c r="D275" s="8" t="e">
        <f t="shared" si="33"/>
        <v>#N/A</v>
      </c>
      <c r="E275" s="7" t="e">
        <f t="shared" si="37"/>
        <v>#N/A</v>
      </c>
      <c r="F275" s="8" t="e">
        <f t="shared" si="34"/>
        <v>#N/A</v>
      </c>
      <c r="G275" s="8" t="e">
        <f t="shared" si="38"/>
        <v>#N/A</v>
      </c>
      <c r="H275" s="8" t="e">
        <f t="shared" si="35"/>
        <v>#N/A</v>
      </c>
      <c r="I275" s="8" t="e">
        <f t="shared" si="39"/>
        <v>#N/A</v>
      </c>
    </row>
    <row r="276" spans="2:9">
      <c r="B276" s="8" t="e">
        <f t="shared" si="40"/>
        <v>#N/A</v>
      </c>
      <c r="C276" s="9" t="e">
        <f t="shared" si="36"/>
        <v>#N/A</v>
      </c>
      <c r="D276" s="8" t="e">
        <f t="shared" si="33"/>
        <v>#N/A</v>
      </c>
      <c r="E276" s="7" t="e">
        <f t="shared" si="37"/>
        <v>#N/A</v>
      </c>
      <c r="F276" s="8" t="e">
        <f t="shared" si="34"/>
        <v>#N/A</v>
      </c>
      <c r="G276" s="8" t="e">
        <f t="shared" si="38"/>
        <v>#N/A</v>
      </c>
      <c r="H276" s="8" t="e">
        <f t="shared" si="35"/>
        <v>#N/A</v>
      </c>
      <c r="I276" s="8" t="e">
        <f t="shared" si="39"/>
        <v>#N/A</v>
      </c>
    </row>
    <row r="277" spans="2:9">
      <c r="B277" s="8" t="e">
        <f t="shared" si="40"/>
        <v>#N/A</v>
      </c>
      <c r="C277" s="9" t="e">
        <f t="shared" si="36"/>
        <v>#N/A</v>
      </c>
      <c r="D277" s="8" t="e">
        <f t="shared" si="33"/>
        <v>#N/A</v>
      </c>
      <c r="E277" s="7" t="e">
        <f t="shared" si="37"/>
        <v>#N/A</v>
      </c>
      <c r="F277" s="8" t="e">
        <f t="shared" si="34"/>
        <v>#N/A</v>
      </c>
      <c r="G277" s="8" t="e">
        <f t="shared" si="38"/>
        <v>#N/A</v>
      </c>
      <c r="H277" s="8" t="e">
        <f t="shared" si="35"/>
        <v>#N/A</v>
      </c>
      <c r="I277" s="8" t="e">
        <f t="shared" si="39"/>
        <v>#N/A</v>
      </c>
    </row>
    <row r="278" spans="2:9">
      <c r="B278" s="8" t="e">
        <f t="shared" si="40"/>
        <v>#N/A</v>
      </c>
      <c r="C278" s="9" t="e">
        <f t="shared" si="36"/>
        <v>#N/A</v>
      </c>
      <c r="D278" s="8" t="e">
        <f t="shared" si="33"/>
        <v>#N/A</v>
      </c>
      <c r="E278" s="7" t="e">
        <f t="shared" si="37"/>
        <v>#N/A</v>
      </c>
      <c r="F278" s="8" t="e">
        <f t="shared" si="34"/>
        <v>#N/A</v>
      </c>
      <c r="G278" s="8" t="e">
        <f t="shared" si="38"/>
        <v>#N/A</v>
      </c>
      <c r="H278" s="8" t="e">
        <f t="shared" si="35"/>
        <v>#N/A</v>
      </c>
      <c r="I278" s="8" t="e">
        <f t="shared" si="39"/>
        <v>#N/A</v>
      </c>
    </row>
    <row r="279" spans="2:9">
      <c r="B279" s="8" t="e">
        <f t="shared" si="40"/>
        <v>#N/A</v>
      </c>
      <c r="C279" s="9" t="e">
        <f t="shared" si="36"/>
        <v>#N/A</v>
      </c>
      <c r="D279" s="8" t="e">
        <f t="shared" si="33"/>
        <v>#N/A</v>
      </c>
      <c r="E279" s="7" t="e">
        <f t="shared" si="37"/>
        <v>#N/A</v>
      </c>
      <c r="F279" s="8" t="e">
        <f t="shared" si="34"/>
        <v>#N/A</v>
      </c>
      <c r="G279" s="8" t="e">
        <f t="shared" si="38"/>
        <v>#N/A</v>
      </c>
      <c r="H279" s="8" t="e">
        <f t="shared" si="35"/>
        <v>#N/A</v>
      </c>
      <c r="I279" s="8" t="e">
        <f t="shared" si="39"/>
        <v>#N/A</v>
      </c>
    </row>
    <row r="280" spans="2:9">
      <c r="B280" s="8" t="e">
        <f t="shared" si="40"/>
        <v>#N/A</v>
      </c>
      <c r="C280" s="9" t="e">
        <f t="shared" si="36"/>
        <v>#N/A</v>
      </c>
      <c r="D280" s="8" t="e">
        <f t="shared" si="33"/>
        <v>#N/A</v>
      </c>
      <c r="E280" s="7" t="e">
        <f t="shared" si="37"/>
        <v>#N/A</v>
      </c>
      <c r="F280" s="8" t="e">
        <f t="shared" si="34"/>
        <v>#N/A</v>
      </c>
      <c r="G280" s="8" t="e">
        <f t="shared" si="38"/>
        <v>#N/A</v>
      </c>
      <c r="H280" s="8" t="e">
        <f t="shared" si="35"/>
        <v>#N/A</v>
      </c>
      <c r="I280" s="8" t="e">
        <f t="shared" si="39"/>
        <v>#N/A</v>
      </c>
    </row>
    <row r="281" spans="2:9">
      <c r="B281" s="8" t="e">
        <f t="shared" si="40"/>
        <v>#N/A</v>
      </c>
      <c r="C281" s="9" t="e">
        <f t="shared" si="36"/>
        <v>#N/A</v>
      </c>
      <c r="D281" s="8" t="e">
        <f t="shared" si="33"/>
        <v>#N/A</v>
      </c>
      <c r="E281" s="7" t="e">
        <f t="shared" si="37"/>
        <v>#N/A</v>
      </c>
      <c r="F281" s="8" t="e">
        <f t="shared" si="34"/>
        <v>#N/A</v>
      </c>
      <c r="G281" s="8" t="e">
        <f t="shared" si="38"/>
        <v>#N/A</v>
      </c>
      <c r="H281" s="8" t="e">
        <f t="shared" si="35"/>
        <v>#N/A</v>
      </c>
      <c r="I281" s="8" t="e">
        <f t="shared" si="39"/>
        <v>#N/A</v>
      </c>
    </row>
    <row r="282" spans="2:9">
      <c r="B282" s="8" t="e">
        <f t="shared" si="40"/>
        <v>#N/A</v>
      </c>
      <c r="C282" s="9" t="e">
        <f t="shared" si="36"/>
        <v>#N/A</v>
      </c>
      <c r="D282" s="8" t="e">
        <f t="shared" si="33"/>
        <v>#N/A</v>
      </c>
      <c r="E282" s="7" t="e">
        <f t="shared" si="37"/>
        <v>#N/A</v>
      </c>
      <c r="F282" s="8" t="e">
        <f t="shared" si="34"/>
        <v>#N/A</v>
      </c>
      <c r="G282" s="8" t="e">
        <f t="shared" si="38"/>
        <v>#N/A</v>
      </c>
      <c r="H282" s="8" t="e">
        <f t="shared" si="35"/>
        <v>#N/A</v>
      </c>
      <c r="I282" s="8" t="e">
        <f t="shared" si="39"/>
        <v>#N/A</v>
      </c>
    </row>
    <row r="283" spans="2:9">
      <c r="B283" s="8" t="e">
        <f t="shared" si="40"/>
        <v>#N/A</v>
      </c>
      <c r="C283" s="9" t="e">
        <f t="shared" si="36"/>
        <v>#N/A</v>
      </c>
      <c r="D283" s="8" t="e">
        <f t="shared" si="33"/>
        <v>#N/A</v>
      </c>
      <c r="E283" s="7" t="e">
        <f t="shared" si="37"/>
        <v>#N/A</v>
      </c>
      <c r="F283" s="8" t="e">
        <f t="shared" si="34"/>
        <v>#N/A</v>
      </c>
      <c r="G283" s="8" t="e">
        <f t="shared" si="38"/>
        <v>#N/A</v>
      </c>
      <c r="H283" s="8" t="e">
        <f t="shared" si="35"/>
        <v>#N/A</v>
      </c>
      <c r="I283" s="8" t="e">
        <f t="shared" si="39"/>
        <v>#N/A</v>
      </c>
    </row>
    <row r="284" spans="2:9">
      <c r="B284" s="8" t="e">
        <f t="shared" si="40"/>
        <v>#N/A</v>
      </c>
      <c r="C284" s="9" t="e">
        <f t="shared" si="36"/>
        <v>#N/A</v>
      </c>
      <c r="D284" s="8" t="e">
        <f t="shared" si="33"/>
        <v>#N/A</v>
      </c>
      <c r="E284" s="7" t="e">
        <f t="shared" si="37"/>
        <v>#N/A</v>
      </c>
      <c r="F284" s="8" t="e">
        <f t="shared" si="34"/>
        <v>#N/A</v>
      </c>
      <c r="G284" s="8" t="e">
        <f t="shared" si="38"/>
        <v>#N/A</v>
      </c>
      <c r="H284" s="8" t="e">
        <f t="shared" si="35"/>
        <v>#N/A</v>
      </c>
      <c r="I284" s="8" t="e">
        <f t="shared" si="39"/>
        <v>#N/A</v>
      </c>
    </row>
    <row r="285" spans="2:9">
      <c r="B285" s="8" t="e">
        <f t="shared" si="40"/>
        <v>#N/A</v>
      </c>
      <c r="C285" s="9" t="e">
        <f t="shared" si="36"/>
        <v>#N/A</v>
      </c>
      <c r="D285" s="8" t="e">
        <f t="shared" si="33"/>
        <v>#N/A</v>
      </c>
      <c r="E285" s="7" t="e">
        <f t="shared" si="37"/>
        <v>#N/A</v>
      </c>
      <c r="F285" s="8" t="e">
        <f t="shared" si="34"/>
        <v>#N/A</v>
      </c>
      <c r="G285" s="8" t="e">
        <f t="shared" si="38"/>
        <v>#N/A</v>
      </c>
      <c r="H285" s="8" t="e">
        <f t="shared" si="35"/>
        <v>#N/A</v>
      </c>
      <c r="I285" s="8" t="e">
        <f t="shared" si="39"/>
        <v>#N/A</v>
      </c>
    </row>
    <row r="286" spans="2:9">
      <c r="B286" s="8" t="e">
        <f t="shared" si="40"/>
        <v>#N/A</v>
      </c>
      <c r="C286" s="9" t="e">
        <f t="shared" si="36"/>
        <v>#N/A</v>
      </c>
      <c r="D286" s="8" t="e">
        <f t="shared" si="33"/>
        <v>#N/A</v>
      </c>
      <c r="E286" s="7" t="e">
        <f t="shared" si="37"/>
        <v>#N/A</v>
      </c>
      <c r="F286" s="8" t="e">
        <f t="shared" si="34"/>
        <v>#N/A</v>
      </c>
      <c r="G286" s="8" t="e">
        <f t="shared" si="38"/>
        <v>#N/A</v>
      </c>
      <c r="H286" s="8" t="e">
        <f t="shared" si="35"/>
        <v>#N/A</v>
      </c>
      <c r="I286" s="8" t="e">
        <f t="shared" si="39"/>
        <v>#N/A</v>
      </c>
    </row>
    <row r="287" spans="2:9">
      <c r="B287" s="8" t="e">
        <f t="shared" si="40"/>
        <v>#N/A</v>
      </c>
      <c r="C287" s="9" t="e">
        <f t="shared" si="36"/>
        <v>#N/A</v>
      </c>
      <c r="D287" s="8" t="e">
        <f t="shared" si="33"/>
        <v>#N/A</v>
      </c>
      <c r="E287" s="7" t="e">
        <f t="shared" si="37"/>
        <v>#N/A</v>
      </c>
      <c r="F287" s="8" t="e">
        <f t="shared" si="34"/>
        <v>#N/A</v>
      </c>
      <c r="G287" s="8" t="e">
        <f t="shared" si="38"/>
        <v>#N/A</v>
      </c>
      <c r="H287" s="8" t="e">
        <f t="shared" si="35"/>
        <v>#N/A</v>
      </c>
      <c r="I287" s="8" t="e">
        <f t="shared" si="39"/>
        <v>#N/A</v>
      </c>
    </row>
    <row r="288" spans="2:9">
      <c r="B288" s="8" t="e">
        <f t="shared" si="40"/>
        <v>#N/A</v>
      </c>
      <c r="C288" s="9" t="e">
        <f t="shared" si="36"/>
        <v>#N/A</v>
      </c>
      <c r="D288" s="8" t="e">
        <f t="shared" si="33"/>
        <v>#N/A</v>
      </c>
      <c r="E288" s="7" t="e">
        <f t="shared" si="37"/>
        <v>#N/A</v>
      </c>
      <c r="F288" s="8" t="e">
        <f t="shared" si="34"/>
        <v>#N/A</v>
      </c>
      <c r="G288" s="8" t="e">
        <f t="shared" si="38"/>
        <v>#N/A</v>
      </c>
      <c r="H288" s="8" t="e">
        <f t="shared" si="35"/>
        <v>#N/A</v>
      </c>
      <c r="I288" s="8" t="e">
        <f t="shared" si="39"/>
        <v>#N/A</v>
      </c>
    </row>
    <row r="289" spans="2:9">
      <c r="B289" s="8" t="e">
        <f t="shared" si="40"/>
        <v>#N/A</v>
      </c>
      <c r="C289" s="9" t="e">
        <f t="shared" si="36"/>
        <v>#N/A</v>
      </c>
      <c r="D289" s="8" t="e">
        <f t="shared" si="33"/>
        <v>#N/A</v>
      </c>
      <c r="E289" s="7" t="e">
        <f t="shared" si="37"/>
        <v>#N/A</v>
      </c>
      <c r="F289" s="8" t="e">
        <f t="shared" si="34"/>
        <v>#N/A</v>
      </c>
      <c r="G289" s="8" t="e">
        <f t="shared" si="38"/>
        <v>#N/A</v>
      </c>
      <c r="H289" s="8" t="e">
        <f t="shared" si="35"/>
        <v>#N/A</v>
      </c>
      <c r="I289" s="8" t="e">
        <f t="shared" si="39"/>
        <v>#N/A</v>
      </c>
    </row>
    <row r="290" spans="2:9">
      <c r="B290" s="8" t="e">
        <f t="shared" si="40"/>
        <v>#N/A</v>
      </c>
      <c r="C290" s="9" t="e">
        <f t="shared" si="36"/>
        <v>#N/A</v>
      </c>
      <c r="D290" s="8" t="e">
        <f t="shared" si="33"/>
        <v>#N/A</v>
      </c>
      <c r="E290" s="7" t="e">
        <f t="shared" si="37"/>
        <v>#N/A</v>
      </c>
      <c r="F290" s="8" t="e">
        <f t="shared" si="34"/>
        <v>#N/A</v>
      </c>
      <c r="G290" s="8" t="e">
        <f t="shared" si="38"/>
        <v>#N/A</v>
      </c>
      <c r="H290" s="8" t="e">
        <f t="shared" si="35"/>
        <v>#N/A</v>
      </c>
      <c r="I290" s="8" t="e">
        <f t="shared" si="39"/>
        <v>#N/A</v>
      </c>
    </row>
    <row r="291" spans="2:9">
      <c r="B291" s="8" t="e">
        <f t="shared" si="40"/>
        <v>#N/A</v>
      </c>
      <c r="C291" s="9" t="e">
        <f t="shared" si="36"/>
        <v>#N/A</v>
      </c>
      <c r="D291" s="8" t="e">
        <f t="shared" si="33"/>
        <v>#N/A</v>
      </c>
      <c r="E291" s="7" t="e">
        <f t="shared" si="37"/>
        <v>#N/A</v>
      </c>
      <c r="F291" s="8" t="e">
        <f t="shared" si="34"/>
        <v>#N/A</v>
      </c>
      <c r="G291" s="8" t="e">
        <f t="shared" si="38"/>
        <v>#N/A</v>
      </c>
      <c r="H291" s="8" t="e">
        <f t="shared" si="35"/>
        <v>#N/A</v>
      </c>
      <c r="I291" s="8" t="e">
        <f t="shared" si="39"/>
        <v>#N/A</v>
      </c>
    </row>
    <row r="292" spans="2:9">
      <c r="B292" s="8" t="e">
        <f t="shared" si="40"/>
        <v>#N/A</v>
      </c>
      <c r="C292" s="9" t="e">
        <f t="shared" si="36"/>
        <v>#N/A</v>
      </c>
      <c r="D292" s="8" t="e">
        <f t="shared" si="33"/>
        <v>#N/A</v>
      </c>
      <c r="E292" s="7" t="e">
        <f t="shared" si="37"/>
        <v>#N/A</v>
      </c>
      <c r="F292" s="8" t="e">
        <f t="shared" si="34"/>
        <v>#N/A</v>
      </c>
      <c r="G292" s="8" t="e">
        <f t="shared" si="38"/>
        <v>#N/A</v>
      </c>
      <c r="H292" s="8" t="e">
        <f t="shared" si="35"/>
        <v>#N/A</v>
      </c>
      <c r="I292" s="8" t="e">
        <f t="shared" si="39"/>
        <v>#N/A</v>
      </c>
    </row>
    <row r="293" spans="2:9">
      <c r="B293" s="8" t="e">
        <f t="shared" si="40"/>
        <v>#N/A</v>
      </c>
      <c r="C293" s="9" t="e">
        <f t="shared" si="36"/>
        <v>#N/A</v>
      </c>
      <c r="D293" s="8" t="e">
        <f t="shared" si="33"/>
        <v>#N/A</v>
      </c>
      <c r="E293" s="7" t="e">
        <f t="shared" si="37"/>
        <v>#N/A</v>
      </c>
      <c r="F293" s="8" t="e">
        <f t="shared" si="34"/>
        <v>#N/A</v>
      </c>
      <c r="G293" s="8" t="e">
        <f t="shared" si="38"/>
        <v>#N/A</v>
      </c>
      <c r="H293" s="8" t="e">
        <f t="shared" si="35"/>
        <v>#N/A</v>
      </c>
      <c r="I293" s="8" t="e">
        <f t="shared" si="39"/>
        <v>#N/A</v>
      </c>
    </row>
    <row r="294" spans="2:9">
      <c r="B294" s="8" t="e">
        <f t="shared" si="40"/>
        <v>#N/A</v>
      </c>
      <c r="C294" s="9" t="e">
        <f t="shared" si="36"/>
        <v>#N/A</v>
      </c>
      <c r="D294" s="8" t="e">
        <f t="shared" si="33"/>
        <v>#N/A</v>
      </c>
      <c r="E294" s="7" t="e">
        <f t="shared" si="37"/>
        <v>#N/A</v>
      </c>
      <c r="F294" s="8" t="e">
        <f t="shared" si="34"/>
        <v>#N/A</v>
      </c>
      <c r="G294" s="8" t="e">
        <f t="shared" si="38"/>
        <v>#N/A</v>
      </c>
      <c r="H294" s="8" t="e">
        <f t="shared" si="35"/>
        <v>#N/A</v>
      </c>
      <c r="I294" s="8" t="e">
        <f t="shared" si="39"/>
        <v>#N/A</v>
      </c>
    </row>
    <row r="295" spans="2:9">
      <c r="B295" s="8" t="e">
        <f t="shared" si="40"/>
        <v>#N/A</v>
      </c>
      <c r="C295" s="9" t="e">
        <f t="shared" si="36"/>
        <v>#N/A</v>
      </c>
      <c r="D295" s="8" t="e">
        <f t="shared" si="33"/>
        <v>#N/A</v>
      </c>
      <c r="E295" s="7" t="e">
        <f t="shared" si="37"/>
        <v>#N/A</v>
      </c>
      <c r="F295" s="8" t="e">
        <f t="shared" si="34"/>
        <v>#N/A</v>
      </c>
      <c r="G295" s="8" t="e">
        <f t="shared" si="38"/>
        <v>#N/A</v>
      </c>
      <c r="H295" s="8" t="e">
        <f t="shared" si="35"/>
        <v>#N/A</v>
      </c>
      <c r="I295" s="8" t="e">
        <f t="shared" si="39"/>
        <v>#N/A</v>
      </c>
    </row>
    <row r="296" spans="2:9">
      <c r="B296" s="8" t="e">
        <f t="shared" si="40"/>
        <v>#N/A</v>
      </c>
      <c r="C296" s="9" t="e">
        <f t="shared" si="36"/>
        <v>#N/A</v>
      </c>
      <c r="D296" s="8" t="e">
        <f t="shared" si="33"/>
        <v>#N/A</v>
      </c>
      <c r="E296" s="7" t="e">
        <f t="shared" si="37"/>
        <v>#N/A</v>
      </c>
      <c r="F296" s="8" t="e">
        <f t="shared" si="34"/>
        <v>#N/A</v>
      </c>
      <c r="G296" s="8" t="e">
        <f t="shared" si="38"/>
        <v>#N/A</v>
      </c>
      <c r="H296" s="8" t="e">
        <f t="shared" si="35"/>
        <v>#N/A</v>
      </c>
      <c r="I296" s="8" t="e">
        <f t="shared" si="39"/>
        <v>#N/A</v>
      </c>
    </row>
    <row r="297" spans="2:9">
      <c r="B297" s="8" t="e">
        <f t="shared" si="40"/>
        <v>#N/A</v>
      </c>
      <c r="C297" s="9" t="e">
        <f t="shared" si="36"/>
        <v>#N/A</v>
      </c>
      <c r="D297" s="8" t="e">
        <f t="shared" si="33"/>
        <v>#N/A</v>
      </c>
      <c r="E297" s="7" t="e">
        <f t="shared" si="37"/>
        <v>#N/A</v>
      </c>
      <c r="F297" s="8" t="e">
        <f t="shared" si="34"/>
        <v>#N/A</v>
      </c>
      <c r="G297" s="8" t="e">
        <f t="shared" si="38"/>
        <v>#N/A</v>
      </c>
      <c r="H297" s="8" t="e">
        <f t="shared" si="35"/>
        <v>#N/A</v>
      </c>
      <c r="I297" s="8" t="e">
        <f t="shared" si="39"/>
        <v>#N/A</v>
      </c>
    </row>
    <row r="298" spans="2:9">
      <c r="B298" s="8" t="e">
        <f t="shared" si="40"/>
        <v>#N/A</v>
      </c>
      <c r="C298" s="9" t="e">
        <f t="shared" si="36"/>
        <v>#N/A</v>
      </c>
      <c r="D298" s="8" t="e">
        <f t="shared" si="33"/>
        <v>#N/A</v>
      </c>
      <c r="E298" s="7" t="e">
        <f t="shared" si="37"/>
        <v>#N/A</v>
      </c>
      <c r="F298" s="8" t="e">
        <f t="shared" si="34"/>
        <v>#N/A</v>
      </c>
      <c r="G298" s="8" t="e">
        <f t="shared" si="38"/>
        <v>#N/A</v>
      </c>
      <c r="H298" s="8" t="e">
        <f t="shared" si="35"/>
        <v>#N/A</v>
      </c>
      <c r="I298" s="8" t="e">
        <f t="shared" si="39"/>
        <v>#N/A</v>
      </c>
    </row>
    <row r="299" spans="2:9">
      <c r="B299" s="8" t="e">
        <f t="shared" si="40"/>
        <v>#N/A</v>
      </c>
      <c r="C299" s="9" t="e">
        <f t="shared" si="36"/>
        <v>#N/A</v>
      </c>
      <c r="D299" s="8" t="e">
        <f t="shared" si="33"/>
        <v>#N/A</v>
      </c>
      <c r="E299" s="7" t="e">
        <f t="shared" si="37"/>
        <v>#N/A</v>
      </c>
      <c r="F299" s="8" t="e">
        <f t="shared" si="34"/>
        <v>#N/A</v>
      </c>
      <c r="G299" s="8" t="e">
        <f t="shared" si="38"/>
        <v>#N/A</v>
      </c>
      <c r="H299" s="8" t="e">
        <f t="shared" si="35"/>
        <v>#N/A</v>
      </c>
      <c r="I299" s="8" t="e">
        <f t="shared" si="39"/>
        <v>#N/A</v>
      </c>
    </row>
    <row r="300" spans="2:9">
      <c r="B300" s="8" t="e">
        <f t="shared" si="40"/>
        <v>#N/A</v>
      </c>
      <c r="C300" s="9" t="e">
        <f t="shared" si="36"/>
        <v>#N/A</v>
      </c>
      <c r="D300" s="8" t="e">
        <f t="shared" si="33"/>
        <v>#N/A</v>
      </c>
      <c r="E300" s="7" t="e">
        <f t="shared" si="37"/>
        <v>#N/A</v>
      </c>
      <c r="F300" s="8" t="e">
        <f t="shared" si="34"/>
        <v>#N/A</v>
      </c>
      <c r="G300" s="8" t="e">
        <f t="shared" si="38"/>
        <v>#N/A</v>
      </c>
      <c r="H300" s="8" t="e">
        <f t="shared" si="35"/>
        <v>#N/A</v>
      </c>
      <c r="I300" s="8" t="e">
        <f t="shared" si="39"/>
        <v>#N/A</v>
      </c>
    </row>
    <row r="301" spans="2:9">
      <c r="B301" s="8" t="e">
        <f t="shared" si="40"/>
        <v>#N/A</v>
      </c>
      <c r="C301" s="9" t="e">
        <f t="shared" si="36"/>
        <v>#N/A</v>
      </c>
      <c r="D301" s="8" t="e">
        <f t="shared" si="33"/>
        <v>#N/A</v>
      </c>
      <c r="E301" s="7" t="e">
        <f t="shared" si="37"/>
        <v>#N/A</v>
      </c>
      <c r="F301" s="8" t="e">
        <f t="shared" si="34"/>
        <v>#N/A</v>
      </c>
      <c r="G301" s="8" t="e">
        <f t="shared" si="38"/>
        <v>#N/A</v>
      </c>
      <c r="H301" s="8" t="e">
        <f t="shared" si="35"/>
        <v>#N/A</v>
      </c>
      <c r="I301" s="8" t="e">
        <f t="shared" si="39"/>
        <v>#N/A</v>
      </c>
    </row>
    <row r="302" spans="2:9">
      <c r="B302" s="8" t="e">
        <f t="shared" si="40"/>
        <v>#N/A</v>
      </c>
      <c r="C302" s="9" t="e">
        <f t="shared" si="36"/>
        <v>#N/A</v>
      </c>
      <c r="D302" s="8" t="e">
        <f t="shared" si="33"/>
        <v>#N/A</v>
      </c>
      <c r="E302" s="7" t="e">
        <f t="shared" si="37"/>
        <v>#N/A</v>
      </c>
      <c r="F302" s="8" t="e">
        <f t="shared" si="34"/>
        <v>#N/A</v>
      </c>
      <c r="G302" s="8" t="e">
        <f t="shared" si="38"/>
        <v>#N/A</v>
      </c>
      <c r="H302" s="8" t="e">
        <f t="shared" si="35"/>
        <v>#N/A</v>
      </c>
      <c r="I302" s="8" t="e">
        <f t="shared" si="39"/>
        <v>#N/A</v>
      </c>
    </row>
    <row r="303" spans="2:9">
      <c r="B303" s="8" t="e">
        <f t="shared" si="40"/>
        <v>#N/A</v>
      </c>
      <c r="C303" s="9" t="e">
        <f t="shared" si="36"/>
        <v>#N/A</v>
      </c>
      <c r="D303" s="8" t="e">
        <f t="shared" si="33"/>
        <v>#N/A</v>
      </c>
      <c r="E303" s="7" t="e">
        <f t="shared" si="37"/>
        <v>#N/A</v>
      </c>
      <c r="F303" s="8" t="e">
        <f t="shared" si="34"/>
        <v>#N/A</v>
      </c>
      <c r="G303" s="8" t="e">
        <f t="shared" si="38"/>
        <v>#N/A</v>
      </c>
      <c r="H303" s="8" t="e">
        <f t="shared" si="35"/>
        <v>#N/A</v>
      </c>
      <c r="I303" s="8" t="e">
        <f t="shared" si="39"/>
        <v>#N/A</v>
      </c>
    </row>
    <row r="304" spans="2:9">
      <c r="B304" s="8" t="e">
        <f t="shared" si="40"/>
        <v>#N/A</v>
      </c>
      <c r="C304" s="9" t="e">
        <f t="shared" si="36"/>
        <v>#N/A</v>
      </c>
      <c r="D304" s="8" t="e">
        <f t="shared" si="33"/>
        <v>#N/A</v>
      </c>
      <c r="E304" s="7" t="e">
        <f t="shared" si="37"/>
        <v>#N/A</v>
      </c>
      <c r="F304" s="8" t="e">
        <f t="shared" si="34"/>
        <v>#N/A</v>
      </c>
      <c r="G304" s="8" t="e">
        <f t="shared" si="38"/>
        <v>#N/A</v>
      </c>
      <c r="H304" s="8" t="e">
        <f t="shared" si="35"/>
        <v>#N/A</v>
      </c>
      <c r="I304" s="8" t="e">
        <f t="shared" si="39"/>
        <v>#N/A</v>
      </c>
    </row>
    <row r="305" spans="2:9">
      <c r="B305" s="8" t="e">
        <f t="shared" si="40"/>
        <v>#N/A</v>
      </c>
      <c r="C305" s="9" t="e">
        <f t="shared" si="36"/>
        <v>#N/A</v>
      </c>
      <c r="D305" s="8" t="e">
        <f t="shared" si="33"/>
        <v>#N/A</v>
      </c>
      <c r="E305" s="7" t="e">
        <f t="shared" si="37"/>
        <v>#N/A</v>
      </c>
      <c r="F305" s="8" t="e">
        <f t="shared" si="34"/>
        <v>#N/A</v>
      </c>
      <c r="G305" s="8" t="e">
        <f t="shared" si="38"/>
        <v>#N/A</v>
      </c>
      <c r="H305" s="8" t="e">
        <f t="shared" si="35"/>
        <v>#N/A</v>
      </c>
      <c r="I305" s="8" t="e">
        <f t="shared" si="39"/>
        <v>#N/A</v>
      </c>
    </row>
    <row r="306" spans="2:9">
      <c r="B306" s="8" t="e">
        <f t="shared" si="40"/>
        <v>#N/A</v>
      </c>
      <c r="C306" s="9" t="e">
        <f t="shared" si="36"/>
        <v>#N/A</v>
      </c>
      <c r="D306" s="8" t="e">
        <f t="shared" si="33"/>
        <v>#N/A</v>
      </c>
      <c r="E306" s="7" t="e">
        <f t="shared" si="37"/>
        <v>#N/A</v>
      </c>
      <c r="F306" s="8" t="e">
        <f t="shared" si="34"/>
        <v>#N/A</v>
      </c>
      <c r="G306" s="8" t="e">
        <f t="shared" si="38"/>
        <v>#N/A</v>
      </c>
      <c r="H306" s="8" t="e">
        <f t="shared" si="35"/>
        <v>#N/A</v>
      </c>
      <c r="I306" s="8" t="e">
        <f t="shared" si="39"/>
        <v>#N/A</v>
      </c>
    </row>
    <row r="307" spans="2:9">
      <c r="B307" s="8" t="e">
        <f t="shared" si="40"/>
        <v>#N/A</v>
      </c>
      <c r="C307" s="9" t="e">
        <f t="shared" si="36"/>
        <v>#N/A</v>
      </c>
      <c r="D307" s="8" t="e">
        <f t="shared" si="33"/>
        <v>#N/A</v>
      </c>
      <c r="E307" s="7" t="e">
        <f t="shared" si="37"/>
        <v>#N/A</v>
      </c>
      <c r="F307" s="8" t="e">
        <f t="shared" si="34"/>
        <v>#N/A</v>
      </c>
      <c r="G307" s="8" t="e">
        <f t="shared" si="38"/>
        <v>#N/A</v>
      </c>
      <c r="H307" s="8" t="e">
        <f t="shared" si="35"/>
        <v>#N/A</v>
      </c>
      <c r="I307" s="8" t="e">
        <f t="shared" si="39"/>
        <v>#N/A</v>
      </c>
    </row>
    <row r="308" spans="2:9">
      <c r="B308" s="8" t="e">
        <f t="shared" si="40"/>
        <v>#N/A</v>
      </c>
      <c r="C308" s="9" t="e">
        <f t="shared" si="36"/>
        <v>#N/A</v>
      </c>
      <c r="D308" s="8" t="e">
        <f t="shared" si="33"/>
        <v>#N/A</v>
      </c>
      <c r="E308" s="7" t="e">
        <f t="shared" si="37"/>
        <v>#N/A</v>
      </c>
      <c r="F308" s="8" t="e">
        <f t="shared" si="34"/>
        <v>#N/A</v>
      </c>
      <c r="G308" s="8" t="e">
        <f t="shared" si="38"/>
        <v>#N/A</v>
      </c>
      <c r="H308" s="8" t="e">
        <f t="shared" si="35"/>
        <v>#N/A</v>
      </c>
      <c r="I308" s="8" t="e">
        <f t="shared" si="39"/>
        <v>#N/A</v>
      </c>
    </row>
    <row r="309" spans="2:9">
      <c r="B309" s="8" t="e">
        <f t="shared" si="40"/>
        <v>#N/A</v>
      </c>
      <c r="C309" s="9" t="e">
        <f t="shared" si="36"/>
        <v>#N/A</v>
      </c>
      <c r="D309" s="8" t="e">
        <f t="shared" si="33"/>
        <v>#N/A</v>
      </c>
      <c r="E309" s="7" t="e">
        <f t="shared" si="37"/>
        <v>#N/A</v>
      </c>
      <c r="F309" s="8" t="e">
        <f t="shared" si="34"/>
        <v>#N/A</v>
      </c>
      <c r="G309" s="8" t="e">
        <f t="shared" si="38"/>
        <v>#N/A</v>
      </c>
      <c r="H309" s="8" t="e">
        <f t="shared" si="35"/>
        <v>#N/A</v>
      </c>
      <c r="I309" s="8" t="e">
        <f t="shared" si="39"/>
        <v>#N/A</v>
      </c>
    </row>
    <row r="310" spans="2:9">
      <c r="B310" s="8" t="e">
        <f t="shared" si="40"/>
        <v>#N/A</v>
      </c>
      <c r="C310" s="9" t="e">
        <f t="shared" si="36"/>
        <v>#N/A</v>
      </c>
      <c r="D310" s="8" t="e">
        <f t="shared" si="33"/>
        <v>#N/A</v>
      </c>
      <c r="E310" s="7" t="e">
        <f t="shared" si="37"/>
        <v>#N/A</v>
      </c>
      <c r="F310" s="8" t="e">
        <f t="shared" si="34"/>
        <v>#N/A</v>
      </c>
      <c r="G310" s="8" t="e">
        <f t="shared" si="38"/>
        <v>#N/A</v>
      </c>
      <c r="H310" s="8" t="e">
        <f t="shared" si="35"/>
        <v>#N/A</v>
      </c>
      <c r="I310" s="8" t="e">
        <f t="shared" si="39"/>
        <v>#N/A</v>
      </c>
    </row>
    <row r="311" spans="2:9">
      <c r="B311" s="8" t="e">
        <f t="shared" si="40"/>
        <v>#N/A</v>
      </c>
      <c r="C311" s="9" t="e">
        <f t="shared" si="36"/>
        <v>#N/A</v>
      </c>
      <c r="D311" s="8" t="e">
        <f t="shared" si="33"/>
        <v>#N/A</v>
      </c>
      <c r="E311" s="7" t="e">
        <f t="shared" si="37"/>
        <v>#N/A</v>
      </c>
      <c r="F311" s="8" t="e">
        <f t="shared" si="34"/>
        <v>#N/A</v>
      </c>
      <c r="G311" s="8" t="e">
        <f t="shared" si="38"/>
        <v>#N/A</v>
      </c>
      <c r="H311" s="8" t="e">
        <f t="shared" si="35"/>
        <v>#N/A</v>
      </c>
      <c r="I311" s="8" t="e">
        <f t="shared" si="39"/>
        <v>#N/A</v>
      </c>
    </row>
    <row r="312" spans="2:9">
      <c r="B312" s="8" t="e">
        <f t="shared" si="40"/>
        <v>#N/A</v>
      </c>
      <c r="C312" s="9" t="e">
        <f t="shared" si="36"/>
        <v>#N/A</v>
      </c>
      <c r="D312" s="8" t="e">
        <f t="shared" si="33"/>
        <v>#N/A</v>
      </c>
      <c r="E312" s="7" t="e">
        <f t="shared" si="37"/>
        <v>#N/A</v>
      </c>
      <c r="F312" s="8" t="e">
        <f t="shared" si="34"/>
        <v>#N/A</v>
      </c>
      <c r="G312" s="8" t="e">
        <f t="shared" si="38"/>
        <v>#N/A</v>
      </c>
      <c r="H312" s="8" t="e">
        <f t="shared" si="35"/>
        <v>#N/A</v>
      </c>
      <c r="I312" s="8" t="e">
        <f t="shared" si="39"/>
        <v>#N/A</v>
      </c>
    </row>
    <row r="313" spans="2:9">
      <c r="B313" s="8" t="e">
        <f t="shared" si="40"/>
        <v>#N/A</v>
      </c>
      <c r="C313" s="9" t="e">
        <f t="shared" si="36"/>
        <v>#N/A</v>
      </c>
      <c r="D313" s="8" t="e">
        <f t="shared" si="33"/>
        <v>#N/A</v>
      </c>
      <c r="E313" s="7" t="e">
        <f t="shared" si="37"/>
        <v>#N/A</v>
      </c>
      <c r="F313" s="8" t="e">
        <f t="shared" si="34"/>
        <v>#N/A</v>
      </c>
      <c r="G313" s="8" t="e">
        <f t="shared" si="38"/>
        <v>#N/A</v>
      </c>
      <c r="H313" s="8" t="e">
        <f t="shared" si="35"/>
        <v>#N/A</v>
      </c>
      <c r="I313" s="8" t="e">
        <f t="shared" si="39"/>
        <v>#N/A</v>
      </c>
    </row>
    <row r="314" spans="2:9">
      <c r="B314" s="8" t="e">
        <f t="shared" si="40"/>
        <v>#N/A</v>
      </c>
      <c r="C314" s="9" t="e">
        <f t="shared" si="36"/>
        <v>#N/A</v>
      </c>
      <c r="D314" s="8" t="e">
        <f t="shared" si="33"/>
        <v>#N/A</v>
      </c>
      <c r="E314" s="7" t="e">
        <f t="shared" si="37"/>
        <v>#N/A</v>
      </c>
      <c r="F314" s="8" t="e">
        <f t="shared" si="34"/>
        <v>#N/A</v>
      </c>
      <c r="G314" s="8" t="e">
        <f t="shared" si="38"/>
        <v>#N/A</v>
      </c>
      <c r="H314" s="8" t="e">
        <f t="shared" si="35"/>
        <v>#N/A</v>
      </c>
      <c r="I314" s="8" t="e">
        <f t="shared" si="39"/>
        <v>#N/A</v>
      </c>
    </row>
    <row r="315" spans="2:9">
      <c r="B315" s="8" t="e">
        <f t="shared" si="40"/>
        <v>#N/A</v>
      </c>
      <c r="C315" s="9" t="e">
        <f t="shared" si="36"/>
        <v>#N/A</v>
      </c>
      <c r="D315" s="8" t="e">
        <f t="shared" si="33"/>
        <v>#N/A</v>
      </c>
      <c r="E315" s="7" t="e">
        <f t="shared" si="37"/>
        <v>#N/A</v>
      </c>
      <c r="F315" s="8" t="e">
        <f t="shared" si="34"/>
        <v>#N/A</v>
      </c>
      <c r="G315" s="8" t="e">
        <f t="shared" si="38"/>
        <v>#N/A</v>
      </c>
      <c r="H315" s="8" t="e">
        <f t="shared" si="35"/>
        <v>#N/A</v>
      </c>
      <c r="I315" s="8" t="e">
        <f t="shared" si="39"/>
        <v>#N/A</v>
      </c>
    </row>
    <row r="316" spans="2:9">
      <c r="B316" s="8" t="e">
        <f t="shared" si="40"/>
        <v>#N/A</v>
      </c>
      <c r="C316" s="9" t="e">
        <f t="shared" si="36"/>
        <v>#N/A</v>
      </c>
      <c r="D316" s="8" t="e">
        <f t="shared" si="33"/>
        <v>#N/A</v>
      </c>
      <c r="E316" s="7" t="e">
        <f t="shared" si="37"/>
        <v>#N/A</v>
      </c>
      <c r="F316" s="8" t="e">
        <f t="shared" si="34"/>
        <v>#N/A</v>
      </c>
      <c r="G316" s="8" t="e">
        <f t="shared" si="38"/>
        <v>#N/A</v>
      </c>
      <c r="H316" s="8" t="e">
        <f t="shared" si="35"/>
        <v>#N/A</v>
      </c>
      <c r="I316" s="8" t="e">
        <f t="shared" si="39"/>
        <v>#N/A</v>
      </c>
    </row>
    <row r="317" spans="2:9">
      <c r="B317" s="8" t="e">
        <f t="shared" si="40"/>
        <v>#N/A</v>
      </c>
      <c r="C317" s="9" t="e">
        <f t="shared" si="36"/>
        <v>#N/A</v>
      </c>
      <c r="D317" s="8" t="e">
        <f t="shared" si="33"/>
        <v>#N/A</v>
      </c>
      <c r="E317" s="7" t="e">
        <f t="shared" si="37"/>
        <v>#N/A</v>
      </c>
      <c r="F317" s="8" t="e">
        <f t="shared" si="34"/>
        <v>#N/A</v>
      </c>
      <c r="G317" s="8" t="e">
        <f t="shared" si="38"/>
        <v>#N/A</v>
      </c>
      <c r="H317" s="8" t="e">
        <f t="shared" si="35"/>
        <v>#N/A</v>
      </c>
      <c r="I317" s="8" t="e">
        <f t="shared" si="39"/>
        <v>#N/A</v>
      </c>
    </row>
    <row r="318" spans="2:9">
      <c r="B318" s="8" t="e">
        <f t="shared" si="40"/>
        <v>#N/A</v>
      </c>
      <c r="C318" s="9" t="e">
        <f t="shared" si="36"/>
        <v>#N/A</v>
      </c>
      <c r="D318" s="8" t="e">
        <f t="shared" si="33"/>
        <v>#N/A</v>
      </c>
      <c r="E318" s="7" t="e">
        <f t="shared" si="37"/>
        <v>#N/A</v>
      </c>
      <c r="F318" s="8" t="e">
        <f t="shared" si="34"/>
        <v>#N/A</v>
      </c>
      <c r="G318" s="8" t="e">
        <f t="shared" si="38"/>
        <v>#N/A</v>
      </c>
      <c r="H318" s="8" t="e">
        <f t="shared" si="35"/>
        <v>#N/A</v>
      </c>
      <c r="I318" s="8" t="e">
        <f t="shared" si="39"/>
        <v>#N/A</v>
      </c>
    </row>
    <row r="319" spans="2:9">
      <c r="B319" s="8" t="e">
        <f t="shared" si="40"/>
        <v>#N/A</v>
      </c>
      <c r="C319" s="9" t="e">
        <f t="shared" si="36"/>
        <v>#N/A</v>
      </c>
      <c r="D319" s="8" t="e">
        <f t="shared" si="33"/>
        <v>#N/A</v>
      </c>
      <c r="E319" s="7" t="e">
        <f t="shared" si="37"/>
        <v>#N/A</v>
      </c>
      <c r="F319" s="8" t="e">
        <f t="shared" si="34"/>
        <v>#N/A</v>
      </c>
      <c r="G319" s="8" t="e">
        <f t="shared" si="38"/>
        <v>#N/A</v>
      </c>
      <c r="H319" s="8" t="e">
        <f t="shared" si="35"/>
        <v>#N/A</v>
      </c>
      <c r="I319" s="8" t="e">
        <f t="shared" si="39"/>
        <v>#N/A</v>
      </c>
    </row>
    <row r="320" spans="2:9">
      <c r="B320" s="8" t="e">
        <f t="shared" si="40"/>
        <v>#N/A</v>
      </c>
      <c r="C320" s="9" t="e">
        <f t="shared" si="36"/>
        <v>#N/A</v>
      </c>
      <c r="D320" s="8" t="e">
        <f t="shared" si="33"/>
        <v>#N/A</v>
      </c>
      <c r="E320" s="7" t="e">
        <f t="shared" si="37"/>
        <v>#N/A</v>
      </c>
      <c r="F320" s="8" t="e">
        <f t="shared" si="34"/>
        <v>#N/A</v>
      </c>
      <c r="G320" s="8" t="e">
        <f t="shared" si="38"/>
        <v>#N/A</v>
      </c>
      <c r="H320" s="8" t="e">
        <f t="shared" si="35"/>
        <v>#N/A</v>
      </c>
      <c r="I320" s="8" t="e">
        <f t="shared" si="39"/>
        <v>#N/A</v>
      </c>
    </row>
    <row r="321" spans="2:9">
      <c r="B321" s="8" t="e">
        <f t="shared" si="40"/>
        <v>#N/A</v>
      </c>
      <c r="C321" s="9" t="e">
        <f t="shared" si="36"/>
        <v>#N/A</v>
      </c>
      <c r="D321" s="8" t="e">
        <f t="shared" si="33"/>
        <v>#N/A</v>
      </c>
      <c r="E321" s="7" t="e">
        <f t="shared" si="37"/>
        <v>#N/A</v>
      </c>
      <c r="F321" s="8" t="e">
        <f t="shared" si="34"/>
        <v>#N/A</v>
      </c>
      <c r="G321" s="8" t="e">
        <f t="shared" si="38"/>
        <v>#N/A</v>
      </c>
      <c r="H321" s="8" t="e">
        <f t="shared" si="35"/>
        <v>#N/A</v>
      </c>
      <c r="I321" s="8" t="e">
        <f t="shared" si="39"/>
        <v>#N/A</v>
      </c>
    </row>
    <row r="322" spans="2:9">
      <c r="B322" s="8" t="e">
        <f t="shared" si="40"/>
        <v>#N/A</v>
      </c>
      <c r="C322" s="9" t="e">
        <f t="shared" si="36"/>
        <v>#N/A</v>
      </c>
      <c r="D322" s="8" t="e">
        <f t="shared" si="33"/>
        <v>#N/A</v>
      </c>
      <c r="E322" s="7" t="e">
        <f t="shared" si="37"/>
        <v>#N/A</v>
      </c>
      <c r="F322" s="8" t="e">
        <f t="shared" si="34"/>
        <v>#N/A</v>
      </c>
      <c r="G322" s="8" t="e">
        <f t="shared" si="38"/>
        <v>#N/A</v>
      </c>
      <c r="H322" s="8" t="e">
        <f t="shared" si="35"/>
        <v>#N/A</v>
      </c>
      <c r="I322" s="8" t="e">
        <f t="shared" si="39"/>
        <v>#N/A</v>
      </c>
    </row>
    <row r="323" spans="2:9">
      <c r="B323" s="8" t="e">
        <f t="shared" si="40"/>
        <v>#N/A</v>
      </c>
      <c r="C323" s="9" t="e">
        <f t="shared" si="36"/>
        <v>#N/A</v>
      </c>
      <c r="D323" s="8" t="e">
        <f t="shared" si="33"/>
        <v>#N/A</v>
      </c>
      <c r="E323" s="7" t="e">
        <f t="shared" si="37"/>
        <v>#N/A</v>
      </c>
      <c r="F323" s="8" t="e">
        <f t="shared" si="34"/>
        <v>#N/A</v>
      </c>
      <c r="G323" s="8" t="e">
        <f t="shared" si="38"/>
        <v>#N/A</v>
      </c>
      <c r="H323" s="8" t="e">
        <f t="shared" si="35"/>
        <v>#N/A</v>
      </c>
      <c r="I323" s="8" t="e">
        <f t="shared" si="39"/>
        <v>#N/A</v>
      </c>
    </row>
    <row r="324" spans="2:9">
      <c r="B324" s="8" t="e">
        <f t="shared" si="40"/>
        <v>#N/A</v>
      </c>
      <c r="C324" s="9" t="e">
        <f t="shared" si="36"/>
        <v>#N/A</v>
      </c>
      <c r="D324" s="8" t="e">
        <f t="shared" ref="D324:D387" si="41">(C324+$A$15)+D323</f>
        <v>#N/A</v>
      </c>
      <c r="E324" s="7" t="e">
        <f t="shared" si="37"/>
        <v>#N/A</v>
      </c>
      <c r="F324" s="8" t="e">
        <f t="shared" ref="F324:F387" si="42">(F323+1)*G324/G324</f>
        <v>#N/A</v>
      </c>
      <c r="G324" s="8" t="e">
        <f t="shared" si="38"/>
        <v>#N/A</v>
      </c>
      <c r="H324" s="8" t="e">
        <f t="shared" ref="H324:H387" si="43">(G324+$A$15)+H323</f>
        <v>#N/A</v>
      </c>
      <c r="I324" s="8" t="e">
        <f t="shared" si="39"/>
        <v>#N/A</v>
      </c>
    </row>
    <row r="325" spans="2:9">
      <c r="B325" s="8" t="e">
        <f t="shared" si="40"/>
        <v>#N/A</v>
      </c>
      <c r="C325" s="9" t="e">
        <f t="shared" ref="C325:C388" si="44">(($A$11-$A$13)*E325/$A$3)+$A$13</f>
        <v>#N/A</v>
      </c>
      <c r="D325" s="8" t="e">
        <f t="shared" si="41"/>
        <v>#N/A</v>
      </c>
      <c r="E325" s="7" t="e">
        <f t="shared" ref="E325:E388" si="45">IF(E324-$A$7&gt;0,E324-$A$7,NA())</f>
        <v>#N/A</v>
      </c>
      <c r="F325" s="8" t="e">
        <f t="shared" si="42"/>
        <v>#N/A</v>
      </c>
      <c r="G325" s="8" t="e">
        <f t="shared" ref="G325:G388" si="46">(($A$11-$A$13)*I325/$A$3)+$A$13</f>
        <v>#N/A</v>
      </c>
      <c r="H325" s="8" t="e">
        <f t="shared" si="43"/>
        <v>#N/A</v>
      </c>
      <c r="I325" s="8" t="e">
        <f t="shared" ref="I325:I388" si="47">IF(I324-$A$9&gt;0,I324-$A$9,NA())</f>
        <v>#N/A</v>
      </c>
    </row>
    <row r="326" spans="2:9">
      <c r="B326" s="8" t="e">
        <f t="shared" si="40"/>
        <v>#N/A</v>
      </c>
      <c r="C326" s="9" t="e">
        <f t="shared" si="44"/>
        <v>#N/A</v>
      </c>
      <c r="D326" s="8" t="e">
        <f t="shared" si="41"/>
        <v>#N/A</v>
      </c>
      <c r="E326" s="7" t="e">
        <f t="shared" si="45"/>
        <v>#N/A</v>
      </c>
      <c r="F326" s="8" t="e">
        <f t="shared" si="42"/>
        <v>#N/A</v>
      </c>
      <c r="G326" s="8" t="e">
        <f t="shared" si="46"/>
        <v>#N/A</v>
      </c>
      <c r="H326" s="8" t="e">
        <f t="shared" si="43"/>
        <v>#N/A</v>
      </c>
      <c r="I326" s="8" t="e">
        <f t="shared" si="47"/>
        <v>#N/A</v>
      </c>
    </row>
    <row r="327" spans="2:9">
      <c r="B327" s="8" t="e">
        <f t="shared" si="40"/>
        <v>#N/A</v>
      </c>
      <c r="C327" s="9" t="e">
        <f t="shared" si="44"/>
        <v>#N/A</v>
      </c>
      <c r="D327" s="8" t="e">
        <f t="shared" si="41"/>
        <v>#N/A</v>
      </c>
      <c r="E327" s="7" t="e">
        <f t="shared" si="45"/>
        <v>#N/A</v>
      </c>
      <c r="F327" s="8" t="e">
        <f t="shared" si="42"/>
        <v>#N/A</v>
      </c>
      <c r="G327" s="8" t="e">
        <f t="shared" si="46"/>
        <v>#N/A</v>
      </c>
      <c r="H327" s="8" t="e">
        <f t="shared" si="43"/>
        <v>#N/A</v>
      </c>
      <c r="I327" s="8" t="e">
        <f t="shared" si="47"/>
        <v>#N/A</v>
      </c>
    </row>
    <row r="328" spans="2:9">
      <c r="B328" s="8" t="e">
        <f t="shared" si="40"/>
        <v>#N/A</v>
      </c>
      <c r="C328" s="9" t="e">
        <f t="shared" si="44"/>
        <v>#N/A</v>
      </c>
      <c r="D328" s="8" t="e">
        <f t="shared" si="41"/>
        <v>#N/A</v>
      </c>
      <c r="E328" s="7" t="e">
        <f t="shared" si="45"/>
        <v>#N/A</v>
      </c>
      <c r="F328" s="8" t="e">
        <f t="shared" si="42"/>
        <v>#N/A</v>
      </c>
      <c r="G328" s="8" t="e">
        <f t="shared" si="46"/>
        <v>#N/A</v>
      </c>
      <c r="H328" s="8" t="e">
        <f t="shared" si="43"/>
        <v>#N/A</v>
      </c>
      <c r="I328" s="8" t="e">
        <f t="shared" si="47"/>
        <v>#N/A</v>
      </c>
    </row>
    <row r="329" spans="2:9">
      <c r="B329" s="8" t="e">
        <f t="shared" si="40"/>
        <v>#N/A</v>
      </c>
      <c r="C329" s="9" t="e">
        <f t="shared" si="44"/>
        <v>#N/A</v>
      </c>
      <c r="D329" s="8" t="e">
        <f t="shared" si="41"/>
        <v>#N/A</v>
      </c>
      <c r="E329" s="7" t="e">
        <f t="shared" si="45"/>
        <v>#N/A</v>
      </c>
      <c r="F329" s="8" t="e">
        <f t="shared" si="42"/>
        <v>#N/A</v>
      </c>
      <c r="G329" s="8" t="e">
        <f t="shared" si="46"/>
        <v>#N/A</v>
      </c>
      <c r="H329" s="8" t="e">
        <f t="shared" si="43"/>
        <v>#N/A</v>
      </c>
      <c r="I329" s="8" t="e">
        <f t="shared" si="47"/>
        <v>#N/A</v>
      </c>
    </row>
    <row r="330" spans="2:9">
      <c r="B330" s="8" t="e">
        <f t="shared" ref="B330:B393" si="48">(B329+1)*C330/C330</f>
        <v>#N/A</v>
      </c>
      <c r="C330" s="9" t="e">
        <f t="shared" si="44"/>
        <v>#N/A</v>
      </c>
      <c r="D330" s="8" t="e">
        <f t="shared" si="41"/>
        <v>#N/A</v>
      </c>
      <c r="E330" s="7" t="e">
        <f t="shared" si="45"/>
        <v>#N/A</v>
      </c>
      <c r="F330" s="8" t="e">
        <f t="shared" si="42"/>
        <v>#N/A</v>
      </c>
      <c r="G330" s="8" t="e">
        <f t="shared" si="46"/>
        <v>#N/A</v>
      </c>
      <c r="H330" s="8" t="e">
        <f t="shared" si="43"/>
        <v>#N/A</v>
      </c>
      <c r="I330" s="8" t="e">
        <f t="shared" si="47"/>
        <v>#N/A</v>
      </c>
    </row>
    <row r="331" spans="2:9">
      <c r="B331" s="8" t="e">
        <f t="shared" si="48"/>
        <v>#N/A</v>
      </c>
      <c r="C331" s="9" t="e">
        <f t="shared" si="44"/>
        <v>#N/A</v>
      </c>
      <c r="D331" s="8" t="e">
        <f t="shared" si="41"/>
        <v>#N/A</v>
      </c>
      <c r="E331" s="7" t="e">
        <f t="shared" si="45"/>
        <v>#N/A</v>
      </c>
      <c r="F331" s="8" t="e">
        <f t="shared" si="42"/>
        <v>#N/A</v>
      </c>
      <c r="G331" s="8" t="e">
        <f t="shared" si="46"/>
        <v>#N/A</v>
      </c>
      <c r="H331" s="8" t="e">
        <f t="shared" si="43"/>
        <v>#N/A</v>
      </c>
      <c r="I331" s="8" t="e">
        <f t="shared" si="47"/>
        <v>#N/A</v>
      </c>
    </row>
    <row r="332" spans="2:9">
      <c r="B332" s="8" t="e">
        <f t="shared" si="48"/>
        <v>#N/A</v>
      </c>
      <c r="C332" s="9" t="e">
        <f t="shared" si="44"/>
        <v>#N/A</v>
      </c>
      <c r="D332" s="8" t="e">
        <f t="shared" si="41"/>
        <v>#N/A</v>
      </c>
      <c r="E332" s="7" t="e">
        <f t="shared" si="45"/>
        <v>#N/A</v>
      </c>
      <c r="F332" s="8" t="e">
        <f t="shared" si="42"/>
        <v>#N/A</v>
      </c>
      <c r="G332" s="8" t="e">
        <f t="shared" si="46"/>
        <v>#N/A</v>
      </c>
      <c r="H332" s="8" t="e">
        <f t="shared" si="43"/>
        <v>#N/A</v>
      </c>
      <c r="I332" s="8" t="e">
        <f t="shared" si="47"/>
        <v>#N/A</v>
      </c>
    </row>
    <row r="333" spans="2:9">
      <c r="B333" s="8" t="e">
        <f t="shared" si="48"/>
        <v>#N/A</v>
      </c>
      <c r="C333" s="9" t="e">
        <f t="shared" si="44"/>
        <v>#N/A</v>
      </c>
      <c r="D333" s="8" t="e">
        <f t="shared" si="41"/>
        <v>#N/A</v>
      </c>
      <c r="E333" s="7" t="e">
        <f t="shared" si="45"/>
        <v>#N/A</v>
      </c>
      <c r="F333" s="8" t="e">
        <f t="shared" si="42"/>
        <v>#N/A</v>
      </c>
      <c r="G333" s="8" t="e">
        <f t="shared" si="46"/>
        <v>#N/A</v>
      </c>
      <c r="H333" s="8" t="e">
        <f t="shared" si="43"/>
        <v>#N/A</v>
      </c>
      <c r="I333" s="8" t="e">
        <f t="shared" si="47"/>
        <v>#N/A</v>
      </c>
    </row>
    <row r="334" spans="2:9">
      <c r="B334" s="8" t="e">
        <f t="shared" si="48"/>
        <v>#N/A</v>
      </c>
      <c r="C334" s="9" t="e">
        <f t="shared" si="44"/>
        <v>#N/A</v>
      </c>
      <c r="D334" s="8" t="e">
        <f t="shared" si="41"/>
        <v>#N/A</v>
      </c>
      <c r="E334" s="7" t="e">
        <f t="shared" si="45"/>
        <v>#N/A</v>
      </c>
      <c r="F334" s="8" t="e">
        <f t="shared" si="42"/>
        <v>#N/A</v>
      </c>
      <c r="G334" s="8" t="e">
        <f t="shared" si="46"/>
        <v>#N/A</v>
      </c>
      <c r="H334" s="8" t="e">
        <f t="shared" si="43"/>
        <v>#N/A</v>
      </c>
      <c r="I334" s="8" t="e">
        <f t="shared" si="47"/>
        <v>#N/A</v>
      </c>
    </row>
    <row r="335" spans="2:9">
      <c r="B335" s="8" t="e">
        <f t="shared" si="48"/>
        <v>#N/A</v>
      </c>
      <c r="C335" s="9" t="e">
        <f t="shared" si="44"/>
        <v>#N/A</v>
      </c>
      <c r="D335" s="8" t="e">
        <f t="shared" si="41"/>
        <v>#N/A</v>
      </c>
      <c r="E335" s="7" t="e">
        <f t="shared" si="45"/>
        <v>#N/A</v>
      </c>
      <c r="F335" s="8" t="e">
        <f t="shared" si="42"/>
        <v>#N/A</v>
      </c>
      <c r="G335" s="8" t="e">
        <f t="shared" si="46"/>
        <v>#N/A</v>
      </c>
      <c r="H335" s="8" t="e">
        <f t="shared" si="43"/>
        <v>#N/A</v>
      </c>
      <c r="I335" s="8" t="e">
        <f t="shared" si="47"/>
        <v>#N/A</v>
      </c>
    </row>
    <row r="336" spans="2:9">
      <c r="B336" s="8" t="e">
        <f t="shared" si="48"/>
        <v>#N/A</v>
      </c>
      <c r="C336" s="9" t="e">
        <f t="shared" si="44"/>
        <v>#N/A</v>
      </c>
      <c r="D336" s="8" t="e">
        <f t="shared" si="41"/>
        <v>#N/A</v>
      </c>
      <c r="E336" s="7" t="e">
        <f t="shared" si="45"/>
        <v>#N/A</v>
      </c>
      <c r="F336" s="8" t="e">
        <f t="shared" si="42"/>
        <v>#N/A</v>
      </c>
      <c r="G336" s="8" t="e">
        <f t="shared" si="46"/>
        <v>#N/A</v>
      </c>
      <c r="H336" s="8" t="e">
        <f t="shared" si="43"/>
        <v>#N/A</v>
      </c>
      <c r="I336" s="8" t="e">
        <f t="shared" si="47"/>
        <v>#N/A</v>
      </c>
    </row>
    <row r="337" spans="2:9">
      <c r="B337" s="8" t="e">
        <f t="shared" si="48"/>
        <v>#N/A</v>
      </c>
      <c r="C337" s="9" t="e">
        <f t="shared" si="44"/>
        <v>#N/A</v>
      </c>
      <c r="D337" s="8" t="e">
        <f t="shared" si="41"/>
        <v>#N/A</v>
      </c>
      <c r="E337" s="7" t="e">
        <f t="shared" si="45"/>
        <v>#N/A</v>
      </c>
      <c r="F337" s="8" t="e">
        <f t="shared" si="42"/>
        <v>#N/A</v>
      </c>
      <c r="G337" s="8" t="e">
        <f t="shared" si="46"/>
        <v>#N/A</v>
      </c>
      <c r="H337" s="8" t="e">
        <f t="shared" si="43"/>
        <v>#N/A</v>
      </c>
      <c r="I337" s="8" t="e">
        <f t="shared" si="47"/>
        <v>#N/A</v>
      </c>
    </row>
    <row r="338" spans="2:9">
      <c r="B338" s="8" t="e">
        <f t="shared" si="48"/>
        <v>#N/A</v>
      </c>
      <c r="C338" s="9" t="e">
        <f t="shared" si="44"/>
        <v>#N/A</v>
      </c>
      <c r="D338" s="8" t="e">
        <f t="shared" si="41"/>
        <v>#N/A</v>
      </c>
      <c r="E338" s="7" t="e">
        <f t="shared" si="45"/>
        <v>#N/A</v>
      </c>
      <c r="F338" s="8" t="e">
        <f t="shared" si="42"/>
        <v>#N/A</v>
      </c>
      <c r="G338" s="8" t="e">
        <f t="shared" si="46"/>
        <v>#N/A</v>
      </c>
      <c r="H338" s="8" t="e">
        <f t="shared" si="43"/>
        <v>#N/A</v>
      </c>
      <c r="I338" s="8" t="e">
        <f t="shared" si="47"/>
        <v>#N/A</v>
      </c>
    </row>
    <row r="339" spans="2:9">
      <c r="B339" s="8" t="e">
        <f t="shared" si="48"/>
        <v>#N/A</v>
      </c>
      <c r="C339" s="9" t="e">
        <f t="shared" si="44"/>
        <v>#N/A</v>
      </c>
      <c r="D339" s="8" t="e">
        <f t="shared" si="41"/>
        <v>#N/A</v>
      </c>
      <c r="E339" s="7" t="e">
        <f t="shared" si="45"/>
        <v>#N/A</v>
      </c>
      <c r="F339" s="8" t="e">
        <f t="shared" si="42"/>
        <v>#N/A</v>
      </c>
      <c r="G339" s="8" t="e">
        <f t="shared" si="46"/>
        <v>#N/A</v>
      </c>
      <c r="H339" s="8" t="e">
        <f t="shared" si="43"/>
        <v>#N/A</v>
      </c>
      <c r="I339" s="8" t="e">
        <f t="shared" si="47"/>
        <v>#N/A</v>
      </c>
    </row>
    <row r="340" spans="2:9">
      <c r="B340" s="8" t="e">
        <f t="shared" si="48"/>
        <v>#N/A</v>
      </c>
      <c r="C340" s="9" t="e">
        <f t="shared" si="44"/>
        <v>#N/A</v>
      </c>
      <c r="D340" s="8" t="e">
        <f t="shared" si="41"/>
        <v>#N/A</v>
      </c>
      <c r="E340" s="7" t="e">
        <f t="shared" si="45"/>
        <v>#N/A</v>
      </c>
      <c r="F340" s="8" t="e">
        <f t="shared" si="42"/>
        <v>#N/A</v>
      </c>
      <c r="G340" s="8" t="e">
        <f t="shared" si="46"/>
        <v>#N/A</v>
      </c>
      <c r="H340" s="8" t="e">
        <f t="shared" si="43"/>
        <v>#N/A</v>
      </c>
      <c r="I340" s="8" t="e">
        <f t="shared" si="47"/>
        <v>#N/A</v>
      </c>
    </row>
    <row r="341" spans="2:9">
      <c r="B341" s="8" t="e">
        <f t="shared" si="48"/>
        <v>#N/A</v>
      </c>
      <c r="C341" s="9" t="e">
        <f t="shared" si="44"/>
        <v>#N/A</v>
      </c>
      <c r="D341" s="8" t="e">
        <f t="shared" si="41"/>
        <v>#N/A</v>
      </c>
      <c r="E341" s="7" t="e">
        <f t="shared" si="45"/>
        <v>#N/A</v>
      </c>
      <c r="F341" s="8" t="e">
        <f t="shared" si="42"/>
        <v>#N/A</v>
      </c>
      <c r="G341" s="8" t="e">
        <f t="shared" si="46"/>
        <v>#N/A</v>
      </c>
      <c r="H341" s="8" t="e">
        <f t="shared" si="43"/>
        <v>#N/A</v>
      </c>
      <c r="I341" s="8" t="e">
        <f t="shared" si="47"/>
        <v>#N/A</v>
      </c>
    </row>
    <row r="342" spans="2:9">
      <c r="B342" s="8" t="e">
        <f t="shared" si="48"/>
        <v>#N/A</v>
      </c>
      <c r="C342" s="9" t="e">
        <f t="shared" si="44"/>
        <v>#N/A</v>
      </c>
      <c r="D342" s="8" t="e">
        <f t="shared" si="41"/>
        <v>#N/A</v>
      </c>
      <c r="E342" s="7" t="e">
        <f t="shared" si="45"/>
        <v>#N/A</v>
      </c>
      <c r="F342" s="8" t="e">
        <f t="shared" si="42"/>
        <v>#N/A</v>
      </c>
      <c r="G342" s="8" t="e">
        <f t="shared" si="46"/>
        <v>#N/A</v>
      </c>
      <c r="H342" s="8" t="e">
        <f t="shared" si="43"/>
        <v>#N/A</v>
      </c>
      <c r="I342" s="8" t="e">
        <f t="shared" si="47"/>
        <v>#N/A</v>
      </c>
    </row>
    <row r="343" spans="2:9">
      <c r="B343" s="8" t="e">
        <f t="shared" si="48"/>
        <v>#N/A</v>
      </c>
      <c r="C343" s="9" t="e">
        <f t="shared" si="44"/>
        <v>#N/A</v>
      </c>
      <c r="D343" s="8" t="e">
        <f t="shared" si="41"/>
        <v>#N/A</v>
      </c>
      <c r="E343" s="7" t="e">
        <f t="shared" si="45"/>
        <v>#N/A</v>
      </c>
      <c r="F343" s="8" t="e">
        <f t="shared" si="42"/>
        <v>#N/A</v>
      </c>
      <c r="G343" s="8" t="e">
        <f t="shared" si="46"/>
        <v>#N/A</v>
      </c>
      <c r="H343" s="8" t="e">
        <f t="shared" si="43"/>
        <v>#N/A</v>
      </c>
      <c r="I343" s="8" t="e">
        <f t="shared" si="47"/>
        <v>#N/A</v>
      </c>
    </row>
    <row r="344" spans="2:9">
      <c r="B344" s="8" t="e">
        <f t="shared" si="48"/>
        <v>#N/A</v>
      </c>
      <c r="C344" s="9" t="e">
        <f t="shared" si="44"/>
        <v>#N/A</v>
      </c>
      <c r="D344" s="8" t="e">
        <f t="shared" si="41"/>
        <v>#N/A</v>
      </c>
      <c r="E344" s="7" t="e">
        <f t="shared" si="45"/>
        <v>#N/A</v>
      </c>
      <c r="F344" s="8" t="e">
        <f t="shared" si="42"/>
        <v>#N/A</v>
      </c>
      <c r="G344" s="8" t="e">
        <f t="shared" si="46"/>
        <v>#N/A</v>
      </c>
      <c r="H344" s="8" t="e">
        <f t="shared" si="43"/>
        <v>#N/A</v>
      </c>
      <c r="I344" s="8" t="e">
        <f t="shared" si="47"/>
        <v>#N/A</v>
      </c>
    </row>
    <row r="345" spans="2:9">
      <c r="B345" s="8" t="e">
        <f t="shared" si="48"/>
        <v>#N/A</v>
      </c>
      <c r="C345" s="9" t="e">
        <f t="shared" si="44"/>
        <v>#N/A</v>
      </c>
      <c r="D345" s="8" t="e">
        <f t="shared" si="41"/>
        <v>#N/A</v>
      </c>
      <c r="E345" s="7" t="e">
        <f t="shared" si="45"/>
        <v>#N/A</v>
      </c>
      <c r="F345" s="8" t="e">
        <f t="shared" si="42"/>
        <v>#N/A</v>
      </c>
      <c r="G345" s="8" t="e">
        <f t="shared" si="46"/>
        <v>#N/A</v>
      </c>
      <c r="H345" s="8" t="e">
        <f t="shared" si="43"/>
        <v>#N/A</v>
      </c>
      <c r="I345" s="8" t="e">
        <f t="shared" si="47"/>
        <v>#N/A</v>
      </c>
    </row>
    <row r="346" spans="2:9">
      <c r="B346" s="8" t="e">
        <f t="shared" si="48"/>
        <v>#N/A</v>
      </c>
      <c r="C346" s="9" t="e">
        <f t="shared" si="44"/>
        <v>#N/A</v>
      </c>
      <c r="D346" s="8" t="e">
        <f t="shared" si="41"/>
        <v>#N/A</v>
      </c>
      <c r="E346" s="7" t="e">
        <f t="shared" si="45"/>
        <v>#N/A</v>
      </c>
      <c r="F346" s="8" t="e">
        <f t="shared" si="42"/>
        <v>#N/A</v>
      </c>
      <c r="G346" s="8" t="e">
        <f t="shared" si="46"/>
        <v>#N/A</v>
      </c>
      <c r="H346" s="8" t="e">
        <f t="shared" si="43"/>
        <v>#N/A</v>
      </c>
      <c r="I346" s="8" t="e">
        <f t="shared" si="47"/>
        <v>#N/A</v>
      </c>
    </row>
    <row r="347" spans="2:9">
      <c r="B347" s="8" t="e">
        <f t="shared" si="48"/>
        <v>#N/A</v>
      </c>
      <c r="C347" s="9" t="e">
        <f t="shared" si="44"/>
        <v>#N/A</v>
      </c>
      <c r="D347" s="8" t="e">
        <f t="shared" si="41"/>
        <v>#N/A</v>
      </c>
      <c r="E347" s="7" t="e">
        <f t="shared" si="45"/>
        <v>#N/A</v>
      </c>
      <c r="F347" s="8" t="e">
        <f t="shared" si="42"/>
        <v>#N/A</v>
      </c>
      <c r="G347" s="8" t="e">
        <f t="shared" si="46"/>
        <v>#N/A</v>
      </c>
      <c r="H347" s="8" t="e">
        <f t="shared" si="43"/>
        <v>#N/A</v>
      </c>
      <c r="I347" s="8" t="e">
        <f t="shared" si="47"/>
        <v>#N/A</v>
      </c>
    </row>
    <row r="348" spans="2:9">
      <c r="B348" s="8" t="e">
        <f t="shared" si="48"/>
        <v>#N/A</v>
      </c>
      <c r="C348" s="9" t="e">
        <f t="shared" si="44"/>
        <v>#N/A</v>
      </c>
      <c r="D348" s="8" t="e">
        <f t="shared" si="41"/>
        <v>#N/A</v>
      </c>
      <c r="E348" s="7" t="e">
        <f t="shared" si="45"/>
        <v>#N/A</v>
      </c>
      <c r="F348" s="8" t="e">
        <f t="shared" si="42"/>
        <v>#N/A</v>
      </c>
      <c r="G348" s="8" t="e">
        <f t="shared" si="46"/>
        <v>#N/A</v>
      </c>
      <c r="H348" s="8" t="e">
        <f t="shared" si="43"/>
        <v>#N/A</v>
      </c>
      <c r="I348" s="8" t="e">
        <f t="shared" si="47"/>
        <v>#N/A</v>
      </c>
    </row>
    <row r="349" spans="2:9">
      <c r="B349" s="8" t="e">
        <f t="shared" si="48"/>
        <v>#N/A</v>
      </c>
      <c r="C349" s="9" t="e">
        <f t="shared" si="44"/>
        <v>#N/A</v>
      </c>
      <c r="D349" s="8" t="e">
        <f t="shared" si="41"/>
        <v>#N/A</v>
      </c>
      <c r="E349" s="7" t="e">
        <f t="shared" si="45"/>
        <v>#N/A</v>
      </c>
      <c r="F349" s="8" t="e">
        <f t="shared" si="42"/>
        <v>#N/A</v>
      </c>
      <c r="G349" s="8" t="e">
        <f t="shared" si="46"/>
        <v>#N/A</v>
      </c>
      <c r="H349" s="8" t="e">
        <f t="shared" si="43"/>
        <v>#N/A</v>
      </c>
      <c r="I349" s="8" t="e">
        <f t="shared" si="47"/>
        <v>#N/A</v>
      </c>
    </row>
    <row r="350" spans="2:9">
      <c r="B350" s="8" t="e">
        <f t="shared" si="48"/>
        <v>#N/A</v>
      </c>
      <c r="C350" s="9" t="e">
        <f t="shared" si="44"/>
        <v>#N/A</v>
      </c>
      <c r="D350" s="8" t="e">
        <f t="shared" si="41"/>
        <v>#N/A</v>
      </c>
      <c r="E350" s="7" t="e">
        <f t="shared" si="45"/>
        <v>#N/A</v>
      </c>
      <c r="F350" s="8" t="e">
        <f t="shared" si="42"/>
        <v>#N/A</v>
      </c>
      <c r="G350" s="8" t="e">
        <f t="shared" si="46"/>
        <v>#N/A</v>
      </c>
      <c r="H350" s="8" t="e">
        <f t="shared" si="43"/>
        <v>#N/A</v>
      </c>
      <c r="I350" s="8" t="e">
        <f t="shared" si="47"/>
        <v>#N/A</v>
      </c>
    </row>
    <row r="351" spans="2:9">
      <c r="B351" s="8" t="e">
        <f t="shared" si="48"/>
        <v>#N/A</v>
      </c>
      <c r="C351" s="9" t="e">
        <f t="shared" si="44"/>
        <v>#N/A</v>
      </c>
      <c r="D351" s="8" t="e">
        <f t="shared" si="41"/>
        <v>#N/A</v>
      </c>
      <c r="E351" s="7" t="e">
        <f t="shared" si="45"/>
        <v>#N/A</v>
      </c>
      <c r="F351" s="8" t="e">
        <f t="shared" si="42"/>
        <v>#N/A</v>
      </c>
      <c r="G351" s="8" t="e">
        <f t="shared" si="46"/>
        <v>#N/A</v>
      </c>
      <c r="H351" s="8" t="e">
        <f t="shared" si="43"/>
        <v>#N/A</v>
      </c>
      <c r="I351" s="8" t="e">
        <f t="shared" si="47"/>
        <v>#N/A</v>
      </c>
    </row>
    <row r="352" spans="2:9">
      <c r="B352" s="8" t="e">
        <f t="shared" si="48"/>
        <v>#N/A</v>
      </c>
      <c r="C352" s="9" t="e">
        <f t="shared" si="44"/>
        <v>#N/A</v>
      </c>
      <c r="D352" s="8" t="e">
        <f t="shared" si="41"/>
        <v>#N/A</v>
      </c>
      <c r="E352" s="7" t="e">
        <f t="shared" si="45"/>
        <v>#N/A</v>
      </c>
      <c r="F352" s="8" t="e">
        <f t="shared" si="42"/>
        <v>#N/A</v>
      </c>
      <c r="G352" s="8" t="e">
        <f t="shared" si="46"/>
        <v>#N/A</v>
      </c>
      <c r="H352" s="8" t="e">
        <f t="shared" si="43"/>
        <v>#N/A</v>
      </c>
      <c r="I352" s="8" t="e">
        <f t="shared" si="47"/>
        <v>#N/A</v>
      </c>
    </row>
    <row r="353" spans="2:9">
      <c r="B353" s="8" t="e">
        <f t="shared" si="48"/>
        <v>#N/A</v>
      </c>
      <c r="C353" s="9" t="e">
        <f t="shared" si="44"/>
        <v>#N/A</v>
      </c>
      <c r="D353" s="8" t="e">
        <f t="shared" si="41"/>
        <v>#N/A</v>
      </c>
      <c r="E353" s="7" t="e">
        <f t="shared" si="45"/>
        <v>#N/A</v>
      </c>
      <c r="F353" s="8" t="e">
        <f t="shared" si="42"/>
        <v>#N/A</v>
      </c>
      <c r="G353" s="8" t="e">
        <f t="shared" si="46"/>
        <v>#N/A</v>
      </c>
      <c r="H353" s="8" t="e">
        <f t="shared" si="43"/>
        <v>#N/A</v>
      </c>
      <c r="I353" s="8" t="e">
        <f t="shared" si="47"/>
        <v>#N/A</v>
      </c>
    </row>
    <row r="354" spans="2:9">
      <c r="B354" s="8" t="e">
        <f t="shared" si="48"/>
        <v>#N/A</v>
      </c>
      <c r="C354" s="9" t="e">
        <f t="shared" si="44"/>
        <v>#N/A</v>
      </c>
      <c r="D354" s="8" t="e">
        <f t="shared" si="41"/>
        <v>#N/A</v>
      </c>
      <c r="E354" s="7" t="e">
        <f t="shared" si="45"/>
        <v>#N/A</v>
      </c>
      <c r="F354" s="8" t="e">
        <f t="shared" si="42"/>
        <v>#N/A</v>
      </c>
      <c r="G354" s="8" t="e">
        <f t="shared" si="46"/>
        <v>#N/A</v>
      </c>
      <c r="H354" s="8" t="e">
        <f t="shared" si="43"/>
        <v>#N/A</v>
      </c>
      <c r="I354" s="8" t="e">
        <f t="shared" si="47"/>
        <v>#N/A</v>
      </c>
    </row>
    <row r="355" spans="2:9">
      <c r="B355" s="8" t="e">
        <f t="shared" si="48"/>
        <v>#N/A</v>
      </c>
      <c r="C355" s="9" t="e">
        <f t="shared" si="44"/>
        <v>#N/A</v>
      </c>
      <c r="D355" s="8" t="e">
        <f t="shared" si="41"/>
        <v>#N/A</v>
      </c>
      <c r="E355" s="7" t="e">
        <f t="shared" si="45"/>
        <v>#N/A</v>
      </c>
      <c r="F355" s="8" t="e">
        <f t="shared" si="42"/>
        <v>#N/A</v>
      </c>
      <c r="G355" s="8" t="e">
        <f t="shared" si="46"/>
        <v>#N/A</v>
      </c>
      <c r="H355" s="8" t="e">
        <f t="shared" si="43"/>
        <v>#N/A</v>
      </c>
      <c r="I355" s="8" t="e">
        <f t="shared" si="47"/>
        <v>#N/A</v>
      </c>
    </row>
    <row r="356" spans="2:9">
      <c r="B356" s="8" t="e">
        <f t="shared" si="48"/>
        <v>#N/A</v>
      </c>
      <c r="C356" s="9" t="e">
        <f t="shared" si="44"/>
        <v>#N/A</v>
      </c>
      <c r="D356" s="8" t="e">
        <f t="shared" si="41"/>
        <v>#N/A</v>
      </c>
      <c r="E356" s="7" t="e">
        <f t="shared" si="45"/>
        <v>#N/A</v>
      </c>
      <c r="F356" s="8" t="e">
        <f t="shared" si="42"/>
        <v>#N/A</v>
      </c>
      <c r="G356" s="8" t="e">
        <f t="shared" si="46"/>
        <v>#N/A</v>
      </c>
      <c r="H356" s="8" t="e">
        <f t="shared" si="43"/>
        <v>#N/A</v>
      </c>
      <c r="I356" s="8" t="e">
        <f t="shared" si="47"/>
        <v>#N/A</v>
      </c>
    </row>
    <row r="357" spans="2:9">
      <c r="B357" s="8" t="e">
        <f t="shared" si="48"/>
        <v>#N/A</v>
      </c>
      <c r="C357" s="9" t="e">
        <f t="shared" si="44"/>
        <v>#N/A</v>
      </c>
      <c r="D357" s="8" t="e">
        <f t="shared" si="41"/>
        <v>#N/A</v>
      </c>
      <c r="E357" s="7" t="e">
        <f t="shared" si="45"/>
        <v>#N/A</v>
      </c>
      <c r="F357" s="8" t="e">
        <f t="shared" si="42"/>
        <v>#N/A</v>
      </c>
      <c r="G357" s="8" t="e">
        <f t="shared" si="46"/>
        <v>#N/A</v>
      </c>
      <c r="H357" s="8" t="e">
        <f t="shared" si="43"/>
        <v>#N/A</v>
      </c>
      <c r="I357" s="8" t="e">
        <f t="shared" si="47"/>
        <v>#N/A</v>
      </c>
    </row>
    <row r="358" spans="2:9">
      <c r="B358" s="8" t="e">
        <f t="shared" si="48"/>
        <v>#N/A</v>
      </c>
      <c r="C358" s="9" t="e">
        <f t="shared" si="44"/>
        <v>#N/A</v>
      </c>
      <c r="D358" s="8" t="e">
        <f t="shared" si="41"/>
        <v>#N/A</v>
      </c>
      <c r="E358" s="7" t="e">
        <f t="shared" si="45"/>
        <v>#N/A</v>
      </c>
      <c r="F358" s="8" t="e">
        <f t="shared" si="42"/>
        <v>#N/A</v>
      </c>
      <c r="G358" s="8" t="e">
        <f t="shared" si="46"/>
        <v>#N/A</v>
      </c>
      <c r="H358" s="8" t="e">
        <f t="shared" si="43"/>
        <v>#N/A</v>
      </c>
      <c r="I358" s="8" t="e">
        <f t="shared" si="47"/>
        <v>#N/A</v>
      </c>
    </row>
    <row r="359" spans="2:9">
      <c r="B359" s="8" t="e">
        <f t="shared" si="48"/>
        <v>#N/A</v>
      </c>
      <c r="C359" s="9" t="e">
        <f t="shared" si="44"/>
        <v>#N/A</v>
      </c>
      <c r="D359" s="8" t="e">
        <f t="shared" si="41"/>
        <v>#N/A</v>
      </c>
      <c r="E359" s="7" t="e">
        <f t="shared" si="45"/>
        <v>#N/A</v>
      </c>
      <c r="F359" s="8" t="e">
        <f t="shared" si="42"/>
        <v>#N/A</v>
      </c>
      <c r="G359" s="8" t="e">
        <f t="shared" si="46"/>
        <v>#N/A</v>
      </c>
      <c r="H359" s="8" t="e">
        <f t="shared" si="43"/>
        <v>#N/A</v>
      </c>
      <c r="I359" s="8" t="e">
        <f t="shared" si="47"/>
        <v>#N/A</v>
      </c>
    </row>
    <row r="360" spans="2:9">
      <c r="B360" s="8" t="e">
        <f t="shared" si="48"/>
        <v>#N/A</v>
      </c>
      <c r="C360" s="9" t="e">
        <f t="shared" si="44"/>
        <v>#N/A</v>
      </c>
      <c r="D360" s="8" t="e">
        <f t="shared" si="41"/>
        <v>#N/A</v>
      </c>
      <c r="E360" s="7" t="e">
        <f t="shared" si="45"/>
        <v>#N/A</v>
      </c>
      <c r="F360" s="8" t="e">
        <f t="shared" si="42"/>
        <v>#N/A</v>
      </c>
      <c r="G360" s="8" t="e">
        <f t="shared" si="46"/>
        <v>#N/A</v>
      </c>
      <c r="H360" s="8" t="e">
        <f t="shared" si="43"/>
        <v>#N/A</v>
      </c>
      <c r="I360" s="8" t="e">
        <f t="shared" si="47"/>
        <v>#N/A</v>
      </c>
    </row>
    <row r="361" spans="2:9">
      <c r="B361" s="8" t="e">
        <f t="shared" si="48"/>
        <v>#N/A</v>
      </c>
      <c r="C361" s="9" t="e">
        <f t="shared" si="44"/>
        <v>#N/A</v>
      </c>
      <c r="D361" s="8" t="e">
        <f t="shared" si="41"/>
        <v>#N/A</v>
      </c>
      <c r="E361" s="7" t="e">
        <f t="shared" si="45"/>
        <v>#N/A</v>
      </c>
      <c r="F361" s="8" t="e">
        <f t="shared" si="42"/>
        <v>#N/A</v>
      </c>
      <c r="G361" s="8" t="e">
        <f t="shared" si="46"/>
        <v>#N/A</v>
      </c>
      <c r="H361" s="8" t="e">
        <f t="shared" si="43"/>
        <v>#N/A</v>
      </c>
      <c r="I361" s="8" t="e">
        <f t="shared" si="47"/>
        <v>#N/A</v>
      </c>
    </row>
    <row r="362" spans="2:9">
      <c r="B362" s="8" t="e">
        <f t="shared" si="48"/>
        <v>#N/A</v>
      </c>
      <c r="C362" s="9" t="e">
        <f t="shared" si="44"/>
        <v>#N/A</v>
      </c>
      <c r="D362" s="8" t="e">
        <f t="shared" si="41"/>
        <v>#N/A</v>
      </c>
      <c r="E362" s="7" t="e">
        <f t="shared" si="45"/>
        <v>#N/A</v>
      </c>
      <c r="F362" s="8" t="e">
        <f t="shared" si="42"/>
        <v>#N/A</v>
      </c>
      <c r="G362" s="8" t="e">
        <f t="shared" si="46"/>
        <v>#N/A</v>
      </c>
      <c r="H362" s="8" t="e">
        <f t="shared" si="43"/>
        <v>#N/A</v>
      </c>
      <c r="I362" s="8" t="e">
        <f t="shared" si="47"/>
        <v>#N/A</v>
      </c>
    </row>
    <row r="363" spans="2:9">
      <c r="B363" s="8" t="e">
        <f t="shared" si="48"/>
        <v>#N/A</v>
      </c>
      <c r="C363" s="9" t="e">
        <f t="shared" si="44"/>
        <v>#N/A</v>
      </c>
      <c r="D363" s="8" t="e">
        <f t="shared" si="41"/>
        <v>#N/A</v>
      </c>
      <c r="E363" s="7" t="e">
        <f t="shared" si="45"/>
        <v>#N/A</v>
      </c>
      <c r="F363" s="8" t="e">
        <f t="shared" si="42"/>
        <v>#N/A</v>
      </c>
      <c r="G363" s="8" t="e">
        <f t="shared" si="46"/>
        <v>#N/A</v>
      </c>
      <c r="H363" s="8" t="e">
        <f t="shared" si="43"/>
        <v>#N/A</v>
      </c>
      <c r="I363" s="8" t="e">
        <f t="shared" si="47"/>
        <v>#N/A</v>
      </c>
    </row>
    <row r="364" spans="2:9">
      <c r="B364" s="8" t="e">
        <f t="shared" si="48"/>
        <v>#N/A</v>
      </c>
      <c r="C364" s="9" t="e">
        <f t="shared" si="44"/>
        <v>#N/A</v>
      </c>
      <c r="D364" s="8" t="e">
        <f t="shared" si="41"/>
        <v>#N/A</v>
      </c>
      <c r="E364" s="7" t="e">
        <f t="shared" si="45"/>
        <v>#N/A</v>
      </c>
      <c r="F364" s="8" t="e">
        <f t="shared" si="42"/>
        <v>#N/A</v>
      </c>
      <c r="G364" s="8" t="e">
        <f t="shared" si="46"/>
        <v>#N/A</v>
      </c>
      <c r="H364" s="8" t="e">
        <f t="shared" si="43"/>
        <v>#N/A</v>
      </c>
      <c r="I364" s="8" t="e">
        <f t="shared" si="47"/>
        <v>#N/A</v>
      </c>
    </row>
    <row r="365" spans="2:9">
      <c r="B365" s="8" t="e">
        <f t="shared" si="48"/>
        <v>#N/A</v>
      </c>
      <c r="C365" s="9" t="e">
        <f t="shared" si="44"/>
        <v>#N/A</v>
      </c>
      <c r="D365" s="8" t="e">
        <f t="shared" si="41"/>
        <v>#N/A</v>
      </c>
      <c r="E365" s="7" t="e">
        <f t="shared" si="45"/>
        <v>#N/A</v>
      </c>
      <c r="F365" s="8" t="e">
        <f t="shared" si="42"/>
        <v>#N/A</v>
      </c>
      <c r="G365" s="8" t="e">
        <f t="shared" si="46"/>
        <v>#N/A</v>
      </c>
      <c r="H365" s="8" t="e">
        <f t="shared" si="43"/>
        <v>#N/A</v>
      </c>
      <c r="I365" s="8" t="e">
        <f t="shared" si="47"/>
        <v>#N/A</v>
      </c>
    </row>
    <row r="366" spans="2:9">
      <c r="B366" s="8" t="e">
        <f t="shared" si="48"/>
        <v>#N/A</v>
      </c>
      <c r="C366" s="9" t="e">
        <f t="shared" si="44"/>
        <v>#N/A</v>
      </c>
      <c r="D366" s="8" t="e">
        <f t="shared" si="41"/>
        <v>#N/A</v>
      </c>
      <c r="E366" s="7" t="e">
        <f t="shared" si="45"/>
        <v>#N/A</v>
      </c>
      <c r="F366" s="8" t="e">
        <f t="shared" si="42"/>
        <v>#N/A</v>
      </c>
      <c r="G366" s="8" t="e">
        <f t="shared" si="46"/>
        <v>#N/A</v>
      </c>
      <c r="H366" s="8" t="e">
        <f t="shared" si="43"/>
        <v>#N/A</v>
      </c>
      <c r="I366" s="8" t="e">
        <f t="shared" si="47"/>
        <v>#N/A</v>
      </c>
    </row>
    <row r="367" spans="2:9">
      <c r="B367" s="8" t="e">
        <f t="shared" si="48"/>
        <v>#N/A</v>
      </c>
      <c r="C367" s="9" t="e">
        <f t="shared" si="44"/>
        <v>#N/A</v>
      </c>
      <c r="D367" s="8" t="e">
        <f t="shared" si="41"/>
        <v>#N/A</v>
      </c>
      <c r="E367" s="7" t="e">
        <f t="shared" si="45"/>
        <v>#N/A</v>
      </c>
      <c r="F367" s="8" t="e">
        <f t="shared" si="42"/>
        <v>#N/A</v>
      </c>
      <c r="G367" s="8" t="e">
        <f t="shared" si="46"/>
        <v>#N/A</v>
      </c>
      <c r="H367" s="8" t="e">
        <f t="shared" si="43"/>
        <v>#N/A</v>
      </c>
      <c r="I367" s="8" t="e">
        <f t="shared" si="47"/>
        <v>#N/A</v>
      </c>
    </row>
    <row r="368" spans="2:9">
      <c r="B368" s="8" t="e">
        <f t="shared" si="48"/>
        <v>#N/A</v>
      </c>
      <c r="C368" s="9" t="e">
        <f t="shared" si="44"/>
        <v>#N/A</v>
      </c>
      <c r="D368" s="8" t="e">
        <f t="shared" si="41"/>
        <v>#N/A</v>
      </c>
      <c r="E368" s="7" t="e">
        <f t="shared" si="45"/>
        <v>#N/A</v>
      </c>
      <c r="F368" s="8" t="e">
        <f t="shared" si="42"/>
        <v>#N/A</v>
      </c>
      <c r="G368" s="8" t="e">
        <f t="shared" si="46"/>
        <v>#N/A</v>
      </c>
      <c r="H368" s="8" t="e">
        <f t="shared" si="43"/>
        <v>#N/A</v>
      </c>
      <c r="I368" s="8" t="e">
        <f t="shared" si="47"/>
        <v>#N/A</v>
      </c>
    </row>
    <row r="369" spans="2:9">
      <c r="B369" s="8" t="e">
        <f t="shared" si="48"/>
        <v>#N/A</v>
      </c>
      <c r="C369" s="9" t="e">
        <f t="shared" si="44"/>
        <v>#N/A</v>
      </c>
      <c r="D369" s="8" t="e">
        <f t="shared" si="41"/>
        <v>#N/A</v>
      </c>
      <c r="E369" s="7" t="e">
        <f t="shared" si="45"/>
        <v>#N/A</v>
      </c>
      <c r="F369" s="8" t="e">
        <f t="shared" si="42"/>
        <v>#N/A</v>
      </c>
      <c r="G369" s="8" t="e">
        <f t="shared" si="46"/>
        <v>#N/A</v>
      </c>
      <c r="H369" s="8" t="e">
        <f t="shared" si="43"/>
        <v>#N/A</v>
      </c>
      <c r="I369" s="8" t="e">
        <f t="shared" si="47"/>
        <v>#N/A</v>
      </c>
    </row>
    <row r="370" spans="2:9">
      <c r="B370" s="8" t="e">
        <f t="shared" si="48"/>
        <v>#N/A</v>
      </c>
      <c r="C370" s="9" t="e">
        <f t="shared" si="44"/>
        <v>#N/A</v>
      </c>
      <c r="D370" s="8" t="e">
        <f t="shared" si="41"/>
        <v>#N/A</v>
      </c>
      <c r="E370" s="7" t="e">
        <f t="shared" si="45"/>
        <v>#N/A</v>
      </c>
      <c r="F370" s="8" t="e">
        <f t="shared" si="42"/>
        <v>#N/A</v>
      </c>
      <c r="G370" s="8" t="e">
        <f t="shared" si="46"/>
        <v>#N/A</v>
      </c>
      <c r="H370" s="8" t="e">
        <f t="shared" si="43"/>
        <v>#N/A</v>
      </c>
      <c r="I370" s="8" t="e">
        <f t="shared" si="47"/>
        <v>#N/A</v>
      </c>
    </row>
    <row r="371" spans="2:9">
      <c r="B371" s="8" t="e">
        <f t="shared" si="48"/>
        <v>#N/A</v>
      </c>
      <c r="C371" s="9" t="e">
        <f t="shared" si="44"/>
        <v>#N/A</v>
      </c>
      <c r="D371" s="8" t="e">
        <f t="shared" si="41"/>
        <v>#N/A</v>
      </c>
      <c r="E371" s="7" t="e">
        <f t="shared" si="45"/>
        <v>#N/A</v>
      </c>
      <c r="F371" s="8" t="e">
        <f t="shared" si="42"/>
        <v>#N/A</v>
      </c>
      <c r="G371" s="8" t="e">
        <f t="shared" si="46"/>
        <v>#N/A</v>
      </c>
      <c r="H371" s="8" t="e">
        <f t="shared" si="43"/>
        <v>#N/A</v>
      </c>
      <c r="I371" s="8" t="e">
        <f t="shared" si="47"/>
        <v>#N/A</v>
      </c>
    </row>
    <row r="372" spans="2:9">
      <c r="B372" s="8" t="e">
        <f t="shared" si="48"/>
        <v>#N/A</v>
      </c>
      <c r="C372" s="9" t="e">
        <f t="shared" si="44"/>
        <v>#N/A</v>
      </c>
      <c r="D372" s="8" t="e">
        <f t="shared" si="41"/>
        <v>#N/A</v>
      </c>
      <c r="E372" s="7" t="e">
        <f t="shared" si="45"/>
        <v>#N/A</v>
      </c>
      <c r="F372" s="8" t="e">
        <f t="shared" si="42"/>
        <v>#N/A</v>
      </c>
      <c r="G372" s="8" t="e">
        <f t="shared" si="46"/>
        <v>#N/A</v>
      </c>
      <c r="H372" s="8" t="e">
        <f t="shared" si="43"/>
        <v>#N/A</v>
      </c>
      <c r="I372" s="8" t="e">
        <f t="shared" si="47"/>
        <v>#N/A</v>
      </c>
    </row>
    <row r="373" spans="2:9">
      <c r="B373" s="8" t="e">
        <f t="shared" si="48"/>
        <v>#N/A</v>
      </c>
      <c r="C373" s="9" t="e">
        <f t="shared" si="44"/>
        <v>#N/A</v>
      </c>
      <c r="D373" s="8" t="e">
        <f t="shared" si="41"/>
        <v>#N/A</v>
      </c>
      <c r="E373" s="7" t="e">
        <f t="shared" si="45"/>
        <v>#N/A</v>
      </c>
      <c r="F373" s="8" t="e">
        <f t="shared" si="42"/>
        <v>#N/A</v>
      </c>
      <c r="G373" s="8" t="e">
        <f t="shared" si="46"/>
        <v>#N/A</v>
      </c>
      <c r="H373" s="8" t="e">
        <f t="shared" si="43"/>
        <v>#N/A</v>
      </c>
      <c r="I373" s="8" t="e">
        <f t="shared" si="47"/>
        <v>#N/A</v>
      </c>
    </row>
    <row r="374" spans="2:9">
      <c r="B374" s="8" t="e">
        <f t="shared" si="48"/>
        <v>#N/A</v>
      </c>
      <c r="C374" s="9" t="e">
        <f t="shared" si="44"/>
        <v>#N/A</v>
      </c>
      <c r="D374" s="8" t="e">
        <f t="shared" si="41"/>
        <v>#N/A</v>
      </c>
      <c r="E374" s="7" t="e">
        <f t="shared" si="45"/>
        <v>#N/A</v>
      </c>
      <c r="F374" s="8" t="e">
        <f t="shared" si="42"/>
        <v>#N/A</v>
      </c>
      <c r="G374" s="8" t="e">
        <f t="shared" si="46"/>
        <v>#N/A</v>
      </c>
      <c r="H374" s="8" t="e">
        <f t="shared" si="43"/>
        <v>#N/A</v>
      </c>
      <c r="I374" s="8" t="e">
        <f t="shared" si="47"/>
        <v>#N/A</v>
      </c>
    </row>
    <row r="375" spans="2:9">
      <c r="B375" s="8" t="e">
        <f t="shared" si="48"/>
        <v>#N/A</v>
      </c>
      <c r="C375" s="9" t="e">
        <f t="shared" si="44"/>
        <v>#N/A</v>
      </c>
      <c r="D375" s="8" t="e">
        <f t="shared" si="41"/>
        <v>#N/A</v>
      </c>
      <c r="E375" s="7" t="e">
        <f t="shared" si="45"/>
        <v>#N/A</v>
      </c>
      <c r="F375" s="8" t="e">
        <f t="shared" si="42"/>
        <v>#N/A</v>
      </c>
      <c r="G375" s="8" t="e">
        <f t="shared" si="46"/>
        <v>#N/A</v>
      </c>
      <c r="H375" s="8" t="e">
        <f t="shared" si="43"/>
        <v>#N/A</v>
      </c>
      <c r="I375" s="8" t="e">
        <f t="shared" si="47"/>
        <v>#N/A</v>
      </c>
    </row>
    <row r="376" spans="2:9">
      <c r="B376" s="8" t="e">
        <f t="shared" si="48"/>
        <v>#N/A</v>
      </c>
      <c r="C376" s="9" t="e">
        <f t="shared" si="44"/>
        <v>#N/A</v>
      </c>
      <c r="D376" s="8" t="e">
        <f t="shared" si="41"/>
        <v>#N/A</v>
      </c>
      <c r="E376" s="7" t="e">
        <f t="shared" si="45"/>
        <v>#N/A</v>
      </c>
      <c r="F376" s="8" t="e">
        <f t="shared" si="42"/>
        <v>#N/A</v>
      </c>
      <c r="G376" s="8" t="e">
        <f t="shared" si="46"/>
        <v>#N/A</v>
      </c>
      <c r="H376" s="8" t="e">
        <f t="shared" si="43"/>
        <v>#N/A</v>
      </c>
      <c r="I376" s="8" t="e">
        <f t="shared" si="47"/>
        <v>#N/A</v>
      </c>
    </row>
    <row r="377" spans="2:9">
      <c r="B377" s="8" t="e">
        <f t="shared" si="48"/>
        <v>#N/A</v>
      </c>
      <c r="C377" s="9" t="e">
        <f t="shared" si="44"/>
        <v>#N/A</v>
      </c>
      <c r="D377" s="8" t="e">
        <f t="shared" si="41"/>
        <v>#N/A</v>
      </c>
      <c r="E377" s="7" t="e">
        <f t="shared" si="45"/>
        <v>#N/A</v>
      </c>
      <c r="F377" s="8" t="e">
        <f t="shared" si="42"/>
        <v>#N/A</v>
      </c>
      <c r="G377" s="8" t="e">
        <f t="shared" si="46"/>
        <v>#N/A</v>
      </c>
      <c r="H377" s="8" t="e">
        <f t="shared" si="43"/>
        <v>#N/A</v>
      </c>
      <c r="I377" s="8" t="e">
        <f t="shared" si="47"/>
        <v>#N/A</v>
      </c>
    </row>
    <row r="378" spans="2:9">
      <c r="B378" s="8" t="e">
        <f t="shared" si="48"/>
        <v>#N/A</v>
      </c>
      <c r="C378" s="9" t="e">
        <f t="shared" si="44"/>
        <v>#N/A</v>
      </c>
      <c r="D378" s="8" t="e">
        <f t="shared" si="41"/>
        <v>#N/A</v>
      </c>
      <c r="E378" s="7" t="e">
        <f t="shared" si="45"/>
        <v>#N/A</v>
      </c>
      <c r="F378" s="8" t="e">
        <f t="shared" si="42"/>
        <v>#N/A</v>
      </c>
      <c r="G378" s="8" t="e">
        <f t="shared" si="46"/>
        <v>#N/A</v>
      </c>
      <c r="H378" s="8" t="e">
        <f t="shared" si="43"/>
        <v>#N/A</v>
      </c>
      <c r="I378" s="8" t="e">
        <f t="shared" si="47"/>
        <v>#N/A</v>
      </c>
    </row>
    <row r="379" spans="2:9">
      <c r="B379" s="8" t="e">
        <f t="shared" si="48"/>
        <v>#N/A</v>
      </c>
      <c r="C379" s="9" t="e">
        <f t="shared" si="44"/>
        <v>#N/A</v>
      </c>
      <c r="D379" s="8" t="e">
        <f t="shared" si="41"/>
        <v>#N/A</v>
      </c>
      <c r="E379" s="7" t="e">
        <f t="shared" si="45"/>
        <v>#N/A</v>
      </c>
      <c r="F379" s="8" t="e">
        <f t="shared" si="42"/>
        <v>#N/A</v>
      </c>
      <c r="G379" s="8" t="e">
        <f t="shared" si="46"/>
        <v>#N/A</v>
      </c>
      <c r="H379" s="8" t="e">
        <f t="shared" si="43"/>
        <v>#N/A</v>
      </c>
      <c r="I379" s="8" t="e">
        <f t="shared" si="47"/>
        <v>#N/A</v>
      </c>
    </row>
    <row r="380" spans="2:9">
      <c r="B380" s="8" t="e">
        <f t="shared" si="48"/>
        <v>#N/A</v>
      </c>
      <c r="C380" s="9" t="e">
        <f t="shared" si="44"/>
        <v>#N/A</v>
      </c>
      <c r="D380" s="8" t="e">
        <f t="shared" si="41"/>
        <v>#N/A</v>
      </c>
      <c r="E380" s="7" t="e">
        <f t="shared" si="45"/>
        <v>#N/A</v>
      </c>
      <c r="F380" s="8" t="e">
        <f t="shared" si="42"/>
        <v>#N/A</v>
      </c>
      <c r="G380" s="8" t="e">
        <f t="shared" si="46"/>
        <v>#N/A</v>
      </c>
      <c r="H380" s="8" t="e">
        <f t="shared" si="43"/>
        <v>#N/A</v>
      </c>
      <c r="I380" s="8" t="e">
        <f t="shared" si="47"/>
        <v>#N/A</v>
      </c>
    </row>
    <row r="381" spans="2:9">
      <c r="B381" s="8" t="e">
        <f t="shared" si="48"/>
        <v>#N/A</v>
      </c>
      <c r="C381" s="9" t="e">
        <f t="shared" si="44"/>
        <v>#N/A</v>
      </c>
      <c r="D381" s="8" t="e">
        <f t="shared" si="41"/>
        <v>#N/A</v>
      </c>
      <c r="E381" s="7" t="e">
        <f t="shared" si="45"/>
        <v>#N/A</v>
      </c>
      <c r="F381" s="8" t="e">
        <f t="shared" si="42"/>
        <v>#N/A</v>
      </c>
      <c r="G381" s="8" t="e">
        <f t="shared" si="46"/>
        <v>#N/A</v>
      </c>
      <c r="H381" s="8" t="e">
        <f t="shared" si="43"/>
        <v>#N/A</v>
      </c>
      <c r="I381" s="8" t="e">
        <f t="shared" si="47"/>
        <v>#N/A</v>
      </c>
    </row>
    <row r="382" spans="2:9">
      <c r="B382" s="8" t="e">
        <f t="shared" si="48"/>
        <v>#N/A</v>
      </c>
      <c r="C382" s="9" t="e">
        <f t="shared" si="44"/>
        <v>#N/A</v>
      </c>
      <c r="D382" s="8" t="e">
        <f t="shared" si="41"/>
        <v>#N/A</v>
      </c>
      <c r="E382" s="7" t="e">
        <f t="shared" si="45"/>
        <v>#N/A</v>
      </c>
      <c r="F382" s="8" t="e">
        <f t="shared" si="42"/>
        <v>#N/A</v>
      </c>
      <c r="G382" s="8" t="e">
        <f t="shared" si="46"/>
        <v>#N/A</v>
      </c>
      <c r="H382" s="8" t="e">
        <f t="shared" si="43"/>
        <v>#N/A</v>
      </c>
      <c r="I382" s="8" t="e">
        <f t="shared" si="47"/>
        <v>#N/A</v>
      </c>
    </row>
    <row r="383" spans="2:9">
      <c r="B383" s="8" t="e">
        <f t="shared" si="48"/>
        <v>#N/A</v>
      </c>
      <c r="C383" s="9" t="e">
        <f t="shared" si="44"/>
        <v>#N/A</v>
      </c>
      <c r="D383" s="8" t="e">
        <f t="shared" si="41"/>
        <v>#N/A</v>
      </c>
      <c r="E383" s="7" t="e">
        <f t="shared" si="45"/>
        <v>#N/A</v>
      </c>
      <c r="F383" s="8" t="e">
        <f t="shared" si="42"/>
        <v>#N/A</v>
      </c>
      <c r="G383" s="8" t="e">
        <f t="shared" si="46"/>
        <v>#N/A</v>
      </c>
      <c r="H383" s="8" t="e">
        <f t="shared" si="43"/>
        <v>#N/A</v>
      </c>
      <c r="I383" s="8" t="e">
        <f t="shared" si="47"/>
        <v>#N/A</v>
      </c>
    </row>
    <row r="384" spans="2:9">
      <c r="B384" s="8" t="e">
        <f t="shared" si="48"/>
        <v>#N/A</v>
      </c>
      <c r="C384" s="9" t="e">
        <f t="shared" si="44"/>
        <v>#N/A</v>
      </c>
      <c r="D384" s="8" t="e">
        <f t="shared" si="41"/>
        <v>#N/A</v>
      </c>
      <c r="E384" s="7" t="e">
        <f t="shared" si="45"/>
        <v>#N/A</v>
      </c>
      <c r="F384" s="8" t="e">
        <f t="shared" si="42"/>
        <v>#N/A</v>
      </c>
      <c r="G384" s="8" t="e">
        <f t="shared" si="46"/>
        <v>#N/A</v>
      </c>
      <c r="H384" s="8" t="e">
        <f t="shared" si="43"/>
        <v>#N/A</v>
      </c>
      <c r="I384" s="8" t="e">
        <f t="shared" si="47"/>
        <v>#N/A</v>
      </c>
    </row>
    <row r="385" spans="2:9">
      <c r="B385" s="8" t="e">
        <f t="shared" si="48"/>
        <v>#N/A</v>
      </c>
      <c r="C385" s="9" t="e">
        <f t="shared" si="44"/>
        <v>#N/A</v>
      </c>
      <c r="D385" s="8" t="e">
        <f t="shared" si="41"/>
        <v>#N/A</v>
      </c>
      <c r="E385" s="7" t="e">
        <f t="shared" si="45"/>
        <v>#N/A</v>
      </c>
      <c r="F385" s="8" t="e">
        <f t="shared" si="42"/>
        <v>#N/A</v>
      </c>
      <c r="G385" s="8" t="e">
        <f t="shared" si="46"/>
        <v>#N/A</v>
      </c>
      <c r="H385" s="8" t="e">
        <f t="shared" si="43"/>
        <v>#N/A</v>
      </c>
      <c r="I385" s="8" t="e">
        <f t="shared" si="47"/>
        <v>#N/A</v>
      </c>
    </row>
    <row r="386" spans="2:9">
      <c r="B386" s="8" t="e">
        <f t="shared" si="48"/>
        <v>#N/A</v>
      </c>
      <c r="C386" s="9" t="e">
        <f t="shared" si="44"/>
        <v>#N/A</v>
      </c>
      <c r="D386" s="8" t="e">
        <f t="shared" si="41"/>
        <v>#N/A</v>
      </c>
      <c r="E386" s="7" t="e">
        <f t="shared" si="45"/>
        <v>#N/A</v>
      </c>
      <c r="F386" s="8" t="e">
        <f t="shared" si="42"/>
        <v>#N/A</v>
      </c>
      <c r="G386" s="8" t="e">
        <f t="shared" si="46"/>
        <v>#N/A</v>
      </c>
      <c r="H386" s="8" t="e">
        <f t="shared" si="43"/>
        <v>#N/A</v>
      </c>
      <c r="I386" s="8" t="e">
        <f t="shared" si="47"/>
        <v>#N/A</v>
      </c>
    </row>
    <row r="387" spans="2:9">
      <c r="B387" s="8" t="e">
        <f t="shared" si="48"/>
        <v>#N/A</v>
      </c>
      <c r="C387" s="9" t="e">
        <f t="shared" si="44"/>
        <v>#N/A</v>
      </c>
      <c r="D387" s="8" t="e">
        <f t="shared" si="41"/>
        <v>#N/A</v>
      </c>
      <c r="E387" s="7" t="e">
        <f t="shared" si="45"/>
        <v>#N/A</v>
      </c>
      <c r="F387" s="8" t="e">
        <f t="shared" si="42"/>
        <v>#N/A</v>
      </c>
      <c r="G387" s="8" t="e">
        <f t="shared" si="46"/>
        <v>#N/A</v>
      </c>
      <c r="H387" s="8" t="e">
        <f t="shared" si="43"/>
        <v>#N/A</v>
      </c>
      <c r="I387" s="8" t="e">
        <f t="shared" si="47"/>
        <v>#N/A</v>
      </c>
    </row>
    <row r="388" spans="2:9">
      <c r="B388" s="8" t="e">
        <f t="shared" si="48"/>
        <v>#N/A</v>
      </c>
      <c r="C388" s="9" t="e">
        <f t="shared" si="44"/>
        <v>#N/A</v>
      </c>
      <c r="D388" s="8" t="e">
        <f t="shared" ref="D388:D441" si="49">(C388+$A$15)+D387</f>
        <v>#N/A</v>
      </c>
      <c r="E388" s="7" t="e">
        <f t="shared" si="45"/>
        <v>#N/A</v>
      </c>
      <c r="F388" s="8" t="e">
        <f t="shared" ref="F388:F441" si="50">(F387+1)*G388/G388</f>
        <v>#N/A</v>
      </c>
      <c r="G388" s="8" t="e">
        <f t="shared" si="46"/>
        <v>#N/A</v>
      </c>
      <c r="H388" s="8" t="e">
        <f t="shared" ref="H388:H441" si="51">(G388+$A$15)+H387</f>
        <v>#N/A</v>
      </c>
      <c r="I388" s="8" t="e">
        <f t="shared" si="47"/>
        <v>#N/A</v>
      </c>
    </row>
    <row r="389" spans="2:9">
      <c r="B389" s="8" t="e">
        <f t="shared" si="48"/>
        <v>#N/A</v>
      </c>
      <c r="C389" s="9" t="e">
        <f t="shared" ref="C389:C441" si="52">(($A$11-$A$13)*E389/$A$3)+$A$13</f>
        <v>#N/A</v>
      </c>
      <c r="D389" s="8" t="e">
        <f t="shared" si="49"/>
        <v>#N/A</v>
      </c>
      <c r="E389" s="7" t="e">
        <f t="shared" ref="E389:E441" si="53">IF(E388-$A$7&gt;0,E388-$A$7,NA())</f>
        <v>#N/A</v>
      </c>
      <c r="F389" s="8" t="e">
        <f t="shared" si="50"/>
        <v>#N/A</v>
      </c>
      <c r="G389" s="8" t="e">
        <f t="shared" ref="G389:G441" si="54">(($A$11-$A$13)*I389/$A$3)+$A$13</f>
        <v>#N/A</v>
      </c>
      <c r="H389" s="8" t="e">
        <f t="shared" si="51"/>
        <v>#N/A</v>
      </c>
      <c r="I389" s="8" t="e">
        <f t="shared" ref="I389:I441" si="55">IF(I388-$A$9&gt;0,I388-$A$9,NA())</f>
        <v>#N/A</v>
      </c>
    </row>
    <row r="390" spans="2:9">
      <c r="B390" s="8" t="e">
        <f t="shared" si="48"/>
        <v>#N/A</v>
      </c>
      <c r="C390" s="9" t="e">
        <f t="shared" si="52"/>
        <v>#N/A</v>
      </c>
      <c r="D390" s="8" t="e">
        <f t="shared" si="49"/>
        <v>#N/A</v>
      </c>
      <c r="E390" s="7" t="e">
        <f t="shared" si="53"/>
        <v>#N/A</v>
      </c>
      <c r="F390" s="8" t="e">
        <f t="shared" si="50"/>
        <v>#N/A</v>
      </c>
      <c r="G390" s="8" t="e">
        <f t="shared" si="54"/>
        <v>#N/A</v>
      </c>
      <c r="H390" s="8" t="e">
        <f t="shared" si="51"/>
        <v>#N/A</v>
      </c>
      <c r="I390" s="8" t="e">
        <f t="shared" si="55"/>
        <v>#N/A</v>
      </c>
    </row>
    <row r="391" spans="2:9">
      <c r="B391" s="8" t="e">
        <f t="shared" si="48"/>
        <v>#N/A</v>
      </c>
      <c r="C391" s="9" t="e">
        <f t="shared" si="52"/>
        <v>#N/A</v>
      </c>
      <c r="D391" s="8" t="e">
        <f t="shared" si="49"/>
        <v>#N/A</v>
      </c>
      <c r="E391" s="7" t="e">
        <f t="shared" si="53"/>
        <v>#N/A</v>
      </c>
      <c r="F391" s="8" t="e">
        <f t="shared" si="50"/>
        <v>#N/A</v>
      </c>
      <c r="G391" s="8" t="e">
        <f t="shared" si="54"/>
        <v>#N/A</v>
      </c>
      <c r="H391" s="8" t="e">
        <f t="shared" si="51"/>
        <v>#N/A</v>
      </c>
      <c r="I391" s="8" t="e">
        <f t="shared" si="55"/>
        <v>#N/A</v>
      </c>
    </row>
    <row r="392" spans="2:9">
      <c r="B392" s="8" t="e">
        <f t="shared" si="48"/>
        <v>#N/A</v>
      </c>
      <c r="C392" s="9" t="e">
        <f t="shared" si="52"/>
        <v>#N/A</v>
      </c>
      <c r="D392" s="8" t="e">
        <f t="shared" si="49"/>
        <v>#N/A</v>
      </c>
      <c r="E392" s="7" t="e">
        <f t="shared" si="53"/>
        <v>#N/A</v>
      </c>
      <c r="F392" s="8" t="e">
        <f t="shared" si="50"/>
        <v>#N/A</v>
      </c>
      <c r="G392" s="8" t="e">
        <f t="shared" si="54"/>
        <v>#N/A</v>
      </c>
      <c r="H392" s="8" t="e">
        <f t="shared" si="51"/>
        <v>#N/A</v>
      </c>
      <c r="I392" s="8" t="e">
        <f t="shared" si="55"/>
        <v>#N/A</v>
      </c>
    </row>
    <row r="393" spans="2:9">
      <c r="B393" s="8" t="e">
        <f t="shared" si="48"/>
        <v>#N/A</v>
      </c>
      <c r="C393" s="9" t="e">
        <f t="shared" si="52"/>
        <v>#N/A</v>
      </c>
      <c r="D393" s="8" t="e">
        <f t="shared" si="49"/>
        <v>#N/A</v>
      </c>
      <c r="E393" s="7" t="e">
        <f t="shared" si="53"/>
        <v>#N/A</v>
      </c>
      <c r="F393" s="8" t="e">
        <f t="shared" si="50"/>
        <v>#N/A</v>
      </c>
      <c r="G393" s="8" t="e">
        <f t="shared" si="54"/>
        <v>#N/A</v>
      </c>
      <c r="H393" s="8" t="e">
        <f t="shared" si="51"/>
        <v>#N/A</v>
      </c>
      <c r="I393" s="8" t="e">
        <f t="shared" si="55"/>
        <v>#N/A</v>
      </c>
    </row>
    <row r="394" spans="2:9">
      <c r="B394" s="8" t="e">
        <f t="shared" ref="B394:B441" si="56">(B393+1)*C394/C394</f>
        <v>#N/A</v>
      </c>
      <c r="C394" s="9" t="e">
        <f t="shared" si="52"/>
        <v>#N/A</v>
      </c>
      <c r="D394" s="8" t="e">
        <f t="shared" si="49"/>
        <v>#N/A</v>
      </c>
      <c r="E394" s="7" t="e">
        <f t="shared" si="53"/>
        <v>#N/A</v>
      </c>
      <c r="F394" s="8" t="e">
        <f t="shared" si="50"/>
        <v>#N/A</v>
      </c>
      <c r="G394" s="8" t="e">
        <f t="shared" si="54"/>
        <v>#N/A</v>
      </c>
      <c r="H394" s="8" t="e">
        <f t="shared" si="51"/>
        <v>#N/A</v>
      </c>
      <c r="I394" s="8" t="e">
        <f t="shared" si="55"/>
        <v>#N/A</v>
      </c>
    </row>
    <row r="395" spans="2:9">
      <c r="B395" s="8" t="e">
        <f t="shared" si="56"/>
        <v>#N/A</v>
      </c>
      <c r="C395" s="9" t="e">
        <f t="shared" si="52"/>
        <v>#N/A</v>
      </c>
      <c r="D395" s="8" t="e">
        <f t="shared" si="49"/>
        <v>#N/A</v>
      </c>
      <c r="E395" s="7" t="e">
        <f t="shared" si="53"/>
        <v>#N/A</v>
      </c>
      <c r="F395" s="8" t="e">
        <f t="shared" si="50"/>
        <v>#N/A</v>
      </c>
      <c r="G395" s="8" t="e">
        <f t="shared" si="54"/>
        <v>#N/A</v>
      </c>
      <c r="H395" s="8" t="e">
        <f t="shared" si="51"/>
        <v>#N/A</v>
      </c>
      <c r="I395" s="8" t="e">
        <f t="shared" si="55"/>
        <v>#N/A</v>
      </c>
    </row>
    <row r="396" spans="2:9">
      <c r="B396" s="8" t="e">
        <f t="shared" si="56"/>
        <v>#N/A</v>
      </c>
      <c r="C396" s="9" t="e">
        <f t="shared" si="52"/>
        <v>#N/A</v>
      </c>
      <c r="D396" s="8" t="e">
        <f t="shared" si="49"/>
        <v>#N/A</v>
      </c>
      <c r="E396" s="7" t="e">
        <f t="shared" si="53"/>
        <v>#N/A</v>
      </c>
      <c r="F396" s="8" t="e">
        <f t="shared" si="50"/>
        <v>#N/A</v>
      </c>
      <c r="G396" s="8" t="e">
        <f t="shared" si="54"/>
        <v>#N/A</v>
      </c>
      <c r="H396" s="8" t="e">
        <f t="shared" si="51"/>
        <v>#N/A</v>
      </c>
      <c r="I396" s="8" t="e">
        <f t="shared" si="55"/>
        <v>#N/A</v>
      </c>
    </row>
    <row r="397" spans="2:9">
      <c r="B397" s="8" t="e">
        <f t="shared" si="56"/>
        <v>#N/A</v>
      </c>
      <c r="C397" s="9" t="e">
        <f t="shared" si="52"/>
        <v>#N/A</v>
      </c>
      <c r="D397" s="8" t="e">
        <f t="shared" si="49"/>
        <v>#N/A</v>
      </c>
      <c r="E397" s="7" t="e">
        <f t="shared" si="53"/>
        <v>#N/A</v>
      </c>
      <c r="F397" s="8" t="e">
        <f t="shared" si="50"/>
        <v>#N/A</v>
      </c>
      <c r="G397" s="8" t="e">
        <f t="shared" si="54"/>
        <v>#N/A</v>
      </c>
      <c r="H397" s="8" t="e">
        <f t="shared" si="51"/>
        <v>#N/A</v>
      </c>
      <c r="I397" s="8" t="e">
        <f t="shared" si="55"/>
        <v>#N/A</v>
      </c>
    </row>
    <row r="398" spans="2:9">
      <c r="B398" s="8" t="e">
        <f t="shared" si="56"/>
        <v>#N/A</v>
      </c>
      <c r="C398" s="9" t="e">
        <f t="shared" si="52"/>
        <v>#N/A</v>
      </c>
      <c r="D398" s="8" t="e">
        <f t="shared" si="49"/>
        <v>#N/A</v>
      </c>
      <c r="E398" s="7" t="e">
        <f t="shared" si="53"/>
        <v>#N/A</v>
      </c>
      <c r="F398" s="8" t="e">
        <f t="shared" si="50"/>
        <v>#N/A</v>
      </c>
      <c r="G398" s="8" t="e">
        <f t="shared" si="54"/>
        <v>#N/A</v>
      </c>
      <c r="H398" s="8" t="e">
        <f t="shared" si="51"/>
        <v>#N/A</v>
      </c>
      <c r="I398" s="8" t="e">
        <f t="shared" si="55"/>
        <v>#N/A</v>
      </c>
    </row>
    <row r="399" spans="2:9">
      <c r="B399" s="8" t="e">
        <f t="shared" si="56"/>
        <v>#N/A</v>
      </c>
      <c r="C399" s="9" t="e">
        <f t="shared" si="52"/>
        <v>#N/A</v>
      </c>
      <c r="D399" s="8" t="e">
        <f t="shared" si="49"/>
        <v>#N/A</v>
      </c>
      <c r="E399" s="7" t="e">
        <f t="shared" si="53"/>
        <v>#N/A</v>
      </c>
      <c r="F399" s="8" t="e">
        <f t="shared" si="50"/>
        <v>#N/A</v>
      </c>
      <c r="G399" s="8" t="e">
        <f t="shared" si="54"/>
        <v>#N/A</v>
      </c>
      <c r="H399" s="8" t="e">
        <f t="shared" si="51"/>
        <v>#N/A</v>
      </c>
      <c r="I399" s="8" t="e">
        <f t="shared" si="55"/>
        <v>#N/A</v>
      </c>
    </row>
    <row r="400" spans="2:9">
      <c r="B400" s="8" t="e">
        <f t="shared" si="56"/>
        <v>#N/A</v>
      </c>
      <c r="C400" s="9" t="e">
        <f t="shared" si="52"/>
        <v>#N/A</v>
      </c>
      <c r="D400" s="8" t="e">
        <f t="shared" si="49"/>
        <v>#N/A</v>
      </c>
      <c r="E400" s="7" t="e">
        <f t="shared" si="53"/>
        <v>#N/A</v>
      </c>
      <c r="F400" s="8" t="e">
        <f t="shared" si="50"/>
        <v>#N/A</v>
      </c>
      <c r="G400" s="8" t="e">
        <f t="shared" si="54"/>
        <v>#N/A</v>
      </c>
      <c r="H400" s="8" t="e">
        <f t="shared" si="51"/>
        <v>#N/A</v>
      </c>
      <c r="I400" s="8" t="e">
        <f t="shared" si="55"/>
        <v>#N/A</v>
      </c>
    </row>
    <row r="401" spans="2:9">
      <c r="B401" s="8" t="e">
        <f t="shared" si="56"/>
        <v>#N/A</v>
      </c>
      <c r="C401" s="9" t="e">
        <f t="shared" si="52"/>
        <v>#N/A</v>
      </c>
      <c r="D401" s="8" t="e">
        <f t="shared" si="49"/>
        <v>#N/A</v>
      </c>
      <c r="E401" s="7" t="e">
        <f t="shared" si="53"/>
        <v>#N/A</v>
      </c>
      <c r="F401" s="8" t="e">
        <f t="shared" si="50"/>
        <v>#N/A</v>
      </c>
      <c r="G401" s="8" t="e">
        <f t="shared" si="54"/>
        <v>#N/A</v>
      </c>
      <c r="H401" s="8" t="e">
        <f t="shared" si="51"/>
        <v>#N/A</v>
      </c>
      <c r="I401" s="8" t="e">
        <f t="shared" si="55"/>
        <v>#N/A</v>
      </c>
    </row>
    <row r="402" spans="2:9">
      <c r="B402" s="8" t="e">
        <f t="shared" si="56"/>
        <v>#N/A</v>
      </c>
      <c r="C402" s="9" t="e">
        <f t="shared" si="52"/>
        <v>#N/A</v>
      </c>
      <c r="D402" s="8" t="e">
        <f t="shared" si="49"/>
        <v>#N/A</v>
      </c>
      <c r="E402" s="7" t="e">
        <f t="shared" si="53"/>
        <v>#N/A</v>
      </c>
      <c r="F402" s="8" t="e">
        <f t="shared" si="50"/>
        <v>#N/A</v>
      </c>
      <c r="G402" s="8" t="e">
        <f t="shared" si="54"/>
        <v>#N/A</v>
      </c>
      <c r="H402" s="8" t="e">
        <f t="shared" si="51"/>
        <v>#N/A</v>
      </c>
      <c r="I402" s="8" t="e">
        <f t="shared" si="55"/>
        <v>#N/A</v>
      </c>
    </row>
    <row r="403" spans="2:9">
      <c r="B403" s="8" t="e">
        <f t="shared" si="56"/>
        <v>#N/A</v>
      </c>
      <c r="C403" s="9" t="e">
        <f t="shared" si="52"/>
        <v>#N/A</v>
      </c>
      <c r="D403" s="8" t="e">
        <f t="shared" si="49"/>
        <v>#N/A</v>
      </c>
      <c r="E403" s="7" t="e">
        <f t="shared" si="53"/>
        <v>#N/A</v>
      </c>
      <c r="F403" s="8" t="e">
        <f t="shared" si="50"/>
        <v>#N/A</v>
      </c>
      <c r="G403" s="8" t="e">
        <f t="shared" si="54"/>
        <v>#N/A</v>
      </c>
      <c r="H403" s="8" t="e">
        <f t="shared" si="51"/>
        <v>#N/A</v>
      </c>
      <c r="I403" s="8" t="e">
        <f t="shared" si="55"/>
        <v>#N/A</v>
      </c>
    </row>
    <row r="404" spans="2:9">
      <c r="B404" s="8" t="e">
        <f t="shared" si="56"/>
        <v>#N/A</v>
      </c>
      <c r="C404" s="9" t="e">
        <f t="shared" si="52"/>
        <v>#N/A</v>
      </c>
      <c r="D404" s="8" t="e">
        <f t="shared" si="49"/>
        <v>#N/A</v>
      </c>
      <c r="E404" s="7" t="e">
        <f t="shared" si="53"/>
        <v>#N/A</v>
      </c>
      <c r="F404" s="8" t="e">
        <f t="shared" si="50"/>
        <v>#N/A</v>
      </c>
      <c r="G404" s="8" t="e">
        <f t="shared" si="54"/>
        <v>#N/A</v>
      </c>
      <c r="H404" s="8" t="e">
        <f t="shared" si="51"/>
        <v>#N/A</v>
      </c>
      <c r="I404" s="8" t="e">
        <f t="shared" si="55"/>
        <v>#N/A</v>
      </c>
    </row>
    <row r="405" spans="2:9">
      <c r="B405" s="8" t="e">
        <f t="shared" si="56"/>
        <v>#N/A</v>
      </c>
      <c r="C405" s="9" t="e">
        <f t="shared" si="52"/>
        <v>#N/A</v>
      </c>
      <c r="D405" s="8" t="e">
        <f t="shared" si="49"/>
        <v>#N/A</v>
      </c>
      <c r="E405" s="7" t="e">
        <f t="shared" si="53"/>
        <v>#N/A</v>
      </c>
      <c r="F405" s="8" t="e">
        <f t="shared" si="50"/>
        <v>#N/A</v>
      </c>
      <c r="G405" s="8" t="e">
        <f t="shared" si="54"/>
        <v>#N/A</v>
      </c>
      <c r="H405" s="8" t="e">
        <f t="shared" si="51"/>
        <v>#N/A</v>
      </c>
      <c r="I405" s="8" t="e">
        <f t="shared" si="55"/>
        <v>#N/A</v>
      </c>
    </row>
    <row r="406" spans="2:9">
      <c r="B406" s="8" t="e">
        <f t="shared" si="56"/>
        <v>#N/A</v>
      </c>
      <c r="C406" s="9" t="e">
        <f t="shared" si="52"/>
        <v>#N/A</v>
      </c>
      <c r="D406" s="8" t="e">
        <f t="shared" si="49"/>
        <v>#N/A</v>
      </c>
      <c r="E406" s="7" t="e">
        <f t="shared" si="53"/>
        <v>#N/A</v>
      </c>
      <c r="F406" s="8" t="e">
        <f t="shared" si="50"/>
        <v>#N/A</v>
      </c>
      <c r="G406" s="8" t="e">
        <f t="shared" si="54"/>
        <v>#N/A</v>
      </c>
      <c r="H406" s="8" t="e">
        <f t="shared" si="51"/>
        <v>#N/A</v>
      </c>
      <c r="I406" s="8" t="e">
        <f t="shared" si="55"/>
        <v>#N/A</v>
      </c>
    </row>
    <row r="407" spans="2:9">
      <c r="B407" s="8" t="e">
        <f t="shared" si="56"/>
        <v>#N/A</v>
      </c>
      <c r="C407" s="9" t="e">
        <f t="shared" si="52"/>
        <v>#N/A</v>
      </c>
      <c r="D407" s="8" t="e">
        <f t="shared" si="49"/>
        <v>#N/A</v>
      </c>
      <c r="E407" s="7" t="e">
        <f t="shared" si="53"/>
        <v>#N/A</v>
      </c>
      <c r="F407" s="8" t="e">
        <f t="shared" si="50"/>
        <v>#N/A</v>
      </c>
      <c r="G407" s="8" t="e">
        <f t="shared" si="54"/>
        <v>#N/A</v>
      </c>
      <c r="H407" s="8" t="e">
        <f t="shared" si="51"/>
        <v>#N/A</v>
      </c>
      <c r="I407" s="8" t="e">
        <f t="shared" si="55"/>
        <v>#N/A</v>
      </c>
    </row>
    <row r="408" spans="2:9">
      <c r="B408" s="8" t="e">
        <f t="shared" si="56"/>
        <v>#N/A</v>
      </c>
      <c r="C408" s="9" t="e">
        <f t="shared" si="52"/>
        <v>#N/A</v>
      </c>
      <c r="D408" s="8" t="e">
        <f t="shared" si="49"/>
        <v>#N/A</v>
      </c>
      <c r="E408" s="7" t="e">
        <f t="shared" si="53"/>
        <v>#N/A</v>
      </c>
      <c r="F408" s="8" t="e">
        <f t="shared" si="50"/>
        <v>#N/A</v>
      </c>
      <c r="G408" s="8" t="e">
        <f t="shared" si="54"/>
        <v>#N/A</v>
      </c>
      <c r="H408" s="8" t="e">
        <f t="shared" si="51"/>
        <v>#N/A</v>
      </c>
      <c r="I408" s="8" t="e">
        <f t="shared" si="55"/>
        <v>#N/A</v>
      </c>
    </row>
    <row r="409" spans="2:9">
      <c r="B409" s="8" t="e">
        <f t="shared" si="56"/>
        <v>#N/A</v>
      </c>
      <c r="C409" s="9" t="e">
        <f t="shared" si="52"/>
        <v>#N/A</v>
      </c>
      <c r="D409" s="8" t="e">
        <f t="shared" si="49"/>
        <v>#N/A</v>
      </c>
      <c r="E409" s="7" t="e">
        <f t="shared" si="53"/>
        <v>#N/A</v>
      </c>
      <c r="F409" s="8" t="e">
        <f t="shared" si="50"/>
        <v>#N/A</v>
      </c>
      <c r="G409" s="8" t="e">
        <f t="shared" si="54"/>
        <v>#N/A</v>
      </c>
      <c r="H409" s="8" t="e">
        <f t="shared" si="51"/>
        <v>#N/A</v>
      </c>
      <c r="I409" s="8" t="e">
        <f t="shared" si="55"/>
        <v>#N/A</v>
      </c>
    </row>
    <row r="410" spans="2:9">
      <c r="B410" s="8" t="e">
        <f t="shared" si="56"/>
        <v>#N/A</v>
      </c>
      <c r="C410" s="9" t="e">
        <f t="shared" si="52"/>
        <v>#N/A</v>
      </c>
      <c r="D410" s="8" t="e">
        <f t="shared" si="49"/>
        <v>#N/A</v>
      </c>
      <c r="E410" s="7" t="e">
        <f t="shared" si="53"/>
        <v>#N/A</v>
      </c>
      <c r="F410" s="8" t="e">
        <f t="shared" si="50"/>
        <v>#N/A</v>
      </c>
      <c r="G410" s="8" t="e">
        <f t="shared" si="54"/>
        <v>#N/A</v>
      </c>
      <c r="H410" s="8" t="e">
        <f t="shared" si="51"/>
        <v>#N/A</v>
      </c>
      <c r="I410" s="8" t="e">
        <f t="shared" si="55"/>
        <v>#N/A</v>
      </c>
    </row>
    <row r="411" spans="2:9">
      <c r="B411" s="8" t="e">
        <f t="shared" si="56"/>
        <v>#N/A</v>
      </c>
      <c r="C411" s="9" t="e">
        <f t="shared" si="52"/>
        <v>#N/A</v>
      </c>
      <c r="D411" s="8" t="e">
        <f t="shared" si="49"/>
        <v>#N/A</v>
      </c>
      <c r="E411" s="7" t="e">
        <f t="shared" si="53"/>
        <v>#N/A</v>
      </c>
      <c r="F411" s="8" t="e">
        <f t="shared" si="50"/>
        <v>#N/A</v>
      </c>
      <c r="G411" s="8" t="e">
        <f t="shared" si="54"/>
        <v>#N/A</v>
      </c>
      <c r="H411" s="8" t="e">
        <f t="shared" si="51"/>
        <v>#N/A</v>
      </c>
      <c r="I411" s="8" t="e">
        <f t="shared" si="55"/>
        <v>#N/A</v>
      </c>
    </row>
    <row r="412" spans="2:9">
      <c r="B412" s="8" t="e">
        <f t="shared" si="56"/>
        <v>#N/A</v>
      </c>
      <c r="C412" s="9" t="e">
        <f t="shared" si="52"/>
        <v>#N/A</v>
      </c>
      <c r="D412" s="8" t="e">
        <f t="shared" si="49"/>
        <v>#N/A</v>
      </c>
      <c r="E412" s="7" t="e">
        <f t="shared" si="53"/>
        <v>#N/A</v>
      </c>
      <c r="F412" s="8" t="e">
        <f t="shared" si="50"/>
        <v>#N/A</v>
      </c>
      <c r="G412" s="8" t="e">
        <f t="shared" si="54"/>
        <v>#N/A</v>
      </c>
      <c r="H412" s="8" t="e">
        <f t="shared" si="51"/>
        <v>#N/A</v>
      </c>
      <c r="I412" s="8" t="e">
        <f t="shared" si="55"/>
        <v>#N/A</v>
      </c>
    </row>
    <row r="413" spans="2:9">
      <c r="B413" s="8" t="e">
        <f t="shared" si="56"/>
        <v>#N/A</v>
      </c>
      <c r="C413" s="9" t="e">
        <f t="shared" si="52"/>
        <v>#N/A</v>
      </c>
      <c r="D413" s="8" t="e">
        <f t="shared" si="49"/>
        <v>#N/A</v>
      </c>
      <c r="E413" s="7" t="e">
        <f t="shared" si="53"/>
        <v>#N/A</v>
      </c>
      <c r="F413" s="8" t="e">
        <f t="shared" si="50"/>
        <v>#N/A</v>
      </c>
      <c r="G413" s="8" t="e">
        <f t="shared" si="54"/>
        <v>#N/A</v>
      </c>
      <c r="H413" s="8" t="e">
        <f t="shared" si="51"/>
        <v>#N/A</v>
      </c>
      <c r="I413" s="8" t="e">
        <f t="shared" si="55"/>
        <v>#N/A</v>
      </c>
    </row>
    <row r="414" spans="2:9">
      <c r="B414" s="8" t="e">
        <f t="shared" si="56"/>
        <v>#N/A</v>
      </c>
      <c r="C414" s="9" t="e">
        <f t="shared" si="52"/>
        <v>#N/A</v>
      </c>
      <c r="D414" s="8" t="e">
        <f t="shared" si="49"/>
        <v>#N/A</v>
      </c>
      <c r="E414" s="7" t="e">
        <f t="shared" si="53"/>
        <v>#N/A</v>
      </c>
      <c r="F414" s="8" t="e">
        <f t="shared" si="50"/>
        <v>#N/A</v>
      </c>
      <c r="G414" s="8" t="e">
        <f t="shared" si="54"/>
        <v>#N/A</v>
      </c>
      <c r="H414" s="8" t="e">
        <f t="shared" si="51"/>
        <v>#N/A</v>
      </c>
      <c r="I414" s="8" t="e">
        <f t="shared" si="55"/>
        <v>#N/A</v>
      </c>
    </row>
    <row r="415" spans="2:9">
      <c r="B415" s="8" t="e">
        <f t="shared" si="56"/>
        <v>#N/A</v>
      </c>
      <c r="C415" s="9" t="e">
        <f t="shared" si="52"/>
        <v>#N/A</v>
      </c>
      <c r="D415" s="8" t="e">
        <f t="shared" si="49"/>
        <v>#N/A</v>
      </c>
      <c r="E415" s="7" t="e">
        <f t="shared" si="53"/>
        <v>#N/A</v>
      </c>
      <c r="F415" s="8" t="e">
        <f t="shared" si="50"/>
        <v>#N/A</v>
      </c>
      <c r="G415" s="8" t="e">
        <f t="shared" si="54"/>
        <v>#N/A</v>
      </c>
      <c r="H415" s="8" t="e">
        <f t="shared" si="51"/>
        <v>#N/A</v>
      </c>
      <c r="I415" s="8" t="e">
        <f t="shared" si="55"/>
        <v>#N/A</v>
      </c>
    </row>
    <row r="416" spans="2:9">
      <c r="B416" s="8" t="e">
        <f t="shared" si="56"/>
        <v>#N/A</v>
      </c>
      <c r="C416" s="9" t="e">
        <f t="shared" si="52"/>
        <v>#N/A</v>
      </c>
      <c r="D416" s="8" t="e">
        <f t="shared" si="49"/>
        <v>#N/A</v>
      </c>
      <c r="E416" s="7" t="e">
        <f t="shared" si="53"/>
        <v>#N/A</v>
      </c>
      <c r="F416" s="8" t="e">
        <f t="shared" si="50"/>
        <v>#N/A</v>
      </c>
      <c r="G416" s="8" t="e">
        <f t="shared" si="54"/>
        <v>#N/A</v>
      </c>
      <c r="H416" s="8" t="e">
        <f t="shared" si="51"/>
        <v>#N/A</v>
      </c>
      <c r="I416" s="8" t="e">
        <f t="shared" si="55"/>
        <v>#N/A</v>
      </c>
    </row>
    <row r="417" spans="2:9">
      <c r="B417" s="8" t="e">
        <f t="shared" si="56"/>
        <v>#N/A</v>
      </c>
      <c r="C417" s="9" t="e">
        <f t="shared" si="52"/>
        <v>#N/A</v>
      </c>
      <c r="D417" s="8" t="e">
        <f t="shared" si="49"/>
        <v>#N/A</v>
      </c>
      <c r="E417" s="7" t="e">
        <f t="shared" si="53"/>
        <v>#N/A</v>
      </c>
      <c r="F417" s="8" t="e">
        <f t="shared" si="50"/>
        <v>#N/A</v>
      </c>
      <c r="G417" s="8" t="e">
        <f t="shared" si="54"/>
        <v>#N/A</v>
      </c>
      <c r="H417" s="8" t="e">
        <f t="shared" si="51"/>
        <v>#N/A</v>
      </c>
      <c r="I417" s="8" t="e">
        <f t="shared" si="55"/>
        <v>#N/A</v>
      </c>
    </row>
    <row r="418" spans="2:9">
      <c r="B418" s="8" t="e">
        <f t="shared" si="56"/>
        <v>#N/A</v>
      </c>
      <c r="C418" s="9" t="e">
        <f t="shared" si="52"/>
        <v>#N/A</v>
      </c>
      <c r="D418" s="8" t="e">
        <f t="shared" si="49"/>
        <v>#N/A</v>
      </c>
      <c r="E418" s="7" t="e">
        <f t="shared" si="53"/>
        <v>#N/A</v>
      </c>
      <c r="F418" s="8" t="e">
        <f t="shared" si="50"/>
        <v>#N/A</v>
      </c>
      <c r="G418" s="8" t="e">
        <f t="shared" si="54"/>
        <v>#N/A</v>
      </c>
      <c r="H418" s="8" t="e">
        <f t="shared" si="51"/>
        <v>#N/A</v>
      </c>
      <c r="I418" s="8" t="e">
        <f t="shared" si="55"/>
        <v>#N/A</v>
      </c>
    </row>
    <row r="419" spans="2:9">
      <c r="B419" s="8" t="e">
        <f t="shared" si="56"/>
        <v>#N/A</v>
      </c>
      <c r="C419" s="9" t="e">
        <f t="shared" si="52"/>
        <v>#N/A</v>
      </c>
      <c r="D419" s="8" t="e">
        <f t="shared" si="49"/>
        <v>#N/A</v>
      </c>
      <c r="E419" s="7" t="e">
        <f t="shared" si="53"/>
        <v>#N/A</v>
      </c>
      <c r="F419" s="8" t="e">
        <f t="shared" si="50"/>
        <v>#N/A</v>
      </c>
      <c r="G419" s="8" t="e">
        <f t="shared" si="54"/>
        <v>#N/A</v>
      </c>
      <c r="H419" s="8" t="e">
        <f t="shared" si="51"/>
        <v>#N/A</v>
      </c>
      <c r="I419" s="8" t="e">
        <f t="shared" si="55"/>
        <v>#N/A</v>
      </c>
    </row>
    <row r="420" spans="2:9">
      <c r="B420" s="8" t="e">
        <f t="shared" si="56"/>
        <v>#N/A</v>
      </c>
      <c r="C420" s="9" t="e">
        <f t="shared" si="52"/>
        <v>#N/A</v>
      </c>
      <c r="D420" s="8" t="e">
        <f t="shared" si="49"/>
        <v>#N/A</v>
      </c>
      <c r="E420" s="7" t="e">
        <f t="shared" si="53"/>
        <v>#N/A</v>
      </c>
      <c r="F420" s="8" t="e">
        <f t="shared" si="50"/>
        <v>#N/A</v>
      </c>
      <c r="G420" s="8" t="e">
        <f t="shared" si="54"/>
        <v>#N/A</v>
      </c>
      <c r="H420" s="8" t="e">
        <f t="shared" si="51"/>
        <v>#N/A</v>
      </c>
      <c r="I420" s="8" t="e">
        <f t="shared" si="55"/>
        <v>#N/A</v>
      </c>
    </row>
    <row r="421" spans="2:9">
      <c r="B421" s="8" t="e">
        <f t="shared" si="56"/>
        <v>#N/A</v>
      </c>
      <c r="C421" s="9" t="e">
        <f t="shared" si="52"/>
        <v>#N/A</v>
      </c>
      <c r="D421" s="8" t="e">
        <f t="shared" si="49"/>
        <v>#N/A</v>
      </c>
      <c r="E421" s="7" t="e">
        <f t="shared" si="53"/>
        <v>#N/A</v>
      </c>
      <c r="F421" s="8" t="e">
        <f t="shared" si="50"/>
        <v>#N/A</v>
      </c>
      <c r="G421" s="8" t="e">
        <f t="shared" si="54"/>
        <v>#N/A</v>
      </c>
      <c r="H421" s="8" t="e">
        <f t="shared" si="51"/>
        <v>#N/A</v>
      </c>
      <c r="I421" s="8" t="e">
        <f t="shared" si="55"/>
        <v>#N/A</v>
      </c>
    </row>
    <row r="422" spans="2:9">
      <c r="B422" s="8" t="e">
        <f t="shared" si="56"/>
        <v>#N/A</v>
      </c>
      <c r="C422" s="9" t="e">
        <f t="shared" si="52"/>
        <v>#N/A</v>
      </c>
      <c r="D422" s="8" t="e">
        <f t="shared" si="49"/>
        <v>#N/A</v>
      </c>
      <c r="E422" s="7" t="e">
        <f t="shared" si="53"/>
        <v>#N/A</v>
      </c>
      <c r="F422" s="8" t="e">
        <f t="shared" si="50"/>
        <v>#N/A</v>
      </c>
      <c r="G422" s="8" t="e">
        <f t="shared" si="54"/>
        <v>#N/A</v>
      </c>
      <c r="H422" s="8" t="e">
        <f t="shared" si="51"/>
        <v>#N/A</v>
      </c>
      <c r="I422" s="8" t="e">
        <f t="shared" si="55"/>
        <v>#N/A</v>
      </c>
    </row>
    <row r="423" spans="2:9">
      <c r="B423" s="8" t="e">
        <f t="shared" si="56"/>
        <v>#N/A</v>
      </c>
      <c r="C423" s="9" t="e">
        <f t="shared" si="52"/>
        <v>#N/A</v>
      </c>
      <c r="D423" s="8" t="e">
        <f t="shared" si="49"/>
        <v>#N/A</v>
      </c>
      <c r="E423" s="7" t="e">
        <f t="shared" si="53"/>
        <v>#N/A</v>
      </c>
      <c r="F423" s="8" t="e">
        <f t="shared" si="50"/>
        <v>#N/A</v>
      </c>
      <c r="G423" s="8" t="e">
        <f t="shared" si="54"/>
        <v>#N/A</v>
      </c>
      <c r="H423" s="8" t="e">
        <f t="shared" si="51"/>
        <v>#N/A</v>
      </c>
      <c r="I423" s="8" t="e">
        <f t="shared" si="55"/>
        <v>#N/A</v>
      </c>
    </row>
    <row r="424" spans="2:9">
      <c r="B424" s="8" t="e">
        <f t="shared" si="56"/>
        <v>#N/A</v>
      </c>
      <c r="C424" s="9" t="e">
        <f t="shared" si="52"/>
        <v>#N/A</v>
      </c>
      <c r="D424" s="8" t="e">
        <f t="shared" si="49"/>
        <v>#N/A</v>
      </c>
      <c r="E424" s="7" t="e">
        <f t="shared" si="53"/>
        <v>#N/A</v>
      </c>
      <c r="F424" s="8" t="e">
        <f t="shared" si="50"/>
        <v>#N/A</v>
      </c>
      <c r="G424" s="8" t="e">
        <f t="shared" si="54"/>
        <v>#N/A</v>
      </c>
      <c r="H424" s="8" t="e">
        <f t="shared" si="51"/>
        <v>#N/A</v>
      </c>
      <c r="I424" s="8" t="e">
        <f t="shared" si="55"/>
        <v>#N/A</v>
      </c>
    </row>
    <row r="425" spans="2:9">
      <c r="B425" s="8" t="e">
        <f t="shared" si="56"/>
        <v>#N/A</v>
      </c>
      <c r="C425" s="9" t="e">
        <f t="shared" si="52"/>
        <v>#N/A</v>
      </c>
      <c r="D425" s="8" t="e">
        <f t="shared" si="49"/>
        <v>#N/A</v>
      </c>
      <c r="E425" s="7" t="e">
        <f t="shared" si="53"/>
        <v>#N/A</v>
      </c>
      <c r="F425" s="8" t="e">
        <f t="shared" si="50"/>
        <v>#N/A</v>
      </c>
      <c r="G425" s="8" t="e">
        <f t="shared" si="54"/>
        <v>#N/A</v>
      </c>
      <c r="H425" s="8" t="e">
        <f t="shared" si="51"/>
        <v>#N/A</v>
      </c>
      <c r="I425" s="8" t="e">
        <f t="shared" si="55"/>
        <v>#N/A</v>
      </c>
    </row>
    <row r="426" spans="2:9">
      <c r="B426" s="8" t="e">
        <f t="shared" si="56"/>
        <v>#N/A</v>
      </c>
      <c r="C426" s="9" t="e">
        <f t="shared" si="52"/>
        <v>#N/A</v>
      </c>
      <c r="D426" s="8" t="e">
        <f t="shared" si="49"/>
        <v>#N/A</v>
      </c>
      <c r="E426" s="7" t="e">
        <f t="shared" si="53"/>
        <v>#N/A</v>
      </c>
      <c r="F426" s="8" t="e">
        <f t="shared" si="50"/>
        <v>#N/A</v>
      </c>
      <c r="G426" s="8" t="e">
        <f t="shared" si="54"/>
        <v>#N/A</v>
      </c>
      <c r="H426" s="8" t="e">
        <f t="shared" si="51"/>
        <v>#N/A</v>
      </c>
      <c r="I426" s="8" t="e">
        <f t="shared" si="55"/>
        <v>#N/A</v>
      </c>
    </row>
    <row r="427" spans="2:9">
      <c r="B427" s="8" t="e">
        <f t="shared" si="56"/>
        <v>#N/A</v>
      </c>
      <c r="C427" s="9" t="e">
        <f t="shared" si="52"/>
        <v>#N/A</v>
      </c>
      <c r="D427" s="8" t="e">
        <f t="shared" si="49"/>
        <v>#N/A</v>
      </c>
      <c r="E427" s="7" t="e">
        <f t="shared" si="53"/>
        <v>#N/A</v>
      </c>
      <c r="F427" s="8" t="e">
        <f t="shared" si="50"/>
        <v>#N/A</v>
      </c>
      <c r="G427" s="8" t="e">
        <f t="shared" si="54"/>
        <v>#N/A</v>
      </c>
      <c r="H427" s="8" t="e">
        <f t="shared" si="51"/>
        <v>#N/A</v>
      </c>
      <c r="I427" s="8" t="e">
        <f t="shared" si="55"/>
        <v>#N/A</v>
      </c>
    </row>
    <row r="428" spans="2:9">
      <c r="B428" s="8" t="e">
        <f t="shared" si="56"/>
        <v>#N/A</v>
      </c>
      <c r="C428" s="9" t="e">
        <f t="shared" si="52"/>
        <v>#N/A</v>
      </c>
      <c r="D428" s="8" t="e">
        <f t="shared" si="49"/>
        <v>#N/A</v>
      </c>
      <c r="E428" s="7" t="e">
        <f t="shared" si="53"/>
        <v>#N/A</v>
      </c>
      <c r="F428" s="8" t="e">
        <f t="shared" si="50"/>
        <v>#N/A</v>
      </c>
      <c r="G428" s="8" t="e">
        <f t="shared" si="54"/>
        <v>#N/A</v>
      </c>
      <c r="H428" s="8" t="e">
        <f t="shared" si="51"/>
        <v>#N/A</v>
      </c>
      <c r="I428" s="8" t="e">
        <f t="shared" si="55"/>
        <v>#N/A</v>
      </c>
    </row>
    <row r="429" spans="2:9">
      <c r="B429" s="8" t="e">
        <f t="shared" si="56"/>
        <v>#N/A</v>
      </c>
      <c r="C429" s="9" t="e">
        <f t="shared" si="52"/>
        <v>#N/A</v>
      </c>
      <c r="D429" s="8" t="e">
        <f t="shared" si="49"/>
        <v>#N/A</v>
      </c>
      <c r="E429" s="7" t="e">
        <f t="shared" si="53"/>
        <v>#N/A</v>
      </c>
      <c r="F429" s="8" t="e">
        <f t="shared" si="50"/>
        <v>#N/A</v>
      </c>
      <c r="G429" s="8" t="e">
        <f t="shared" si="54"/>
        <v>#N/A</v>
      </c>
      <c r="H429" s="8" t="e">
        <f t="shared" si="51"/>
        <v>#N/A</v>
      </c>
      <c r="I429" s="8" t="e">
        <f t="shared" si="55"/>
        <v>#N/A</v>
      </c>
    </row>
    <row r="430" spans="2:9">
      <c r="B430" s="8" t="e">
        <f t="shared" si="56"/>
        <v>#N/A</v>
      </c>
      <c r="C430" s="9" t="e">
        <f t="shared" si="52"/>
        <v>#N/A</v>
      </c>
      <c r="D430" s="8" t="e">
        <f t="shared" si="49"/>
        <v>#N/A</v>
      </c>
      <c r="E430" s="7" t="e">
        <f t="shared" si="53"/>
        <v>#N/A</v>
      </c>
      <c r="F430" s="8" t="e">
        <f t="shared" si="50"/>
        <v>#N/A</v>
      </c>
      <c r="G430" s="8" t="e">
        <f t="shared" si="54"/>
        <v>#N/A</v>
      </c>
      <c r="H430" s="8" t="e">
        <f t="shared" si="51"/>
        <v>#N/A</v>
      </c>
      <c r="I430" s="8" t="e">
        <f t="shared" si="55"/>
        <v>#N/A</v>
      </c>
    </row>
    <row r="431" spans="2:9">
      <c r="B431" s="8" t="e">
        <f t="shared" si="56"/>
        <v>#N/A</v>
      </c>
      <c r="C431" s="9" t="e">
        <f t="shared" si="52"/>
        <v>#N/A</v>
      </c>
      <c r="D431" s="8" t="e">
        <f t="shared" si="49"/>
        <v>#N/A</v>
      </c>
      <c r="E431" s="7" t="e">
        <f t="shared" si="53"/>
        <v>#N/A</v>
      </c>
      <c r="F431" s="8" t="e">
        <f t="shared" si="50"/>
        <v>#N/A</v>
      </c>
      <c r="G431" s="8" t="e">
        <f t="shared" si="54"/>
        <v>#N/A</v>
      </c>
      <c r="H431" s="8" t="e">
        <f t="shared" si="51"/>
        <v>#N/A</v>
      </c>
      <c r="I431" s="8" t="e">
        <f t="shared" si="55"/>
        <v>#N/A</v>
      </c>
    </row>
    <row r="432" spans="2:9">
      <c r="B432" s="8" t="e">
        <f t="shared" si="56"/>
        <v>#N/A</v>
      </c>
      <c r="C432" s="9" t="e">
        <f t="shared" si="52"/>
        <v>#N/A</v>
      </c>
      <c r="D432" s="8" t="e">
        <f t="shared" si="49"/>
        <v>#N/A</v>
      </c>
      <c r="E432" s="7" t="e">
        <f t="shared" si="53"/>
        <v>#N/A</v>
      </c>
      <c r="F432" s="8" t="e">
        <f t="shared" si="50"/>
        <v>#N/A</v>
      </c>
      <c r="G432" s="8" t="e">
        <f t="shared" si="54"/>
        <v>#N/A</v>
      </c>
      <c r="H432" s="8" t="e">
        <f t="shared" si="51"/>
        <v>#N/A</v>
      </c>
      <c r="I432" s="8" t="e">
        <f t="shared" si="55"/>
        <v>#N/A</v>
      </c>
    </row>
    <row r="433" spans="2:9">
      <c r="B433" s="8" t="e">
        <f t="shared" si="56"/>
        <v>#N/A</v>
      </c>
      <c r="C433" s="9" t="e">
        <f t="shared" si="52"/>
        <v>#N/A</v>
      </c>
      <c r="D433" s="8" t="e">
        <f t="shared" si="49"/>
        <v>#N/A</v>
      </c>
      <c r="E433" s="7" t="e">
        <f t="shared" si="53"/>
        <v>#N/A</v>
      </c>
      <c r="F433" s="8" t="e">
        <f t="shared" si="50"/>
        <v>#N/A</v>
      </c>
      <c r="G433" s="8" t="e">
        <f t="shared" si="54"/>
        <v>#N/A</v>
      </c>
      <c r="H433" s="8" t="e">
        <f t="shared" si="51"/>
        <v>#N/A</v>
      </c>
      <c r="I433" s="8" t="e">
        <f t="shared" si="55"/>
        <v>#N/A</v>
      </c>
    </row>
    <row r="434" spans="2:9">
      <c r="B434" s="8" t="e">
        <f t="shared" si="56"/>
        <v>#N/A</v>
      </c>
      <c r="C434" s="9" t="e">
        <f t="shared" si="52"/>
        <v>#N/A</v>
      </c>
      <c r="D434" s="8" t="e">
        <f t="shared" si="49"/>
        <v>#N/A</v>
      </c>
      <c r="E434" s="7" t="e">
        <f t="shared" si="53"/>
        <v>#N/A</v>
      </c>
      <c r="F434" s="8" t="e">
        <f t="shared" si="50"/>
        <v>#N/A</v>
      </c>
      <c r="G434" s="8" t="e">
        <f t="shared" si="54"/>
        <v>#N/A</v>
      </c>
      <c r="H434" s="8" t="e">
        <f t="shared" si="51"/>
        <v>#N/A</v>
      </c>
      <c r="I434" s="8" t="e">
        <f t="shared" si="55"/>
        <v>#N/A</v>
      </c>
    </row>
    <row r="435" spans="2:9">
      <c r="B435" s="8" t="e">
        <f t="shared" si="56"/>
        <v>#N/A</v>
      </c>
      <c r="C435" s="9" t="e">
        <f t="shared" si="52"/>
        <v>#N/A</v>
      </c>
      <c r="D435" s="8" t="e">
        <f t="shared" si="49"/>
        <v>#N/A</v>
      </c>
      <c r="E435" s="7" t="e">
        <f t="shared" si="53"/>
        <v>#N/A</v>
      </c>
      <c r="F435" s="8" t="e">
        <f t="shared" si="50"/>
        <v>#N/A</v>
      </c>
      <c r="G435" s="8" t="e">
        <f t="shared" si="54"/>
        <v>#N/A</v>
      </c>
      <c r="H435" s="8" t="e">
        <f t="shared" si="51"/>
        <v>#N/A</v>
      </c>
      <c r="I435" s="8" t="e">
        <f t="shared" si="55"/>
        <v>#N/A</v>
      </c>
    </row>
    <row r="436" spans="2:9">
      <c r="B436" s="8" t="e">
        <f t="shared" si="56"/>
        <v>#N/A</v>
      </c>
      <c r="C436" s="9" t="e">
        <f t="shared" si="52"/>
        <v>#N/A</v>
      </c>
      <c r="D436" s="8" t="e">
        <f t="shared" si="49"/>
        <v>#N/A</v>
      </c>
      <c r="E436" s="7" t="e">
        <f t="shared" si="53"/>
        <v>#N/A</v>
      </c>
      <c r="F436" s="8" t="e">
        <f t="shared" si="50"/>
        <v>#N/A</v>
      </c>
      <c r="G436" s="8" t="e">
        <f t="shared" si="54"/>
        <v>#N/A</v>
      </c>
      <c r="H436" s="8" t="e">
        <f t="shared" si="51"/>
        <v>#N/A</v>
      </c>
      <c r="I436" s="8" t="e">
        <f t="shared" si="55"/>
        <v>#N/A</v>
      </c>
    </row>
    <row r="437" spans="2:9">
      <c r="B437" s="8" t="e">
        <f t="shared" si="56"/>
        <v>#N/A</v>
      </c>
      <c r="C437" s="9" t="e">
        <f t="shared" si="52"/>
        <v>#N/A</v>
      </c>
      <c r="D437" s="8" t="e">
        <f t="shared" si="49"/>
        <v>#N/A</v>
      </c>
      <c r="E437" s="7" t="e">
        <f t="shared" si="53"/>
        <v>#N/A</v>
      </c>
      <c r="F437" s="8" t="e">
        <f t="shared" si="50"/>
        <v>#N/A</v>
      </c>
      <c r="G437" s="8" t="e">
        <f t="shared" si="54"/>
        <v>#N/A</v>
      </c>
      <c r="H437" s="8" t="e">
        <f t="shared" si="51"/>
        <v>#N/A</v>
      </c>
      <c r="I437" s="8" t="e">
        <f t="shared" si="55"/>
        <v>#N/A</v>
      </c>
    </row>
    <row r="438" spans="2:9">
      <c r="B438" s="8" t="e">
        <f t="shared" si="56"/>
        <v>#N/A</v>
      </c>
      <c r="C438" s="9" t="e">
        <f t="shared" si="52"/>
        <v>#N/A</v>
      </c>
      <c r="D438" s="8" t="e">
        <f t="shared" si="49"/>
        <v>#N/A</v>
      </c>
      <c r="E438" s="7" t="e">
        <f t="shared" si="53"/>
        <v>#N/A</v>
      </c>
      <c r="F438" s="8" t="e">
        <f t="shared" si="50"/>
        <v>#N/A</v>
      </c>
      <c r="G438" s="8" t="e">
        <f t="shared" si="54"/>
        <v>#N/A</v>
      </c>
      <c r="H438" s="8" t="e">
        <f t="shared" si="51"/>
        <v>#N/A</v>
      </c>
      <c r="I438" s="8" t="e">
        <f t="shared" si="55"/>
        <v>#N/A</v>
      </c>
    </row>
    <row r="439" spans="2:9">
      <c r="B439" s="8" t="e">
        <f t="shared" si="56"/>
        <v>#N/A</v>
      </c>
      <c r="C439" s="9" t="e">
        <f t="shared" si="52"/>
        <v>#N/A</v>
      </c>
      <c r="D439" s="8" t="e">
        <f t="shared" si="49"/>
        <v>#N/A</v>
      </c>
      <c r="E439" s="7" t="e">
        <f t="shared" si="53"/>
        <v>#N/A</v>
      </c>
      <c r="F439" s="8" t="e">
        <f t="shared" si="50"/>
        <v>#N/A</v>
      </c>
      <c r="G439" s="8" t="e">
        <f t="shared" si="54"/>
        <v>#N/A</v>
      </c>
      <c r="H439" s="8" t="e">
        <f t="shared" si="51"/>
        <v>#N/A</v>
      </c>
      <c r="I439" s="8" t="e">
        <f t="shared" si="55"/>
        <v>#N/A</v>
      </c>
    </row>
    <row r="440" spans="2:9">
      <c r="B440" s="8" t="e">
        <f t="shared" si="56"/>
        <v>#N/A</v>
      </c>
      <c r="C440" s="9" t="e">
        <f t="shared" si="52"/>
        <v>#N/A</v>
      </c>
      <c r="D440" s="8" t="e">
        <f t="shared" si="49"/>
        <v>#N/A</v>
      </c>
      <c r="E440" s="7" t="e">
        <f t="shared" si="53"/>
        <v>#N/A</v>
      </c>
      <c r="F440" s="8" t="e">
        <f t="shared" si="50"/>
        <v>#N/A</v>
      </c>
      <c r="G440" s="8" t="e">
        <f t="shared" si="54"/>
        <v>#N/A</v>
      </c>
      <c r="H440" s="8" t="e">
        <f t="shared" si="51"/>
        <v>#N/A</v>
      </c>
      <c r="I440" s="8" t="e">
        <f t="shared" si="55"/>
        <v>#N/A</v>
      </c>
    </row>
    <row r="441" spans="2:9">
      <c r="B441" s="8" t="e">
        <f t="shared" si="56"/>
        <v>#N/A</v>
      </c>
      <c r="C441" s="9" t="e">
        <f t="shared" si="52"/>
        <v>#N/A</v>
      </c>
      <c r="D441" s="8" t="e">
        <f t="shared" si="49"/>
        <v>#N/A</v>
      </c>
      <c r="E441" s="7" t="e">
        <f t="shared" si="53"/>
        <v>#N/A</v>
      </c>
      <c r="F441" s="8" t="e">
        <f t="shared" si="50"/>
        <v>#N/A</v>
      </c>
      <c r="G441" s="8" t="e">
        <f t="shared" si="54"/>
        <v>#N/A</v>
      </c>
      <c r="H441" s="8" t="e">
        <f t="shared" si="51"/>
        <v>#N/A</v>
      </c>
      <c r="I441" s="8" t="e">
        <f t="shared" si="55"/>
        <v>#N/A</v>
      </c>
    </row>
  </sheetData>
  <mergeCells count="1">
    <mergeCell ref="A21:A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descend speed modeling</vt:lpstr>
      <vt:lpstr>hor range estimation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Achilleas-Alexandros</cp:lastModifiedBy>
  <dcterms:modified xsi:type="dcterms:W3CDTF">2018-06-09T15:47:14Z</dcterms:modified>
</cp:coreProperties>
</file>