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Γενικά Υλικά για παραγγελίες" sheetId="1" r:id="rId3"/>
    <sheet state="visible" name="Κοστολόγιο Υλικών Cansat" sheetId="2" r:id="rId4"/>
  </sheets>
  <definedNames/>
  <calcPr/>
</workbook>
</file>

<file path=xl/sharedStrings.xml><?xml version="1.0" encoding="utf-8"?>
<sst xmlns="http://schemas.openxmlformats.org/spreadsheetml/2006/main" count="122" uniqueCount="66">
  <si>
    <t xml:space="preserve">Αλεξίπτωτο </t>
  </si>
  <si>
    <t>Ποσότητα</t>
  </si>
  <si>
    <t>Τιμή μοναδας</t>
  </si>
  <si>
    <t>Τελικό ποσό</t>
  </si>
  <si>
    <t>Ύφασμα</t>
  </si>
  <si>
    <t>Απαιτούνται</t>
  </si>
  <si>
    <t>Αυτοκόλητα επιδιόρθωσης</t>
  </si>
  <si>
    <t>Σχοινιά</t>
  </si>
  <si>
    <t>Flight Module</t>
  </si>
  <si>
    <t>Radio - Arduino</t>
  </si>
  <si>
    <t>https://gr.mouser.com/Search/ProductDetail.aspx?R=3179virtualkey54850000virtualkey485-3179</t>
  </si>
  <si>
    <t>2km χαλαρα με απλη κεραια λεει</t>
  </si>
  <si>
    <t>επι 4 μάλλον</t>
  </si>
  <si>
    <t xml:space="preserve">GPS </t>
  </si>
  <si>
    <t>https://gr.mouser.com/Search/ProductDetail.aspx?R=746virtualkey54850000virtualkey485-746</t>
  </si>
  <si>
    <t>Serial</t>
  </si>
  <si>
    <t>Μαγνητόμετρο-Accel - Gyro</t>
  </si>
  <si>
    <t>https://gr.mouser.com/ProductDetail/Adafruit/2472?qs=sGAEpiMZZMsMyYRRhGMFNuFoI0IaQxst8qeHhFTzrMI%3d</t>
  </si>
  <si>
    <t>I2C</t>
  </si>
  <si>
    <t>Πίεση Θερμοκρασία Υγρασία</t>
  </si>
  <si>
    <t>https://gr.mouser.com/Search/ProductDetail.aspx?R=2652virtualkey54850000virtualkey485-2652</t>
  </si>
  <si>
    <t>ΙΔΙΟ μαγαζί</t>
  </si>
  <si>
    <t>Esc</t>
  </si>
  <si>
    <t>https://www.premium-modellbau.de/emax-bullet-20a-fpv-race-brushless-esc-2s-4s-3-5g-dshot-blheli-s</t>
  </si>
  <si>
    <t>Κινητήρας</t>
  </si>
  <si>
    <t>https://www.premium-modellbau.de/emax-rs1106-fpv-racing-brushless-motor-7500kv-2s-7g</t>
  </si>
  <si>
    <t>ΠΡΟΣΟΧΗ το 7500KV επιλέγουμε</t>
  </si>
  <si>
    <t>Έλικα (2x10)</t>
  </si>
  <si>
    <t>https://www.premium-modellbau.de/t2345-emax-10x-paar-race-propeller-f.-rs1104-babyhawk-in-transparent</t>
  </si>
  <si>
    <t>Μπαταρία</t>
  </si>
  <si>
    <t>http://www.giatrakos.gr/product/9793/perifereiaka-mpataries,-fortistes-mpataries-lipo-life-lrp-7.4v-900mah-vtec-</t>
  </si>
  <si>
    <t>απο giatrakos</t>
  </si>
  <si>
    <t>SERVO PWM 120μοίρες</t>
  </si>
  <si>
    <t>https://grobotronics.com/servo-micro-1.8kg.cm-metal-gears-feetech-fs90mg.html</t>
  </si>
  <si>
    <t>απο grobotr</t>
  </si>
  <si>
    <t>SD breakout</t>
  </si>
  <si>
    <t>https://gr.mouser.com/Search/ProductDetail.aspx?R=254virtualkey54850000virtualkey485-254</t>
  </si>
  <si>
    <t xml:space="preserve"> μπαταρια 2</t>
  </si>
  <si>
    <t>http://www.giatrakos.gr/product/9623/perifereiaka-mpataries,-fortistes-mpataries-lipo-life-3.7v-750mah-syma-battery-</t>
  </si>
  <si>
    <t xml:space="preserve"> Payload Module ϊσως βολεύει 3,3 Volt όλο το module</t>
  </si>
  <si>
    <t>https://www.adafruit.com/product/3179</t>
  </si>
  <si>
    <t>UV sensor</t>
  </si>
  <si>
    <t>https://gr.mouser.com/Search/ProductDetail.aspx?R=2899virtualkey54850000virtualkey485-2899</t>
  </si>
  <si>
    <t>Light sensor</t>
  </si>
  <si>
    <t>https://gr.mouser.com/Search/ProductDetail.aspx?R=SEN-12829virtualkey54740000virtualkey474-SEN-12829</t>
  </si>
  <si>
    <t>RGB!!</t>
  </si>
  <si>
    <t>CO2 VOC</t>
  </si>
  <si>
    <t>https://www.hellasdigital.gr/electronics/sensors/gas-sensors/adafruit-ccs811-air-quality-sensor-breakout-voc-and-eco2/</t>
  </si>
  <si>
    <t>https://gr.mouser.com/Search/ProductDetail.aspx?R=3566virtualkey54850000virtualkey485-3566</t>
  </si>
  <si>
    <t>out of stock</t>
  </si>
  <si>
    <t>Σύνολο</t>
  </si>
  <si>
    <t>20 κομμάτια</t>
  </si>
  <si>
    <t>Μπαταρία κινητήρα</t>
  </si>
  <si>
    <t>optional</t>
  </si>
  <si>
    <t>Proximity Sensor</t>
  </si>
  <si>
    <t>https://grobotronics.com/vcnl4000-proximity-light-sensor.html</t>
  </si>
  <si>
    <t xml:space="preserve"> μπαταρια διπλή flight</t>
  </si>
  <si>
    <t>https://www.ebay.com/itm/3-7V-700mAh-Lipo-polymer-Li-Battery-cells-for-MP3-GPS-Camera-mobile-phone-702050/172452417339?hash=item2826f70f3b%3Ag%3ApuoAAOSw241YV1uq%CF%84%CE%BF</t>
  </si>
  <si>
    <t>μπαταρία payload</t>
  </si>
  <si>
    <t>https://www.ebay.com/itm/2pcs-3-7V-700mAh-lipo-Polymer-li-cells-Battery-For-Mp3-GPS-camera-DVD-PAD-803030/262501223843?epid=7006919601&amp;hash=item3d1e4acda3%3Ag%3Av9UAAOSw-KFXcfb5</t>
  </si>
  <si>
    <t>διπλή</t>
  </si>
  <si>
    <t>out of stock (μόνο1)</t>
  </si>
  <si>
    <t>Κόστος Cansat</t>
  </si>
  <si>
    <t>Σταθεροποιητής</t>
  </si>
  <si>
    <t>Voltage Regulator L7805CV - 5V 1.5AΚωδικός: 05-00078050</t>
  </si>
  <si>
    <t>Voltage Regulator LD1117 - 3.3V 800mAΚωδικός: 05-01117330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</si>
</sst>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_(* #,##0.00_)\ [$€-1]_);\(#,##0.00\)\ [$€-1]_);_(* &quot;-&quot;??_)\ [$€-1]_);_(@"/>
  </numFmts>
  <fonts count="27">
    <font>
      <sz val="10.0"/>
      <color rgb="FF000000"/>
      <name val="Arial"/>
    </font>
    <font/>
    <font>
      <b/>
      <sz val="12.0"/>
      <name val="Verdana"/>
    </font>
    <font>
      <u/>
      <color rgb="FF0000FF"/>
    </font>
    <font>
      <u/>
      <color rgb="FF0000FF"/>
    </font>
    <font>
      <b/>
      <sz val="15.0"/>
      <color rgb="FF274E13"/>
      <name val="&quot;Helvetica Neue&quot;"/>
    </font>
    <font>
      <b/>
      <sz val="15.0"/>
      <color rgb="FF0000FF"/>
      <name val="&quot;Helvetica Neue&quot;"/>
    </font>
    <font>
      <b/>
      <sz val="15.0"/>
      <color rgb="FFFF3D00"/>
      <name val="&quot;Helvetica Neue&quot;"/>
    </font>
    <font>
      <u/>
      <color rgb="FF0000FF"/>
    </font>
    <font>
      <color rgb="FFFF0000"/>
    </font>
    <font>
      <u/>
      <color rgb="FF0000FF"/>
    </font>
    <font>
      <color rgb="FF000000"/>
    </font>
    <font>
      <b/>
      <i/>
      <color rgb="FFCC0000"/>
    </font>
    <font>
      <u/>
      <color rgb="FF0000FF"/>
    </font>
    <font>
      <color rgb="FF0000FF"/>
    </font>
    <font>
      <u/>
      <color rgb="FF0000FF"/>
    </font>
    <font>
      <u/>
      <color rgb="FF0000FF"/>
    </font>
    <font>
      <b/>
      <sz val="14.0"/>
    </font>
    <font>
      <b/>
      <sz val="12.0"/>
    </font>
    <font>
      <u/>
      <color rgb="FF0000FF"/>
    </font>
    <font>
      <u/>
      <color rgb="FF0000FF"/>
    </font>
    <font>
      <b/>
      <color rgb="FF980000"/>
    </font>
    <font>
      <color rgb="FFA61C00"/>
    </font>
    <font>
      <u/>
      <color rgb="FF0000FF"/>
    </font>
    <font>
      <u/>
      <color rgb="FF0000FF"/>
    </font>
    <font>
      <u/>
      <color rgb="FF0000FF"/>
    </font>
    <font>
      <u/>
      <sz val="11.0"/>
      <color rgb="FF337AB7"/>
      <name val="&quot;Helvetica Neue&quot;"/>
    </font>
  </fonts>
  <fills count="11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</fills>
  <borders count="11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right style="double">
        <color rgb="FF000000"/>
      </right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0" fontId="5" numFmtId="3" xfId="0" applyAlignment="1" applyFont="1" applyNumberFormat="1">
      <alignment horizontal="center" readingOrder="0"/>
    </xf>
    <xf borderId="0" fillId="2" fontId="5" numFmtId="3" xfId="0" applyAlignment="1" applyFill="1" applyFont="1" applyNumberFormat="1">
      <alignment horizontal="center" readingOrder="0"/>
    </xf>
    <xf borderId="0" fillId="2" fontId="6" numFmtId="164" xfId="0" applyAlignment="1" applyFont="1" applyNumberFormat="1">
      <alignment horizontal="right" readingOrder="0"/>
    </xf>
    <xf borderId="0" fillId="2" fontId="7" numFmtId="164" xfId="0" applyAlignment="1" applyFont="1" applyNumberFormat="1">
      <alignment horizontal="right" readingOrder="0"/>
    </xf>
    <xf borderId="0" fillId="2" fontId="5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 shrinkToFit="0" wrapText="0"/>
    </xf>
    <xf borderId="0" fillId="3" fontId="9" numFmtId="0" xfId="0" applyAlignment="1" applyFont="1">
      <alignment readingOrder="0"/>
    </xf>
    <xf borderId="0" fillId="3" fontId="5" numFmtId="3" xfId="0" applyAlignment="1" applyFont="1" applyNumberFormat="1">
      <alignment horizontal="center" readingOrder="0"/>
    </xf>
    <xf borderId="0" fillId="3" fontId="1" numFmtId="0" xfId="0" applyFont="1"/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readingOrder="0"/>
    </xf>
    <xf borderId="0" fillId="4" fontId="11" numFmtId="0" xfId="0" applyAlignment="1" applyFill="1" applyFont="1">
      <alignment horizontal="center" readingOrder="0" vertical="center"/>
    </xf>
    <xf borderId="1" fillId="5" fontId="1" numFmtId="0" xfId="0" applyAlignment="1" applyBorder="1" applyFill="1" applyFont="1">
      <alignment readingOrder="0"/>
    </xf>
    <xf borderId="2" fillId="5" fontId="13" numFmtId="0" xfId="0" applyAlignment="1" applyBorder="1" applyFont="1">
      <alignment readingOrder="0" shrinkToFit="0" wrapText="0"/>
    </xf>
    <xf borderId="2" fillId="5" fontId="1" numFmtId="0" xfId="0" applyBorder="1" applyFont="1"/>
    <xf borderId="3" fillId="5" fontId="5" numFmtId="3" xfId="0" applyAlignment="1" applyBorder="1" applyFont="1" applyNumberFormat="1">
      <alignment horizontal="center" readingOrder="0"/>
    </xf>
    <xf borderId="0" fillId="0" fontId="14" numFmtId="165" xfId="0" applyAlignment="1" applyFont="1" applyNumberFormat="1">
      <alignment horizontal="right"/>
    </xf>
    <xf borderId="4" fillId="5" fontId="1" numFmtId="0" xfId="0" applyAlignment="1" applyBorder="1" applyFont="1">
      <alignment readingOrder="0"/>
    </xf>
    <xf borderId="0" fillId="5" fontId="15" numFmtId="0" xfId="0" applyAlignment="1" applyFont="1">
      <alignment readingOrder="0" shrinkToFit="0" wrapText="0"/>
    </xf>
    <xf borderId="0" fillId="5" fontId="12" numFmtId="0" xfId="0" applyAlignment="1" applyFont="1">
      <alignment readingOrder="0"/>
    </xf>
    <xf borderId="0" fillId="5" fontId="1" numFmtId="0" xfId="0" applyFont="1"/>
    <xf borderId="5" fillId="5" fontId="5" numFmtId="3" xfId="0" applyAlignment="1" applyBorder="1" applyFont="1" applyNumberFormat="1">
      <alignment horizontal="center" readingOrder="0"/>
    </xf>
    <xf borderId="6" fillId="5" fontId="1" numFmtId="0" xfId="0" applyAlignment="1" applyBorder="1" applyFont="1">
      <alignment readingOrder="0"/>
    </xf>
    <xf borderId="7" fillId="5" fontId="16" numFmtId="0" xfId="0" applyAlignment="1" applyBorder="1" applyFont="1">
      <alignment readingOrder="0" shrinkToFit="0" wrapText="0"/>
    </xf>
    <xf borderId="8" fillId="0" fontId="17" numFmtId="0" xfId="0" applyAlignment="1" applyBorder="1" applyFont="1">
      <alignment readingOrder="0"/>
    </xf>
    <xf borderId="7" fillId="5" fontId="1" numFmtId="0" xfId="0" applyBorder="1" applyFont="1"/>
    <xf borderId="8" fillId="2" fontId="7" numFmtId="164" xfId="0" applyAlignment="1" applyBorder="1" applyFont="1" applyNumberFormat="1">
      <alignment horizontal="right" readingOrder="0"/>
    </xf>
    <xf borderId="7" fillId="6" fontId="18" numFmtId="0" xfId="0" applyAlignment="1" applyBorder="1" applyFill="1" applyFont="1">
      <alignment readingOrder="0" vertical="center"/>
    </xf>
    <xf borderId="9" fillId="5" fontId="5" numFmtId="3" xfId="0" applyAlignment="1" applyBorder="1" applyFont="1" applyNumberFormat="1">
      <alignment horizontal="center" readingOrder="0"/>
    </xf>
    <xf borderId="0" fillId="7" fontId="1" numFmtId="0" xfId="0" applyAlignment="1" applyFill="1" applyFont="1">
      <alignment readingOrder="0"/>
    </xf>
    <xf borderId="0" fillId="7" fontId="19" numFmtId="0" xfId="0" applyAlignment="1" applyFont="1">
      <alignment readingOrder="0" shrinkToFit="0" wrapText="0"/>
    </xf>
    <xf borderId="0" fillId="7" fontId="1" numFmtId="0" xfId="0" applyFont="1"/>
    <xf borderId="0" fillId="7" fontId="5" numFmtId="3" xfId="0" applyAlignment="1" applyFont="1" applyNumberFormat="1">
      <alignment horizontal="center" readingOrder="0"/>
    </xf>
    <xf borderId="0" fillId="8" fontId="1" numFmtId="0" xfId="0" applyAlignment="1" applyFill="1" applyFont="1">
      <alignment readingOrder="0"/>
    </xf>
    <xf borderId="0" fillId="8" fontId="20" numFmtId="0" xfId="0" applyAlignment="1" applyFont="1">
      <alignment readingOrder="0" shrinkToFit="0" wrapText="0"/>
    </xf>
    <xf borderId="0" fillId="8" fontId="1" numFmtId="0" xfId="0" applyFont="1"/>
    <xf borderId="0" fillId="8" fontId="5" numFmtId="3" xfId="0" applyAlignment="1" applyFont="1" applyNumberFormat="1">
      <alignment horizontal="center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shrinkToFit="0" wrapText="0"/>
    </xf>
    <xf borderId="0" fillId="9" fontId="1" numFmtId="0" xfId="0" applyAlignment="1" applyFill="1" applyFont="1">
      <alignment readingOrder="0"/>
    </xf>
    <xf borderId="0" fillId="9" fontId="24" numFmtId="0" xfId="0" applyAlignment="1" applyFont="1">
      <alignment readingOrder="0" shrinkToFit="0" wrapText="0"/>
    </xf>
    <xf borderId="0" fillId="9" fontId="1" numFmtId="0" xfId="0" applyFont="1"/>
    <xf borderId="0" fillId="9" fontId="5" numFmtId="3" xfId="0" applyAlignment="1" applyFont="1" applyNumberFormat="1">
      <alignment horizontal="center" readingOrder="0"/>
    </xf>
    <xf borderId="0" fillId="10" fontId="1" numFmtId="0" xfId="0" applyAlignment="1" applyFill="1" applyFont="1">
      <alignment readingOrder="0"/>
    </xf>
    <xf borderId="0" fillId="10" fontId="25" numFmtId="0" xfId="0" applyAlignment="1" applyFont="1">
      <alignment readingOrder="0" shrinkToFit="0" wrapText="0"/>
    </xf>
    <xf borderId="0" fillId="10" fontId="1" numFmtId="0" xfId="0" applyFont="1"/>
    <xf borderId="0" fillId="10" fontId="5" numFmtId="3" xfId="0" applyAlignment="1" applyFont="1" applyNumberFormat="1">
      <alignment horizontal="center" readingOrder="0"/>
    </xf>
    <xf borderId="10" fillId="2" fontId="7" numFmtId="164" xfId="0" applyAlignment="1" applyBorder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8" fontId="26" numFmtId="0" xfId="0" applyAlignment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robotronics.com/voltage-regulator-ld1117-3.3v-800ma.html" TargetMode="External"/><Relationship Id="rId11" Type="http://schemas.openxmlformats.org/officeDocument/2006/relationships/hyperlink" Target="https://gr.mouser.com/Search/ProductDetail.aspx?R=254virtualkey54850000virtualkey485-254" TargetMode="External"/><Relationship Id="rId10" Type="http://schemas.openxmlformats.org/officeDocument/2006/relationships/hyperlink" Target="https://grobotronics.com/vcnl4000-proximity-light-sensor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www.giatrakos.gr/product/9623/perifereiaka-mpataries,-fortistes-mpataries-lipo-life-3.7v-750mah-syma-battery-" TargetMode="External"/><Relationship Id="rId12" Type="http://schemas.openxmlformats.org/officeDocument/2006/relationships/hyperlink" Target="https://www.ebay.com/itm/3-7V-700mAh-Lipo-polymer-Li-Battery-cells-for-MP3-GPS-Camera-mobile-phone-702050/172452417339?hash=item2826f70f3b%3Ag%3ApuoAAOSw241YV1uq%CF%84%CE%BF" TargetMode="External"/><Relationship Id="rId1" Type="http://schemas.openxmlformats.org/officeDocument/2006/relationships/hyperlink" Target="https://gr.mouser.com/Search/ProductDetail.aspx?R=3179virtualkey54850000virtualkey485-3179" TargetMode="External"/><Relationship Id="rId2" Type="http://schemas.openxmlformats.org/officeDocument/2006/relationships/hyperlink" Target="https://gr.mouser.com/Search/ProductDetail.aspx?R=746virtualkey54850000virtualkey485-746" TargetMode="External"/><Relationship Id="rId3" Type="http://schemas.openxmlformats.org/officeDocument/2006/relationships/hyperlink" Target="https://gr.mouser.com/ProductDetail/Adafruit/2472?qs=sGAEpiMZZMsMyYRRhGMFNuFoI0IaQxst8qeHhFTzrMI%3d" TargetMode="External"/><Relationship Id="rId4" Type="http://schemas.openxmlformats.org/officeDocument/2006/relationships/hyperlink" Target="https://gr.mouser.com/Search/ProductDetail.aspx?R=2652virtualkey54850000virtualkey485-2652" TargetMode="External"/><Relationship Id="rId9" Type="http://schemas.openxmlformats.org/officeDocument/2006/relationships/hyperlink" Target="https://grobotronics.com/servo-micro-1.8kg.cm-metal-gears-feetech-fs90mg.html" TargetMode="External"/><Relationship Id="rId15" Type="http://schemas.openxmlformats.org/officeDocument/2006/relationships/hyperlink" Target="https://www.ebay.com/itm/2pcs-3-7V-700mAh-lipo-Polymer-li-cells-Battery-For-Mp3-GPS-camera-DVD-PAD-803030/262501223843?epid=7006919601&amp;hash=item3d1e4acda3%3Ag%3Av9UAAOSw-KFXcfb5" TargetMode="External"/><Relationship Id="rId14" Type="http://schemas.openxmlformats.org/officeDocument/2006/relationships/hyperlink" Target="https://www.adafruit.com/product/3179" TargetMode="External"/><Relationship Id="rId17" Type="http://schemas.openxmlformats.org/officeDocument/2006/relationships/hyperlink" Target="https://gr.mouser.com/Search/ProductDetail.aspx?R=SEN-12829virtualkey54740000virtualkey474-SEN-12829" TargetMode="External"/><Relationship Id="rId16" Type="http://schemas.openxmlformats.org/officeDocument/2006/relationships/hyperlink" Target="https://gr.mouser.com/Search/ProductDetail.aspx?R=2899virtualkey54850000virtualkey485-2899" TargetMode="External"/><Relationship Id="rId5" Type="http://schemas.openxmlformats.org/officeDocument/2006/relationships/hyperlink" Target="https://www.premium-modellbau.de/emax-bullet-20a-fpv-race-brushless-esc-2s-4s-3-5g-dshot-blheli-s" TargetMode="External"/><Relationship Id="rId19" Type="http://schemas.openxmlformats.org/officeDocument/2006/relationships/hyperlink" Target="https://grobotronics.com/voltage-regulator-l7805cv-5v-1.5a.html" TargetMode="External"/><Relationship Id="rId6" Type="http://schemas.openxmlformats.org/officeDocument/2006/relationships/hyperlink" Target="https://www.premium-modellbau.de/emax-rs1106-fpv-racing-brushless-motor-7500kv-2s-7g" TargetMode="External"/><Relationship Id="rId18" Type="http://schemas.openxmlformats.org/officeDocument/2006/relationships/hyperlink" Target="https://www.hellasdigital.gr/electronics/sensors/gas-sensors/adafruit-ccs811-air-quality-sensor-breakout-voc-and-eco2/" TargetMode="External"/><Relationship Id="rId7" Type="http://schemas.openxmlformats.org/officeDocument/2006/relationships/hyperlink" Target="https://www.premium-modellbau.de/t2345-emax-10x-paar-race-propeller-f.-rs1104-babyhawk-in-transparent" TargetMode="External"/><Relationship Id="rId8" Type="http://schemas.openxmlformats.org/officeDocument/2006/relationships/hyperlink" Target="http://www.giatrakos.gr/product/9793/perifereiaka-mpataries,-fortistes-mpataries-lipo-life-lrp-7.4v-900mah-vtec-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giatrakos.gr/product/9623/perifereiaka-mpataries,-fortistes-mpataries-lipo-life-3.7v-750mah-syma-battery-" TargetMode="External"/><Relationship Id="rId10" Type="http://schemas.openxmlformats.org/officeDocument/2006/relationships/hyperlink" Target="https://gr.mouser.com/Search/ProductDetail.aspx?R=254virtualkey54850000virtualkey485-254" TargetMode="External"/><Relationship Id="rId13" Type="http://schemas.openxmlformats.org/officeDocument/2006/relationships/hyperlink" Target="https://www.adafruit.com/product/3179" TargetMode="External"/><Relationship Id="rId12" Type="http://schemas.openxmlformats.org/officeDocument/2006/relationships/hyperlink" Target="https://gr.mouser.com/Search/ProductDetail.aspx?R=3179virtualkey54850000virtualkey485-3179" TargetMode="External"/><Relationship Id="rId1" Type="http://schemas.openxmlformats.org/officeDocument/2006/relationships/hyperlink" Target="https://gr.mouser.com/Search/ProductDetail.aspx?R=3179virtualkey54850000virtualkey485-3179" TargetMode="External"/><Relationship Id="rId2" Type="http://schemas.openxmlformats.org/officeDocument/2006/relationships/hyperlink" Target="https://gr.mouser.com/Search/ProductDetail.aspx?R=746virtualkey54850000virtualkey485-746" TargetMode="External"/><Relationship Id="rId3" Type="http://schemas.openxmlformats.org/officeDocument/2006/relationships/hyperlink" Target="https://gr.mouser.com/ProductDetail/Adafruit/2472?qs=sGAEpiMZZMsMyYRRhGMFNuFoI0IaQxst8qeHhFTzrMI%3d" TargetMode="External"/><Relationship Id="rId4" Type="http://schemas.openxmlformats.org/officeDocument/2006/relationships/hyperlink" Target="https://gr.mouser.com/Search/ProductDetail.aspx?R=2652virtualkey54850000virtualkey485-2652" TargetMode="External"/><Relationship Id="rId9" Type="http://schemas.openxmlformats.org/officeDocument/2006/relationships/hyperlink" Target="https://grobotronics.com/servo-micro-1.8kg.cm-metal-gears-feetech-fs90mg.html" TargetMode="External"/><Relationship Id="rId15" Type="http://schemas.openxmlformats.org/officeDocument/2006/relationships/hyperlink" Target="https://gr.mouser.com/Search/ProductDetail.aspx?R=SEN-12829virtualkey54740000virtualkey474-SEN-12829" TargetMode="External"/><Relationship Id="rId14" Type="http://schemas.openxmlformats.org/officeDocument/2006/relationships/hyperlink" Target="https://gr.mouser.com/Search/ProductDetail.aspx?R=2899virtualkey54850000virtualkey485-2899" TargetMode="External"/><Relationship Id="rId17" Type="http://schemas.openxmlformats.org/officeDocument/2006/relationships/hyperlink" Target="https://gr.mouser.com/Search/ProductDetail.aspx?R=3566virtualkey54850000virtualkey485-3566" TargetMode="External"/><Relationship Id="rId16" Type="http://schemas.openxmlformats.org/officeDocument/2006/relationships/hyperlink" Target="https://www.hellasdigital.gr/electronics/sensors/gas-sensors/adafruit-ccs811-air-quality-sensor-breakout-voc-and-eco2/" TargetMode="External"/><Relationship Id="rId5" Type="http://schemas.openxmlformats.org/officeDocument/2006/relationships/hyperlink" Target="https://www.premium-modellbau.de/emax-bullet-20a-fpv-race-brushless-esc-2s-4s-3-5g-dshot-blheli-s" TargetMode="External"/><Relationship Id="rId6" Type="http://schemas.openxmlformats.org/officeDocument/2006/relationships/hyperlink" Target="https://www.premium-modellbau.de/emax-rs1106-fpv-racing-brushless-motor-7500kv-2s-7g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www.premium-modellbau.de/t2345-emax-10x-paar-race-propeller-f.-rs1104-babyhawk-in-transparent" TargetMode="External"/><Relationship Id="rId8" Type="http://schemas.openxmlformats.org/officeDocument/2006/relationships/hyperlink" Target="http://www.giatrakos.gr/product/9793/perifereiaka-mpataries,-fortistes-mpataries-lipo-life-lrp-7.4v-900mah-vtec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24.86"/>
    <col customWidth="1" min="3" max="3" width="42.29"/>
    <col customWidth="1" min="4" max="4" width="21.0"/>
    <col customWidth="1" min="7" max="7" width="15.14"/>
    <col customWidth="1" min="8" max="8" width="16.29"/>
  </cols>
  <sheetData>
    <row r="1">
      <c r="A1" s="1" t="s">
        <v>0</v>
      </c>
      <c r="C1" s="3"/>
      <c r="F1" s="2" t="s">
        <v>1</v>
      </c>
      <c r="G1" s="2" t="s">
        <v>2</v>
      </c>
      <c r="H1" s="2" t="s">
        <v>3</v>
      </c>
      <c r="I1" s="2" t="s">
        <v>5</v>
      </c>
    </row>
    <row r="2">
      <c r="B2" s="1" t="s">
        <v>4</v>
      </c>
      <c r="C2" s="5" t="str">
        <f>HYPERLINK("http://www.metropolis-drachen.de/en/Kite-materials/Cloth-Fabric/Spinnaker-fabrics/Spinnaker-Skytex-27.html","http://www.metropolis-drachen.de/en/Kite-materials/Cloth-Fabric/Spinnaker-fabrics/Spinnaker-Skytex-27.html")</f>
        <v>http://www.metropolis-drachen.de/en/Kite-materials/Cloth-Fabric/Spinnaker-fabrics/Spinnaker-Skytex-27.html</v>
      </c>
      <c r="F2" s="7">
        <v>8.0</v>
      </c>
      <c r="G2" s="8">
        <v>11.9</v>
      </c>
      <c r="H2" s="9">
        <f t="shared" ref="H2:H3" si="1">F2*G2</f>
        <v>95.2</v>
      </c>
      <c r="I2" s="10">
        <v>1.0</v>
      </c>
      <c r="J2" s="9">
        <f t="shared" ref="J2:J3" si="2">I2*G2</f>
        <v>11.9</v>
      </c>
    </row>
    <row r="3">
      <c r="B3" s="1" t="s">
        <v>6</v>
      </c>
      <c r="C3" s="5" t="str">
        <f>HYPERLINK("http://www.metropolis-drachen.de/en/Kite-materials/Stripes-Tapes/Tapes/Spi-repair-tape.html","http://www.metropolis-drachen.de/en/Kite-materials/Stripes-Tapes/Tapes/Spi-repair-tape.html")</f>
        <v>http://www.metropolis-drachen.de/en/Kite-materials/Stripes-Tapes/Tapes/Spi-repair-tape.html</v>
      </c>
      <c r="F3" s="7">
        <v>2.0</v>
      </c>
      <c r="G3" s="8">
        <v>1.95</v>
      </c>
      <c r="H3" s="9">
        <f t="shared" si="1"/>
        <v>3.9</v>
      </c>
      <c r="I3" s="10">
        <v>0.0</v>
      </c>
      <c r="J3" s="9">
        <f t="shared" si="2"/>
        <v>0</v>
      </c>
    </row>
    <row r="4" ht="19.5" customHeight="1">
      <c r="B4" s="1"/>
      <c r="C4" s="3"/>
      <c r="F4" s="11"/>
      <c r="G4" s="11"/>
      <c r="I4" s="10"/>
      <c r="J4" s="9"/>
    </row>
    <row r="5" ht="24.75" customHeight="1">
      <c r="A5" s="1" t="s">
        <v>8</v>
      </c>
      <c r="C5" s="3"/>
      <c r="F5" s="12"/>
      <c r="G5" s="12"/>
      <c r="I5" s="10"/>
      <c r="J5" s="9"/>
    </row>
    <row r="6">
      <c r="B6" s="1"/>
      <c r="C6" s="13"/>
      <c r="F6" s="7"/>
      <c r="G6" s="8"/>
      <c r="H6" s="9"/>
      <c r="I6" s="10"/>
      <c r="J6" s="9"/>
    </row>
    <row r="7">
      <c r="B7" s="15" t="s">
        <v>9</v>
      </c>
      <c r="C7" s="17" t="s">
        <v>10</v>
      </c>
      <c r="D7" s="15" t="s">
        <v>11</v>
      </c>
      <c r="E7" s="18" t="s">
        <v>12</v>
      </c>
      <c r="F7" s="19">
        <v>4.0</v>
      </c>
      <c r="G7" s="8">
        <v>29.71</v>
      </c>
      <c r="H7" s="9">
        <f t="shared" ref="H7:H12" si="3">F7*G7</f>
        <v>118.84</v>
      </c>
      <c r="I7" s="10">
        <v>2.0</v>
      </c>
      <c r="J7" s="9">
        <f t="shared" ref="J7:J18" si="4">I7*G7</f>
        <v>59.42</v>
      </c>
    </row>
    <row r="8">
      <c r="B8" s="15" t="s">
        <v>13</v>
      </c>
      <c r="C8" s="17" t="s">
        <v>14</v>
      </c>
      <c r="D8" s="15" t="s">
        <v>15</v>
      </c>
      <c r="E8" s="20"/>
      <c r="F8" s="19">
        <v>2.0</v>
      </c>
      <c r="G8" s="8">
        <v>33.96</v>
      </c>
      <c r="H8" s="9">
        <f t="shared" si="3"/>
        <v>67.92</v>
      </c>
      <c r="I8" s="10">
        <v>1.0</v>
      </c>
      <c r="J8" s="9">
        <f t="shared" si="4"/>
        <v>33.96</v>
      </c>
    </row>
    <row r="9">
      <c r="B9" s="15" t="s">
        <v>16</v>
      </c>
      <c r="C9" s="17" t="s">
        <v>17</v>
      </c>
      <c r="D9" s="15" t="s">
        <v>18</v>
      </c>
      <c r="E9" s="20"/>
      <c r="F9" s="19">
        <v>2.0</v>
      </c>
      <c r="G9" s="8">
        <v>30.0</v>
      </c>
      <c r="H9" s="9">
        <f t="shared" si="3"/>
        <v>60</v>
      </c>
      <c r="I9" s="10">
        <v>1.0</v>
      </c>
      <c r="J9" s="9">
        <f t="shared" si="4"/>
        <v>30</v>
      </c>
    </row>
    <row r="10">
      <c r="B10" s="15" t="s">
        <v>19</v>
      </c>
      <c r="C10" s="17" t="s">
        <v>20</v>
      </c>
      <c r="D10" s="15" t="s">
        <v>18</v>
      </c>
      <c r="E10" s="20"/>
      <c r="F10" s="19">
        <v>2.0</v>
      </c>
      <c r="G10" s="8">
        <v>16.96</v>
      </c>
      <c r="H10" s="9">
        <f t="shared" si="3"/>
        <v>33.92</v>
      </c>
      <c r="I10" s="10">
        <v>1.0</v>
      </c>
      <c r="J10" s="9">
        <f t="shared" si="4"/>
        <v>16.96</v>
      </c>
    </row>
    <row r="11">
      <c r="A11" s="23" t="s">
        <v>21</v>
      </c>
      <c r="B11" s="24" t="s">
        <v>22</v>
      </c>
      <c r="C11" s="25" t="s">
        <v>23</v>
      </c>
      <c r="D11" s="26"/>
      <c r="E11" s="26"/>
      <c r="F11" s="27">
        <v>2.0</v>
      </c>
      <c r="G11" s="8">
        <v>15.9</v>
      </c>
      <c r="H11" s="9">
        <f t="shared" si="3"/>
        <v>31.8</v>
      </c>
      <c r="I11" s="10">
        <v>1.0</v>
      </c>
      <c r="J11" s="9">
        <f t="shared" si="4"/>
        <v>15.9</v>
      </c>
    </row>
    <row r="12">
      <c r="B12" s="29" t="s">
        <v>24</v>
      </c>
      <c r="C12" s="30" t="s">
        <v>25</v>
      </c>
      <c r="D12" s="31" t="s">
        <v>26</v>
      </c>
      <c r="E12" s="32"/>
      <c r="F12" s="33">
        <v>2.0</v>
      </c>
      <c r="G12" s="8">
        <v>12.99</v>
      </c>
      <c r="H12" s="9">
        <f t="shared" si="3"/>
        <v>25.98</v>
      </c>
      <c r="I12" s="10">
        <v>1.0</v>
      </c>
      <c r="J12" s="9">
        <f t="shared" si="4"/>
        <v>12.99</v>
      </c>
    </row>
    <row r="13">
      <c r="B13" s="34" t="s">
        <v>27</v>
      </c>
      <c r="C13" s="35" t="s">
        <v>28</v>
      </c>
      <c r="D13" s="37"/>
      <c r="E13" s="39" t="s">
        <v>51</v>
      </c>
      <c r="F13" s="40">
        <v>1.0</v>
      </c>
      <c r="G13" s="8">
        <v>19.95</v>
      </c>
      <c r="H13" s="9">
        <v>19.9</v>
      </c>
      <c r="I13" s="10">
        <v>0.05</v>
      </c>
      <c r="J13" s="9">
        <f t="shared" si="4"/>
        <v>0.9975</v>
      </c>
    </row>
    <row r="14">
      <c r="B14" s="41" t="s">
        <v>52</v>
      </c>
      <c r="C14" s="42" t="s">
        <v>30</v>
      </c>
      <c r="D14" s="43"/>
      <c r="E14" s="43"/>
      <c r="F14" s="44">
        <v>2.0</v>
      </c>
      <c r="G14" s="8">
        <v>15.0</v>
      </c>
      <c r="H14" s="9">
        <f t="shared" ref="H14:H18" si="5">F14*G14</f>
        <v>30</v>
      </c>
      <c r="I14" s="10">
        <v>1.0</v>
      </c>
      <c r="J14" s="9">
        <f t="shared" si="4"/>
        <v>15</v>
      </c>
    </row>
    <row r="15">
      <c r="A15" s="1"/>
      <c r="B15" s="45" t="s">
        <v>32</v>
      </c>
      <c r="C15" s="46" t="s">
        <v>33</v>
      </c>
      <c r="D15" s="45"/>
      <c r="E15" s="47"/>
      <c r="F15" s="48">
        <v>4.0</v>
      </c>
      <c r="G15" s="8">
        <v>7.9</v>
      </c>
      <c r="H15" s="9">
        <f t="shared" si="5"/>
        <v>31.6</v>
      </c>
      <c r="I15" s="10">
        <v>2.0</v>
      </c>
      <c r="J15" s="9">
        <f t="shared" si="4"/>
        <v>15.8</v>
      </c>
    </row>
    <row r="16">
      <c r="A16" s="49" t="s">
        <v>53</v>
      </c>
      <c r="B16" s="50" t="s">
        <v>54</v>
      </c>
      <c r="C16" s="51" t="s">
        <v>55</v>
      </c>
      <c r="D16" s="1" t="s">
        <v>18</v>
      </c>
      <c r="F16" s="6">
        <v>0.0</v>
      </c>
      <c r="G16" s="8">
        <v>9.2</v>
      </c>
      <c r="H16" s="9">
        <f t="shared" si="5"/>
        <v>0</v>
      </c>
      <c r="I16" s="10">
        <v>0.0</v>
      </c>
      <c r="J16" s="9">
        <f t="shared" si="4"/>
        <v>0</v>
      </c>
    </row>
    <row r="17">
      <c r="A17" s="1"/>
      <c r="B17" s="15" t="s">
        <v>35</v>
      </c>
      <c r="C17" s="17" t="s">
        <v>36</v>
      </c>
      <c r="D17" s="20"/>
      <c r="E17" s="20"/>
      <c r="F17" s="19">
        <v>4.0</v>
      </c>
      <c r="G17" s="8">
        <v>6.38</v>
      </c>
      <c r="H17" s="9">
        <f t="shared" si="5"/>
        <v>25.52</v>
      </c>
      <c r="I17" s="10">
        <v>2.0</v>
      </c>
      <c r="J17" s="9">
        <f t="shared" si="4"/>
        <v>12.76</v>
      </c>
    </row>
    <row r="18">
      <c r="A18" s="1"/>
      <c r="B18" s="52" t="s">
        <v>56</v>
      </c>
      <c r="C18" s="53" t="s">
        <v>57</v>
      </c>
      <c r="D18" s="54"/>
      <c r="E18" s="54"/>
      <c r="F18" s="55">
        <v>4.0</v>
      </c>
      <c r="G18" s="8">
        <v>6.4</v>
      </c>
      <c r="H18" s="9">
        <f t="shared" si="5"/>
        <v>25.6</v>
      </c>
      <c r="I18" s="10">
        <v>2.0</v>
      </c>
      <c r="J18" s="9">
        <f t="shared" si="4"/>
        <v>12.8</v>
      </c>
      <c r="K18" s="14" t="s">
        <v>38</v>
      </c>
    </row>
    <row r="19">
      <c r="A19" s="1" t="s">
        <v>39</v>
      </c>
      <c r="B19" s="1"/>
      <c r="C19" s="3"/>
      <c r="F19" s="7"/>
      <c r="G19" s="28"/>
      <c r="H19" s="9"/>
      <c r="I19" s="10"/>
      <c r="J19" s="9"/>
    </row>
    <row r="20">
      <c r="B20" s="1" t="s">
        <v>9</v>
      </c>
      <c r="C20" s="51" t="s">
        <v>40</v>
      </c>
      <c r="F20" s="7"/>
      <c r="G20" s="28"/>
      <c r="H20" s="9"/>
      <c r="I20" s="10"/>
      <c r="J20" s="9"/>
    </row>
    <row r="21">
      <c r="B21" s="41" t="s">
        <v>58</v>
      </c>
      <c r="C21" s="42" t="s">
        <v>59</v>
      </c>
      <c r="D21" s="41" t="s">
        <v>60</v>
      </c>
      <c r="E21" s="43"/>
      <c r="F21" s="44">
        <v>4.0</v>
      </c>
      <c r="G21" s="8">
        <v>8.93</v>
      </c>
      <c r="H21" s="9">
        <f t="shared" ref="H21:H24" si="6">F21*G21</f>
        <v>35.72</v>
      </c>
      <c r="I21" s="10">
        <v>2.0</v>
      </c>
      <c r="J21" s="9">
        <f t="shared" ref="J21:J24" si="7">I21*G21</f>
        <v>17.86</v>
      </c>
    </row>
    <row r="22">
      <c r="B22" s="15" t="s">
        <v>41</v>
      </c>
      <c r="C22" s="17" t="s">
        <v>42</v>
      </c>
      <c r="D22" s="15" t="s">
        <v>18</v>
      </c>
      <c r="E22" s="20"/>
      <c r="F22" s="19">
        <v>2.0</v>
      </c>
      <c r="G22" s="8">
        <v>5.06</v>
      </c>
      <c r="H22" s="9">
        <f t="shared" si="6"/>
        <v>10.12</v>
      </c>
      <c r="I22" s="10">
        <v>1.0</v>
      </c>
      <c r="J22" s="9">
        <f t="shared" si="7"/>
        <v>5.06</v>
      </c>
    </row>
    <row r="23">
      <c r="B23" s="15" t="s">
        <v>43</v>
      </c>
      <c r="C23" s="17" t="s">
        <v>44</v>
      </c>
      <c r="D23" s="15" t="s">
        <v>18</v>
      </c>
      <c r="E23" s="15" t="s">
        <v>45</v>
      </c>
      <c r="F23" s="19">
        <v>2.0</v>
      </c>
      <c r="G23" s="8">
        <v>6.76</v>
      </c>
      <c r="H23" s="9">
        <f t="shared" si="6"/>
        <v>13.52</v>
      </c>
      <c r="I23" s="10">
        <v>1.0</v>
      </c>
      <c r="J23" s="9">
        <f t="shared" si="7"/>
        <v>6.76</v>
      </c>
    </row>
    <row r="24">
      <c r="A24" s="1" t="s">
        <v>61</v>
      </c>
      <c r="B24" s="56" t="s">
        <v>46</v>
      </c>
      <c r="C24" s="57" t="s">
        <v>47</v>
      </c>
      <c r="D24" s="56"/>
      <c r="E24" s="58"/>
      <c r="F24" s="59">
        <v>2.0</v>
      </c>
      <c r="G24" s="8">
        <v>24.8</v>
      </c>
      <c r="H24" s="9">
        <f t="shared" si="6"/>
        <v>49.6</v>
      </c>
      <c r="I24" s="10">
        <v>1.0</v>
      </c>
      <c r="J24" s="9">
        <f t="shared" si="7"/>
        <v>24.8</v>
      </c>
      <c r="N24" s="1" t="s">
        <v>49</v>
      </c>
    </row>
    <row r="25">
      <c r="B25" s="1"/>
      <c r="C25" s="1"/>
      <c r="D25" s="13"/>
      <c r="F25" s="1"/>
      <c r="I25" s="10"/>
      <c r="J25" s="9"/>
    </row>
    <row r="26">
      <c r="B26" s="1"/>
      <c r="C26" s="13"/>
      <c r="E26" s="36" t="s">
        <v>50</v>
      </c>
      <c r="F26" s="38"/>
      <c r="G26" s="38"/>
      <c r="H26" s="38">
        <f>SUM(H2:H24)</f>
        <v>679.14</v>
      </c>
      <c r="I26" s="38"/>
      <c r="J26" s="60">
        <f>SUM(J2:J24)</f>
        <v>292.9675</v>
      </c>
    </row>
    <row r="27">
      <c r="C27" s="3"/>
      <c r="J27" s="13" t="s">
        <v>62</v>
      </c>
    </row>
    <row r="28">
      <c r="A28" s="61"/>
      <c r="C28" s="13"/>
    </row>
    <row r="29">
      <c r="B29" s="1"/>
      <c r="C29" s="13"/>
    </row>
    <row r="30">
      <c r="B30" s="1"/>
      <c r="C30" s="13"/>
    </row>
    <row r="31">
      <c r="B31" s="1"/>
      <c r="C31" s="13"/>
    </row>
    <row r="32">
      <c r="B32" s="1"/>
      <c r="C32" s="13"/>
    </row>
    <row r="33">
      <c r="C33" s="13"/>
    </row>
    <row r="34">
      <c r="B34" s="45" t="s">
        <v>63</v>
      </c>
      <c r="C34" s="62" t="s">
        <v>64</v>
      </c>
      <c r="D34" s="47"/>
      <c r="E34" s="47"/>
      <c r="F34" s="47"/>
    </row>
    <row r="35">
      <c r="B35" s="45" t="s">
        <v>63</v>
      </c>
      <c r="C35" s="62" t="s">
        <v>65</v>
      </c>
      <c r="D35" s="47"/>
      <c r="E35" s="47"/>
      <c r="F35" s="47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  <row r="1001">
      <c r="C1001" s="3"/>
    </row>
    <row r="1002">
      <c r="C1002" s="3"/>
    </row>
    <row r="1003">
      <c r="C1003" s="3"/>
    </row>
    <row r="1004">
      <c r="C1004" s="3"/>
    </row>
    <row r="1005">
      <c r="C1005" s="3"/>
    </row>
    <row r="1006">
      <c r="C1006" s="3"/>
    </row>
    <row r="1007">
      <c r="C1007" s="3"/>
    </row>
    <row r="1008">
      <c r="C1008" s="3"/>
    </row>
    <row r="1009">
      <c r="C1009" s="3"/>
    </row>
  </sheetData>
  <mergeCells count="1">
    <mergeCell ref="A11:A13"/>
  </mergeCells>
  <hyperlinks>
    <hyperlink r:id="rId1" ref="C7"/>
    <hyperlink r:id="rId2" ref="C8"/>
    <hyperlink r:id="rId3" ref="C9"/>
    <hyperlink r:id="rId4" ref="C10"/>
    <hyperlink r:id="rId5" ref="C11"/>
    <hyperlink r:id="rId6" ref="C12"/>
    <hyperlink r:id="rId7" ref="C13"/>
    <hyperlink r:id="rId8" ref="C14"/>
    <hyperlink r:id="rId9" ref="C15"/>
    <hyperlink r:id="rId10" ref="C16"/>
    <hyperlink r:id="rId11" ref="C17"/>
    <hyperlink r:id="rId12" ref="C18"/>
    <hyperlink r:id="rId13" ref="K18"/>
    <hyperlink r:id="rId14" ref="C20"/>
    <hyperlink r:id="rId15" ref="C21"/>
    <hyperlink r:id="rId16" ref="C22"/>
    <hyperlink r:id="rId17" ref="C23"/>
    <hyperlink r:id="rId18" ref="C24"/>
    <hyperlink r:id="rId19" ref="C34"/>
    <hyperlink r:id="rId20" ref="C35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4.86"/>
    <col customWidth="1" min="3" max="3" width="47.86"/>
    <col customWidth="1" min="4" max="4" width="21.0"/>
    <col customWidth="1" min="7" max="7" width="17.86"/>
    <col customWidth="1" min="8" max="8" width="17.0"/>
  </cols>
  <sheetData>
    <row r="1">
      <c r="A1" s="1" t="s">
        <v>0</v>
      </c>
      <c r="F1" s="2" t="s">
        <v>1</v>
      </c>
      <c r="G1" s="2" t="s">
        <v>2</v>
      </c>
      <c r="H1" s="2" t="s">
        <v>3</v>
      </c>
    </row>
    <row r="2">
      <c r="B2" s="1" t="s">
        <v>4</v>
      </c>
      <c r="C2" s="4" t="str">
        <f>HYPERLINK("http://www.metropolis-drachen.de/en/Kite-materials/Cloth-Fabric/Spinnaker-fabrics/Spinnaker-Skytex-27.html","http://www.metropolis-drachen.de/en/Kite-materials/Cloth-Fabric/Spinnaker-fabrics/Spinnaker-Skytex-27.html")</f>
        <v>http://www.metropolis-drachen.de/en/Kite-materials/Cloth-Fabric/Spinnaker-fabrics/Spinnaker-Skytex-27.html</v>
      </c>
      <c r="F2" s="6">
        <v>1.0</v>
      </c>
      <c r="G2" s="8">
        <v>11.9</v>
      </c>
      <c r="H2" s="9">
        <f t="shared" ref="H2:H3" si="1">F2*G2</f>
        <v>11.9</v>
      </c>
    </row>
    <row r="3">
      <c r="B3" s="1" t="s">
        <v>6</v>
      </c>
      <c r="C3" s="4" t="str">
        <f>HYPERLINK("http://www.metropolis-drachen.de/en/Kite-materials/Stripes-Tapes/Tapes/Spi-repair-tape.html","http://www.metropolis-drachen.de/en/Kite-materials/Stripes-Tapes/Tapes/Spi-repair-tape.html")</f>
        <v>http://www.metropolis-drachen.de/en/Kite-materials/Stripes-Tapes/Tapes/Spi-repair-tape.html</v>
      </c>
      <c r="F3" s="6">
        <v>1.0</v>
      </c>
      <c r="G3" s="8">
        <v>1.95</v>
      </c>
      <c r="H3" s="9">
        <f t="shared" si="1"/>
        <v>1.95</v>
      </c>
    </row>
    <row r="4" ht="19.5" customHeight="1">
      <c r="B4" s="1" t="s">
        <v>7</v>
      </c>
      <c r="F4" s="11"/>
      <c r="G4" s="11"/>
    </row>
    <row r="5" ht="24.75" customHeight="1">
      <c r="A5" s="1" t="s">
        <v>8</v>
      </c>
      <c r="F5" s="12"/>
      <c r="G5" s="12"/>
    </row>
    <row r="6">
      <c r="B6" s="1"/>
      <c r="C6" s="1"/>
      <c r="F6" s="6"/>
      <c r="G6" s="8"/>
      <c r="H6" s="9"/>
    </row>
    <row r="7">
      <c r="B7" s="1" t="s">
        <v>9</v>
      </c>
      <c r="C7" s="14" t="s">
        <v>10</v>
      </c>
      <c r="D7" s="1" t="s">
        <v>11</v>
      </c>
      <c r="E7" s="16" t="s">
        <v>12</v>
      </c>
      <c r="F7" s="6">
        <v>1.0</v>
      </c>
      <c r="G7" s="8">
        <v>29.71</v>
      </c>
      <c r="H7" s="9">
        <f t="shared" ref="H7:H12" si="2">F7*G7</f>
        <v>29.71</v>
      </c>
    </row>
    <row r="8">
      <c r="B8" s="1" t="s">
        <v>13</v>
      </c>
      <c r="C8" s="14" t="s">
        <v>14</v>
      </c>
      <c r="D8" s="1" t="s">
        <v>15</v>
      </c>
      <c r="F8" s="6">
        <v>1.0</v>
      </c>
      <c r="G8" s="8">
        <v>33.96</v>
      </c>
      <c r="H8" s="9">
        <f t="shared" si="2"/>
        <v>33.96</v>
      </c>
    </row>
    <row r="9">
      <c r="B9" s="1" t="s">
        <v>16</v>
      </c>
      <c r="C9" s="14" t="s">
        <v>17</v>
      </c>
      <c r="D9" s="1" t="s">
        <v>18</v>
      </c>
      <c r="F9" s="6">
        <v>1.0</v>
      </c>
      <c r="G9" s="8">
        <v>30.0</v>
      </c>
      <c r="H9" s="9">
        <f t="shared" si="2"/>
        <v>30</v>
      </c>
    </row>
    <row r="10">
      <c r="B10" s="1" t="s">
        <v>19</v>
      </c>
      <c r="C10" s="14" t="s">
        <v>20</v>
      </c>
      <c r="D10" s="1" t="s">
        <v>18</v>
      </c>
      <c r="F10" s="6">
        <v>1.0</v>
      </c>
      <c r="G10" s="8">
        <v>16.96</v>
      </c>
      <c r="H10" s="9">
        <f t="shared" si="2"/>
        <v>16.96</v>
      </c>
    </row>
    <row r="11">
      <c r="A11" s="21" t="s">
        <v>21</v>
      </c>
      <c r="B11" s="1" t="s">
        <v>22</v>
      </c>
      <c r="C11" s="14" t="s">
        <v>23</v>
      </c>
      <c r="F11" s="6">
        <v>0.0</v>
      </c>
      <c r="G11" s="8"/>
      <c r="H11" s="9">
        <f t="shared" si="2"/>
        <v>0</v>
      </c>
    </row>
    <row r="12">
      <c r="B12" s="1" t="s">
        <v>24</v>
      </c>
      <c r="C12" s="14" t="s">
        <v>25</v>
      </c>
      <c r="D12" s="22" t="s">
        <v>26</v>
      </c>
      <c r="F12" s="6"/>
      <c r="G12" s="8"/>
      <c r="H12" s="9">
        <f t="shared" si="2"/>
        <v>0</v>
      </c>
    </row>
    <row r="13">
      <c r="B13" s="1" t="s">
        <v>27</v>
      </c>
      <c r="C13" s="14" t="s">
        <v>28</v>
      </c>
      <c r="F13" s="6"/>
      <c r="G13" s="8"/>
      <c r="H13" s="9">
        <v>1.0</v>
      </c>
      <c r="I13" s="1"/>
    </row>
    <row r="14">
      <c r="B14" s="1" t="s">
        <v>29</v>
      </c>
      <c r="C14" s="14" t="s">
        <v>30</v>
      </c>
      <c r="F14" s="6">
        <v>1.0</v>
      </c>
      <c r="G14" s="8">
        <v>15.0</v>
      </c>
      <c r="H14" s="9">
        <f t="shared" ref="H14:H17" si="3">F14*G14</f>
        <v>15</v>
      </c>
      <c r="I14" s="1" t="s">
        <v>31</v>
      </c>
    </row>
    <row r="15">
      <c r="A15" s="1"/>
      <c r="B15" s="1" t="s">
        <v>32</v>
      </c>
      <c r="C15" s="14" t="s">
        <v>33</v>
      </c>
      <c r="D15" s="1"/>
      <c r="F15" s="6">
        <v>2.0</v>
      </c>
      <c r="G15" s="8">
        <v>7.9</v>
      </c>
      <c r="H15" s="9">
        <f t="shared" si="3"/>
        <v>15.8</v>
      </c>
      <c r="I15" s="1" t="s">
        <v>34</v>
      </c>
    </row>
    <row r="16">
      <c r="A16" s="1"/>
      <c r="B16" s="1" t="s">
        <v>35</v>
      </c>
      <c r="C16" s="14" t="s">
        <v>36</v>
      </c>
      <c r="F16" s="6">
        <v>1.0</v>
      </c>
      <c r="G16" s="8">
        <v>6.38</v>
      </c>
      <c r="H16" s="9">
        <f t="shared" si="3"/>
        <v>6.38</v>
      </c>
    </row>
    <row r="17">
      <c r="A17" s="1"/>
      <c r="B17" s="1" t="s">
        <v>37</v>
      </c>
      <c r="C17" s="14" t="s">
        <v>38</v>
      </c>
      <c r="F17" s="6">
        <v>2.0</v>
      </c>
      <c r="G17" s="8">
        <v>10.0</v>
      </c>
      <c r="H17" s="9">
        <f t="shared" si="3"/>
        <v>20</v>
      </c>
      <c r="I17" s="1" t="s">
        <v>31</v>
      </c>
    </row>
    <row r="18">
      <c r="A18" s="1" t="s">
        <v>39</v>
      </c>
      <c r="B18" s="1"/>
      <c r="F18" s="6"/>
      <c r="G18" s="28"/>
      <c r="H18" s="9"/>
    </row>
    <row r="19">
      <c r="B19" s="1" t="s">
        <v>9</v>
      </c>
      <c r="C19" s="14" t="s">
        <v>10</v>
      </c>
      <c r="F19" s="6">
        <v>1.0</v>
      </c>
      <c r="G19" s="8">
        <v>29.71</v>
      </c>
      <c r="H19" s="9">
        <f t="shared" ref="H19:H22" si="4">F19*G19</f>
        <v>29.71</v>
      </c>
      <c r="I19" s="14" t="s">
        <v>40</v>
      </c>
    </row>
    <row r="20">
      <c r="B20" s="1" t="s">
        <v>41</v>
      </c>
      <c r="C20" s="14" t="s">
        <v>42</v>
      </c>
      <c r="D20" s="1" t="s">
        <v>18</v>
      </c>
      <c r="F20" s="6">
        <v>1.0</v>
      </c>
      <c r="G20" s="8">
        <v>5.06</v>
      </c>
      <c r="H20" s="9">
        <f t="shared" si="4"/>
        <v>5.06</v>
      </c>
    </row>
    <row r="21">
      <c r="B21" s="1" t="s">
        <v>43</v>
      </c>
      <c r="C21" s="14" t="s">
        <v>44</v>
      </c>
      <c r="D21" s="1" t="s">
        <v>18</v>
      </c>
      <c r="E21" s="1" t="s">
        <v>45</v>
      </c>
      <c r="F21" s="6">
        <v>1.0</v>
      </c>
      <c r="G21" s="8">
        <v>6.76</v>
      </c>
      <c r="H21" s="9">
        <f t="shared" si="4"/>
        <v>6.76</v>
      </c>
    </row>
    <row r="22">
      <c r="A22" s="1"/>
      <c r="B22" s="1" t="s">
        <v>46</v>
      </c>
      <c r="C22" s="14" t="s">
        <v>47</v>
      </c>
      <c r="D22" s="1"/>
      <c r="F22" s="6">
        <v>1.0</v>
      </c>
      <c r="G22" s="8">
        <v>24.8</v>
      </c>
      <c r="H22" s="9">
        <f t="shared" si="4"/>
        <v>24.8</v>
      </c>
      <c r="I22" s="14" t="s">
        <v>48</v>
      </c>
      <c r="N22" s="1" t="s">
        <v>49</v>
      </c>
    </row>
    <row r="23">
      <c r="B23" s="1"/>
      <c r="C23" s="1"/>
      <c r="F23" s="1"/>
    </row>
    <row r="24">
      <c r="B24" s="1"/>
      <c r="C24" s="1"/>
      <c r="E24" s="36" t="s">
        <v>50</v>
      </c>
      <c r="F24" s="38"/>
      <c r="G24" s="38"/>
      <c r="H24" s="38">
        <f>SUM(H2:H22)</f>
        <v>248.99</v>
      </c>
    </row>
  </sheetData>
  <mergeCells count="1">
    <mergeCell ref="A11:A13"/>
  </mergeCells>
  <hyperlinks>
    <hyperlink r:id="rId1" ref="C7"/>
    <hyperlink r:id="rId2" ref="C8"/>
    <hyperlink r:id="rId3" ref="C9"/>
    <hyperlink r:id="rId4" ref="C10"/>
    <hyperlink r:id="rId5" ref="C11"/>
    <hyperlink r:id="rId6" ref="C12"/>
    <hyperlink r:id="rId7" ref="C13"/>
    <hyperlink r:id="rId8" ref="C14"/>
    <hyperlink r:id="rId9" ref="C15"/>
    <hyperlink r:id="rId10" ref="C16"/>
    <hyperlink r:id="rId11" ref="C17"/>
    <hyperlink r:id="rId12" ref="C19"/>
    <hyperlink r:id="rId13" ref="I19"/>
    <hyperlink r:id="rId14" ref="C20"/>
    <hyperlink r:id="rId15" ref="C21"/>
    <hyperlink r:id="rId16" ref="C22"/>
    <hyperlink r:id="rId17" ref="I22"/>
  </hyperlinks>
  <drawing r:id="rId18"/>
</worksheet>
</file>