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ChromieCraft_3.3.5a\Custom Tools\Zeppelin-Core\Scripts\"/>
    </mc:Choice>
  </mc:AlternateContent>
  <xr:revisionPtr revIDLastSave="0" documentId="13_ncr:1_{1B32942A-D36A-4F5A-8BE8-6FFF85BD905D}" xr6:coauthVersionLast="47" xr6:coauthVersionMax="47" xr10:uidLastSave="{00000000-0000-0000-0000-000000000000}"/>
  <bookViews>
    <workbookView xWindow="5376" yWindow="13548" windowWidth="36864" windowHeight="11544" activeTab="1" xr2:uid="{4BBDA68F-2F2D-4AF6-AB25-AE65BDBBC453}"/>
  </bookViews>
  <sheets>
    <sheet name="Sheet1" sheetId="1" r:id="rId1"/>
    <sheet name="Sheet2" sheetId="2" r:id="rId2"/>
  </sheets>
  <definedNames>
    <definedName name="_xlnm._FilterDatabase" localSheetId="1" hidden="1">Sheet2!$A$3:$B$3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D2" i="2"/>
  <c r="E2" i="2"/>
  <c r="F2" i="2"/>
  <c r="M19" i="2" s="1"/>
  <c r="G2" i="2"/>
  <c r="H2" i="2"/>
  <c r="M18" i="2" s="1"/>
  <c r="I2" i="2"/>
  <c r="J2" i="2"/>
  <c r="K2" i="2"/>
  <c r="L2" i="2"/>
  <c r="C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0" i="2"/>
  <c r="M4" i="2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<sst xmlns="http://schemas.openxmlformats.org/spreadsheetml/2006/main" count="146" uniqueCount="48">
  <si>
    <t>HUMAN</t>
  </si>
  <si>
    <t>ORC</t>
  </si>
  <si>
    <t>DWARF</t>
  </si>
  <si>
    <t>NIGHTELF</t>
  </si>
  <si>
    <t>UNDEAD</t>
  </si>
  <si>
    <t>TAUREN</t>
  </si>
  <si>
    <t>GNOME</t>
  </si>
  <si>
    <t>TROLL</t>
  </si>
  <si>
    <t>GOBLIN</t>
  </si>
  <si>
    <t>BLOODELF</t>
  </si>
  <si>
    <t>DRAENEI</t>
  </si>
  <si>
    <t>WORGEN</t>
  </si>
  <si>
    <t>RACE</t>
  </si>
  <si>
    <t>INCLUDE?</t>
  </si>
  <si>
    <t>x</t>
  </si>
  <si>
    <t>MASK</t>
  </si>
  <si>
    <t>ENUM</t>
  </si>
  <si>
    <t>Weapons</t>
  </si>
  <si>
    <t>Two-Handed Axes</t>
  </si>
  <si>
    <t>Skill ID</t>
  </si>
  <si>
    <t>Two-Handed Maces</t>
  </si>
  <si>
    <t>Two-Handed Swords</t>
  </si>
  <si>
    <t>Unarmed</t>
  </si>
  <si>
    <t>Wands</t>
  </si>
  <si>
    <t>Thrown</t>
  </si>
  <si>
    <t>Swords</t>
  </si>
  <si>
    <t>Staves</t>
  </si>
  <si>
    <t>Shield</t>
  </si>
  <si>
    <t>Polearms</t>
  </si>
  <si>
    <t>Maces</t>
  </si>
  <si>
    <t>Fist Weapons</t>
  </si>
  <si>
    <t>Daggers</t>
  </si>
  <si>
    <t>Guns</t>
  </si>
  <si>
    <t>Crossbows</t>
  </si>
  <si>
    <t>Bows</t>
  </si>
  <si>
    <t>Axes</t>
  </si>
  <si>
    <t>Hunter</t>
  </si>
  <si>
    <t xml:space="preserve">Warrior </t>
  </si>
  <si>
    <t>Priest</t>
  </si>
  <si>
    <t>Druid</t>
  </si>
  <si>
    <t>Shaman</t>
  </si>
  <si>
    <t>Paladin</t>
  </si>
  <si>
    <t>Rogue</t>
  </si>
  <si>
    <t>Death Knight</t>
  </si>
  <si>
    <t>Mage</t>
  </si>
  <si>
    <t>Warlock</t>
  </si>
  <si>
    <t>Mask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</si>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</sst>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420415</xdr:colOff>
      <xdr:row>0</xdr:row>
      <xdr:rowOff>158738</xdr:rowOff>
    </xdr:from>
    <xdr:to>
      <xdr:col>10</xdr:col>
      <xdr:colOff>94068</xdr:colOff>
      <xdr:row>12</xdr:row>
      <xdr:rowOff>168954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5ADFE-3086-AA64-2B44-E2063B98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60" y="158738"/>
          <a:ext cx="3362784" cy="221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</xdr:row>
      <xdr:rowOff>162544</xdr:rowOff>
    </xdr:from>
    <xdr:to>
      <xdr:col>20</xdr:col>
      <xdr:colOff>38770</xdr:colOff>
      <xdr:row>18</xdr:row>
      <xdr:rowOff>132009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A9288-145A-A74E-71BD-260395DF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960" y="345424"/>
          <a:ext cx="3650650" cy="307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6ECF-E904-4DA5-BAC3-8B9349C6B2A8}">
  <dimension ref="B1:E14"/>
  <sheetViews>
    <sheetView zoomScale="145" zoomScaleNormal="145" workbookViewId="0">
      <selection activeCell="F24" sqref="F24"/>
    </sheetView>
  </sheetViews>
  <sheetFormatPr defaultRowHeight="14.4" x14ac:dyDescent="0.3"/>
  <cols>
    <col min="2" max="2" width="9.6640625" bestFit="1" customWidth="1"/>
    <col min="3" max="3" width="6.33203125" bestFit="1" customWidth="1"/>
    <col min="4" max="4" width="9.33203125" bestFit="1" customWidth="1"/>
    <col min="5" max="5" width="5.6640625" bestFit="1" customWidth="1"/>
    <col min="7" max="7" width="18.21875" bestFit="1" customWidth="1"/>
  </cols>
  <sheetData>
    <row r="1" spans="2:5" x14ac:dyDescent="0.3">
      <c r="B1" s="1" t="s">
        <v>12</v>
      </c>
      <c r="C1" s="1" t="s">
        <v>16</v>
      </c>
      <c r="D1" s="1" t="s">
        <v>13</v>
      </c>
      <c r="E1" s="1" t="s">
        <v>15</v>
      </c>
    </row>
    <row r="2" spans="2:5" x14ac:dyDescent="0.3">
      <c r="B2" s="1" t="s">
        <v>0</v>
      </c>
      <c r="C2" s="1">
        <v>1</v>
      </c>
      <c r="D2" s="1" t="s">
        <v>14</v>
      </c>
      <c r="E2" s="1">
        <f>IF(D2="x",POWER(2,C2-1),0)</f>
        <v>1</v>
      </c>
    </row>
    <row r="3" spans="2:5" x14ac:dyDescent="0.3">
      <c r="B3" s="1" t="s">
        <v>1</v>
      </c>
      <c r="C3" s="1">
        <v>2</v>
      </c>
      <c r="D3" s="1" t="s">
        <v>14</v>
      </c>
      <c r="E3" s="1">
        <f t="shared" ref="E3:E13" si="0">IF(D3="x",POWER(2,C3-1),0)</f>
        <v>2</v>
      </c>
    </row>
    <row r="4" spans="2:5" x14ac:dyDescent="0.3">
      <c r="B4" s="1" t="s">
        <v>2</v>
      </c>
      <c r="C4" s="1">
        <v>3</v>
      </c>
      <c r="D4" s="1" t="s">
        <v>14</v>
      </c>
      <c r="E4" s="1">
        <f t="shared" si="0"/>
        <v>4</v>
      </c>
    </row>
    <row r="5" spans="2:5" x14ac:dyDescent="0.3">
      <c r="B5" s="1" t="s">
        <v>3</v>
      </c>
      <c r="C5" s="1">
        <v>4</v>
      </c>
      <c r="D5" s="1" t="s">
        <v>14</v>
      </c>
      <c r="E5" s="1">
        <f t="shared" si="0"/>
        <v>8</v>
      </c>
    </row>
    <row r="6" spans="2:5" x14ac:dyDescent="0.3">
      <c r="B6" s="1" t="s">
        <v>4</v>
      </c>
      <c r="C6" s="1">
        <v>5</v>
      </c>
      <c r="D6" s="1" t="s">
        <v>14</v>
      </c>
      <c r="E6" s="1">
        <f t="shared" si="0"/>
        <v>16</v>
      </c>
    </row>
    <row r="7" spans="2:5" x14ac:dyDescent="0.3">
      <c r="B7" s="1" t="s">
        <v>5</v>
      </c>
      <c r="C7" s="1">
        <v>6</v>
      </c>
      <c r="D7" s="1" t="s">
        <v>14</v>
      </c>
      <c r="E7" s="1">
        <f t="shared" si="0"/>
        <v>32</v>
      </c>
    </row>
    <row r="8" spans="2:5" x14ac:dyDescent="0.3">
      <c r="B8" s="1" t="s">
        <v>6</v>
      </c>
      <c r="C8" s="1">
        <v>7</v>
      </c>
      <c r="D8" s="1" t="s">
        <v>14</v>
      </c>
      <c r="E8" s="1">
        <f t="shared" si="0"/>
        <v>64</v>
      </c>
    </row>
    <row r="9" spans="2:5" x14ac:dyDescent="0.3">
      <c r="B9" s="1" t="s">
        <v>7</v>
      </c>
      <c r="C9" s="1">
        <v>8</v>
      </c>
      <c r="D9" s="1" t="s">
        <v>14</v>
      </c>
      <c r="E9" s="1">
        <f t="shared" si="0"/>
        <v>128</v>
      </c>
    </row>
    <row r="10" spans="2:5" x14ac:dyDescent="0.3">
      <c r="B10" s="1" t="s">
        <v>8</v>
      </c>
      <c r="C10" s="1">
        <v>9</v>
      </c>
      <c r="D10" s="1" t="s">
        <v>14</v>
      </c>
      <c r="E10" s="1">
        <f t="shared" si="0"/>
        <v>256</v>
      </c>
    </row>
    <row r="11" spans="2:5" x14ac:dyDescent="0.3">
      <c r="B11" s="1" t="s">
        <v>9</v>
      </c>
      <c r="C11" s="1">
        <v>10</v>
      </c>
      <c r="D11" s="1" t="s">
        <v>14</v>
      </c>
      <c r="E11" s="1">
        <f t="shared" si="0"/>
        <v>512</v>
      </c>
    </row>
    <row r="12" spans="2:5" x14ac:dyDescent="0.3">
      <c r="B12" s="1" t="s">
        <v>10</v>
      </c>
      <c r="C12" s="1">
        <v>11</v>
      </c>
      <c r="D12" s="1" t="s">
        <v>14</v>
      </c>
      <c r="E12" s="1">
        <f t="shared" si="0"/>
        <v>1024</v>
      </c>
    </row>
    <row r="13" spans="2:5" x14ac:dyDescent="0.3">
      <c r="B13" s="1" t="s">
        <v>11</v>
      </c>
      <c r="C13" s="1">
        <v>12</v>
      </c>
      <c r="D13" s="1" t="s">
        <v>14</v>
      </c>
      <c r="E13" s="1">
        <f t="shared" si="0"/>
        <v>2048</v>
      </c>
    </row>
    <row r="14" spans="2:5" x14ac:dyDescent="0.3">
      <c r="B14" s="4" t="s">
        <v>15</v>
      </c>
      <c r="C14" s="4"/>
      <c r="D14" s="4"/>
      <c r="E14" s="1">
        <f>SUM(E2:E13)</f>
        <v>4095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A47-7F84-4837-99EA-E1E053D382AD}">
  <dimension ref="A1:M20"/>
  <sheetViews>
    <sheetView tabSelected="1" workbookViewId="0">
      <selection activeCell="M2" sqref="M2"/>
    </sheetView>
  </sheetViews>
  <sheetFormatPr defaultRowHeight="14.4" x14ac:dyDescent="0.3"/>
  <cols>
    <col min="1" max="1" width="18" bestFit="1" customWidth="1"/>
    <col min="3" max="7" width="8.88671875" customWidth="1"/>
    <col min="8" max="8" width="11.33203125" customWidth="1"/>
    <col min="9" max="12" width="8.88671875" customWidth="1"/>
  </cols>
  <sheetData>
    <row r="1" spans="1:13" x14ac:dyDescent="0.3">
      <c r="A1" s="4" t="s">
        <v>16</v>
      </c>
      <c r="B1" s="4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11</v>
      </c>
      <c r="M1" s="1" t="s">
        <v>47</v>
      </c>
    </row>
    <row r="2" spans="1:13" x14ac:dyDescent="0.3">
      <c r="A2" s="4" t="s">
        <v>15</v>
      </c>
      <c r="B2" s="4"/>
      <c r="C2" s="1">
        <f>POWER(2,C1-1)</f>
        <v>1</v>
      </c>
      <c r="D2" s="1">
        <f t="shared" ref="D2:L2" si="0">POWER(2,D1-1)</f>
        <v>2</v>
      </c>
      <c r="E2" s="1">
        <f t="shared" si="0"/>
        <v>4</v>
      </c>
      <c r="F2" s="1">
        <f t="shared" si="0"/>
        <v>8</v>
      </c>
      <c r="G2" s="1">
        <f t="shared" si="0"/>
        <v>16</v>
      </c>
      <c r="H2" s="1">
        <f t="shared" si="0"/>
        <v>32</v>
      </c>
      <c r="I2" s="1">
        <f t="shared" si="0"/>
        <v>64</v>
      </c>
      <c r="J2" s="1">
        <f t="shared" si="0"/>
        <v>128</v>
      </c>
      <c r="K2" s="1">
        <f t="shared" si="0"/>
        <v>256</v>
      </c>
      <c r="L2" s="1">
        <f t="shared" si="0"/>
        <v>1024</v>
      </c>
      <c r="M2" s="1">
        <f>SUM(C2:L2)</f>
        <v>1535</v>
      </c>
    </row>
    <row r="3" spans="1:13" x14ac:dyDescent="0.3">
      <c r="A3" s="1" t="s">
        <v>17</v>
      </c>
      <c r="B3" s="1" t="s">
        <v>19</v>
      </c>
      <c r="C3" s="1" t="s">
        <v>37</v>
      </c>
      <c r="D3" s="1" t="s">
        <v>41</v>
      </c>
      <c r="E3" s="1" t="s">
        <v>36</v>
      </c>
      <c r="F3" s="1" t="s">
        <v>42</v>
      </c>
      <c r="G3" s="1" t="s">
        <v>38</v>
      </c>
      <c r="H3" s="1" t="s">
        <v>43</v>
      </c>
      <c r="I3" s="1" t="s">
        <v>40</v>
      </c>
      <c r="J3" s="1" t="s">
        <v>44</v>
      </c>
      <c r="K3" s="1" t="s">
        <v>45</v>
      </c>
      <c r="L3" s="1" t="s">
        <v>39</v>
      </c>
      <c r="M3" s="2" t="s">
        <v>46</v>
      </c>
    </row>
    <row r="4" spans="1:13" x14ac:dyDescent="0.3">
      <c r="A4" s="1" t="s">
        <v>35</v>
      </c>
      <c r="B4" s="1">
        <v>44</v>
      </c>
      <c r="C4" s="1" t="s">
        <v>14</v>
      </c>
      <c r="D4" s="1" t="s">
        <v>14</v>
      </c>
      <c r="E4" s="1" t="s">
        <v>14</v>
      </c>
      <c r="F4" s="1"/>
      <c r="G4" s="1"/>
      <c r="H4" s="1" t="s">
        <v>14</v>
      </c>
      <c r="I4" s="1" t="s">
        <v>14</v>
      </c>
      <c r="J4" s="1"/>
      <c r="K4" s="1"/>
      <c r="L4" s="1"/>
      <c r="M4" s="3">
        <f>SUM(IF(C4="x",$C$2,0),IF(D4="x",$D$2,0),IF(E4="x",$E$2,0),IF(F4="x",$F$2,0),IF(G4="x",$G$2,0),IF(H4="x",$H$2,0),IF(I4="x",$I$2,0),IF(J4="x",$J$2,0),IF(K4="x",$K$2,0),IF(L4="x",$L$2,0))</f>
        <v>103</v>
      </c>
    </row>
    <row r="5" spans="1:13" x14ac:dyDescent="0.3">
      <c r="A5" s="1" t="s">
        <v>34</v>
      </c>
      <c r="B5" s="1">
        <v>45</v>
      </c>
      <c r="C5" s="1" t="s">
        <v>14</v>
      </c>
      <c r="D5" s="1"/>
      <c r="E5" s="1" t="s">
        <v>14</v>
      </c>
      <c r="F5" s="1" t="s">
        <v>14</v>
      </c>
      <c r="G5" s="1"/>
      <c r="H5" s="1"/>
      <c r="I5" s="1"/>
      <c r="J5" s="1"/>
      <c r="K5" s="1"/>
      <c r="L5" s="1"/>
      <c r="M5" s="3">
        <f t="shared" ref="M5:M20" si="1">SUM(IF(C5="x",$C$2,0),IF(D5="x",$D$2,0),IF(E5="x",$E$2,0),IF(F5="x",$F$2,0),IF(G5="x",$G$2,0),IF(H5="x",$H$2,0),IF(I5="x",$I$2,0),IF(J5="x",$J$2,0),IF(K5="x",$K$2,0),IF(L5="x",$L$2,0))</f>
        <v>13</v>
      </c>
    </row>
    <row r="6" spans="1:13" x14ac:dyDescent="0.3">
      <c r="A6" s="1" t="s">
        <v>33</v>
      </c>
      <c r="B6" s="1">
        <v>226</v>
      </c>
      <c r="C6" s="1" t="s">
        <v>14</v>
      </c>
      <c r="D6" s="1"/>
      <c r="E6" s="1" t="s">
        <v>14</v>
      </c>
      <c r="F6" s="1" t="s">
        <v>14</v>
      </c>
      <c r="G6" s="1"/>
      <c r="H6" s="1"/>
      <c r="I6" s="1"/>
      <c r="J6" s="1"/>
      <c r="K6" s="1"/>
      <c r="L6" s="1"/>
      <c r="M6" s="3">
        <f t="shared" si="1"/>
        <v>13</v>
      </c>
    </row>
    <row r="7" spans="1:13" x14ac:dyDescent="0.3">
      <c r="A7" s="1" t="s">
        <v>31</v>
      </c>
      <c r="B7" s="1">
        <v>173</v>
      </c>
      <c r="C7" s="1" t="s">
        <v>14</v>
      </c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 t="s">
        <v>14</v>
      </c>
      <c r="L7" s="1" t="s">
        <v>14</v>
      </c>
      <c r="M7" s="3">
        <f t="shared" si="1"/>
        <v>1501</v>
      </c>
    </row>
    <row r="8" spans="1:13" x14ac:dyDescent="0.3">
      <c r="A8" s="1" t="s">
        <v>30</v>
      </c>
      <c r="B8" s="1">
        <v>473</v>
      </c>
      <c r="C8" s="1" t="s">
        <v>14</v>
      </c>
      <c r="D8" s="1"/>
      <c r="E8" s="1" t="s">
        <v>14</v>
      </c>
      <c r="F8" s="1" t="s">
        <v>14</v>
      </c>
      <c r="G8" s="1"/>
      <c r="H8" s="1"/>
      <c r="I8" s="1" t="s">
        <v>14</v>
      </c>
      <c r="J8" s="1"/>
      <c r="K8" s="1"/>
      <c r="L8" s="1" t="s">
        <v>14</v>
      </c>
      <c r="M8" s="3">
        <f t="shared" si="1"/>
        <v>1101</v>
      </c>
    </row>
    <row r="9" spans="1:13" x14ac:dyDescent="0.3">
      <c r="A9" s="1" t="s">
        <v>32</v>
      </c>
      <c r="B9" s="1">
        <v>46</v>
      </c>
      <c r="C9" s="1" t="s">
        <v>14</v>
      </c>
      <c r="D9" s="1"/>
      <c r="E9" s="1" t="s">
        <v>14</v>
      </c>
      <c r="F9" s="1" t="s">
        <v>14</v>
      </c>
      <c r="G9" s="1"/>
      <c r="H9" s="1"/>
      <c r="I9" s="1"/>
      <c r="J9" s="1"/>
      <c r="K9" s="1"/>
      <c r="L9" s="1"/>
      <c r="M9" s="3">
        <f t="shared" si="1"/>
        <v>13</v>
      </c>
    </row>
    <row r="10" spans="1:13" x14ac:dyDescent="0.3">
      <c r="A10" s="1" t="s">
        <v>29</v>
      </c>
      <c r="B10" s="1">
        <v>54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  <c r="L10" s="1" t="s">
        <v>14</v>
      </c>
      <c r="M10" s="3">
        <f t="shared" si="1"/>
        <v>1147</v>
      </c>
    </row>
    <row r="11" spans="1:13" x14ac:dyDescent="0.3">
      <c r="A11" s="1" t="s">
        <v>28</v>
      </c>
      <c r="B11" s="1">
        <v>229</v>
      </c>
      <c r="C11" s="1" t="s">
        <v>14</v>
      </c>
      <c r="D11" s="1" t="s">
        <v>14</v>
      </c>
      <c r="E11" s="1" t="s">
        <v>14</v>
      </c>
      <c r="F11" s="1"/>
      <c r="G11" s="1"/>
      <c r="H11" s="1" t="s">
        <v>14</v>
      </c>
      <c r="I11" s="1"/>
      <c r="J11" s="1"/>
      <c r="K11" s="1"/>
      <c r="L11" s="1"/>
      <c r="M11" s="3">
        <f t="shared" si="1"/>
        <v>39</v>
      </c>
    </row>
    <row r="12" spans="1:13" x14ac:dyDescent="0.3">
      <c r="A12" s="1" t="s">
        <v>27</v>
      </c>
      <c r="B12" s="1">
        <v>433</v>
      </c>
      <c r="C12" s="1" t="s">
        <v>14</v>
      </c>
      <c r="D12" s="1" t="s">
        <v>14</v>
      </c>
      <c r="E12" s="1"/>
      <c r="F12" s="1"/>
      <c r="G12" s="1"/>
      <c r="H12" s="1"/>
      <c r="I12" s="1" t="s">
        <v>14</v>
      </c>
      <c r="J12" s="1"/>
      <c r="K12" s="1"/>
      <c r="L12" s="1"/>
      <c r="M12" s="3">
        <f t="shared" si="1"/>
        <v>67</v>
      </c>
    </row>
    <row r="13" spans="1:13" x14ac:dyDescent="0.3">
      <c r="A13" s="1" t="s">
        <v>26</v>
      </c>
      <c r="B13" s="1">
        <v>136</v>
      </c>
      <c r="C13" s="1" t="s">
        <v>14</v>
      </c>
      <c r="D13" s="1"/>
      <c r="E13" s="1" t="s">
        <v>14</v>
      </c>
      <c r="F13" s="1"/>
      <c r="G13" s="1" t="s">
        <v>14</v>
      </c>
      <c r="H13" s="1"/>
      <c r="I13" s="1" t="s">
        <v>14</v>
      </c>
      <c r="J13" s="1" t="s">
        <v>14</v>
      </c>
      <c r="K13" s="1" t="s">
        <v>14</v>
      </c>
      <c r="L13" s="1" t="s">
        <v>14</v>
      </c>
      <c r="M13" s="3">
        <f t="shared" si="1"/>
        <v>1493</v>
      </c>
    </row>
    <row r="14" spans="1:13" x14ac:dyDescent="0.3">
      <c r="A14" s="1" t="s">
        <v>25</v>
      </c>
      <c r="B14" s="1">
        <v>43</v>
      </c>
      <c r="C14" s="1" t="s">
        <v>14</v>
      </c>
      <c r="D14" s="1" t="s">
        <v>14</v>
      </c>
      <c r="E14" s="1" t="s">
        <v>14</v>
      </c>
      <c r="F14" s="1" t="s">
        <v>14</v>
      </c>
      <c r="G14" s="1"/>
      <c r="H14" s="1" t="s">
        <v>14</v>
      </c>
      <c r="I14" s="1"/>
      <c r="J14" s="1" t="s">
        <v>14</v>
      </c>
      <c r="K14" s="1" t="s">
        <v>14</v>
      </c>
      <c r="L14" s="1"/>
      <c r="M14" s="3">
        <f t="shared" si="1"/>
        <v>431</v>
      </c>
    </row>
    <row r="15" spans="1:13" x14ac:dyDescent="0.3">
      <c r="A15" s="1" t="s">
        <v>24</v>
      </c>
      <c r="B15" s="1">
        <v>176</v>
      </c>
      <c r="C15" s="1" t="s">
        <v>14</v>
      </c>
      <c r="D15" s="1"/>
      <c r="E15" s="1"/>
      <c r="F15" s="1" t="s">
        <v>14</v>
      </c>
      <c r="G15" s="1"/>
      <c r="H15" s="1"/>
      <c r="I15" s="1"/>
      <c r="J15" s="1"/>
      <c r="K15" s="1"/>
      <c r="L15" s="1"/>
      <c r="M15" s="3">
        <f t="shared" si="1"/>
        <v>9</v>
      </c>
    </row>
    <row r="16" spans="1:13" x14ac:dyDescent="0.3">
      <c r="A16" s="1" t="s">
        <v>18</v>
      </c>
      <c r="B16" s="1">
        <v>172</v>
      </c>
      <c r="C16" s="1" t="s">
        <v>14</v>
      </c>
      <c r="D16" s="1" t="s">
        <v>14</v>
      </c>
      <c r="E16" s="1" t="s">
        <v>14</v>
      </c>
      <c r="F16" s="1"/>
      <c r="G16" s="1"/>
      <c r="H16" s="1" t="s">
        <v>14</v>
      </c>
      <c r="I16" s="1" t="s">
        <v>14</v>
      </c>
      <c r="J16" s="1"/>
      <c r="K16" s="1"/>
      <c r="L16" s="1"/>
      <c r="M16" s="3">
        <f t="shared" si="1"/>
        <v>103</v>
      </c>
    </row>
    <row r="17" spans="1:13" x14ac:dyDescent="0.3">
      <c r="A17" s="1" t="s">
        <v>20</v>
      </c>
      <c r="B17" s="1">
        <v>160</v>
      </c>
      <c r="C17" s="1" t="s">
        <v>14</v>
      </c>
      <c r="D17" s="1" t="s">
        <v>14</v>
      </c>
      <c r="E17" s="1"/>
      <c r="F17" s="1"/>
      <c r="G17" s="1"/>
      <c r="H17" s="1" t="s">
        <v>14</v>
      </c>
      <c r="I17" s="1" t="s">
        <v>14</v>
      </c>
      <c r="J17" s="1"/>
      <c r="K17" s="1"/>
      <c r="L17" s="1" t="s">
        <v>14</v>
      </c>
      <c r="M17" s="3">
        <f t="shared" si="1"/>
        <v>1123</v>
      </c>
    </row>
    <row r="18" spans="1:13" x14ac:dyDescent="0.3">
      <c r="A18" s="1" t="s">
        <v>21</v>
      </c>
      <c r="B18" s="1">
        <v>55</v>
      </c>
      <c r="C18" s="1" t="s">
        <v>14</v>
      </c>
      <c r="D18" s="1" t="s">
        <v>14</v>
      </c>
      <c r="E18" s="1" t="s">
        <v>14</v>
      </c>
      <c r="F18" s="1"/>
      <c r="G18" s="1"/>
      <c r="H18" s="1" t="s">
        <v>14</v>
      </c>
      <c r="I18" s="1"/>
      <c r="J18" s="1"/>
      <c r="K18" s="1"/>
      <c r="L18" s="1"/>
      <c r="M18" s="3">
        <f t="shared" si="1"/>
        <v>39</v>
      </c>
    </row>
    <row r="19" spans="1:13" x14ac:dyDescent="0.3">
      <c r="A19" s="1" t="s">
        <v>22</v>
      </c>
      <c r="B19" s="1">
        <v>162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3">
        <f>SUM(IF(C19="x",$C$2,0),IF(D19="x",$D$2,0),IF(E19="x",$E$2,0),IF(F19="x",$F$2,0),IF(G19="x",$G$2,0),IF(H19="x",$H$2,0),IF(I19="x",$I$2,0),IF(J19="x",$J$2,0),IF(K19="x",$K$2,0),IF(L19="x",$L$2,0))</f>
        <v>1535</v>
      </c>
    </row>
    <row r="20" spans="1:13" x14ac:dyDescent="0.3">
      <c r="A20" s="1" t="s">
        <v>23</v>
      </c>
      <c r="B20" s="1">
        <v>228</v>
      </c>
      <c r="C20" s="1"/>
      <c r="D20" s="1"/>
      <c r="E20" s="1"/>
      <c r="F20" s="1"/>
      <c r="G20" s="1" t="s">
        <v>14</v>
      </c>
      <c r="H20" s="1"/>
      <c r="I20" s="1"/>
      <c r="J20" s="1" t="s">
        <v>14</v>
      </c>
      <c r="K20" s="1" t="s">
        <v>14</v>
      </c>
      <c r="L20" s="1"/>
      <c r="M20" s="3">
        <f t="shared" si="1"/>
        <v>400</v>
      </c>
    </row>
  </sheetData>
  <autoFilter ref="A3:B3" xr:uid="{6EA75A47-7F84-4837-99EA-E1E053D382AD}">
    <sortState xmlns:xlrd2="http://schemas.microsoft.com/office/spreadsheetml/2017/richdata2" ref="A4:B20">
      <sortCondition ref="A3"/>
    </sortState>
  </autoFilter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Staden</dc:creator>
  <cp:lastModifiedBy>Justin Van Staden</cp:lastModifiedBy>
  <dcterms:created xsi:type="dcterms:W3CDTF">2024-06-06T10:19:29Z</dcterms:created>
  <dcterms:modified xsi:type="dcterms:W3CDTF">2024-06-08T03:04:52Z</dcterms:modified>
</cp:coreProperties>
</file>