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02.03.66" sheetId="1" r:id="rId4"/>
    <sheet state="visible" name="3.3.66" sheetId="2" r:id="rId5"/>
    <sheet state="visible" name="04.3.66" sheetId="3" r:id="rId6"/>
    <sheet state="visible" name="05.3.66" sheetId="4" r:id="rId7"/>
    <sheet state="visible" name="06.3.66" sheetId="5" r:id="rId8"/>
    <sheet state="visible" name="07.3.66" sheetId="6" r:id="rId9"/>
    <sheet state="visible" name="08.3.66" sheetId="7" r:id="rId10"/>
    <sheet state="visible" name="09.3.66" sheetId="8" r:id="rId11"/>
    <sheet state="visible" name="10.3.66" sheetId="9" r:id="rId12"/>
    <sheet state="visible" name="11.3.66" sheetId="10" r:id="rId13"/>
    <sheet state="visible" name="12.3.66" sheetId="11" r:id="rId14"/>
    <sheet state="visible" name="13.3.66" sheetId="12" r:id="rId15"/>
    <sheet state="visible" name="14.3.66" sheetId="13" r:id="rId16"/>
    <sheet state="visible" name="15.3.66" sheetId="14" r:id="rId17"/>
    <sheet state="visible" name="16.3.66" sheetId="15" r:id="rId18"/>
    <sheet state="visible" name="17.3.66" sheetId="16" r:id="rId19"/>
    <sheet state="visible" name="18.3.66" sheetId="17" r:id="rId20"/>
    <sheet state="visible" name="19.3.66" sheetId="18" r:id="rId21"/>
    <sheet state="visible" name="20.3.66" sheetId="19" r:id="rId22"/>
    <sheet state="visible" name="21.3.66" sheetId="20" r:id="rId23"/>
    <sheet state="visible" name="22.3.66" sheetId="21" r:id="rId24"/>
    <sheet state="visible" name="23.3.66" sheetId="22" r:id="rId25"/>
    <sheet state="visible" name="24.3.66" sheetId="23" r:id="rId26"/>
    <sheet state="visible" name="25.3.66 hero " sheetId="24" r:id="rId27"/>
    <sheet state="visible" name="25.03.66 บัตรแคมป์" sheetId="25" r:id="rId28"/>
    <sheet state="visible" name="26.3.66" sheetId="26" r:id="rId29"/>
    <sheet state="visible" name="27.03.66" sheetId="27" r:id="rId30"/>
    <sheet state="visible" name="28.03.66" sheetId="28" r:id="rId31"/>
    <sheet state="visible" name="29.03.66" sheetId="29" r:id="rId32"/>
    <sheet state="visible" name="30.03.66" sheetId="30" r:id="rId33"/>
    <sheet state="visible" name="31.03.66" sheetId="31" r:id="rId34"/>
  </sheets>
  <definedNames/>
  <calcPr/>
</workbook>
</file>

<file path=xl/sharedStrings.xml><?xml version="1.0" encoding="utf-8"?>
<sst xmlns="http://schemas.openxmlformats.org/spreadsheetml/2006/main" count="5531" uniqueCount="2400">
  <si>
    <t xml:space="preserve">                                                                                                                                                 DAILY  SALE 28 FEB-01-02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</si>
  <si>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</si>
  <si>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</si>
  <si>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</si>
  <si>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</si>
  <si>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</si>
  <si>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</si>
  <si>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</si>
  <si>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</si>
  <si>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</si>
  <si>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</si>
  <si>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</si>
  <si>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</si>
  <si>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</si>
  <si>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</si>
  <si>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</si>
  <si>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</si>
  <si>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</si>
  <si>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</si>
  <si>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</si>
  <si>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</si>
  <si>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</si>
  <si>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</si>
  <si>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STHBKK012302001863</t>
  </si>
  <si>
    <t>นาย ธีระชัย  จันทร์นวล</t>
  </si>
  <si>
    <t>PoonBKK</t>
  </si>
  <si>
    <t>STHBKK012302001864</t>
  </si>
  <si>
    <t>นาย พีระพันธ์ วิชัยศรี</t>
  </si>
  <si>
    <t>STHBKK012302001865</t>
  </si>
  <si>
    <t>STHBKK012302001866</t>
  </si>
  <si>
    <t>นาง รังสิยา กลึงกลางดอน</t>
  </si>
  <si>
    <t>STHBKK012302001867</t>
  </si>
  <si>
    <t>บริษัท  ต.ศรีโสภณ จำกัด (สำนักงานใหญ่)</t>
  </si>
  <si>
    <t>bkk-nee</t>
  </si>
  <si>
    <t>STHBKK012302001869</t>
  </si>
  <si>
    <t>นาง ศริยา  รักษาราษฎร์</t>
  </si>
  <si>
    <t>bkk-aoeng</t>
  </si>
  <si>
    <t>STHBKK012302001870</t>
  </si>
  <si>
    <t>นาย ทิวา เตียววิไล</t>
  </si>
  <si>
    <t>STHBKK012302001871</t>
  </si>
  <si>
    <t>นาย พิชัย  นิฐาน</t>
  </si>
  <si>
    <t xml:space="preserve">  </t>
  </si>
  <si>
    <t>STHBKK012302001872</t>
  </si>
  <si>
    <t>นาย พีรพงศ์ ไชยประเสริฐ</t>
  </si>
  <si>
    <t>STHBKK012302001873</t>
  </si>
  <si>
    <t>นางสาว บัวบาล ใจวิชา</t>
  </si>
  <si>
    <t>STHBKK012302001874</t>
  </si>
  <si>
    <t>STHBKK012302001876</t>
  </si>
  <si>
    <t>นางสาว พิณทิพย์ ตันแสนทวี</t>
  </si>
  <si>
    <t>STHBKK012302001877</t>
  </si>
  <si>
    <t>ห้างหุ้นส่วนจำกัด ดีทูพี ศรีลาไสล (สำนักงานใหญ่)</t>
  </si>
  <si>
    <t>STHBKK012302001878</t>
  </si>
  <si>
    <t>นาย ปริญพัชร์ ศรีศุภณัฐธนากุล</t>
  </si>
  <si>
    <t>STHBKK012302001879</t>
  </si>
  <si>
    <t>นางสาว พิชาวีร์ บวรธีราเศรษฐ์</t>
  </si>
  <si>
    <t>STHBKK012303000002</t>
  </si>
  <si>
    <t>บริษัท สยามทวีทิพย์ จำกัด(สำนักงานใหญ่)</t>
  </si>
  <si>
    <t>STHBKK012303000003</t>
  </si>
  <si>
    <t>นาย สุรทัศน์ เกไธสง</t>
  </si>
  <si>
    <t>STHBKK012303000006</t>
  </si>
  <si>
    <t>นาย ณัฐพล ศรีทอง</t>
  </si>
  <si>
    <t>STHBKK012303000007</t>
  </si>
  <si>
    <t>นาย อาชาไนย บัวสระ</t>
  </si>
  <si>
    <t>STHBKK012303000008</t>
  </si>
  <si>
    <t>นางสาว ปิ่นฤทัย ครุฑสังวาลย์</t>
  </si>
  <si>
    <t>STHBKK012303000009</t>
  </si>
  <si>
    <t>นางสาว พิกุล กลิ่นฟุ้ง</t>
  </si>
  <si>
    <t>Ketbkk</t>
  </si>
  <si>
    <t>STHBKK012303000010</t>
  </si>
  <si>
    <t>นาย จักรกฤษณ์ ผิวเขียว</t>
  </si>
  <si>
    <t>STHBKK012303000011</t>
  </si>
  <si>
    <t>STHBKK012303000012</t>
  </si>
  <si>
    <t>STHBKK012303000013</t>
  </si>
  <si>
    <t>บริษัท โคบาราเอฟโวลูชั่น (ประเทศไทย)จำกัด ( สำนักงานใหญ่ )</t>
  </si>
  <si>
    <t>Meiy</t>
  </si>
  <si>
    <t>STHBKK012303000014</t>
  </si>
  <si>
    <t>นางสาว วัชรวรรณ  นิลสุ</t>
  </si>
  <si>
    <t>STHBKK012303000015</t>
  </si>
  <si>
    <t>บริษัท แฮปปี้ มันนี่ หนึ่งหกแปด จำกัด(สำนักงานใหญ่)</t>
  </si>
  <si>
    <t>nuBKK</t>
  </si>
  <si>
    <t>STHBKK012303000016</t>
  </si>
  <si>
    <t>นางสาว มัลลิกา พลรัตน์</t>
  </si>
  <si>
    <t>STHBKK012303000017</t>
  </si>
  <si>
    <t>นางสาว  พิมพ์มาดา เงางาม</t>
  </si>
  <si>
    <t>STHBKK012303000018</t>
  </si>
  <si>
    <t>นาย พรชัย คูสกุล</t>
  </si>
  <si>
    <t>STHBKK012303000019</t>
  </si>
  <si>
    <t>นางสาว อรวรรณ มั่นคง</t>
  </si>
  <si>
    <t>STHBKK012303000020</t>
  </si>
  <si>
    <t>นางสาว ศิริประภา ติสันเทียะ</t>
  </si>
  <si>
    <t>STHBKK012303000021</t>
  </si>
  <si>
    <t>นางสาว มุกดา พวงสง่า</t>
  </si>
  <si>
    <t>STHBKK012303000023</t>
  </si>
  <si>
    <t>นางสาว ดาวธิดา  วงมาเกษ</t>
  </si>
  <si>
    <t>STHBKK012303000024</t>
  </si>
  <si>
    <t>นาย ธนกร อภัยพงศ์</t>
  </si>
  <si>
    <t>STHBKK012303000025</t>
  </si>
  <si>
    <t>นางสาว สิรภัทร สุหงษ์สา</t>
  </si>
  <si>
    <t>STHBKK012303000027</t>
  </si>
  <si>
    <t>นางสาว ฑณัฐพรณ์  สวัสดิวงศ์</t>
  </si>
  <si>
    <t>STHBKK012303000028</t>
  </si>
  <si>
    <t>นาย ภัคชัญญา เทพวรรณ์</t>
  </si>
  <si>
    <t>STHBKK012303000029</t>
  </si>
  <si>
    <t>นาย ไชยพงศ์ รุ่งอำพินธ์</t>
  </si>
  <si>
    <t>STHBKK012303000030</t>
  </si>
  <si>
    <t>นางสาว ดารดี ญาณกวี</t>
  </si>
  <si>
    <t>STHBKK012303000031</t>
  </si>
  <si>
    <t>นางสาว กาญตนา ตรีศักดิ์</t>
  </si>
  <si>
    <t>STHBKK012303000032</t>
  </si>
  <si>
    <t>นาย คำรณ ภู่ลา</t>
  </si>
  <si>
    <t>STHBKK012303000033</t>
  </si>
  <si>
    <t>นางสาว ศศกร  อมตวงษ์</t>
  </si>
  <si>
    <t>STHBKK012303000034</t>
  </si>
  <si>
    <t>STHBKK012303000035</t>
  </si>
  <si>
    <t>นาย สุรวัฒน์ ตั้งพงศ์ศิรประภา</t>
  </si>
  <si>
    <t>STHBKK012303000036</t>
  </si>
  <si>
    <t>นาง อรพิน นางแสน</t>
  </si>
  <si>
    <t>STHBKK012303000038</t>
  </si>
  <si>
    <t>STHBKK012303000039</t>
  </si>
  <si>
    <t>นาง สิริรักษ์ ผิวอ่อน</t>
  </si>
  <si>
    <t>STHBKK012303000040</t>
  </si>
  <si>
    <t>นางสาว คณาง ไพรบึง</t>
  </si>
  <si>
    <t>STHBKK012303000041</t>
  </si>
  <si>
    <t>นาย ไทคูณ ไพรบึง</t>
  </si>
  <si>
    <t>STHBKK012303000044</t>
  </si>
  <si>
    <t>นาย รวิวงศ์ กาญจนะวสิต</t>
  </si>
  <si>
    <t>STHBKK012303000047</t>
  </si>
  <si>
    <t>ห้างหุ้นส่วนจำกัด เครือข่ายปิยธนา ( สำนักงานใหญ่ )</t>
  </si>
  <si>
    <t>STHBKK012303000049</t>
  </si>
  <si>
    <t>STHBKK012303000050</t>
  </si>
  <si>
    <t>นาย ยศพัทธิ์ ศรีอุทิศ</t>
  </si>
  <si>
    <t>STHBKK012303000051</t>
  </si>
  <si>
    <t>STHBKK012303000052</t>
  </si>
  <si>
    <t>นาง เสาวนีย์  บางศิริ</t>
  </si>
  <si>
    <t>STHBKK012303000054</t>
  </si>
  <si>
    <t>นาย หวั่น ติมสันเทียะ</t>
  </si>
  <si>
    <t>STHBKK012303000055</t>
  </si>
  <si>
    <t>นางสาว จินตนา วงค์ทอง</t>
  </si>
  <si>
    <t>STHBKK012303000056</t>
  </si>
  <si>
    <t>นาย อาลักษณ์ สุขสมสุทธิ์</t>
  </si>
  <si>
    <t>STHBKK012303000057</t>
  </si>
  <si>
    <t>นาง วรวีร์ สุขประเสริฐ</t>
  </si>
  <si>
    <t>STHBKK012303000058</t>
  </si>
  <si>
    <t>นาย สิปปภาส  โรจนวสุธร</t>
  </si>
  <si>
    <t>STHBKK012303000060</t>
  </si>
  <si>
    <t>นางสาว ธิตยา ขำอิน</t>
  </si>
  <si>
    <t>STHBKK012303000061</t>
  </si>
  <si>
    <t>นาย ปรีชา  แก้วโกถม</t>
  </si>
  <si>
    <t>STHBKK012303000062</t>
  </si>
  <si>
    <t>นาง ชนิดา สามารถ</t>
  </si>
  <si>
    <t>STHBKK012303000063</t>
  </si>
  <si>
    <t>นาย อิสรภูมิ  นาวาบุญนิยม</t>
  </si>
  <si>
    <t>STHBKK012303000064</t>
  </si>
  <si>
    <t>STHBKK012303000065</t>
  </si>
  <si>
    <t>นาย ดิลก แผ่ทอง</t>
  </si>
  <si>
    <t>STHBKK012303000066</t>
  </si>
  <si>
    <t>นาย วิรัตน์  ศรีนาชู</t>
  </si>
  <si>
    <t>STHBKK012303000067</t>
  </si>
  <si>
    <t>นาย มงคล เพ็งเคียน</t>
  </si>
  <si>
    <t>STHBKK012303000068</t>
  </si>
  <si>
    <t>นาย ปรีชา ร่มโพธิ์ทอง</t>
  </si>
  <si>
    <t>STHBKK012303000069</t>
  </si>
  <si>
    <t>STHBKK012303000070</t>
  </si>
  <si>
    <t>บริษัท สว่างทรัพย์ จำกัด (สำนักงานใหญ่)</t>
  </si>
  <si>
    <t>STHBKK012303000071</t>
  </si>
  <si>
    <t>นางสาว เกศินี คลี่แป้ง</t>
  </si>
  <si>
    <t>STHBKK012303000073</t>
  </si>
  <si>
    <t>STHBKK012303000075</t>
  </si>
  <si>
    <t>นาย บูชาติ หาดสร้อย</t>
  </si>
  <si>
    <t>STHONLIN2302000562</t>
  </si>
  <si>
    <t>นางสาว น้ำเพชร อภิบุญญาวรกุล</t>
  </si>
  <si>
    <t>STHONLIN2302000570</t>
  </si>
  <si>
    <t>นาง ลิ้นจี่ ศรีสุขเจริญพร</t>
  </si>
  <si>
    <t>STHONLIN2302000574</t>
  </si>
  <si>
    <t>นาย ธีราเศรษฐ์ พิสุทธิ์รัตน์</t>
  </si>
  <si>
    <t>STHONLIN2302000575</t>
  </si>
  <si>
    <t>นาย ดำรงค์ ปฏิสังข์</t>
  </si>
  <si>
    <t>STHONLIN2302000576</t>
  </si>
  <si>
    <t>นาย เกียรติศักดิ์ อาดมะเร๊ะ</t>
  </si>
  <si>
    <t>STHONLIN2302000580</t>
  </si>
  <si>
    <t>นาย สหชาติ ศรีสุขเจริญพร</t>
  </si>
  <si>
    <t>STHONLIN2303000006</t>
  </si>
  <si>
    <t>ห้างหุ้นส่วนจำกัด บี ฮัมเบิล แอนด์ เมอร์ซี กรุ๊ป  (สำนักงานใหญ่)</t>
  </si>
  <si>
    <t>STHONLIN2303000007</t>
  </si>
  <si>
    <t>นาง นูรไอนี สูเด็น</t>
  </si>
  <si>
    <t>STHONLIN2303000013</t>
  </si>
  <si>
    <t>นาย สุวิทย์  รองชูเพ็ง</t>
  </si>
  <si>
    <t>STHONLIN2303000014</t>
  </si>
  <si>
    <t>นาย คณิศร แพงกัลยา</t>
  </si>
  <si>
    <t>STHONLIN2303000016</t>
  </si>
  <si>
    <t>STHONLIN2303000018</t>
  </si>
  <si>
    <t>นางสาว กรวรรณ คูสกุล</t>
  </si>
  <si>
    <t>STHONLIN2303000019</t>
  </si>
  <si>
    <t>STHONLIN2303000020</t>
  </si>
  <si>
    <t>STHONLIN2303000021</t>
  </si>
  <si>
    <t>STHONLIN2303000022</t>
  </si>
  <si>
    <t>นาย วัชรชัย ขุนศรีรักษา</t>
  </si>
  <si>
    <t>STHONLIN2303000024</t>
  </si>
  <si>
    <t>นางสาว รชตวรรณ วรรณศรี</t>
  </si>
  <si>
    <t>STHONLIN2303000025</t>
  </si>
  <si>
    <t>นาย จักรพงศ์ สินธุรักษ์</t>
  </si>
  <si>
    <t>STHONLIN2303000026</t>
  </si>
  <si>
    <t>บริษัท เอ.ซี.พี.เค จำกัด (สำนักงานใหญ่)</t>
  </si>
  <si>
    <t>STHONLIN2303000028</t>
  </si>
  <si>
    <t>นางสาว กัญญารัตน์ สงสนภักตร์</t>
  </si>
  <si>
    <t>STHONLIN2303000029</t>
  </si>
  <si>
    <t>STHONLIN2303000033</t>
  </si>
  <si>
    <t xml:space="preserve"> </t>
  </si>
  <si>
    <t xml:space="preserve">                                                                                                                                                 DAILY  SALE 3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</si>
  <si>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STHBKK012303000076</t>
  </si>
  <si>
    <t>นาย ชุติเมธ ดียิ่ง</t>
  </si>
  <si>
    <t>STHBKK012303000077</t>
  </si>
  <si>
    <t>นาง นงค์นุช  จำปางาม</t>
  </si>
  <si>
    <t>STHBKK012303000079</t>
  </si>
  <si>
    <t>STHBKK012303000080</t>
  </si>
  <si>
    <t>นาย ศราวุฒน์ สินธุวรโรจน์</t>
  </si>
  <si>
    <t>STHBKK012303000081</t>
  </si>
  <si>
    <t>นาย มานัส เพียซ้าย</t>
  </si>
  <si>
    <t>STHBKK012303000082</t>
  </si>
  <si>
    <t>STHBKK012303000086</t>
  </si>
  <si>
    <t>นางสาว สุรีพร มีเจตนา</t>
  </si>
  <si>
    <t>STHBKK012303000087</t>
  </si>
  <si>
    <t>นาย วุฒิชัย  มุระดา</t>
  </si>
  <si>
    <t>STHBKK012303000088</t>
  </si>
  <si>
    <t>STHBKK012303000089</t>
  </si>
  <si>
    <t>STHBKK012303000091</t>
  </si>
  <si>
    <t>ธนวรรธน์ สุขจิตร</t>
  </si>
  <si>
    <t>STHBKK012303000093</t>
  </si>
  <si>
    <t>นางสาว ชวัลกร ปัญญาศิริ</t>
  </si>
  <si>
    <t>STHBKK012303000094</t>
  </si>
  <si>
    <t>นาย สิริศักดิ์ นมพุก</t>
  </si>
  <si>
    <t>STHBKK012303000095</t>
  </si>
  <si>
    <t>บริษัท  รินทร์รฐา กรุ๊ป จำกัด(สำนักงานใหญ่)</t>
  </si>
  <si>
    <t>STHBKK012303000096</t>
  </si>
  <si>
    <t>นางสาว ณิชากร เกาะเสม็ด</t>
  </si>
  <si>
    <t>STHBKK012303000098</t>
  </si>
  <si>
    <t>นางสาว อรอุมา กิจรังสิกุล</t>
  </si>
  <si>
    <t>STHBKK012303000099</t>
  </si>
  <si>
    <t>นางสาว กนกวรรณ สำรี</t>
  </si>
  <si>
    <t>STHBKK012303000101</t>
  </si>
  <si>
    <t>นางสาว น้องนุช ชัยนาม</t>
  </si>
  <si>
    <t>STHBKK012303000102</t>
  </si>
  <si>
    <t>นางสาว ธนพรรษ​ ยี่ภู</t>
  </si>
  <si>
    <t>STHBKK012303000103</t>
  </si>
  <si>
    <t>นางสาว วราภรณ์ โตทุ้ย</t>
  </si>
  <si>
    <t>STHBKK012303000104</t>
  </si>
  <si>
    <t>นาง ศรีไพร ติดมา</t>
  </si>
  <si>
    <t>STHBKK012303000105</t>
  </si>
  <si>
    <t>STHBKK012303000107</t>
  </si>
  <si>
    <t>STHBKK012303000108</t>
  </si>
  <si>
    <t>นางสาว กนกวรรณ โต๊ะดี</t>
  </si>
  <si>
    <t>STHBKK012303000109</t>
  </si>
  <si>
    <t>STHBKK012303000110</t>
  </si>
  <si>
    <t>นางสาว สุภาพร ชื่นสุวรรณ</t>
  </si>
  <si>
    <t>STHBKK012303000111</t>
  </si>
  <si>
    <t>STHBKK012303000113</t>
  </si>
  <si>
    <t>นาย สหชัย ม่วงกล่ำ</t>
  </si>
  <si>
    <t>STHBKK012303000114</t>
  </si>
  <si>
    <t>นางสาว พรทิพย์  นาสวน</t>
  </si>
  <si>
    <t>STHBKK012303000115</t>
  </si>
  <si>
    <t>STHBKK012303000116</t>
  </si>
  <si>
    <t>STHBKK012303000117</t>
  </si>
  <si>
    <t>นาย ธนบูลย์ แสงฐิตาพันธุ์</t>
  </si>
  <si>
    <t>STHBKK012303000118</t>
  </si>
  <si>
    <t>STHBKK012303000119</t>
  </si>
  <si>
    <t>นาย พิสิฐพงษ์  ยอดจันทร์</t>
  </si>
  <si>
    <t>STHBKK012303000120</t>
  </si>
  <si>
    <t>นาง จำลอง​ ผิวสุข</t>
  </si>
  <si>
    <t>STHBKK012303000121</t>
  </si>
  <si>
    <t>บริษัท ศรีทวีรุ่งโรจน์ จำกัด(สำนักงานใหญ่)</t>
  </si>
  <si>
    <t>STHBKK012303000122</t>
  </si>
  <si>
    <t>STHBKK012303000123</t>
  </si>
  <si>
    <t>ห้างหุ้นส่วนจำกัด รีลิกธีน  (สำนักงานใหญ่)</t>
  </si>
  <si>
    <t>STHBKK012303000124</t>
  </si>
  <si>
    <t>นาย พนาสันต์ ชมชิตกุลกานต์</t>
  </si>
  <si>
    <t>STHBKK012303000125</t>
  </si>
  <si>
    <t>STHBKK012303000126</t>
  </si>
  <si>
    <t>STHBKK012303000127</t>
  </si>
  <si>
    <t>ห้างหุ้นส่วนจำกัด โกรท โกลเบิล เน็ตเวิร์ก (สำนักงานใหญ่)</t>
  </si>
  <si>
    <t>STHBKK012303000129</t>
  </si>
  <si>
    <t>บริษัท ดีเวย์ ริชคอร์ป จำกัด(สำนักงานใหญ่)</t>
  </si>
  <si>
    <t>STHBKK012303000130</t>
  </si>
  <si>
    <t>นาย กษิดิศ อำนาจธนากุล</t>
  </si>
  <si>
    <t>STHONLIN2303000036</t>
  </si>
  <si>
    <t>นางสาว วรวิมล ภูชฎาภิรมย์</t>
  </si>
  <si>
    <t>STHONLIN2303000037</t>
  </si>
  <si>
    <t>นาย ศุภศิษฎ์ ภูชฎาภิรมย์</t>
  </si>
  <si>
    <t>STHONLIN2303000038</t>
  </si>
  <si>
    <t>STHONLIN2303000039</t>
  </si>
  <si>
    <t>นาย บุญลักษณ์  แสงอุ่น</t>
  </si>
  <si>
    <t>STHONLIN2303000040</t>
  </si>
  <si>
    <t>STHONLIN2303000041</t>
  </si>
  <si>
    <t>นางสาว จรีย์ ตังคุปานันท์</t>
  </si>
  <si>
    <t>STHONLIN2303000042</t>
  </si>
  <si>
    <t>นางสาว สุภาพร พรมทา</t>
  </si>
  <si>
    <t>STHONLIN2303000043</t>
  </si>
  <si>
    <t>นางสาว ธนิชชนันท์ สิริภาคยะประภา</t>
  </si>
  <si>
    <t xml:space="preserve">                                                                                                                                                 DAILY  SALE 4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</si>
  <si>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STHBKK012303000131</t>
  </si>
  <si>
    <t>นาย พงศฺณุวัฒน์ ผะดาสีณิกุล</t>
  </si>
  <si>
    <t>STHBKK012303000132</t>
  </si>
  <si>
    <t>นางสาว แก้วเพียงขวัญ จันทรพงศ์</t>
  </si>
  <si>
    <t>STHBKK012303000133</t>
  </si>
  <si>
    <t>STHBKK012303000134</t>
  </si>
  <si>
    <t>นาง นรินทร์  โพธิ์ดี</t>
  </si>
  <si>
    <t>STHBKK012303000135</t>
  </si>
  <si>
    <t>STHBKK012303000136</t>
  </si>
  <si>
    <t>STHBKK012303000137</t>
  </si>
  <si>
    <t>นางสาว ยุพาภรณ์ พ้นภัย</t>
  </si>
  <si>
    <t>STHBKK012303000138</t>
  </si>
  <si>
    <t>STHBKK012303000140</t>
  </si>
  <si>
    <t>นางสาว ธนพร ฉายอรุณ</t>
  </si>
  <si>
    <t>STHBKK012303000141</t>
  </si>
  <si>
    <t>STHBKK012303000142</t>
  </si>
  <si>
    <t>นางสาว  เยาวดี สำเภา</t>
  </si>
  <si>
    <t>STHBKK012303000143</t>
  </si>
  <si>
    <t>มธุรา ชาติสุทธิ์</t>
  </si>
  <si>
    <t>STHBKK012303000145</t>
  </si>
  <si>
    <t>นางสาว ดัสนีย์​ เจะ​เลาะ​</t>
  </si>
  <si>
    <t>STHBKK012303000146</t>
  </si>
  <si>
    <t>STHBKK012303000147</t>
  </si>
  <si>
    <t>นาย สุริยา สำราญรื่น</t>
  </si>
  <si>
    <t>STHBKK012303000150</t>
  </si>
  <si>
    <t>นาย กมล อินอ่อน</t>
  </si>
  <si>
    <t>STHBKK012303000151</t>
  </si>
  <si>
    <t>นาย เพชร แสงศรี</t>
  </si>
  <si>
    <t>STHBKK012303000156</t>
  </si>
  <si>
    <t>นาย วิเชษฐ สกุลหอม</t>
  </si>
  <si>
    <t>STHBKK012303000157</t>
  </si>
  <si>
    <t>นาย โยธิน  ทองอาจ</t>
  </si>
  <si>
    <t>STHBKK012303000158</t>
  </si>
  <si>
    <t>STHBKK012303000159</t>
  </si>
  <si>
    <t>นางสาว จำเรียง อินทปัตย์</t>
  </si>
  <si>
    <t>STHBKK012303000161</t>
  </si>
  <si>
    <t>นาย กิตติ มีแก้ว</t>
  </si>
  <si>
    <t>STHBKK012303000162</t>
  </si>
  <si>
    <t xml:space="preserve">นาย ทนงศักดิ์ รัตนบุรี		</t>
  </si>
  <si>
    <t>STHBKK012303000164</t>
  </si>
  <si>
    <t>นาย ยืนยง ชินมิตโต</t>
  </si>
  <si>
    <t>STHBKK012303000165</t>
  </si>
  <si>
    <t>นางสาว สุนิสา ธนะจินดา</t>
  </si>
  <si>
    <t>STHBKK012303000166</t>
  </si>
  <si>
    <t>นางสาว รำไพ​ สินจรูญศักดิ์</t>
  </si>
  <si>
    <t>STHBKK012303000167</t>
  </si>
  <si>
    <t>นาย อภิฐาพร บัวจันทร์</t>
  </si>
  <si>
    <t>STHBKK012303000168</t>
  </si>
  <si>
    <t>STHBKK012303000169</t>
  </si>
  <si>
    <t>นาย พีรพงศ์ ภรประเสริฐศรี</t>
  </si>
  <si>
    <t>STHBKK012303000170</t>
  </si>
  <si>
    <t>STHBKK012303000171</t>
  </si>
  <si>
    <t>ห้างหุ้นส่วนจำกัด ไดม่อนอันดามัน เน็ตเวิร์ค  (สำนักงานใหญ่)</t>
  </si>
  <si>
    <t>STHBKK012303000172</t>
  </si>
  <si>
    <t>STHBKK012303000173</t>
  </si>
  <si>
    <t>STHBKK012303000174</t>
  </si>
  <si>
    <t>นางสาว ลัทธพรรณ เขียวนาคู</t>
  </si>
  <si>
    <t>STHBKK012303000175</t>
  </si>
  <si>
    <t>นางสาว ฤทัยวรรณ จันทร์ไพจิตร</t>
  </si>
  <si>
    <t>STHBKK012303000176</t>
  </si>
  <si>
    <t>นาง บังอร เขียวนาคู</t>
  </si>
  <si>
    <t>STHONLIN2303000049</t>
  </si>
  <si>
    <t>นางสาว ดาราตรี  เรียงสา</t>
  </si>
  <si>
    <t>STHONLIN2303000051</t>
  </si>
  <si>
    <t>บริษัท สวนสุข จำกัด(สำนักงานใหญ่)</t>
  </si>
  <si>
    <t>STHONLIN2303000052</t>
  </si>
  <si>
    <t>STHONLIN2303000054</t>
  </si>
  <si>
    <t>STHONLIN2303000055</t>
  </si>
  <si>
    <t>STHONLIN2303000056</t>
  </si>
  <si>
    <t>นาย ธนวรรธน์  ปราชญ์เรืองนนท์</t>
  </si>
  <si>
    <t>STHONLIN2303000057</t>
  </si>
  <si>
    <t>STHONLIN2303000061</t>
  </si>
  <si>
    <t xml:space="preserve">                                                                                                                                                 DAILY  SALE 5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</si>
  <si>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STHBKK012303000180</t>
  </si>
  <si>
    <t>นาย เกียรติศักดิ์ ชุมชน</t>
  </si>
  <si>
    <t>STHBKK012303000181</t>
  </si>
  <si>
    <t>STHBKK012303000182</t>
  </si>
  <si>
    <t>บริษัท แก้วแกมทอง เทรดดิ้ง จำกัด (สำนักงานใหญ่)</t>
  </si>
  <si>
    <t>STHBKK012303000183</t>
  </si>
  <si>
    <t>นางสาว ไพรินทร์ อินทร์ลับ</t>
  </si>
  <si>
    <t>STHBKK012303000184</t>
  </si>
  <si>
    <t>STHBKK012303000185</t>
  </si>
  <si>
    <t>นาย อิทธิพล วิทยาเรืองศรี</t>
  </si>
  <si>
    <t>STHBKK012303000187</t>
  </si>
  <si>
    <t>STHBKK012303000188</t>
  </si>
  <si>
    <t>STHBKK012303000189</t>
  </si>
  <si>
    <t>STHBKK012303000191</t>
  </si>
  <si>
    <t>นางสาว ชญาน์นันท์ ฉิมยี่ทวีโชค</t>
  </si>
  <si>
    <t>STHBKK012303000192</t>
  </si>
  <si>
    <t>STHBKK012303000193</t>
  </si>
  <si>
    <t>นางสาว ปรางค์วลิน  ม่วงนิ่ม</t>
  </si>
  <si>
    <t>STHBKK012303000195</t>
  </si>
  <si>
    <t>ห้างหุ้นส่วนจำกัด ปูแดงพารวย ( สำนักงานใหญ่)</t>
  </si>
  <si>
    <t>STHBKK012303000196</t>
  </si>
  <si>
    <t>นางสาว อุษา​ สุมทุม</t>
  </si>
  <si>
    <t>STHBKK012303000197</t>
  </si>
  <si>
    <t>STHBKK012303000198</t>
  </si>
  <si>
    <t>STHBKK012303000199</t>
  </si>
  <si>
    <t>นางสาว นิภาพร ว่องไว</t>
  </si>
  <si>
    <t>STHBKK012303000200</t>
  </si>
  <si>
    <t>STHBKK012303000201</t>
  </si>
  <si>
    <t>นางสาว วัชรี    ด้วงนคร</t>
  </si>
  <si>
    <t>STHBKK012303000202</t>
  </si>
  <si>
    <t>นางสาว ศิวนาถ วรรณรังษี</t>
  </si>
  <si>
    <t>STHBKK012303000203</t>
  </si>
  <si>
    <t>นางสาว นางสาว รุ่งนภา ศรีไพร</t>
  </si>
  <si>
    <t>STHBKK012303000204</t>
  </si>
  <si>
    <t>STHBKK012303000205</t>
  </si>
  <si>
    <t>STHONLIN2303000066</t>
  </si>
  <si>
    <t>นาย สมยศ อภิรัชนากุล</t>
  </si>
  <si>
    <t>STHONLIN2303000067</t>
  </si>
  <si>
    <t>STHONLIN2303000069</t>
  </si>
  <si>
    <t xml:space="preserve">                                                                                                                                                 DAILY  SALE 6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</si>
  <si>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STHBKK012303000206</t>
  </si>
  <si>
    <t>นางสาว ยศวีร์ โคตรดี</t>
  </si>
  <si>
    <t>STHBKK012303000207</t>
  </si>
  <si>
    <t>นาย ภูวกร บวรฉัตรชาตรี</t>
  </si>
  <si>
    <t>STHBKK012303000208</t>
  </si>
  <si>
    <t>นางสาว กรภัค  พลเยี่ยม</t>
  </si>
  <si>
    <t>STHBKK012303000209</t>
  </si>
  <si>
    <t>STHBKK012303000210</t>
  </si>
  <si>
    <t>STHBKK012303000211</t>
  </si>
  <si>
    <t>นาย จำนงค์ จุ้ยกลาง</t>
  </si>
  <si>
    <t>STHBKK012303000213</t>
  </si>
  <si>
    <t>STHBKK012303000217</t>
  </si>
  <si>
    <t>STHBKK012303000218</t>
  </si>
  <si>
    <t>STHBKK012303000219</t>
  </si>
  <si>
    <t>STHBKK012303000220</t>
  </si>
  <si>
    <t>นางสาว ธันย์ณิชา ชำนาญป่า</t>
  </si>
  <si>
    <t>STHBKK012303000221</t>
  </si>
  <si>
    <t>STHBKK012303000222</t>
  </si>
  <si>
    <t>STHBKK012303000223</t>
  </si>
  <si>
    <t>นาย วินัย ธงชัย</t>
  </si>
  <si>
    <t>STHBKK012303000225</t>
  </si>
  <si>
    <t>นาย เกริกกรินทร์ โพธิ์ไกร</t>
  </si>
  <si>
    <t>STHBKK012303000226</t>
  </si>
  <si>
    <t>นาง จิราพร โพธิ์ไกร</t>
  </si>
  <si>
    <t>STHBKK012303000228</t>
  </si>
  <si>
    <t>นาง ชนากานต์ โพธิ์ไกร</t>
  </si>
  <si>
    <t>STHBKK012303000232</t>
  </si>
  <si>
    <t>นาย ภิรกร ศิริพฤกษ์</t>
  </si>
  <si>
    <t>STHBKK012303000233</t>
  </si>
  <si>
    <t>STHBKK012303000235</t>
  </si>
  <si>
    <t>นาย สาธิต โตตรุชัย</t>
  </si>
  <si>
    <t>STHBKK012303000236</t>
  </si>
  <si>
    <t>นาย อนันต์กฤช เต็มศิริพันธุ์</t>
  </si>
  <si>
    <t>STHBKK012303000237</t>
  </si>
  <si>
    <t>STHBKK012303000238</t>
  </si>
  <si>
    <t>นาง รัตนกร ไม้แดง</t>
  </si>
  <si>
    <t>STHBKK012303000239</t>
  </si>
  <si>
    <t>นาย ณัฐพล ไม้แดง</t>
  </si>
  <si>
    <t>STHBKK012303000240</t>
  </si>
  <si>
    <t>นาย จตุรเทพ ไม้แดง</t>
  </si>
  <si>
    <t>STHBKK012303000241</t>
  </si>
  <si>
    <t>นางสาว กาญจนา จันทรมณี</t>
  </si>
  <si>
    <t>STHBKK012303000243</t>
  </si>
  <si>
    <t>นาย โสภณ  พงษ์สูงเนิน</t>
  </si>
  <si>
    <t>STHBKK012303000244</t>
  </si>
  <si>
    <t>STHBKK012303000246</t>
  </si>
  <si>
    <t>นาย ธีระยุทธ์ สกุลฤกษ์</t>
  </si>
  <si>
    <t>STHONLIN2303000070</t>
  </si>
  <si>
    <t>STHONLIN2303000072</t>
  </si>
  <si>
    <t>นาง NAN​ SAN​ MYINT</t>
  </si>
  <si>
    <t>STHONLIN2303000073</t>
  </si>
  <si>
    <t>นางสาว  Nan​ Than Than​ Moe</t>
  </si>
  <si>
    <t>STHONLIN2303000074</t>
  </si>
  <si>
    <t>นาง Naw Tin Tin Aye</t>
  </si>
  <si>
    <t>STHONLIN2303000075</t>
  </si>
  <si>
    <t>นาง KHIN​ HLA MOE</t>
  </si>
  <si>
    <t>STHONLIN2303000076</t>
  </si>
  <si>
    <t>STHONLIN2303000080</t>
  </si>
  <si>
    <t xml:space="preserve">                                                                                                                                                 DAILY  SALE  7 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</si>
  <si>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STHBKK012303000247</t>
  </si>
  <si>
    <t>นาย สมชาย โพธิ์คำ</t>
  </si>
  <si>
    <t>STHBKK012303000249</t>
  </si>
  <si>
    <t>STHBKK012303000250</t>
  </si>
  <si>
    <t>นางสาว แสงมณี บุญทวี</t>
  </si>
  <si>
    <t>STHBKK012303000251</t>
  </si>
  <si>
    <t>นาย ไกรวิชญ์  เจือจันทร์</t>
  </si>
  <si>
    <t>STHBKK012303000252</t>
  </si>
  <si>
    <t>STHBKK012303000253</t>
  </si>
  <si>
    <t>นาย ธัชชัย   ศรีบุษย์</t>
  </si>
  <si>
    <t>STHBKK012303000254</t>
  </si>
  <si>
    <t>STHBKK012303000255</t>
  </si>
  <si>
    <t>นาย เพชร ภูมี</t>
  </si>
  <si>
    <t>STHBKK012303000256</t>
  </si>
  <si>
    <t>บริษัท เอ็น.พี มาร์เก็ตติ้ง แบรนด์ จำกัด(สำนักงานใหญ่)</t>
  </si>
  <si>
    <t>STHBKK012303000257</t>
  </si>
  <si>
    <t>นาย วิรัตน์ ช้างเผือก</t>
  </si>
  <si>
    <t>STHBKK012303000258</t>
  </si>
  <si>
    <t>นาย IT CHHOK</t>
  </si>
  <si>
    <t>STHBKK012303000259</t>
  </si>
  <si>
    <t>นางสาว สุปรานี เขียวแดง</t>
  </si>
  <si>
    <t>STHBKK012303000260</t>
  </si>
  <si>
    <t>นางสาว สถาพร บุญราช</t>
  </si>
  <si>
    <t>STHBKK012303000261</t>
  </si>
  <si>
    <t>วาสนา ดิษปัญญา</t>
  </si>
  <si>
    <t>STHBKK012303000262</t>
  </si>
  <si>
    <t>STHBKK012303000263</t>
  </si>
  <si>
    <t>นาง อัจจิมา บุญเกิด</t>
  </si>
  <si>
    <t>STHBKK012303000264</t>
  </si>
  <si>
    <t>บริษัท เอ็น.เค.ทรัพย์โซเชียล จำกัด(สำนักงานใหญ)</t>
  </si>
  <si>
    <t>STHBKK012303000266</t>
  </si>
  <si>
    <t>นางสาว กวิตา จิราภาณุวัฒน์</t>
  </si>
  <si>
    <t>STHBKK012303000267</t>
  </si>
  <si>
    <t>นางสาว โสภา  นายสุข</t>
  </si>
  <si>
    <t>STHBKK012303000268</t>
  </si>
  <si>
    <t>นางสาว จิราภรณ์ เขาทอง</t>
  </si>
  <si>
    <t>STHBKK012303000269</t>
  </si>
  <si>
    <t>STHBKK012303000270</t>
  </si>
  <si>
    <t>STHBKK012303000271</t>
  </si>
  <si>
    <t>STHBKK012303000272</t>
  </si>
  <si>
    <t>STHBKK012303000273</t>
  </si>
  <si>
    <t>STHBKK012303000275</t>
  </si>
  <si>
    <t>STHBKK012303000277</t>
  </si>
  <si>
    <t>นางสาว EIN ENDIN TAT</t>
  </si>
  <si>
    <t>STHBKK012303000278</t>
  </si>
  <si>
    <t>นาย พงศ์อมร เด่นดวง</t>
  </si>
  <si>
    <t>STHBKK012303000279</t>
  </si>
  <si>
    <t>STHBKK012303000281</t>
  </si>
  <si>
    <t>นางสาว จินดาภรณ์ นิลชาติ</t>
  </si>
  <si>
    <t>STHBKK012303000282</t>
  </si>
  <si>
    <t>นางสาว วิไลลักษณ์  สังข์หนู</t>
  </si>
  <si>
    <t>STHBKK012303000283</t>
  </si>
  <si>
    <t>STHBKK012303000284</t>
  </si>
  <si>
    <t>STHBKK012303000285</t>
  </si>
  <si>
    <t>นาง ณัฎฐณันธ์ วงวันดี</t>
  </si>
  <si>
    <t>STHBKK012303000286</t>
  </si>
  <si>
    <t>นางสาว คลิมา ตุลาคาล</t>
  </si>
  <si>
    <t>STHBKK012303000287</t>
  </si>
  <si>
    <t>นางสาว พศิจาธิกาณ ธนัฐศิณีญา</t>
  </si>
  <si>
    <t>STHBKK012303000288</t>
  </si>
  <si>
    <t>STHBKK012303000289</t>
  </si>
  <si>
    <t>สนั่น ปริมาณ</t>
  </si>
  <si>
    <t>STHBKK012303000290</t>
  </si>
  <si>
    <t>นาย นิรันดร์ สันอัด</t>
  </si>
  <si>
    <t>STHBKK012303000291</t>
  </si>
  <si>
    <t>STHBKK012303000292</t>
  </si>
  <si>
    <t>STHBKK012303000295</t>
  </si>
  <si>
    <t>STHBKK012303000296</t>
  </si>
  <si>
    <t>นาง ทิพยาภรณ์ ฆ้องวงษ์</t>
  </si>
  <si>
    <t>STHBKK012303000297</t>
  </si>
  <si>
    <t>นาย สงขลา กายพันธุ์</t>
  </si>
  <si>
    <t>STHONLIN2303000084</t>
  </si>
  <si>
    <t>นางสาว ภาพิมล  ฉัตรเฉลิมวิทย์</t>
  </si>
  <si>
    <t>STHONLIN2303000087</t>
  </si>
  <si>
    <t>STHONLIN2303000088</t>
  </si>
  <si>
    <t>STHONLIN2303000089</t>
  </si>
  <si>
    <t>นาย สิรภพ สุดใจ</t>
  </si>
  <si>
    <t>STHONLIN2303000090</t>
  </si>
  <si>
    <t>STHONLIN2303000091</t>
  </si>
  <si>
    <t>STHONLIN2303000092</t>
  </si>
  <si>
    <t>STHONLIN2303000093</t>
  </si>
  <si>
    <t>STHONLIN2303000094</t>
  </si>
  <si>
    <t>นาง ทูนศรี บัวนุช</t>
  </si>
  <si>
    <t>STHONLIN2303000095</t>
  </si>
  <si>
    <t>บริษัท  เจแอลที คอร์ปอเรชั่น จำกัด ( สำนักงานใหญ่ )</t>
  </si>
  <si>
    <t>STHONLIN2303000096</t>
  </si>
  <si>
    <t>นางสาว ณัฐญาวรรณ  ยอดเดชา</t>
  </si>
  <si>
    <t>STHONLIN2303000101</t>
  </si>
  <si>
    <t>STHONLIN2303000102</t>
  </si>
  <si>
    <t xml:space="preserve">                                                                                                                                                 DAILY  SALE  8 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</si>
  <si>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STHBKK012303000298</t>
  </si>
  <si>
    <t>นางสาว สุชรัตน์ ชาวไร่เงิน</t>
  </si>
  <si>
    <t>STHBKK012303000299</t>
  </si>
  <si>
    <t>นาย พิชัย  อาษาสุข</t>
  </si>
  <si>
    <t>STHBKK012303000300</t>
  </si>
  <si>
    <t>STHBKK012303000301</t>
  </si>
  <si>
    <t>บริษัท ทีเอ็นซี ไทยนิสชา กรุ๊ป จำกัด (สำนักงานใหญ่)</t>
  </si>
  <si>
    <t>STHBKK012303000302</t>
  </si>
  <si>
    <t>STHBKK012303000303</t>
  </si>
  <si>
    <t>STHBKK012303000304</t>
  </si>
  <si>
    <t>STHBKK012303000305</t>
  </si>
  <si>
    <t>STHBKK012303000306</t>
  </si>
  <si>
    <t>STHBKK012303000307</t>
  </si>
  <si>
    <t>นาง ผ่องสี จำปาเงิน</t>
  </si>
  <si>
    <t>STHBKK012303000308</t>
  </si>
  <si>
    <t>STHBKK012303000309</t>
  </si>
  <si>
    <t>STHBKK012303000310</t>
  </si>
  <si>
    <t>STHBKK012303000312</t>
  </si>
  <si>
    <t>STHBKK012303000313</t>
  </si>
  <si>
    <t>นาย ทนงศักดิ์  พลสิงห์</t>
  </si>
  <si>
    <t>STHBKK012303000314</t>
  </si>
  <si>
    <t>STHBKK012303000316</t>
  </si>
  <si>
    <t>STHBKK012303000317</t>
  </si>
  <si>
    <t>STHBKK012303000319</t>
  </si>
  <si>
    <t>นาย สมพร ผิวเขียว</t>
  </si>
  <si>
    <t>STHBKK012303000321</t>
  </si>
  <si>
    <t>บริษัท กนกรักษ์65 จำกัด ( สำนักงานใหญ่ )</t>
  </si>
  <si>
    <t>STHBKK012303000322</t>
  </si>
  <si>
    <t>นางสาว ศุภาพิชญ์ วุฒิอนุสรณ์</t>
  </si>
  <si>
    <t>STHBKK012303000323</t>
  </si>
  <si>
    <t>STHBKK012303000324</t>
  </si>
  <si>
    <t>STHBKK012303000325</t>
  </si>
  <si>
    <t>นาย ทิพากร มิ่งคำ</t>
  </si>
  <si>
    <t>STHBKK012303000326</t>
  </si>
  <si>
    <t>นาย รจนี จันทายืน</t>
  </si>
  <si>
    <t>STHBKK012303000327</t>
  </si>
  <si>
    <t>STHBKK012303000328</t>
  </si>
  <si>
    <t>นางสาว กำไร รุ่งกิจกุลภัค</t>
  </si>
  <si>
    <t>STHBKK012303000329</t>
  </si>
  <si>
    <t>นาย ประมง จันทะสิงห์</t>
  </si>
  <si>
    <t>STHBKK012303000330</t>
  </si>
  <si>
    <t>นาย วีระ ชูศิลป์</t>
  </si>
  <si>
    <t>STHONLIN2303000103</t>
  </si>
  <si>
    <t>นาง กรรณิการ์ คล้ายแก้ว</t>
  </si>
  <si>
    <t>STHONLIN2303000105</t>
  </si>
  <si>
    <t>STHONLIN2303000107</t>
  </si>
  <si>
    <t>STHONLIN2303000108</t>
  </si>
  <si>
    <t>STHONLIN2303000116</t>
  </si>
  <si>
    <t xml:space="preserve">                                                                                                                                                 DAILY  SALE  09 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</si>
  <si>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STHBKK012303000331</t>
  </si>
  <si>
    <t>นาย อดิศร ธงชัย</t>
  </si>
  <si>
    <t>STHBKK012303000332</t>
  </si>
  <si>
    <t>STHBKK012303000333</t>
  </si>
  <si>
    <t>นาง ณัฐรดา นมพุก</t>
  </si>
  <si>
    <t>STHBKK012303000334</t>
  </si>
  <si>
    <t>STHBKK012303000335</t>
  </si>
  <si>
    <t>นาย สังคม แสนชมภู</t>
  </si>
  <si>
    <t>STHBKK012303000336</t>
  </si>
  <si>
    <t>STHBKK012303000337</t>
  </si>
  <si>
    <t>STHBKK012303000338</t>
  </si>
  <si>
    <t>นางสาว สุดาวรรณ์  จันทร์แดง</t>
  </si>
  <si>
    <t>STHBKK012303000339</t>
  </si>
  <si>
    <t>นางสาว กาญจนา  จองเกียรติ์</t>
  </si>
  <si>
    <t>STHBKK012303000340</t>
  </si>
  <si>
    <t>STHBKK012303000341</t>
  </si>
  <si>
    <t>นางสาว ขวัญจิรา ภูครองหิน</t>
  </si>
  <si>
    <t>STHBKK012303000347</t>
  </si>
  <si>
    <t>พิชชาพร พุ่มไสว</t>
  </si>
  <si>
    <t>STHBKK012303000348</t>
  </si>
  <si>
    <t>STHBKK012303000349</t>
  </si>
  <si>
    <t>นาง ลำเพลิน  พุ่มไสว</t>
  </si>
  <si>
    <t>STHBKK012303000350</t>
  </si>
  <si>
    <t>STHBKK012303000352</t>
  </si>
  <si>
    <t>นาย  จักรพงศ์ เพชรเหลี่ยม</t>
  </si>
  <si>
    <t>STHBKK012303000355</t>
  </si>
  <si>
    <t>นางสาว ประภัสสร  ดีดวงพันธ์</t>
  </si>
  <si>
    <t>STHBKK012303000359</t>
  </si>
  <si>
    <t>นาย สมจิตต์ เทียนบูชา</t>
  </si>
  <si>
    <t>STHBKK012303000364</t>
  </si>
  <si>
    <t>STHBKK012303000397</t>
  </si>
  <si>
    <t>นางสาว กนกภรณ์  จำปาเวียง</t>
  </si>
  <si>
    <t>STHBKK012303000398</t>
  </si>
  <si>
    <t>STHBKK012303000400</t>
  </si>
  <si>
    <t>นาง กนิษฐา สร้อยบวบ</t>
  </si>
  <si>
    <t>STHBKK012303000401</t>
  </si>
  <si>
    <t>นางสาว สุดาภรณ์  กลิ่นทิม</t>
  </si>
  <si>
    <t>STHBKK012303000402</t>
  </si>
  <si>
    <t>STHBKK012303000405</t>
  </si>
  <si>
    <t>นางสาว เพลิน รายสันเทียะ</t>
  </si>
  <si>
    <t>STHBKK012303000406</t>
  </si>
  <si>
    <t>STHBKK012303000407</t>
  </si>
  <si>
    <t>STHBKK012303000408</t>
  </si>
  <si>
    <t>STHBKK012303000409</t>
  </si>
  <si>
    <t>STHBKK012303000411</t>
  </si>
  <si>
    <t>นาย โกศล ศรีสว่าง</t>
  </si>
  <si>
    <t>STHBKK012303000412</t>
  </si>
  <si>
    <t>นาย นาย ฐากร ตันสิรานนท์</t>
  </si>
  <si>
    <t>STHONLIN2303000117</t>
  </si>
  <si>
    <t>STHONLIN2303000120</t>
  </si>
  <si>
    <t>STHONLIN2303000121</t>
  </si>
  <si>
    <t>STHONLIN2303000122</t>
  </si>
  <si>
    <t>STHONLIN2303000123</t>
  </si>
  <si>
    <t>STHONLIN2303000126</t>
  </si>
  <si>
    <t>นาย ดิเรก  กรีฑา</t>
  </si>
  <si>
    <t>STHONLIN2303000127</t>
  </si>
  <si>
    <t xml:space="preserve">                                                                                                                                                 DAILY  SALE  10 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</si>
  <si>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STHBKK012303000413</t>
  </si>
  <si>
    <t>STHBKK012303000414</t>
  </si>
  <si>
    <t>นาย กรีฑา อินทวัน</t>
  </si>
  <si>
    <t>STHBKK012303000415</t>
  </si>
  <si>
    <t>นางสาว อัญชลี พรมคล้าย</t>
  </si>
  <si>
    <t>STHBKK012303000416</t>
  </si>
  <si>
    <t>นาย ไพ สิงห์ลอ</t>
  </si>
  <si>
    <t>STHBKK012303000417</t>
  </si>
  <si>
    <t>นาย วิสุทธิ์ จันทร์ประเสริฐ</t>
  </si>
  <si>
    <t>STHBKK012303000418</t>
  </si>
  <si>
    <t>นาย ยงยุทธ แก้วสม</t>
  </si>
  <si>
    <t>STHBKK012303000420</t>
  </si>
  <si>
    <t>นาง ธนันรดา​ งามละมัย</t>
  </si>
  <si>
    <t>STHBKK012303000421</t>
  </si>
  <si>
    <t>นาง หนูปิ่น รัตนะ</t>
  </si>
  <si>
    <t>STHBKK012303000422</t>
  </si>
  <si>
    <t>STHBKK012303000423</t>
  </si>
  <si>
    <t>STHBKK012303000424</t>
  </si>
  <si>
    <t>นาย ชลธี จันทโคตร</t>
  </si>
  <si>
    <t>STHBKK012303000425</t>
  </si>
  <si>
    <t>นาย พิเชษฐ์  แถลงกิจ</t>
  </si>
  <si>
    <t>STHBKK012303000426</t>
  </si>
  <si>
    <t>STHBKK012303000427</t>
  </si>
  <si>
    <t>STHBKK012303000428</t>
  </si>
  <si>
    <t>STHBKK012303000429</t>
  </si>
  <si>
    <t>STHBKK012303000430</t>
  </si>
  <si>
    <t>นางสาว มณฑาทิพย์ สุธาสถิตย์ชัย</t>
  </si>
  <si>
    <t>STHBKK012303000433</t>
  </si>
  <si>
    <t>STHBKK012303000434</t>
  </si>
  <si>
    <t>STHBKK012303000436</t>
  </si>
  <si>
    <t>STHBKK012303000438</t>
  </si>
  <si>
    <t>STHBKK012303000439</t>
  </si>
  <si>
    <t>นางสาว ชรินรัตน์  น้อยคำ</t>
  </si>
  <si>
    <t>STHBKK012303000440</t>
  </si>
  <si>
    <t>STHBKK012303000441</t>
  </si>
  <si>
    <t>STHBKK012303000442</t>
  </si>
  <si>
    <t>STHBKK012303000443</t>
  </si>
  <si>
    <t>STHBKK012303000444</t>
  </si>
  <si>
    <t>STHBKK012303000445</t>
  </si>
  <si>
    <t>นาย สุทธิ คำบุญ</t>
  </si>
  <si>
    <t>STHBKK012303000446</t>
  </si>
  <si>
    <t>นาย เดชน์ อู่ดี</t>
  </si>
  <si>
    <t>STHONLIN2303000132</t>
  </si>
  <si>
    <t>STHONLIN2303000133</t>
  </si>
  <si>
    <t>STHONLIN2303000134</t>
  </si>
  <si>
    <t>STHONLIN2303000135</t>
  </si>
  <si>
    <t>STHONLIN2303000136</t>
  </si>
  <si>
    <t>นาย  ชัยธญกรณ์  แสงอุ่น</t>
  </si>
  <si>
    <t>STHONLIN2303000137</t>
  </si>
  <si>
    <t>STHONLIN2303000141</t>
  </si>
  <si>
    <t>นาย HOY M.</t>
  </si>
  <si>
    <t>STHONLIN2303000142</t>
  </si>
  <si>
    <t>นาย เชาว์  สุภาสุด</t>
  </si>
  <si>
    <t xml:space="preserve">                                                                                                                                                 DAILY  SALE 11 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</si>
  <si>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STHBKK012303000447</t>
  </si>
  <si>
    <t>นาง จริญญา  ทะวะลัย</t>
  </si>
  <si>
    <t>STHBKK012303000448</t>
  </si>
  <si>
    <t>นาง พรพรรณ จันทพันธ์</t>
  </si>
  <si>
    <t>STHBKK012303000449</t>
  </si>
  <si>
    <t>บริษัท เค24 โกลบอล จำกัด (สำนักงานใหญ่)</t>
  </si>
  <si>
    <t>STHBKK012303000451</t>
  </si>
  <si>
    <t>STHBKK012303000452</t>
  </si>
  <si>
    <t>STHBKK012303000453</t>
  </si>
  <si>
    <t>STHBKK012303000454</t>
  </si>
  <si>
    <t>นาย พันธ์ณุ คำคล้าย</t>
  </si>
  <si>
    <t>STHBKK012303000455</t>
  </si>
  <si>
    <t>STHBKK012303000456</t>
  </si>
  <si>
    <t>STHBKK012303000457</t>
  </si>
  <si>
    <t>STHBKK012303000458</t>
  </si>
  <si>
    <t>STHBKK012303000459</t>
  </si>
  <si>
    <t>STHBKK012303000460</t>
  </si>
  <si>
    <t>STHBKK012303000461</t>
  </si>
  <si>
    <t>นางสาว สิริกุล จันทร์กอน</t>
  </si>
  <si>
    <t>STHBKK012303000463</t>
  </si>
  <si>
    <t>บริษัท พิมปรีชา จำกัด (สำนักงานใหญ่)</t>
  </si>
  <si>
    <t>STHBKK012303000466</t>
  </si>
  <si>
    <t>STHBKK012303000467</t>
  </si>
  <si>
    <t>นาย สุเมธ กลิ่นเย็น</t>
  </si>
  <si>
    <t>STHBKK012303000468</t>
  </si>
  <si>
    <t>นาย มะหะหมัดอาซาน สูเด็น</t>
  </si>
  <si>
    <t>STHBKK012303000469</t>
  </si>
  <si>
    <t>STHBKK012303000470</t>
  </si>
  <si>
    <t>STHBKK012303000472</t>
  </si>
  <si>
    <t>นาง สมหมาย  ศรีวรสาร</t>
  </si>
  <si>
    <t>STHBKK012303000473</t>
  </si>
  <si>
    <t>STHBKK012303000475</t>
  </si>
  <si>
    <t>STHBKK012303000476</t>
  </si>
  <si>
    <t>STHBKK012303000477</t>
  </si>
  <si>
    <t>นางสาว สมคิด ยิ้มสาระ</t>
  </si>
  <si>
    <t>STHBKK012303000478</t>
  </si>
  <si>
    <t>STHBKK012303000480</t>
  </si>
  <si>
    <t>STHBKK012303000481</t>
  </si>
  <si>
    <t>STHBKK012303000482</t>
  </si>
  <si>
    <t>นางสาว ขวัญวรา  เพชรรัตน์</t>
  </si>
  <si>
    <t>STHBKK012303000483</t>
  </si>
  <si>
    <t>STHBKK012303000485</t>
  </si>
  <si>
    <t>STHBKK012303000486</t>
  </si>
  <si>
    <t>STHBKK012303000487</t>
  </si>
  <si>
    <t>STHBKK012303000488</t>
  </si>
  <si>
    <t>นาย พชรสรรค์ สุวรรณสุทธิ์</t>
  </si>
  <si>
    <t>STHBKK012303000489</t>
  </si>
  <si>
    <t>นางสาว ภัทรพิดา อุ่นโสดา</t>
  </si>
  <si>
    <t>STHBKK012303000490</t>
  </si>
  <si>
    <t>นาย คมกฤษณ์ ฉัตรจิรธีรพงศ์</t>
  </si>
  <si>
    <t>STHBKK012303000491</t>
  </si>
  <si>
    <t>STHONLIN2303000149</t>
  </si>
  <si>
    <t>นาย ธณาตม์กุล  ธนจุฬานนท์</t>
  </si>
  <si>
    <t>STHONLIN2303000150</t>
  </si>
  <si>
    <t>นาง บังอร  เขียวนาคู</t>
  </si>
  <si>
    <t>STHONLIN2303000151</t>
  </si>
  <si>
    <t>STHONLIN2303000152</t>
  </si>
  <si>
    <t>นาย เก่งภพ ศุภาภพปภาส</t>
  </si>
  <si>
    <t>STHONLIN2303000158</t>
  </si>
  <si>
    <t>STHONLIN2303000159</t>
  </si>
  <si>
    <t>STHONLIN2303000162</t>
  </si>
  <si>
    <t>STHONLIN2303000164</t>
  </si>
  <si>
    <t>STHONLIN2303000165</t>
  </si>
  <si>
    <t>นางสาว ประนึง ทองอยู่</t>
  </si>
  <si>
    <t>STHONLIN2303000166</t>
  </si>
  <si>
    <t>นางสาว สาริศา ปริมาณ</t>
  </si>
  <si>
    <t xml:space="preserve">                                                                                                                                                                                       DAILY  SALE  12 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</si>
  <si>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STHBKK012303000492</t>
  </si>
  <si>
    <t>นาย ยงยุทธ  อรธรรมรัตน์</t>
  </si>
  <si>
    <t>STHBKK012303000494</t>
  </si>
  <si>
    <t>นางสาว รัตจันทร์  มณีกาญจนพันธ์</t>
  </si>
  <si>
    <t>STHBKK012303000496</t>
  </si>
  <si>
    <t>STHBKK012303000497</t>
  </si>
  <si>
    <t>STHBKK012303000498</t>
  </si>
  <si>
    <t>STHBKK012303000499</t>
  </si>
  <si>
    <t>STHBKK012303000500</t>
  </si>
  <si>
    <t>STHBKK012303000501</t>
  </si>
  <si>
    <t>STHBKK012303000502</t>
  </si>
  <si>
    <t>STHBKK012303000503</t>
  </si>
  <si>
    <t>STHBKK012303000504</t>
  </si>
  <si>
    <t>นางสาว วิมลพร  รักษ์สิงห์</t>
  </si>
  <si>
    <t>BKK-Neng</t>
  </si>
  <si>
    <t>STHBKK012303000505</t>
  </si>
  <si>
    <t>นางสาว ปฐมรัตน์ บริบูรณ์บันเทิง</t>
  </si>
  <si>
    <t>STHBKK012303000506</t>
  </si>
  <si>
    <t>STHBKK012303000507</t>
  </si>
  <si>
    <t>นางสาว กาญจนา บุญเกษม</t>
  </si>
  <si>
    <t>STHBKK012303000508</t>
  </si>
  <si>
    <t>นางสาว ยุพิน กรลำ</t>
  </si>
  <si>
    <t>STHBKK012303000510</t>
  </si>
  <si>
    <t>นาย สำเริง เทียนงาม</t>
  </si>
  <si>
    <t>STHBKK012303000514</t>
  </si>
  <si>
    <t>STHBKK012303000515</t>
  </si>
  <si>
    <t>STHBKK012303000516</t>
  </si>
  <si>
    <t>STHBKK012303000517</t>
  </si>
  <si>
    <t>STHBKK012303000518</t>
  </si>
  <si>
    <t>STHBKK012303000519</t>
  </si>
  <si>
    <t>STHBKK012303000520</t>
  </si>
  <si>
    <t>STHBKK012303000521</t>
  </si>
  <si>
    <t>STHBKK012303000522</t>
  </si>
  <si>
    <t>STHBKK012303000523</t>
  </si>
  <si>
    <t>STHBKK012303000524</t>
  </si>
  <si>
    <t>STHBKK012303000525</t>
  </si>
  <si>
    <t>STHBKK012303000526</t>
  </si>
  <si>
    <t>STHBKK012303000528</t>
  </si>
  <si>
    <t>STHBKK012303000530</t>
  </si>
  <si>
    <t>สมพรรณ์ ปัดนา</t>
  </si>
  <si>
    <t>STHBKK012303000531</t>
  </si>
  <si>
    <t>นาย เอกสิทธิ์ ชำนาญผา</t>
  </si>
  <si>
    <t>STHBKK012303000532</t>
  </si>
  <si>
    <t>นางสาว จุลินทร์ โพธิ</t>
  </si>
  <si>
    <t>STHBKK012303000533</t>
  </si>
  <si>
    <t>STHBKK012303000534</t>
  </si>
  <si>
    <t>STHBKK012303000535</t>
  </si>
  <si>
    <t>นางสาว กัญจน์ณัฏฐ์ บุญเชียงมา</t>
  </si>
  <si>
    <t>STHBKK012303000536</t>
  </si>
  <si>
    <t>บริษัท เศรษฐกวี จำกัด ( สำนักงานใหญ่ )</t>
  </si>
  <si>
    <t>STHBKK012303000538</t>
  </si>
  <si>
    <t>STHBKK012303000539</t>
  </si>
  <si>
    <t>นาง วัฒนา  โพธิ์ชัย</t>
  </si>
  <si>
    <t>STHBKK012303000541</t>
  </si>
  <si>
    <t>นางสาว อารียา รัตนะ</t>
  </si>
  <si>
    <t>STHONLIN2303000173</t>
  </si>
  <si>
    <t>STHONLIN2303000179</t>
  </si>
  <si>
    <t>นางสาว หัด วิมลใส</t>
  </si>
  <si>
    <t>STHONLIN2303000180</t>
  </si>
  <si>
    <t>นาง NAN​ NYO​ NYO​ AYE</t>
  </si>
  <si>
    <t>STHONLIN2303000183</t>
  </si>
  <si>
    <t>นางสาว ณิชชนันท์  หาญเพียรพงศ์</t>
  </si>
  <si>
    <t>STHONLIN2303000184</t>
  </si>
  <si>
    <t>STHONLIN2303000185</t>
  </si>
  <si>
    <t>STHONLIN2303000186</t>
  </si>
  <si>
    <t xml:space="preserve">                                                                                                                                                                                       DAILY  SALE  13 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</si>
  <si>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STHBKK012303000545</t>
  </si>
  <si>
    <t>STHBKK012303000546</t>
  </si>
  <si>
    <t>STHBKK012303000547</t>
  </si>
  <si>
    <t>STHBKK012303000548</t>
  </si>
  <si>
    <t>STHBKK012303000549</t>
  </si>
  <si>
    <t>นาง ลักขณา สงฆ์เจริญ</t>
  </si>
  <si>
    <t>STHBKK012303000550</t>
  </si>
  <si>
    <t>STHBKK012303000551</t>
  </si>
  <si>
    <t>นางสาว สุชานันท์ สะตะ</t>
  </si>
  <si>
    <t>STHBKK012303000552</t>
  </si>
  <si>
    <t>STHBKK012303000553</t>
  </si>
  <si>
    <t>STHBKK012303000554</t>
  </si>
  <si>
    <t>STHBKK012303000556</t>
  </si>
  <si>
    <t>STHBKK012303000557</t>
  </si>
  <si>
    <t>STHBKK012303000558</t>
  </si>
  <si>
    <t>นาง รุ่งรัตน์ ศรสุรินทร์</t>
  </si>
  <si>
    <t>STHBKK012303000559</t>
  </si>
  <si>
    <t>STHBKK012303000561</t>
  </si>
  <si>
    <t>STHBKK012303000562</t>
  </si>
  <si>
    <t>STHBKK012303000563</t>
  </si>
  <si>
    <t>นางสาว ปรียานุช อุปการะกิจ</t>
  </si>
  <si>
    <t>STHBKK012303000565</t>
  </si>
  <si>
    <t>นาย ชุติกาญจน์ อุรุวรรณ</t>
  </si>
  <si>
    <t>STHBKK012303000566</t>
  </si>
  <si>
    <t>STHBKK012303000568</t>
  </si>
  <si>
    <t>STHBKK012303000569</t>
  </si>
  <si>
    <t>STHBKK012303000570</t>
  </si>
  <si>
    <t>STHBKK012303000571</t>
  </si>
  <si>
    <t>STHBKK012303000573</t>
  </si>
  <si>
    <t>STHBKK012303000574</t>
  </si>
  <si>
    <t>นางสาว สุดาวัน เทพตาแสง</t>
  </si>
  <si>
    <t>STHBKK012303000575</t>
  </si>
  <si>
    <t>นาย พงษ์พัฒน์ เสือสูงเนิน</t>
  </si>
  <si>
    <t>STHBKK012303000576</t>
  </si>
  <si>
    <t>STHBKK012303000577</t>
  </si>
  <si>
    <t>STHBKK012303000578</t>
  </si>
  <si>
    <t>นาง ฐานมญ ชลคีรี</t>
  </si>
  <si>
    <t>STHBKK012303000581</t>
  </si>
  <si>
    <t>STHBKK012303000582</t>
  </si>
  <si>
    <t>STHBKK012303000583</t>
  </si>
  <si>
    <t>STHBKK012303000585</t>
  </si>
  <si>
    <t>STHBKK012303000586</t>
  </si>
  <si>
    <t>STHBKK012303000587</t>
  </si>
  <si>
    <t>STHBKK012303000590</t>
  </si>
  <si>
    <t>นาย เลียบ ศรีสวัสดิ์</t>
  </si>
  <si>
    <t>STHBKK012303000592</t>
  </si>
  <si>
    <t>STHBKK012303000593</t>
  </si>
  <si>
    <t>นาย พลธร โอภาสปุญญานนท์</t>
  </si>
  <si>
    <t>STHBKK012303000594</t>
  </si>
  <si>
    <t>นางสาว พิมลพัตร พยัคเวชวิกรณ์</t>
  </si>
  <si>
    <t>STHBKK012303000595</t>
  </si>
  <si>
    <t>STHBKK012303000596</t>
  </si>
  <si>
    <t>STHBKK012303000597</t>
  </si>
  <si>
    <t>STHBKK012303000599</t>
  </si>
  <si>
    <t>STHBKK012303000600</t>
  </si>
  <si>
    <t>STHBKK012303000601</t>
  </si>
  <si>
    <t>นาย บุญลาภ โพธิ์ศรี</t>
  </si>
  <si>
    <t>STHBKK012303000602</t>
  </si>
  <si>
    <t>นาย เหมวิทย์ โพธิ์ศรี</t>
  </si>
  <si>
    <t>STHBKK012303000603</t>
  </si>
  <si>
    <t>STHBKK012303000604</t>
  </si>
  <si>
    <t>นางสาว สุมัทนา หลิมตระกูล</t>
  </si>
  <si>
    <t>STHBKK012303000605</t>
  </si>
  <si>
    <t>นาย ทวีวัฒน์ ผาจวง</t>
  </si>
  <si>
    <t>STHBKK012303000606</t>
  </si>
  <si>
    <t>นางสาว วลีทิพย์ ญาณกวี</t>
  </si>
  <si>
    <t>STHBKK012303000608</t>
  </si>
  <si>
    <t>นางสาว ภาพิมล เกิดทองมี</t>
  </si>
  <si>
    <t>STHBKK012303000609</t>
  </si>
  <si>
    <t>STHBKK012303000610</t>
  </si>
  <si>
    <t>STHBKK012303000611</t>
  </si>
  <si>
    <t>STHBKK012303000614</t>
  </si>
  <si>
    <t>นาง ณัฐกานต์  พูลอ้น</t>
  </si>
  <si>
    <t>STHBKK012303000615</t>
  </si>
  <si>
    <t>นางสาว นิตยา ประจิมนอก</t>
  </si>
  <si>
    <t>STHONLIN2303000195</t>
  </si>
  <si>
    <t>นาง มลฤดี ศรีเจริญ</t>
  </si>
  <si>
    <t>STHONLIN2303000196</t>
  </si>
  <si>
    <t>STHONLIN2303000198</t>
  </si>
  <si>
    <t>นาง นารินี กมลสุวรรณ</t>
  </si>
  <si>
    <t>STHONLIN2303000200</t>
  </si>
  <si>
    <t>STHONLIN2303000201</t>
  </si>
  <si>
    <t>STHONLIN2303000202</t>
  </si>
  <si>
    <t>นาย ศุภกิจ อมรพิทักษ์เสรี</t>
  </si>
  <si>
    <t>STHONLIN2303000203</t>
  </si>
  <si>
    <t>STHONLIN2303000205</t>
  </si>
  <si>
    <t>นาย เต็ค ฮ็อค แอริด  ลิม</t>
  </si>
  <si>
    <t xml:space="preserve">                                                                                                                                                                                       DAILY  SALE  14 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</si>
  <si>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STHBKK012303000616</t>
  </si>
  <si>
    <t>นางสาว นพรัตน์  ศุจิภานันท์</t>
  </si>
  <si>
    <t>STHBKK012303000617</t>
  </si>
  <si>
    <t>นาย ปรีชา จันทร์ขาว</t>
  </si>
  <si>
    <t>STHBKK012303000618</t>
  </si>
  <si>
    <t>STHBKK012303000620</t>
  </si>
  <si>
    <t>STHBKK012303000622</t>
  </si>
  <si>
    <t>นาย ธัชชานนท์  มะเริงสิทธิ์</t>
  </si>
  <si>
    <t>STHBKK012303000623</t>
  </si>
  <si>
    <t>STHBKK012303000624</t>
  </si>
  <si>
    <t>STHBKK012303000625</t>
  </si>
  <si>
    <t>นาย นาย ยงยุทธ ประสาทศิลป์</t>
  </si>
  <si>
    <t>STHBKK012303000626</t>
  </si>
  <si>
    <t>STHBKK012303000628</t>
  </si>
  <si>
    <t>STHBKK012303000629</t>
  </si>
  <si>
    <t>นาย โยธิน คำทุม</t>
  </si>
  <si>
    <t>STHBKK012303000630</t>
  </si>
  <si>
    <t>นาย จำนงค์ อินทร์พรมมดัน</t>
  </si>
  <si>
    <t>STHBKK012303000631</t>
  </si>
  <si>
    <t>นาง นาง สิริรัตน์ อินทร์ศักดิ์</t>
  </si>
  <si>
    <t>STHBKK012303000633</t>
  </si>
  <si>
    <t>STHBKK012303000635</t>
  </si>
  <si>
    <t>STHBKK012303000636</t>
  </si>
  <si>
    <t>นาย นาย วิฑูรย์ มีศรี</t>
  </si>
  <si>
    <t>STHBKK012303000638</t>
  </si>
  <si>
    <t>STHBKK012303000640</t>
  </si>
  <si>
    <t>STHBKK012303000641</t>
  </si>
  <si>
    <t>STHBKK012303000642</t>
  </si>
  <si>
    <t>นาย ไวยพจน์ เจียมสกุล</t>
  </si>
  <si>
    <t>STHBKK012303000643</t>
  </si>
  <si>
    <t>STHBKK012303000644</t>
  </si>
  <si>
    <t>STHBKK012303000645</t>
  </si>
  <si>
    <t>นางสาว กัลยรัตน์ ฤทธิ์น้อย</t>
  </si>
  <si>
    <t>STHBKK012303000646</t>
  </si>
  <si>
    <t>STHBKK012303000647</t>
  </si>
  <si>
    <t>STHBKK012303000648</t>
  </si>
  <si>
    <t>STHBKK012303000650</t>
  </si>
  <si>
    <t>นาย บุญเลิศ รวมวินิจ</t>
  </si>
  <si>
    <t>STHBKK012303000651</t>
  </si>
  <si>
    <t>STHBKK012303000652</t>
  </si>
  <si>
    <t>STHBKK012303000653</t>
  </si>
  <si>
    <t>STHBKK012303000654</t>
  </si>
  <si>
    <t>นาง วิสาขา กลิ่นเทศ</t>
  </si>
  <si>
    <t>STHBKK012303000655</t>
  </si>
  <si>
    <t>นาย กรณพัฒน์ เอื้อมอังกูร</t>
  </si>
  <si>
    <t>STHBKK012303000656</t>
  </si>
  <si>
    <t>STHBKK012303000657</t>
  </si>
  <si>
    <t>STHBKK012303000658</t>
  </si>
  <si>
    <t>STHBKK012303000659</t>
  </si>
  <si>
    <t>นาย นิรัญ บุราคร</t>
  </si>
  <si>
    <t>STHBKK012303000660</t>
  </si>
  <si>
    <t>STHBKK012303000661</t>
  </si>
  <si>
    <t>นาย สมชาย โสภา</t>
  </si>
  <si>
    <t>STHBKK012303000662</t>
  </si>
  <si>
    <t>นาย เอกชลิต ธวัชกฤตยา</t>
  </si>
  <si>
    <t>STHBKK012303000663</t>
  </si>
  <si>
    <t>นาย โกศล ดำสอาด</t>
  </si>
  <si>
    <t>STHBKK012303000664</t>
  </si>
  <si>
    <t>STHBKK012303000665</t>
  </si>
  <si>
    <t>STHBKK012303000666</t>
  </si>
  <si>
    <t>STHBKK012303000667</t>
  </si>
  <si>
    <t>นาย ปิยะเดช ยิ่งวิวัฒนพงษ์</t>
  </si>
  <si>
    <t>STHONLIN2303000209</t>
  </si>
  <si>
    <t>STHONLIN2303000211</t>
  </si>
  <si>
    <t>นางสาว สุพัตรา พรมแพร</t>
  </si>
  <si>
    <t>STHONLIN2303000213</t>
  </si>
  <si>
    <t>STHONLIN2303000214</t>
  </si>
  <si>
    <t>นางสาว ธนภร ม่วงกล่ำ</t>
  </si>
  <si>
    <t>STHONLIN2303000216</t>
  </si>
  <si>
    <t>STHONLIN2303000220</t>
  </si>
  <si>
    <t>นาง อสมากร สุขาล</t>
  </si>
  <si>
    <t>STHONLIN2303000221</t>
  </si>
  <si>
    <t>STHONLIN2303000223</t>
  </si>
  <si>
    <t>นาย ธเนศ อนันต์โชติวิทย์</t>
  </si>
  <si>
    <t xml:space="preserve">                                                                                                                                                                                       DAILY  SALE  15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</si>
  <si>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STHBKK012303000670</t>
  </si>
  <si>
    <t>STHBKK012303000671</t>
  </si>
  <si>
    <t>นาย ทับทอง ทับใจดี</t>
  </si>
  <si>
    <t>STHBKK012303000674</t>
  </si>
  <si>
    <t>STHBKK012303000676</t>
  </si>
  <si>
    <t>STHBKK012303000677</t>
  </si>
  <si>
    <t>STHBKK012303000678</t>
  </si>
  <si>
    <t>STHBKK012303000679</t>
  </si>
  <si>
    <t>STHBKK012303000681</t>
  </si>
  <si>
    <t>STHBKK012303000682</t>
  </si>
  <si>
    <t>STHBKK012303000683</t>
  </si>
  <si>
    <t>STHBKK012303000684</t>
  </si>
  <si>
    <t>นาย สามภพ คงเมือง</t>
  </si>
  <si>
    <t>STHBKK012303000685</t>
  </si>
  <si>
    <t>นางสาว กัญธิญา  ตันมณี</t>
  </si>
  <si>
    <t>STHBKK012303000686</t>
  </si>
  <si>
    <t>STHBKK012303000687</t>
  </si>
  <si>
    <t>STHBKK012303000688</t>
  </si>
  <si>
    <t>STHBKK012303000689</t>
  </si>
  <si>
    <t>STHBKK012303000690</t>
  </si>
  <si>
    <t>นางสาว ศรีประไพ  ผลสวิง</t>
  </si>
  <si>
    <t>STHBKK012303000691</t>
  </si>
  <si>
    <t>นางสาว สุบรรณ์ สีสุขโข</t>
  </si>
  <si>
    <t>STHBKK012303000692</t>
  </si>
  <si>
    <t>STHBKK012303000693</t>
  </si>
  <si>
    <t>STHBKK012303000694</t>
  </si>
  <si>
    <t>STHBKK012303000695</t>
  </si>
  <si>
    <t>นางสาว เบญจวรรณ บุญจูบุตร</t>
  </si>
  <si>
    <t>STHBKK012303000696</t>
  </si>
  <si>
    <t>STHBKK012303000697</t>
  </si>
  <si>
    <t>STHBKK012303000698</t>
  </si>
  <si>
    <t>STHBKK012303000699</t>
  </si>
  <si>
    <t>STHBKK012303000701</t>
  </si>
  <si>
    <t>นาง หยาดนภา  มุระดา</t>
  </si>
  <si>
    <t>STHBKK012303000702</t>
  </si>
  <si>
    <t>STHBKK012303000704</t>
  </si>
  <si>
    <t>นางสาว มนัสนันท์ อ่อนศิริ</t>
  </si>
  <si>
    <t>STHBKK012303000705</t>
  </si>
  <si>
    <t>STHBKK012303000706</t>
  </si>
  <si>
    <t>STHBKK012303000707</t>
  </si>
  <si>
    <t>STHBKK012303000708</t>
  </si>
  <si>
    <t>STHBKK012303000709</t>
  </si>
  <si>
    <t>STHBKK012303000710</t>
  </si>
  <si>
    <t>STHBKK012303000711</t>
  </si>
  <si>
    <t>STHBKK012303000712</t>
  </si>
  <si>
    <t>STHBKK012303000713</t>
  </si>
  <si>
    <t>นาง สิริวิภา วงเจียงคำ</t>
  </si>
  <si>
    <t>STHBKK012303000715</t>
  </si>
  <si>
    <t>STHBKK012303000716</t>
  </si>
  <si>
    <t>STHBKK012303000717</t>
  </si>
  <si>
    <t>นางสาว ดาณี หมัดหมัน</t>
  </si>
  <si>
    <t>STHBKK012303000718</t>
  </si>
  <si>
    <t>นาย ทรงฤทธิ์  เลขไวฑูรย์</t>
  </si>
  <si>
    <t>STHBKK012303000719</t>
  </si>
  <si>
    <t>นาย กิตติศักดิ์ โสทะ</t>
  </si>
  <si>
    <t>STHBKK012303000720</t>
  </si>
  <si>
    <t>STHBKK012303000722</t>
  </si>
  <si>
    <t>STHBKK012303000723</t>
  </si>
  <si>
    <t>STHBKK012303000724</t>
  </si>
  <si>
    <t>นางสาว สุภาวดี บุญเพ็ชร</t>
  </si>
  <si>
    <t>STHONLIN2303000225</t>
  </si>
  <si>
    <t>STHONLIN2303000226</t>
  </si>
  <si>
    <t>นางสาว ชลิตา ช้างอาจหาญ</t>
  </si>
  <si>
    <t>STHONLIN2303000227</t>
  </si>
  <si>
    <t>นาย เขมทัต จตุรวิทย์พรชัย</t>
  </si>
  <si>
    <t>STHONLIN2303000228</t>
  </si>
  <si>
    <t>STHONLIN2303000229</t>
  </si>
  <si>
    <t>นางสาว ละมัย แก้วแกมทอง</t>
  </si>
  <si>
    <t>STHONLIN2303000230</t>
  </si>
  <si>
    <t>STHONLIN2303000232</t>
  </si>
  <si>
    <t>STHONLIN2303000234</t>
  </si>
  <si>
    <t>นาย เพลียว นาคปานเสือ</t>
  </si>
  <si>
    <t>STHONLIN2303000235</t>
  </si>
  <si>
    <t>STHONLIN2303000236</t>
  </si>
  <si>
    <t xml:space="preserve">                                                                                                                                                                                       DAILY  SALE  16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</si>
  <si>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STHBKK012303000725</t>
  </si>
  <si>
    <t>STHBKK012303000726</t>
  </si>
  <si>
    <t>STHBKK012303000727</t>
  </si>
  <si>
    <t>STHBKK012303000728</t>
  </si>
  <si>
    <t>STHBKK012303000730</t>
  </si>
  <si>
    <t>STHBKK012303000731</t>
  </si>
  <si>
    <t>นางสาว ทัศนีย์ พลบุตร</t>
  </si>
  <si>
    <t>STHBKK012303000732</t>
  </si>
  <si>
    <t>STHBKK012303000733</t>
  </si>
  <si>
    <t>STHBKK012303000734</t>
  </si>
  <si>
    <t>STHBKK012303000736</t>
  </si>
  <si>
    <t>กรองแก้ว วิลัยกุล</t>
  </si>
  <si>
    <t>STHBKK012303000737</t>
  </si>
  <si>
    <t>นาย วีรพล  แฟนพิมาย</t>
  </si>
  <si>
    <t>STHBKK012303000738</t>
  </si>
  <si>
    <t>STHBKK012303000741</t>
  </si>
  <si>
    <t>นาย ดำรงศักดิ์ ทองคุ้น</t>
  </si>
  <si>
    <t>STHBKK012303000743</t>
  </si>
  <si>
    <t>นาย ธนธรณ์ ปัจฉิมพาณิชย์</t>
  </si>
  <si>
    <t>STHBKK012303000744</t>
  </si>
  <si>
    <t>STHBKK012303000745</t>
  </si>
  <si>
    <t>STHBKK012303000746</t>
  </si>
  <si>
    <t>STHBKK012303000747</t>
  </si>
  <si>
    <t>นางสาว ลำใย  เจริญศิริ</t>
  </si>
  <si>
    <t>STHBKK012303000748</t>
  </si>
  <si>
    <t>STHBKK012303000749</t>
  </si>
  <si>
    <t>STHBKK012303000750</t>
  </si>
  <si>
    <t>STHBKK012303000751</t>
  </si>
  <si>
    <t>นางสาว เกศร วงษ์วิภาค</t>
  </si>
  <si>
    <t>STHBKK012303000752</t>
  </si>
  <si>
    <t>นาย สมควร พึ่งเมือง</t>
  </si>
  <si>
    <t>STHBKK012303000753</t>
  </si>
  <si>
    <t>STHBKK012303000754</t>
  </si>
  <si>
    <t>นาย บุญชัย​  ฉิมช้าง</t>
  </si>
  <si>
    <t>STHBKK012303000755</t>
  </si>
  <si>
    <t xml:space="preserve">              </t>
  </si>
  <si>
    <t>STHBKK012303000756</t>
  </si>
  <si>
    <t>STHBKK012303000757</t>
  </si>
  <si>
    <t>STHBKK012303000758</t>
  </si>
  <si>
    <t>STHBKK012303000759</t>
  </si>
  <si>
    <t>STHBKK012303000760</t>
  </si>
  <si>
    <t>STHBKK012303000763</t>
  </si>
  <si>
    <t>STHBKK012303000764</t>
  </si>
  <si>
    <t>นางสาว นางสาว ณัชติพร เร่ในไพร</t>
  </si>
  <si>
    <t>STHBKK012303000765</t>
  </si>
  <si>
    <t>STHBKK012303000766</t>
  </si>
  <si>
    <t>STHBKK012303000769</t>
  </si>
  <si>
    <t>นาย วันชัย หลงชิต</t>
  </si>
  <si>
    <t>STHBKK012303000770</t>
  </si>
  <si>
    <t>STHBKK012303000772</t>
  </si>
  <si>
    <t>STHBKK012303000773</t>
  </si>
  <si>
    <t>STHBKK012303000774</t>
  </si>
  <si>
    <t>นางสาว ณัฐธาวี เขมะชัยเวช</t>
  </si>
  <si>
    <t>STHBKK012303000775</t>
  </si>
  <si>
    <t>STHBKK012303000776</t>
  </si>
  <si>
    <t>นางสาว อารี เชาว์วิวัฒนากุล</t>
  </si>
  <si>
    <t>STHBKK012303000777</t>
  </si>
  <si>
    <t>นาย เสฎฐวุฒิ พนาอภิชน</t>
  </si>
  <si>
    <t>STHONLIN2303000243</t>
  </si>
  <si>
    <t>STHONLIN2303000245</t>
  </si>
  <si>
    <t>STHONLIN2303000247</t>
  </si>
  <si>
    <t>นาย สุมิตร ชัยสุขสังข์</t>
  </si>
  <si>
    <t>STHONLIN2303000248</t>
  </si>
  <si>
    <t>นางสาว วาสนา ศรีนงนุช</t>
  </si>
  <si>
    <t>STHONLIN2303000249</t>
  </si>
  <si>
    <t>STHONLIN2303000252</t>
  </si>
  <si>
    <t>STHONLIN2303000255</t>
  </si>
  <si>
    <t>นาย พุฒิพัฒน์ รัตนพิริยสกุล</t>
  </si>
  <si>
    <t xml:space="preserve">                                                                                                                                                                                       DAILY  SALE 17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</si>
  <si>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STHBKK012303000778</t>
  </si>
  <si>
    <t>STHBKK012303000779</t>
  </si>
  <si>
    <t>STHBKK012303000780</t>
  </si>
  <si>
    <t>STHBKK012303000781</t>
  </si>
  <si>
    <t>นาง อำพร   มั่นคง</t>
  </si>
  <si>
    <t>STHBKK012303000782</t>
  </si>
  <si>
    <t>STHBKK012303000783</t>
  </si>
  <si>
    <t>STHBKK012303000784</t>
  </si>
  <si>
    <t>นาย สุภาพ สิงห์เรือง</t>
  </si>
  <si>
    <t>STHBKK012303000785</t>
  </si>
  <si>
    <t>STHBKK012303000786</t>
  </si>
  <si>
    <t>นางสาว ธมลวรรณ อุทุม</t>
  </si>
  <si>
    <t>STHBKK012303000787</t>
  </si>
  <si>
    <t>นาง คำ ลุงคำ</t>
  </si>
  <si>
    <t>STHBKK012303000788</t>
  </si>
  <si>
    <t>STHBKK012303000789</t>
  </si>
  <si>
    <t>STHBKK012303000790</t>
  </si>
  <si>
    <t>STHBKK012303000792</t>
  </si>
  <si>
    <t>นาง แสงเดือน เปี่ยมสุข</t>
  </si>
  <si>
    <t>STHBKK012303000793</t>
  </si>
  <si>
    <t>STHBKK012303000794</t>
  </si>
  <si>
    <t>นางสาว นัชนรินทร์ แก้ววันทา</t>
  </si>
  <si>
    <t>STHBKK012303000796</t>
  </si>
  <si>
    <t>นาง สุธารัตน์ พุทธรักษา</t>
  </si>
  <si>
    <t>STHBKK012303000799</t>
  </si>
  <si>
    <t>STHBKK012303000800</t>
  </si>
  <si>
    <t>STHBKK012303000801</t>
  </si>
  <si>
    <t>นาย กุเฮง ศรีบุณยะแก้ว</t>
  </si>
  <si>
    <t>STHBKK012303000803</t>
  </si>
  <si>
    <t>นางสาว วรารัตน์ นึกแจ้ง</t>
  </si>
  <si>
    <t>STHBKK012303000805</t>
  </si>
  <si>
    <t>นาง วรัณญา สีทนสา</t>
  </si>
  <si>
    <t>STHBKK012303000806</t>
  </si>
  <si>
    <t>STHBKK012303000810</t>
  </si>
  <si>
    <t>นางสาว นพวรรณ จันทร</t>
  </si>
  <si>
    <t>STHBKK012303000811</t>
  </si>
  <si>
    <t>นาย วรเชษฐ์ ทองหล่อ</t>
  </si>
  <si>
    <t>STHBKK012303000813</t>
  </si>
  <si>
    <t>นาย ศิริพงษ์ วิสุทธิชัยยะกุล</t>
  </si>
  <si>
    <t>STHBKK012303000814</t>
  </si>
  <si>
    <t>นางสาว สุพิชชา เจริญศรี</t>
  </si>
  <si>
    <t>STHBKK012303000815</t>
  </si>
  <si>
    <t>นาย บัญชา อุฬารวงศ์</t>
  </si>
  <si>
    <t>STHBKK012303000816</t>
  </si>
  <si>
    <t>STHBKK012303000817</t>
  </si>
  <si>
    <t>STHBKK012303000818</t>
  </si>
  <si>
    <t>STHBKK012303000819</t>
  </si>
  <si>
    <t>STHBKK012303000820</t>
  </si>
  <si>
    <t>STHBKK012303000821</t>
  </si>
  <si>
    <t>นาย มงคล บุญจันทร์</t>
  </si>
  <si>
    <t>STHBKK012303000822</t>
  </si>
  <si>
    <t>STHBKK012303000823</t>
  </si>
  <si>
    <t>STHBKK012303000824</t>
  </si>
  <si>
    <t>นางสาว อารมณ์  ใจซื่อ</t>
  </si>
  <si>
    <t>STHBKK012303000825</t>
  </si>
  <si>
    <t>STHBKK012303000826</t>
  </si>
  <si>
    <t>นาย พศิน  ภรโรจนานนท์</t>
  </si>
  <si>
    <t>STHBKK012303000827</t>
  </si>
  <si>
    <t>นาย วิโรจน์ แตงร่ม</t>
  </si>
  <si>
    <t>STHBKK012303000828</t>
  </si>
  <si>
    <t>STHBKK012303000830</t>
  </si>
  <si>
    <t>STHBKK012303000831</t>
  </si>
  <si>
    <t>STHBKK012303000832</t>
  </si>
  <si>
    <t>STHBKK012303000833</t>
  </si>
  <si>
    <t>STHBKK012303000834</t>
  </si>
  <si>
    <t>STHBKK012303000835</t>
  </si>
  <si>
    <t>STHBKK012303000837</t>
  </si>
  <si>
    <t>STHBKK012303000838</t>
  </si>
  <si>
    <t>STHBKK012303000840</t>
  </si>
  <si>
    <t>นาย ปัญญา เกิดเทวา</t>
  </si>
  <si>
    <t>STHBKK012303000841</t>
  </si>
  <si>
    <t>STHBKK012303000842</t>
  </si>
  <si>
    <t>นางสาว สุปราณี แซ่จือ</t>
  </si>
  <si>
    <t>STHBKK012303000843</t>
  </si>
  <si>
    <t>STHBKK012303000844</t>
  </si>
  <si>
    <t>นางสาว วรรณา ต๊ะแก้ว</t>
  </si>
  <si>
    <t>STHONLIN2303000257</t>
  </si>
  <si>
    <t xml:space="preserve">                                                                                                                                                                                       DAILY  SALE 18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</si>
  <si>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STHBKK012303000845</t>
  </si>
  <si>
    <t>STHBKK012303000846</t>
  </si>
  <si>
    <t>STHBKK012303000847</t>
  </si>
  <si>
    <t>นางสาว นางสาว พลอยไพลินทร์ แจ่มใส</t>
  </si>
  <si>
    <t>STHBKK012303000848</t>
  </si>
  <si>
    <t>STHBKK012303000849</t>
  </si>
  <si>
    <t>STHBKK012303000850</t>
  </si>
  <si>
    <t>STHBKK012303000851</t>
  </si>
  <si>
    <t>นาย ภูมิรพี โสภา</t>
  </si>
  <si>
    <t>STHBKK012303000852</t>
  </si>
  <si>
    <t>STHBKK012303000853</t>
  </si>
  <si>
    <t>STHBKK012303000854</t>
  </si>
  <si>
    <t>STHBKK012303000855</t>
  </si>
  <si>
    <t>STHBKK012303000856</t>
  </si>
  <si>
    <t>นาย วาสนา ลมไธสง</t>
  </si>
  <si>
    <t>STHBKK012303000857</t>
  </si>
  <si>
    <t>STHBKK012303000858</t>
  </si>
  <si>
    <t>นาย ทวี เกษี</t>
  </si>
  <si>
    <t>STHBKK012303000859</t>
  </si>
  <si>
    <t>STHBKK012303000860</t>
  </si>
  <si>
    <t>STHBKK012303000861</t>
  </si>
  <si>
    <t>STHBKK012303000862</t>
  </si>
  <si>
    <t>STHBKK012303000863</t>
  </si>
  <si>
    <t>นาย สินธาร ศิริพรม</t>
  </si>
  <si>
    <t>STHBKK012303000865</t>
  </si>
  <si>
    <t>STHBKK012303000866</t>
  </si>
  <si>
    <t>นางสาว สุธรรมา กุสันเทียะ</t>
  </si>
  <si>
    <t>STHBKK012303000872</t>
  </si>
  <si>
    <t>นางสาว ยูรีนา เกษา</t>
  </si>
  <si>
    <t>STHBKK012303000882</t>
  </si>
  <si>
    <t>STHBKK012303000884</t>
  </si>
  <si>
    <t>นาย กิตติศักดิ์ ฐานพีรสิทธิ์</t>
  </si>
  <si>
    <t>STHBKK012303000885</t>
  </si>
  <si>
    <t>STHBKK012303000887</t>
  </si>
  <si>
    <t>นาย สรศักดิ์  จริยเดช</t>
  </si>
  <si>
    <t>STHBKK012303000888</t>
  </si>
  <si>
    <t>STHBKK012303000889</t>
  </si>
  <si>
    <t>STHBKK012303000890</t>
  </si>
  <si>
    <t>นางสาว สุมาลี เรืองรักษา</t>
  </si>
  <si>
    <t>STHBKK012303000891</t>
  </si>
  <si>
    <t>นาย สันติราษฎร์ โพธิ์พุฒ</t>
  </si>
  <si>
    <t>STHBKK012303000893</t>
  </si>
  <si>
    <t>นาย จักรพงศ์ พงศ์ปกรณ์รัตน</t>
  </si>
  <si>
    <t>STHBKK012303000894</t>
  </si>
  <si>
    <t>STHBKK012303000895</t>
  </si>
  <si>
    <t>นางสาว กัญญ์ชญามาศ สารกิจ</t>
  </si>
  <si>
    <t>STHBKK012303000896</t>
  </si>
  <si>
    <t>นาง  เต็มลักษณ์ ยวงลำใย</t>
  </si>
  <si>
    <t>STHBKK012303000897</t>
  </si>
  <si>
    <t>STHBKK012303000899</t>
  </si>
  <si>
    <t>STHBKK012303000901</t>
  </si>
  <si>
    <t>STHBKK012303000903</t>
  </si>
  <si>
    <t>STHBKK012303000905</t>
  </si>
  <si>
    <t>นางสาว ยุพา ทนเถื่อน</t>
  </si>
  <si>
    <t>STHBKK012303000906</t>
  </si>
  <si>
    <t>นาง ดุษณี  เจมส์</t>
  </si>
  <si>
    <t>STHBKK012303000907</t>
  </si>
  <si>
    <t>โสภิต เกลี้ยงประไพ</t>
  </si>
  <si>
    <t>STHBKK012303000908</t>
  </si>
  <si>
    <t>นางสาว พิมพ์มาดา เงางาม</t>
  </si>
  <si>
    <t>STHONLIN2303000283</t>
  </si>
  <si>
    <t>นาง ประภัสสร  สมสุวรรณชัย</t>
  </si>
  <si>
    <t>STHONLIN2303000285</t>
  </si>
  <si>
    <t>STHONLIN2303000286</t>
  </si>
  <si>
    <t>STHONLIN2303000287</t>
  </si>
  <si>
    <t xml:space="preserve">                                                                                                                                                                                       DAILY  SALE 19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</si>
  <si>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STHBKK012303000909</t>
  </si>
  <si>
    <t>STHBKK012303000910</t>
  </si>
  <si>
    <t>STHBKK012303000911</t>
  </si>
  <si>
    <t>STHBKK012303000912</t>
  </si>
  <si>
    <t>นางสาว ฐิตินันท์ พลอยสำลี</t>
  </si>
  <si>
    <t>STHBKK012303000913</t>
  </si>
  <si>
    <t>STHBKK012303000915</t>
  </si>
  <si>
    <t>นางสาว มลฤดี ศรีหงษ์น้อย</t>
  </si>
  <si>
    <t>STHBKK012303000917</t>
  </si>
  <si>
    <t>STHBKK012303000918</t>
  </si>
  <si>
    <t>STHBKK012303000919</t>
  </si>
  <si>
    <t>STHBKK012303000920</t>
  </si>
  <si>
    <t>นางสาว จุฑารัตน์ ตรงดี</t>
  </si>
  <si>
    <t>STHBKK012303000924</t>
  </si>
  <si>
    <t>STHBKK012303000925</t>
  </si>
  <si>
    <t>STHBKK012303000926</t>
  </si>
  <si>
    <t>STHBKK012303000929</t>
  </si>
  <si>
    <t>STHBKK012303000930</t>
  </si>
  <si>
    <t>นาย อัคร์อาชว์​ ศิวกุลรภัส</t>
  </si>
  <si>
    <t>STHBKK012303000931</t>
  </si>
  <si>
    <t>นางสาว ขวัญชนก  มั่นเขตรวิทย์</t>
  </si>
  <si>
    <t>STHBKK012303000932</t>
  </si>
  <si>
    <t>STHBKK012303000933</t>
  </si>
  <si>
    <t>STHBKK012303000934</t>
  </si>
  <si>
    <t>STHBKK012303000935</t>
  </si>
  <si>
    <t>นาง ลำดวน ลุทภาพ</t>
  </si>
  <si>
    <t>STHBKK012303000936</t>
  </si>
  <si>
    <t>นาย สุรบถ โสมาศร๊</t>
  </si>
  <si>
    <t>STHBKK012303000937</t>
  </si>
  <si>
    <t>STHBKK012303000940</t>
  </si>
  <si>
    <t>นาย อลงกร พลเยี่ยม + ภาวิดา คงสภาพ</t>
  </si>
  <si>
    <t>STHBKK012303000941</t>
  </si>
  <si>
    <t>นางสาว ทองร้อย  สมบูรณ์</t>
  </si>
  <si>
    <t>STHBKK012303000942</t>
  </si>
  <si>
    <t>STHBKK012303000943</t>
  </si>
  <si>
    <t>STHBKK012303000944</t>
  </si>
  <si>
    <t>STHBKK012303000945</t>
  </si>
  <si>
    <t>STHBKK012303000946</t>
  </si>
  <si>
    <t>STHBKK012303000947</t>
  </si>
  <si>
    <t>STHBKK012303000948</t>
  </si>
  <si>
    <t>STHBKK012303000949</t>
  </si>
  <si>
    <t>STHBKK012303000950</t>
  </si>
  <si>
    <t>นางสาว พวงเพ็ญ  สุวรรณโณ</t>
  </si>
  <si>
    <t>STHBKK012303000951</t>
  </si>
  <si>
    <t>STHBKK012303000952</t>
  </si>
  <si>
    <t>STHBKK012303000953</t>
  </si>
  <si>
    <t>STHBKK012303000954</t>
  </si>
  <si>
    <t>STHBKK012303000955</t>
  </si>
  <si>
    <t>STHBKK012303000957</t>
  </si>
  <si>
    <t>STHBKK012303000958</t>
  </si>
  <si>
    <t>STHBKK012303000959</t>
  </si>
  <si>
    <t>นาง พจนีย์ พุทธาพิพัฒน์</t>
  </si>
  <si>
    <t>STHONLIN2303000297</t>
  </si>
  <si>
    <t>นาย ธเนศพล อุ่นทอง</t>
  </si>
  <si>
    <t>STHONLIN2303000298</t>
  </si>
  <si>
    <t>STHONLIN2303000300</t>
  </si>
  <si>
    <t>STHONLIN2303000301</t>
  </si>
  <si>
    <t xml:space="preserve">                                                                                                                                                                                       DAILY  SALE 20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</si>
  <si>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STHBKK012303000960</t>
  </si>
  <si>
    <t>นางสาว ชัญญภัทร  นนทวัฒนขจร</t>
  </si>
  <si>
    <t>STHBKK012303000961</t>
  </si>
  <si>
    <t>STHBKK012303000963</t>
  </si>
  <si>
    <t>STHBKK012303000964</t>
  </si>
  <si>
    <t>STHBKK012303000965</t>
  </si>
  <si>
    <t>STHBKK012303000966</t>
  </si>
  <si>
    <t>STHBKK012303000967</t>
  </si>
  <si>
    <t>นาง บุษบา ลำลอง</t>
  </si>
  <si>
    <t>STHBKK012303000968</t>
  </si>
  <si>
    <t>นาย พัฒนชัย สุนทรหิรัญวงศ์</t>
  </si>
  <si>
    <t>STHBKK012303000969</t>
  </si>
  <si>
    <t>STHBKK012303000970</t>
  </si>
  <si>
    <t>นางสาว ฤทัยทิพย์ นาโพธิ์</t>
  </si>
  <si>
    <t>STHBKK012303000971</t>
  </si>
  <si>
    <t>STHBKK012303000972</t>
  </si>
  <si>
    <t>STHBKK012303000973</t>
  </si>
  <si>
    <t>STHBKK012303000974</t>
  </si>
  <si>
    <t>นางสาว วาชินี  อังคเสถียร</t>
  </si>
  <si>
    <t>STHBKK012303000975</t>
  </si>
  <si>
    <t>STHBKK012303000976</t>
  </si>
  <si>
    <t>นาย วิโรจน์ อังคเสถียร</t>
  </si>
  <si>
    <t>STHBKK012303000978</t>
  </si>
  <si>
    <t>STHBKK012303000979</t>
  </si>
  <si>
    <t>STHBKK012303000980</t>
  </si>
  <si>
    <t>STHBKK012303000981</t>
  </si>
  <si>
    <t>STHBKK012303000983</t>
  </si>
  <si>
    <t>STHBKK012303000984</t>
  </si>
  <si>
    <t>STHBKK012303000985</t>
  </si>
  <si>
    <t>STHBKK012303000986</t>
  </si>
  <si>
    <t>STHBKK012303000987</t>
  </si>
  <si>
    <t>STHBKK012303000988</t>
  </si>
  <si>
    <t>STHBKK012303000990</t>
  </si>
  <si>
    <t>STHBKK012303000991</t>
  </si>
  <si>
    <t>STHBKK012303000992</t>
  </si>
  <si>
    <t>นางสาว เสาวนี ราชเขียว</t>
  </si>
  <si>
    <t>STHBKK012303000993</t>
  </si>
  <si>
    <t>นาย ธนวัฒน์  สงทาน</t>
  </si>
  <si>
    <t>STHBKK012303000994</t>
  </si>
  <si>
    <t>STHBKK012303000995</t>
  </si>
  <si>
    <t>STHBKK012303000996</t>
  </si>
  <si>
    <t>นาง นิตยา ชาญนรา</t>
  </si>
  <si>
    <t>STHBKK012303000997</t>
  </si>
  <si>
    <t>STHBKK012303000998</t>
  </si>
  <si>
    <t>STHBKK012303000999</t>
  </si>
  <si>
    <t>STHONLIN2303000306</t>
  </si>
  <si>
    <t>STHONLIN2303000307</t>
  </si>
  <si>
    <t>STHONLIN2303000316</t>
  </si>
  <si>
    <t xml:space="preserve">                                                                                                                                                                                       DAILY  SALE   21 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</si>
  <si>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STHBKK012303001000</t>
  </si>
  <si>
    <t>STHBKK012303001001</t>
  </si>
  <si>
    <t>STHBKK012303001002</t>
  </si>
  <si>
    <t>STHBKK012303001003</t>
  </si>
  <si>
    <t>STHBKK012303001004</t>
  </si>
  <si>
    <t>STHBKK012303001005</t>
  </si>
  <si>
    <t>STHBKK012303001006</t>
  </si>
  <si>
    <t>นาย นาย ฐณกฤต อาจหาญ</t>
  </si>
  <si>
    <t>STHBKK012303001007</t>
  </si>
  <si>
    <t>นาย วิรุฬ อินทร์มีสุข</t>
  </si>
  <si>
    <t>STHBKK012303001008</t>
  </si>
  <si>
    <t>นางสาว สุวรรณา  จูประสาท</t>
  </si>
  <si>
    <t>STHBKK012303001009</t>
  </si>
  <si>
    <t>นางสาว สุรีรัตน์</t>
  </si>
  <si>
    <t>STHBKK012303001011</t>
  </si>
  <si>
    <t>นาย มนตรี จันทรวิวัฒน์</t>
  </si>
  <si>
    <t>STHBKK012303001012</t>
  </si>
  <si>
    <t>STHBKK012303001013</t>
  </si>
  <si>
    <t>นางสาว รวีวรรณ จินต์สวัสดิ์</t>
  </si>
  <si>
    <t>STHBKK012303001014</t>
  </si>
  <si>
    <t>STHBKK012303001016</t>
  </si>
  <si>
    <t>นางสาว สุภิตา ยาสา</t>
  </si>
  <si>
    <t>STHBKK012303001018</t>
  </si>
  <si>
    <t>นาง สีนวล หลักเพ็ชร</t>
  </si>
  <si>
    <t>STHBKK012303001019</t>
  </si>
  <si>
    <t>นาย กฤษฎา ศรีเจริญ</t>
  </si>
  <si>
    <t>STHBKK012303001020</t>
  </si>
  <si>
    <t>STHBKK012303001021</t>
  </si>
  <si>
    <t>นางสาว ธนัญชนก อยู่ยงค์</t>
  </si>
  <si>
    <t>STHBKK012303001022</t>
  </si>
  <si>
    <t>นาง ภัทฐิชา พุ่มพุก</t>
  </si>
  <si>
    <t>STHBKK012303001027</t>
  </si>
  <si>
    <t>STHBKK012303001028</t>
  </si>
  <si>
    <t>STHBKK012303001029</t>
  </si>
  <si>
    <t>STHBKK012303001032</t>
  </si>
  <si>
    <t>STHBKK012303001034</t>
  </si>
  <si>
    <t>STHBKK012303001035</t>
  </si>
  <si>
    <t>นาง ชัชชญา กลัดงาม</t>
  </si>
  <si>
    <t>STHBKK012303001036</t>
  </si>
  <si>
    <t>นางสาว ธิภารัตน์ อินฉ่ำ</t>
  </si>
  <si>
    <t>STHBKK012303001037</t>
  </si>
  <si>
    <t>นางสาว นิชธาวัลย์ กันชนะ</t>
  </si>
  <si>
    <t>STHBKK012303001038</t>
  </si>
  <si>
    <t>STHBKK012303001039</t>
  </si>
  <si>
    <t>STHBKK012303001040</t>
  </si>
  <si>
    <t>นาง พิสมัย เอี่ยมศรีวงศา</t>
  </si>
  <si>
    <t>STHBKK012303001041</t>
  </si>
  <si>
    <t>STHBKK012303001042</t>
  </si>
  <si>
    <t>STHBKK012303001043</t>
  </si>
  <si>
    <t>STHBKK012303001044</t>
  </si>
  <si>
    <t>นางสาว พิณภาพร มะโนน้อม</t>
  </si>
  <si>
    <t>STHBKK012303001045</t>
  </si>
  <si>
    <t>STHBKK012303001046</t>
  </si>
  <si>
    <t>STHBKK012303001047</t>
  </si>
  <si>
    <t>นางสาว เบญจมาศ แตงเติมเกียรติ</t>
  </si>
  <si>
    <t>STHBKK012303001048</t>
  </si>
  <si>
    <t>STHBKK012303001049</t>
  </si>
  <si>
    <t>STHONLIN2303000317</t>
  </si>
  <si>
    <t>STHONLIN2303000327</t>
  </si>
  <si>
    <t xml:space="preserve">                                                                                                                                                                                       DAILY  SALE   22 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</si>
  <si>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STHBKK012303001052</t>
  </si>
  <si>
    <t>STHBKK012303001055</t>
  </si>
  <si>
    <t>นาง ชิโลบล กำลังสิงห์</t>
  </si>
  <si>
    <t>STHBKK012303001056</t>
  </si>
  <si>
    <t>นาย คำรณ ศรีนวล</t>
  </si>
  <si>
    <t>STHBKK012303001057</t>
  </si>
  <si>
    <t>STHBKK012303001058</t>
  </si>
  <si>
    <t>STHBKK012303001059</t>
  </si>
  <si>
    <t>นางสาว เพชรชมพู  ชาญนรา</t>
  </si>
  <si>
    <t>STHBKK012303001060</t>
  </si>
  <si>
    <t>STHBKK012303001061</t>
  </si>
  <si>
    <t>STHBKK012303001062</t>
  </si>
  <si>
    <t>นาย วิกรม ทองพูล</t>
  </si>
  <si>
    <t>STHBKK012303001063</t>
  </si>
  <si>
    <t>STHBKK012303001064</t>
  </si>
  <si>
    <t>STHBKK012303001065</t>
  </si>
  <si>
    <t>นาย ธนภัทร เกตุเปี่ยม</t>
  </si>
  <si>
    <t>STHBKK012303001067</t>
  </si>
  <si>
    <t>นางสาว กฤษณา ปานเงิน</t>
  </si>
  <si>
    <t>STHBKK012303001068</t>
  </si>
  <si>
    <t>STHBKK012303001069</t>
  </si>
  <si>
    <t>STHBKK012303001071</t>
  </si>
  <si>
    <t>STHBKK012303001072</t>
  </si>
  <si>
    <t>STHBKK012303001074</t>
  </si>
  <si>
    <t>STHBKK012303001075</t>
  </si>
  <si>
    <t>STHBKK012303001077</t>
  </si>
  <si>
    <t>STHBKK012303001079</t>
  </si>
  <si>
    <t>STHBKK012303001080</t>
  </si>
  <si>
    <t>STHBKK012303001082</t>
  </si>
  <si>
    <t>STHBKK012303001083</t>
  </si>
  <si>
    <t>นางสาว วรรณวนัช แก้วดี</t>
  </si>
  <si>
    <t>STHBKK012303001084</t>
  </si>
  <si>
    <t>นาย ประสิทธิ์ พันธุ์วโรบล</t>
  </si>
  <si>
    <t>STHBKK012303001085</t>
  </si>
  <si>
    <t>นาย ฐิติกร ห้วยสุข</t>
  </si>
  <si>
    <t>STHBKK012303001086</t>
  </si>
  <si>
    <t>STHBKK012303001087</t>
  </si>
  <si>
    <t>STHBKK012303001088</t>
  </si>
  <si>
    <t>STHBKK012303001089</t>
  </si>
  <si>
    <t>นาย พงศ์พิชาญ ศรีธัญรัตน์</t>
  </si>
  <si>
    <t>STHBKK012303001090</t>
  </si>
  <si>
    <t>STHBKK012303001091</t>
  </si>
  <si>
    <t>STHBKK012303001092</t>
  </si>
  <si>
    <t>STHBKK012303001093</t>
  </si>
  <si>
    <t>STHBKK012303001095</t>
  </si>
  <si>
    <t>STHBKK012303001096</t>
  </si>
  <si>
    <t>นางสาว สิริวิมล แม้นพ่วง</t>
  </si>
  <si>
    <t>STHONLIN2303000340</t>
  </si>
  <si>
    <t xml:space="preserve">                                                                                                                                                                                       DAILY  SALE   23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</si>
  <si>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STHBKK012303001097</t>
  </si>
  <si>
    <t>STHBKK012303001099</t>
  </si>
  <si>
    <t>STHBKK012303001100</t>
  </si>
  <si>
    <t>นาง มนู มหาชัย</t>
  </si>
  <si>
    <t>STHBKK012303001101</t>
  </si>
  <si>
    <t>STHBKK012303001103</t>
  </si>
  <si>
    <t>นางสาว ทิชากร เรืองเชื้อเหมือน</t>
  </si>
  <si>
    <t>STHBKK012303001104</t>
  </si>
  <si>
    <t>นางสาว สุทธิดา ศัทธาพร</t>
  </si>
  <si>
    <t>STHBKK012303001105</t>
  </si>
  <si>
    <t>STHBKK012303001106</t>
  </si>
  <si>
    <t>นาง มารี อินสาคร</t>
  </si>
  <si>
    <t>STHBKK012303001108</t>
  </si>
  <si>
    <t>นาย นาย ธนบดี สุขประเสริฐ</t>
  </si>
  <si>
    <t>STHBKK012303001109</t>
  </si>
  <si>
    <t>STHBKK012303001110</t>
  </si>
  <si>
    <t>STHBKK012303001111</t>
  </si>
  <si>
    <t>STHBKK012303001112</t>
  </si>
  <si>
    <t>STHBKK012303001113</t>
  </si>
  <si>
    <t>STHBKK012303001114</t>
  </si>
  <si>
    <t>STHBKK012303001115</t>
  </si>
  <si>
    <t>STHBKK012303001116</t>
  </si>
  <si>
    <t>นาย ชัยพิชิต​  ศรีชนะ</t>
  </si>
  <si>
    <t>STHBKK012303001117</t>
  </si>
  <si>
    <t>STHBKK012303001118</t>
  </si>
  <si>
    <t>นาย วัฒนา รอดวรรณโน</t>
  </si>
  <si>
    <t>STHBKK012303001119</t>
  </si>
  <si>
    <t>นาย ณฐพนธ์ ศรีศักดา</t>
  </si>
  <si>
    <t>STHBKK012303001121</t>
  </si>
  <si>
    <t>นางสาว จำปา ครุฑจันทร์</t>
  </si>
  <si>
    <t>STHBKK012303001122</t>
  </si>
  <si>
    <t>STHBKK012303001124</t>
  </si>
  <si>
    <t>นาง อุไร  เทียนแจ่ม</t>
  </si>
  <si>
    <t>STHBKK012303001126</t>
  </si>
  <si>
    <t>นาย วุฒิชัย ฐิติวรภัทร</t>
  </si>
  <si>
    <t>STHBKK012303001128</t>
  </si>
  <si>
    <t>STHBKK012303001129</t>
  </si>
  <si>
    <t>STHBKK012303001130</t>
  </si>
  <si>
    <t>นาง จรรยา แตงโต</t>
  </si>
  <si>
    <t>STHBKK012303001131</t>
  </si>
  <si>
    <t>STHBKK012303001132</t>
  </si>
  <si>
    <t>นางสาว พิชญ์ชิชา สุดทิพย์รัสกร</t>
  </si>
  <si>
    <t>STHBKK012303001133</t>
  </si>
  <si>
    <t>STHBKK012303001134</t>
  </si>
  <si>
    <t>นาง อัญชรีย์ ต่ายทรัพย์</t>
  </si>
  <si>
    <t>STHBKK012303001135</t>
  </si>
  <si>
    <t>นาย สุภฤกษ์ ทองสุขดี</t>
  </si>
  <si>
    <t>STHBKK012303001136</t>
  </si>
  <si>
    <t>STHBKK012303001138</t>
  </si>
  <si>
    <t>STHONLIN2303000347</t>
  </si>
  <si>
    <t xml:space="preserve">                                                                                                                                                                                       DAILY  SALE   24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</si>
  <si>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STHBKK012303001139</t>
  </si>
  <si>
    <t>STHBKK012303001140</t>
  </si>
  <si>
    <t>STHBKK012303001142</t>
  </si>
  <si>
    <t>นาง กาญจนา ธนวิพุธ</t>
  </si>
  <si>
    <t>STHBKK012303001143</t>
  </si>
  <si>
    <t>นาง จิราพร  ฐิติวรภัทร</t>
  </si>
  <si>
    <t>STHBKK012303001144</t>
  </si>
  <si>
    <t>นาย โสภณ วงษ์เกิด</t>
  </si>
  <si>
    <t>STHBKK012303001145</t>
  </si>
  <si>
    <t>STHBKK012303001146</t>
  </si>
  <si>
    <t>นาย ศิริวัฒน์ ศิริวงศ์ศาล</t>
  </si>
  <si>
    <t>STHBKK012303001147</t>
  </si>
  <si>
    <t>STHBKK012303001148</t>
  </si>
  <si>
    <t>STHBKK012303001149</t>
  </si>
  <si>
    <t>STHBKK012303001150</t>
  </si>
  <si>
    <t>นางสาว กัญฐิตา สุวรรรประเสริฐ</t>
  </si>
  <si>
    <t>STHBKK012303001151</t>
  </si>
  <si>
    <t>STHBKK012303001153</t>
  </si>
  <si>
    <t>STHBKK012303001154</t>
  </si>
  <si>
    <t>นางสาว ขนิษฐา แก้วกำเนิด</t>
  </si>
  <si>
    <t>STHBKK012303001156</t>
  </si>
  <si>
    <t>STHBKK012303001157</t>
  </si>
  <si>
    <t>STHBKK012303001158</t>
  </si>
  <si>
    <t>STHBKK012303001159</t>
  </si>
  <si>
    <t>นาง จารุวรรณ พัฒนมหกุล</t>
  </si>
  <si>
    <t>STHBKK012303001160</t>
  </si>
  <si>
    <t>STHBKK012303001161</t>
  </si>
  <si>
    <t>STHBKK012303001162</t>
  </si>
  <si>
    <t>นาง อัมพร  กุลศัตยาภิรมย์</t>
  </si>
  <si>
    <t>STHBKK012303001163</t>
  </si>
  <si>
    <t>STHBKK012303001164</t>
  </si>
  <si>
    <t>STHBKK012303001165</t>
  </si>
  <si>
    <t>STHBKK012303001167</t>
  </si>
  <si>
    <t>นาย ชัยยะ เทียนเงิน</t>
  </si>
  <si>
    <t>STHBKK012303001168</t>
  </si>
  <si>
    <t>นาย ธนภณ  นิ่มเรือง</t>
  </si>
  <si>
    <t>STHBKK012303001169</t>
  </si>
  <si>
    <t>นางสาว วรัทยา   อุฬารวงศ์</t>
  </si>
  <si>
    <t>STHBKK012303001171</t>
  </si>
  <si>
    <t>นางสาว ณิชานันทน์ สุขจิตร</t>
  </si>
  <si>
    <t>STHBKK012303001173</t>
  </si>
  <si>
    <t>STHBKK012303001174</t>
  </si>
  <si>
    <t>STHBKK012303001176</t>
  </si>
  <si>
    <t>STHBKK012303001177</t>
  </si>
  <si>
    <t>นาย พันธ์ ชัยรัมย์</t>
  </si>
  <si>
    <t>STHBKK012303001178</t>
  </si>
  <si>
    <t>นาย ธงชาญ ภูฆัง</t>
  </si>
  <si>
    <t>STHONLIN2303000358</t>
  </si>
  <si>
    <t>STHONLIN2303000361</t>
  </si>
  <si>
    <t>STHONLIN2303000362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</si>
  <si>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hero DAILY  SALE 25 MAR 2022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</si>
  <si>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
ARP</t>
  </si>
  <si>
    <t>give
voicher</t>
  </si>
  <si>
    <t>หักค่า
คอมมิชชั่น</t>
  </si>
  <si>
    <t>qr 
paymet</t>
  </si>
  <si>
    <t>STHBKK012303001194</t>
  </si>
  <si>
    <t>HeroPoon</t>
  </si>
  <si>
    <t>STHBKK012303001195</t>
  </si>
  <si>
    <t>STHBKK012303001212</t>
  </si>
  <si>
    <t>STHBKK012303001213</t>
  </si>
  <si>
    <t>นาง วิชญ์ชยา ภูธนโรจน์สิริ</t>
  </si>
  <si>
    <t>STHBKK012303001214</t>
  </si>
  <si>
    <t>STHBKK012303001215</t>
  </si>
  <si>
    <t>STHBKK012303001216</t>
  </si>
  <si>
    <t>นางสาว เพยาว์ ก้อนจันทร์เทศ</t>
  </si>
  <si>
    <t>STHBKK012303001217</t>
  </si>
  <si>
    <t>นาย ปรีชา แก้วโกถม</t>
  </si>
  <si>
    <t>STHBKK012303001218</t>
  </si>
  <si>
    <t>STHBKK012303001220</t>
  </si>
  <si>
    <t>STHBKK012303001221</t>
  </si>
  <si>
    <t>STHBKK012303001222</t>
  </si>
  <si>
    <t>STHBKK012303001223</t>
  </si>
  <si>
    <t>STHBKK012303001224</t>
  </si>
  <si>
    <t>นางสาว รติรัตน์ อภิรัตน์ธนาดุล</t>
  </si>
  <si>
    <t>STHBKK012303001225</t>
  </si>
  <si>
    <t>STHBKK012303001226</t>
  </si>
  <si>
    <t>นาง สุกัญญา สืบดี</t>
  </si>
  <si>
    <t>STHBKK012303001227</t>
  </si>
  <si>
    <t>STHBKK012303001228</t>
  </si>
  <si>
    <t>STHBKK012303001229</t>
  </si>
  <si>
    <t>STHBKK012303001230</t>
  </si>
  <si>
    <t>STHBKK012303001231</t>
  </si>
  <si>
    <t>นาง ทองนิล มั่นคง</t>
  </si>
  <si>
    <t>STHBKK012303001232</t>
  </si>
  <si>
    <t>STHBKK012303001233</t>
  </si>
  <si>
    <t>STHBKK012303001234</t>
  </si>
  <si>
    <t>นาย ศักดา ตำนาญ</t>
  </si>
  <si>
    <t>STHBKK012303001235</t>
  </si>
  <si>
    <t>นางสาว ทวีรัตน์ มาลาศรี</t>
  </si>
  <si>
    <t>STHBKK012303001236</t>
  </si>
  <si>
    <t>นางสาว นพรัตน์ ศุจิภานันท์</t>
  </si>
  <si>
    <t>STHBKK012303001237</t>
  </si>
  <si>
    <t>STHBKK012303001238</t>
  </si>
  <si>
    <t>นางสาว วณัฐกมล วิไลลักษณ์</t>
  </si>
  <si>
    <t>STHBKK012303001284</t>
  </si>
  <si>
    <t>นางสาว นวิยา พรมแสน</t>
  </si>
  <si>
    <t>STHBKK012303001285</t>
  </si>
  <si>
    <t>นางสาว อภัสนันท์ เจริญศิริวิชญกุล</t>
  </si>
  <si>
    <t>STHBKK012303001286</t>
  </si>
  <si>
    <t>STHBKK012303001287</t>
  </si>
  <si>
    <t>นาย สุวิทย์ ปานฤทธิ์</t>
  </si>
  <si>
    <t>STHBKK012303001288</t>
  </si>
  <si>
    <t>STHBKK012303001289</t>
  </si>
  <si>
    <t>STHBKK012303001290</t>
  </si>
  <si>
    <t>STHBKK012303001291</t>
  </si>
  <si>
    <t>นาย แจว สีสิงห์</t>
  </si>
  <si>
    <t>STHBKK012303001292</t>
  </si>
  <si>
    <t>นางสาว พรทิพย์ นาสวน</t>
  </si>
  <si>
    <t>STHBKK012303001293</t>
  </si>
  <si>
    <t>STHBKK012303001294</t>
  </si>
  <si>
    <t>STHBKK012303001295</t>
  </si>
  <si>
    <t>STHBKK012303001296</t>
  </si>
  <si>
    <t>STHBKK012303001297</t>
  </si>
  <si>
    <t>STHBKK012303001298</t>
  </si>
  <si>
    <t>รัชฎา นานอน</t>
  </si>
  <si>
    <t>STHBKK012303001315</t>
  </si>
  <si>
    <t>นาง ศริยา รักษาราษฎร์</t>
  </si>
  <si>
    <t>STHBKK012303001322</t>
  </si>
  <si>
    <t>นางสาว นฤชา ชิมโพธิ์คลัง</t>
  </si>
  <si>
    <t>STHBKK012303001326</t>
  </si>
  <si>
    <t>นาง สุกัญญา หิรัญเกื้อ</t>
  </si>
  <si>
    <t>STHBKK012303001327</t>
  </si>
  <si>
    <t>STHBKK012303001328</t>
  </si>
  <si>
    <t>STHBKK012303001329</t>
  </si>
  <si>
    <t>STHBKK012303001337</t>
  </si>
  <si>
    <t>นาย สิปปภาส โรจนวสุธร</t>
  </si>
  <si>
    <t>STHBKK012303001338</t>
  </si>
  <si>
    <t>STHBKK012303001340</t>
  </si>
  <si>
    <t>STHBKK012303001342</t>
  </si>
  <si>
    <t>STHBKK012303001344</t>
  </si>
  <si>
    <t>STHBKK012303001346</t>
  </si>
  <si>
    <t>STHBKK012303001348</t>
  </si>
  <si>
    <t>STHBKK012303001350</t>
  </si>
  <si>
    <t>STHBKK012303001351</t>
  </si>
  <si>
    <t>นาง แล ขันติยะวง</t>
  </si>
  <si>
    <t>STHBKK012303001352</t>
  </si>
  <si>
    <t>นาง ทองมาด วงษ์ไทย</t>
  </si>
  <si>
    <t>STHBKK012303001353</t>
  </si>
  <si>
    <t>STHBKK012303001354</t>
  </si>
  <si>
    <t>STHBKK012303001355</t>
  </si>
  <si>
    <t>นาย ยงยุทธ ครุธจร</t>
  </si>
  <si>
    <t>STHBKK012303001357</t>
  </si>
  <si>
    <t>นาย บุญสม อุดมรักษ์</t>
  </si>
  <si>
    <t>STHBKK012303001367</t>
  </si>
  <si>
    <t>นางสาว บุญยัง ศรีสวัสดิ์</t>
  </si>
  <si>
    <t>STHBKK012303001377</t>
  </si>
  <si>
    <t>STHBKK012303001378</t>
  </si>
  <si>
    <t>STHBKK012303001379</t>
  </si>
  <si>
    <t>นาง คูณสุข แน่นอุดร</t>
  </si>
  <si>
    <t>STHBKK012303001380</t>
  </si>
  <si>
    <t>นาย นิธิสิษฐ์ วารีรักษ์</t>
  </si>
  <si>
    <t>STHBKK012303001382</t>
  </si>
  <si>
    <t>STHBKK012303001383</t>
  </si>
  <si>
    <t>STHBKK012303001384</t>
  </si>
  <si>
    <t>STHBKK012303001385</t>
  </si>
  <si>
    <t>STHBKK012303001386</t>
  </si>
  <si>
    <t>STHBKK012303001387</t>
  </si>
  <si>
    <t>นาย ปฎิพน หาญจิตร</t>
  </si>
  <si>
    <t>STHBKK012303001388</t>
  </si>
  <si>
    <t>STHBKK012303001389</t>
  </si>
  <si>
    <t>STHBKK012303001390</t>
  </si>
  <si>
    <t>STHBKK012303001391</t>
  </si>
  <si>
    <t>นางสาว มาเรียม ยิ้มสาระ</t>
  </si>
  <si>
    <t>STHBKK012303001392</t>
  </si>
  <si>
    <t>นาง อภิฐาพร บัวจันทร์</t>
  </si>
  <si>
    <t>STHBKK012303001393</t>
  </si>
  <si>
    <t>นาย บัญชากิจ ม้วนทอง</t>
  </si>
  <si>
    <t>STHBKK012303001401</t>
  </si>
  <si>
    <t>STHBKK012303001402</t>
  </si>
  <si>
    <t>STHBKK012303001403</t>
  </si>
  <si>
    <t>STHBKK012303001404</t>
  </si>
  <si>
    <t>STHBKK012303001406</t>
  </si>
  <si>
    <t>STHBKK012303001407</t>
  </si>
  <si>
    <t>STHBKK012303001408</t>
  </si>
  <si>
    <t>นาย PHOENG SAMET</t>
  </si>
  <si>
    <t>STHBKK012303001409</t>
  </si>
  <si>
    <t>นาง CHUON RY</t>
  </si>
  <si>
    <t>STHBKK012303001410</t>
  </si>
  <si>
    <t>STHBKK012303001411</t>
  </si>
  <si>
    <t>นาง สมปราถนา ศรีบุดดี</t>
  </si>
  <si>
    <t>STHBKK012303001412</t>
  </si>
  <si>
    <t>นาย อมรศักดิ์ คนยืน</t>
  </si>
  <si>
    <t>STHBKK012303001413</t>
  </si>
  <si>
    <t>นาง VENCHANH PHAAPHAY</t>
  </si>
  <si>
    <t>STHBKK012303001414</t>
  </si>
  <si>
    <t>นางสาว ลำใย เจริญศิริ</t>
  </si>
  <si>
    <t>STHBKK012303001417</t>
  </si>
  <si>
    <t>STHBKK012303001418</t>
  </si>
  <si>
    <t>STHBKK012303001420</t>
  </si>
  <si>
    <t>นาย สุนิตย์ เชื้อสาวะถี</t>
  </si>
  <si>
    <t>STHBKK012303001421</t>
  </si>
  <si>
    <t>นางสาว วิราพร ทองเจือ</t>
  </si>
  <si>
    <t>STHBKK012303001422</t>
  </si>
  <si>
    <t>นาง มาดี ศรนรายณ์</t>
  </si>
  <si>
    <t>STHBKK012303001423</t>
  </si>
  <si>
    <t>STHBKK012303001424</t>
  </si>
  <si>
    <t>ห้างหุ้นส่วนจำกัด ไดม่อนอันดามัน เน็ตเวิร์ค (สำนักงานใหญ่)</t>
  </si>
  <si>
    <t>STHBKK012303001425</t>
  </si>
  <si>
    <t>นาย ยงยุทธ อรธรรมรัตน์</t>
  </si>
  <si>
    <t>STHBKK012303001426</t>
  </si>
  <si>
    <t>STHBKK012303001427</t>
  </si>
  <si>
    <t>STHBKK012303001428</t>
  </si>
  <si>
    <t>นางสาว นงพงา ตั้งฤทัยเยี่ยม</t>
  </si>
  <si>
    <t>STHBKK012303001430</t>
  </si>
  <si>
    <t>STHBKK012303001433</t>
  </si>
  <si>
    <t>STHBKK012303001434</t>
  </si>
  <si>
    <t>นางสาว สมใจ มะณี</t>
  </si>
  <si>
    <t>STHBKK012303001435</t>
  </si>
  <si>
    <t>นางสาว โสภา นายสุข</t>
  </si>
  <si>
    <t>STHBKK012303001436</t>
  </si>
  <si>
    <t>นางสาว สุดาวรรณ์ จันทร์แดง</t>
  </si>
  <si>
    <t>STHBKK012303001438</t>
  </si>
  <si>
    <t>นางสาว สุภาพร เคล้าเครือ</t>
  </si>
  <si>
    <t>STHBKK012303001439</t>
  </si>
  <si>
    <t>STHBKK012303001440</t>
  </si>
  <si>
    <t>นาง ภิชญาภัค หล้านาม</t>
  </si>
  <si>
    <t>STHBKK012303001441</t>
  </si>
  <si>
    <t>STHBKK012303001442</t>
  </si>
  <si>
    <t>STHBKK012303001444</t>
  </si>
  <si>
    <t>นางสาว อิสราภรณ์ เกษหอม</t>
  </si>
  <si>
    <t>STHBKK012303001446</t>
  </si>
  <si>
    <t>STHBKK012303001448</t>
  </si>
  <si>
    <t>นางสาว จุไรรัตน์ มุมทอง</t>
  </si>
  <si>
    <t>STHBKK012303001449</t>
  </si>
  <si>
    <t>STHBKK012303001450</t>
  </si>
  <si>
    <t>STHBKK012303001451</t>
  </si>
  <si>
    <t>นางสาว รัชตวรรณ เนาวสินธ์</t>
  </si>
  <si>
    <t>STHBKK012303001452</t>
  </si>
  <si>
    <t>นางสาว นัฏกร อุ่นกุศลภักดี</t>
  </si>
  <si>
    <t>STHBKK012303001453</t>
  </si>
  <si>
    <t>นางสาว มณฑา ตรีถิรโชติ</t>
  </si>
  <si>
    <t>STHBKK012303001455</t>
  </si>
  <si>
    <t>นาย บุดดี จุติรักษ์</t>
  </si>
  <si>
    <t>STHBKK012303001457</t>
  </si>
  <si>
    <t>STHBKK012303001458</t>
  </si>
  <si>
    <t>นาง อารมย์ สุวรรณนารี</t>
  </si>
  <si>
    <t>STHBKK012303001459</t>
  </si>
  <si>
    <t>นาย อรรถชัช อินทร์ฉ่ำ</t>
  </si>
  <si>
    <t>STHBKK012303001461</t>
  </si>
  <si>
    <t>STHBKK012303001462</t>
  </si>
  <si>
    <t>STHBKK012303001463</t>
  </si>
  <si>
    <t>STHBKK012303001464</t>
  </si>
  <si>
    <t>STHBKK012303001465</t>
  </si>
  <si>
    <t>นาง ณัฐชยา จาบทอง</t>
  </si>
  <si>
    <t>STHBKK012303001466</t>
  </si>
  <si>
    <t>STHBKK012303001467</t>
  </si>
  <si>
    <t>STHBKK012303001468</t>
  </si>
  <si>
    <t>STHBKK012303001469</t>
  </si>
  <si>
    <t>STHBKK012303001470</t>
  </si>
  <si>
    <t>STHBKK012303001471</t>
  </si>
  <si>
    <t>STHBKK012303001474</t>
  </si>
  <si>
    <t>STHBKK012303001475</t>
  </si>
  <si>
    <t>นาง จีราภรณ์ สุวรรณช้าง</t>
  </si>
  <si>
    <t>STHBKK012303001476</t>
  </si>
  <si>
    <t>นาง หอมไกล ไชยพิบูล</t>
  </si>
  <si>
    <t>STHBKK012303001477</t>
  </si>
  <si>
    <t>นาง ศศิธร เม่นตะเภา</t>
  </si>
  <si>
    <t>STHBKK012303001478</t>
  </si>
  <si>
    <t>นางสาว ฐิตาภา</t>
  </si>
  <si>
    <t>STHBKK012303001480</t>
  </si>
  <si>
    <t>นางสาว ชัญญรัสย์ เอาเอกสิทธิ์</t>
  </si>
  <si>
    <t>STHBKK012303001483</t>
  </si>
  <si>
    <t>นาย กิตติชาติ เกิดทวี</t>
  </si>
  <si>
    <t>STHBKK012303001485</t>
  </si>
  <si>
    <t>นาง รุ่งนภา แสงสุริยา</t>
  </si>
  <si>
    <t>STHBKK012303001486</t>
  </si>
  <si>
    <t>นาง ทัศนา เลื่อมสำราญ</t>
  </si>
  <si>
    <t>STHBKK012303001487</t>
  </si>
  <si>
    <t>นางสาว พรทิพย์ ​วงษ์ชัย</t>
  </si>
  <si>
    <t>STHBKK012303001488</t>
  </si>
  <si>
    <t>นาง บรรเลิง สีสุพรรณ</t>
  </si>
  <si>
    <t>STHBKK012303001489</t>
  </si>
  <si>
    <t>STHBKK012303001490</t>
  </si>
  <si>
    <t>นาง YUN CHIHOUY</t>
  </si>
  <si>
    <t>STHBKK012303001491</t>
  </si>
  <si>
    <t>STHBKK012303001492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</si>
  <si>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hero DAILY  SALE 25 MAR 2022  (บัตรแคมป์)    ลงยอด 28/3/66                                                                                                                                                                                                                                        </t>
  </si>
  <si>
    <t>STHBKK012303001505</t>
  </si>
  <si>
    <t>STHBKK012303001507</t>
  </si>
  <si>
    <t>นาย สุกิจ สุภากุล</t>
  </si>
  <si>
    <t>STHBKK012303001514</t>
  </si>
  <si>
    <t>STHBKK012303001516</t>
  </si>
  <si>
    <t>นาย พิชิต ผิวสุข</t>
  </si>
  <si>
    <t>STHBKK012303001518</t>
  </si>
  <si>
    <t>STHBKK012303001519</t>
  </si>
  <si>
    <t>STHBKK012303001520</t>
  </si>
  <si>
    <t>STHBKK012303001522</t>
  </si>
  <si>
    <t>STHBKK012303001525</t>
  </si>
  <si>
    <t>นาง นรินทร์ สวงโท</t>
  </si>
  <si>
    <t>STHBKK012303001526</t>
  </si>
  <si>
    <t>STHBKK012303001527</t>
  </si>
  <si>
    <t>STHBKK012303001528</t>
  </si>
  <si>
    <t>STHBKK012303001529</t>
  </si>
  <si>
    <t>STHBKK012303001530</t>
  </si>
  <si>
    <t>STHBKK012303001532</t>
  </si>
  <si>
    <t>นางสาว Mingkham NEUMASA</t>
  </si>
  <si>
    <t>STHBKK012303001533</t>
  </si>
  <si>
    <t>นาย SAIBOUNHOM  PHIAPALATH</t>
  </si>
  <si>
    <t>STHBKK012303001534</t>
  </si>
  <si>
    <t>นาง สุนีย์   อ่อนรักษ์</t>
  </si>
  <si>
    <t>STHBKK012303001535</t>
  </si>
  <si>
    <t>STHBKK012303001536</t>
  </si>
  <si>
    <t>นางสาว บุญยัง  ศรีสวัสดิ์</t>
  </si>
  <si>
    <t>STHBKK012303001538</t>
  </si>
  <si>
    <t>STHBKK012303001539</t>
  </si>
  <si>
    <t>STHBKK012303001540</t>
  </si>
  <si>
    <t>STHBKK012303001541</t>
  </si>
  <si>
    <t>STHBKK012303001542</t>
  </si>
  <si>
    <t>STHBKK012303001543</t>
  </si>
  <si>
    <t>STHBKK012303001544</t>
  </si>
  <si>
    <t>STHBKK012303001546</t>
  </si>
  <si>
    <t>STHBKK012303001548</t>
  </si>
  <si>
    <t>นางสาว ณัฐิยา  ชุดทองหลาง</t>
  </si>
  <si>
    <t>STHBKK012303001551</t>
  </si>
  <si>
    <t>STHBKK012303001553</t>
  </si>
  <si>
    <t>STHBKK012303001555</t>
  </si>
  <si>
    <t>STHBKK012303001557</t>
  </si>
  <si>
    <t>STHBKK012303001558</t>
  </si>
  <si>
    <t>STHBKK012303001560</t>
  </si>
  <si>
    <t>STHBKK012303001561</t>
  </si>
  <si>
    <t>STHBKK012303001562</t>
  </si>
  <si>
    <t xml:space="preserve">                                                                                                                                                                                       DAILY  SALE   26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</si>
  <si>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STHBKK012303001179</t>
  </si>
  <si>
    <t>นาย OKKER​ AUNG</t>
  </si>
  <si>
    <t>STHBKK012303001180</t>
  </si>
  <si>
    <t>นางสาว ศิริพร อินทวงษ์</t>
  </si>
  <si>
    <t>STHBKK012303001181</t>
  </si>
  <si>
    <t>STHBKK012303001183</t>
  </si>
  <si>
    <t>ห้างหุ้นส่วนจำกัด ดาโร่ บิ้วตี้ ( สำนักงานใหญ่ )</t>
  </si>
  <si>
    <t>STHBKK012303001184</t>
  </si>
  <si>
    <t>นาย เลิศวรรธน์ ศรีภิรมย์</t>
  </si>
  <si>
    <t>STHBKK012303001185</t>
  </si>
  <si>
    <t>นาย ศุภณัฐ อินแสง</t>
  </si>
  <si>
    <t>STHBKK012303001187</t>
  </si>
  <si>
    <t>STHBKK012303001188</t>
  </si>
  <si>
    <t>STHBKK012303001190</t>
  </si>
  <si>
    <t>นาง วรัทยา จันทร์ชื่น</t>
  </si>
  <si>
    <t>STHBKK012303001192</t>
  </si>
  <si>
    <t>STHBKK012303001193</t>
  </si>
  <si>
    <t>STHBKK012303001196</t>
  </si>
  <si>
    <t>STHBKK012303001197</t>
  </si>
  <si>
    <t>STHBKK012303001198</t>
  </si>
  <si>
    <t>STHBKK012303001199</t>
  </si>
  <si>
    <t>STHBKK012303001200</t>
  </si>
  <si>
    <t>STHBKK012303001201</t>
  </si>
  <si>
    <t>STHBKK012303001202</t>
  </si>
  <si>
    <t>STHBKK012303001203</t>
  </si>
  <si>
    <t>STHBKK012303001204</t>
  </si>
  <si>
    <t>STHBKK012303001205</t>
  </si>
  <si>
    <t>STHBKK012303001206</t>
  </si>
  <si>
    <t>STHBKK012303001207</t>
  </si>
  <si>
    <t>นาย กฤษณะ  วัชระกวีศิลป</t>
  </si>
  <si>
    <t>STHBKK012303001208</t>
  </si>
  <si>
    <t>STHBKK012303001209</t>
  </si>
  <si>
    <t>STHBKK012303001210</t>
  </si>
  <si>
    <t>นาย จิตร ครุฑจันทร์</t>
  </si>
  <si>
    <t>STHBKK012303001211</t>
  </si>
  <si>
    <t>STHBKK012303001219</t>
  </si>
  <si>
    <t>STHBKK012303001239</t>
  </si>
  <si>
    <t>STHBKK012303001240</t>
  </si>
  <si>
    <t>STHBKK012303001242</t>
  </si>
  <si>
    <t>นาย พีระพงศ์ สิงหพล</t>
  </si>
  <si>
    <t>STHBKK012303001243</t>
  </si>
  <si>
    <t>STHBKK012303001244</t>
  </si>
  <si>
    <t>STHBKK012303001245</t>
  </si>
  <si>
    <t>STHBKK012303001246</t>
  </si>
  <si>
    <t>STHBKK012303001247</t>
  </si>
  <si>
    <t>STHBKK012303001248</t>
  </si>
  <si>
    <t>STHBKK012303001249</t>
  </si>
  <si>
    <t>STHBKK012303001250</t>
  </si>
  <si>
    <t>STHBKK012303001252</t>
  </si>
  <si>
    <t>STHBKK012303001253</t>
  </si>
  <si>
    <t>STHBKK012303001254</t>
  </si>
  <si>
    <t>STHBKK012303001255</t>
  </si>
  <si>
    <t>STHBKK012303001257</t>
  </si>
  <si>
    <t>นาง สุภาพ สืบเรือง</t>
  </si>
  <si>
    <t>STHBKK012303001259</t>
  </si>
  <si>
    <t>นาง ชลดา บุตรจันทร์</t>
  </si>
  <si>
    <t>STHBKK012303001260</t>
  </si>
  <si>
    <t>STHBKK012303001261</t>
  </si>
  <si>
    <t>STHBKK012303001262</t>
  </si>
  <si>
    <t>STHBKK012303001263</t>
  </si>
  <si>
    <t>STHBKK012303001264</t>
  </si>
  <si>
    <t>STHBKK012303001265</t>
  </si>
  <si>
    <t>นาง ภีรดา  เดชะนามเมือง</t>
  </si>
  <si>
    <t>STHBKK012303001266</t>
  </si>
  <si>
    <t>STHBKK012303001267</t>
  </si>
  <si>
    <t>STHBKK012303001269</t>
  </si>
  <si>
    <t>STHBKK012303001271</t>
  </si>
  <si>
    <t>นางสาว ณัฐยา บริบูรณ์บันเทิง</t>
  </si>
  <si>
    <t>STHBKK012303001272</t>
  </si>
  <si>
    <t>นางสาว กานต์พิชชา แถมสุข</t>
  </si>
  <si>
    <t>STHBKK012303001273</t>
  </si>
  <si>
    <t>STHBKK012303001274</t>
  </si>
  <si>
    <t>นาง ลมัย แก้วบ้วดี</t>
  </si>
  <si>
    <t>STHONLIN2303000363</t>
  </si>
  <si>
    <t>นาย ณฐกฤตย์ ดีจริง</t>
  </si>
  <si>
    <t>STHONLIN2303000367</t>
  </si>
  <si>
    <t>STHONLIN2303000368</t>
  </si>
  <si>
    <t>STHONLIN2303000369</t>
  </si>
  <si>
    <t xml:space="preserve">                                                                                                                                                                                       DAILY  SALE   27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</si>
  <si>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STHBKK012303001277</t>
  </si>
  <si>
    <t>STHBKK012303001278</t>
  </si>
  <si>
    <t>STHBKK012303001279</t>
  </si>
  <si>
    <t>STHBKK012303001280</t>
  </si>
  <si>
    <t>STHBKK012303001281</t>
  </si>
  <si>
    <t>STHBKK012303001299</t>
  </si>
  <si>
    <t>STHBKK012303001300</t>
  </si>
  <si>
    <t>STHBKK012303001301</t>
  </si>
  <si>
    <t>STHBKK012303001302</t>
  </si>
  <si>
    <t>นางสาว หทัยรกาญจน์ พืชหมอ</t>
  </si>
  <si>
    <t>STHBKK012303001303</t>
  </si>
  <si>
    <t>STHBKK012303001304</t>
  </si>
  <si>
    <t>นาย ธนวิชญ์ สงวนวงศ์ชัย</t>
  </si>
  <si>
    <t>STHBKK012303001305</t>
  </si>
  <si>
    <t>STHBKK012303001306</t>
  </si>
  <si>
    <t>นางสาว สุธาสินี ชุณฬหวานิช</t>
  </si>
  <si>
    <t>STHBKK012303001307</t>
  </si>
  <si>
    <t>นาย นพธนกรฐ์ คล้ายมาลา</t>
  </si>
  <si>
    <t>STHBKK012303001309</t>
  </si>
  <si>
    <t>นาย อรรถชัย  อินทร์ฉ่ำ</t>
  </si>
  <si>
    <t>STHBKK012303001310</t>
  </si>
  <si>
    <t>STHBKK012303001311</t>
  </si>
  <si>
    <t>บริษัท หลานหยิน จำกัด ( สำนักงานใหญ่ )</t>
  </si>
  <si>
    <t>STHBKK012303001312</t>
  </si>
  <si>
    <t>STHBKK012303001313</t>
  </si>
  <si>
    <t>STHBKK012303001314</t>
  </si>
  <si>
    <t>นาย ณรงค์ ใจซื่อ</t>
  </si>
  <si>
    <t>STHBKK012303001316</t>
  </si>
  <si>
    <t>STHBKK012303001317</t>
  </si>
  <si>
    <t>STHBKK012303001318</t>
  </si>
  <si>
    <t>STHBKK012303001319</t>
  </si>
  <si>
    <t>STHBKK012303001320</t>
  </si>
  <si>
    <t>STHBKK012303001321</t>
  </si>
  <si>
    <t>STHBKK012303001323</t>
  </si>
  <si>
    <t>STHBKK012303001325</t>
  </si>
  <si>
    <t>นาย พิมพ์ภกามาศ ญาติเสมอ</t>
  </si>
  <si>
    <t>STHBKK012303001356</t>
  </si>
  <si>
    <t>STHBKK012303001358</t>
  </si>
  <si>
    <t>STHBKK012303001359</t>
  </si>
  <si>
    <t>STHBKK012303001360</t>
  </si>
  <si>
    <t>STHBKK012303001361</t>
  </si>
  <si>
    <t>STHBKK012303001362</t>
  </si>
  <si>
    <t>นาย ทนง พูลพิพัฒน์</t>
  </si>
  <si>
    <t>STHBKK012303001363</t>
  </si>
  <si>
    <t>STHBKK012303001364</t>
  </si>
  <si>
    <t>STHBKK012303001365</t>
  </si>
  <si>
    <t>นาง เรไร ดีโคตร</t>
  </si>
  <si>
    <t>STHBKK012303001366</t>
  </si>
  <si>
    <t>STHBKK012303001368</t>
  </si>
  <si>
    <t>STHBKK012303001369</t>
  </si>
  <si>
    <t>นางสาว สมทรง แก้วชาวนา</t>
  </si>
  <si>
    <t>STHBKK012303001371</t>
  </si>
  <si>
    <t>STHBKK012303001372</t>
  </si>
  <si>
    <t>นาย นพดล จันทวงษ์</t>
  </si>
  <si>
    <t>STHBKK012303001373</t>
  </si>
  <si>
    <t>STHBKK012303001374</t>
  </si>
  <si>
    <t>STHBKK012303001375</t>
  </si>
  <si>
    <t>STHBKK012303001376</t>
  </si>
  <si>
    <t>STHBKK012303001381</t>
  </si>
  <si>
    <t>STHBKK012303001394</t>
  </si>
  <si>
    <t>STHBKK012303001395</t>
  </si>
  <si>
    <t>STHBKK012303001396</t>
  </si>
  <si>
    <t>STHBKK012303001397</t>
  </si>
  <si>
    <t>นางสาว ชุติกาญจน์  สอนกลาง</t>
  </si>
  <si>
    <t>STHBKK012303001400</t>
  </si>
  <si>
    <t>นาย สกุลพงษ์  พัฒนาภรณ์</t>
  </si>
  <si>
    <t>STHBKK012303001405</t>
  </si>
  <si>
    <t>นาย สุบิน  ม่วงตาล</t>
  </si>
  <si>
    <t>STHBKK012303001416</t>
  </si>
  <si>
    <t>STHBKK012303001429</t>
  </si>
  <si>
    <t>STHBKK012303001431</t>
  </si>
  <si>
    <t>นาย ภัคภร ทองประสม</t>
  </si>
  <si>
    <t>STHBKK012303001437</t>
  </si>
  <si>
    <t>STHBKK012303001456</t>
  </si>
  <si>
    <t>นาง มาลาพร บัวใหญ่</t>
  </si>
  <si>
    <t>STHBKK012303001460</t>
  </si>
  <si>
    <t>STHBKK012303001473</t>
  </si>
  <si>
    <t>นาย ภูวสิษฐ์​ บวร​ธ​ี​รา​เศรษฐ์</t>
  </si>
  <si>
    <t>STHONLIN2303000382</t>
  </si>
  <si>
    <t>STHONLIN2303000383</t>
  </si>
  <si>
    <t>บริษัท ฟองใหญ่ จำกัด (สำนักงานใหญ่)</t>
  </si>
  <si>
    <t>STHONLIN2303000384</t>
  </si>
  <si>
    <t>STHONLIN2303000385</t>
  </si>
  <si>
    <t>STHONLIN2303000386</t>
  </si>
  <si>
    <t>STHONLIN2303000391</t>
  </si>
  <si>
    <t>นางสาว เจษฏาภรณ์ คนหาญ</t>
  </si>
  <si>
    <t>STHONLIN2303000395</t>
  </si>
  <si>
    <t xml:space="preserve">                                                                                                                                                                                       DAILY  SALE   28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</si>
  <si>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STHBKK012303001484</t>
  </si>
  <si>
    <t>STHBKK012303001493</t>
  </si>
  <si>
    <t>นาย ธนภัทร  อยู่คำ</t>
  </si>
  <si>
    <t>STHBKK012303001494</t>
  </si>
  <si>
    <t>STHBKK012303001495</t>
  </si>
  <si>
    <t>STHBKK012303001496</t>
  </si>
  <si>
    <t>STHBKK012303001497</t>
  </si>
  <si>
    <t>นาง จันทร์แรม ธรรมสา</t>
  </si>
  <si>
    <t>STHBKK012303001498</t>
  </si>
  <si>
    <t>STHBKK012303001499</t>
  </si>
  <si>
    <t>นางสาว เจนจิรา เหลาทองคำ</t>
  </si>
  <si>
    <t>STHBKK012303001500</t>
  </si>
  <si>
    <t>STHBKK012303001501</t>
  </si>
  <si>
    <t>นาย สมชาย ทองสว่าง</t>
  </si>
  <si>
    <t>STHBKK012303001502</t>
  </si>
  <si>
    <t>STHBKK012303001503</t>
  </si>
  <si>
    <t>STHBKK012303001504</t>
  </si>
  <si>
    <t>นางสาว จันทรรัตน์ ลีพฤฒิพร</t>
  </si>
  <si>
    <t>STHBKK012303001506</t>
  </si>
  <si>
    <t>STHBKK012303001508</t>
  </si>
  <si>
    <t>STHBKK012303001511</t>
  </si>
  <si>
    <t>นาย ภาสกร กุละลา</t>
  </si>
  <si>
    <t>STHBKK012303001512</t>
  </si>
  <si>
    <t>STHBKK012303001513</t>
  </si>
  <si>
    <t>STHBKK012303001515</t>
  </si>
  <si>
    <t>นางสาว บุษกร  แก่นภูเลิศ</t>
  </si>
  <si>
    <t>STHBKK012303001517</t>
  </si>
  <si>
    <t>STHBKK012303001521</t>
  </si>
  <si>
    <t>STHBKK012303001523</t>
  </si>
  <si>
    <t>นางสาว ศศิพิมล วงษ์สว่าง</t>
  </si>
  <si>
    <t>STHBKK012303001531</t>
  </si>
  <si>
    <t>STHBKK012303001537</t>
  </si>
  <si>
    <t>STHBKK012303001545</t>
  </si>
  <si>
    <t>STHBKK012303001547</t>
  </si>
  <si>
    <t>STHBKK012303001549</t>
  </si>
  <si>
    <t>STHBKK012303001550</t>
  </si>
  <si>
    <t>STHBKK012303001552</t>
  </si>
  <si>
    <t>นางสาว ลำไพ โกษาจันทร์</t>
  </si>
  <si>
    <t>STHBKK012303001554</t>
  </si>
  <si>
    <t>STHBKK012303001556</t>
  </si>
  <si>
    <t>นางสาว จิตรานุช อินทโมรา</t>
  </si>
  <si>
    <t>STHBKK012303001559</t>
  </si>
  <si>
    <t>STHBKK012303001563</t>
  </si>
  <si>
    <t>STHBKK012303001564</t>
  </si>
  <si>
    <t>STHBKK012303001565</t>
  </si>
  <si>
    <t>นาง สมบูรณ์ สุ่มประเสริฐ</t>
  </si>
  <si>
    <t>STHBKK012303001566</t>
  </si>
  <si>
    <t>พันตรี   เฉลิม อินจำปา</t>
  </si>
  <si>
    <t>STHBKK012303001569</t>
  </si>
  <si>
    <t>STHBKK012303001570</t>
  </si>
  <si>
    <t>STHBKK012303001571</t>
  </si>
  <si>
    <t>STHBKK012303001572</t>
  </si>
  <si>
    <t>STHBKK012303001573</t>
  </si>
  <si>
    <t>STHBKK012303001574</t>
  </si>
  <si>
    <t>STHBKK012303001575</t>
  </si>
  <si>
    <t>STHBKK012303001576</t>
  </si>
  <si>
    <t>STHBKK012303001577</t>
  </si>
  <si>
    <t>นาง เบญจมาศ อ้นประเสริฐ</t>
  </si>
  <si>
    <t>STHBKK012303001579</t>
  </si>
  <si>
    <t>STHBKK012303001580</t>
  </si>
  <si>
    <t>นาง พจนีย์  มุ้ยแก้ว</t>
  </si>
  <si>
    <t>STHBKK012303001583</t>
  </si>
  <si>
    <t>นาง กาญจนา  อภิชัยนภากุล</t>
  </si>
  <si>
    <t>STHBKK012303001584</t>
  </si>
  <si>
    <t>นาง พัชรี   ธรรมรักษ์กุล</t>
  </si>
  <si>
    <t>STHBKK012303001585</t>
  </si>
  <si>
    <t>STHBKK012303001586</t>
  </si>
  <si>
    <t>STHBKK012303001588</t>
  </si>
  <si>
    <t>STHBKK012303001589</t>
  </si>
  <si>
    <t>STHBKK012303001590</t>
  </si>
  <si>
    <t>STHONLIN2303000399</t>
  </si>
  <si>
    <t xml:space="preserve">                                                                                                                                                                                       DAILY  SALE   29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</si>
  <si>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STHBKK012303001591</t>
  </si>
  <si>
    <t>STHBKK012303001592</t>
  </si>
  <si>
    <t>STHBKK012303001593</t>
  </si>
  <si>
    <t>STHBKK012303001594</t>
  </si>
  <si>
    <t>STHBKK012303001595</t>
  </si>
  <si>
    <t>นางสาว เอื้อน  จันทา</t>
  </si>
  <si>
    <t>STHBKK012303001596</t>
  </si>
  <si>
    <t>STHBKK012303001597</t>
  </si>
  <si>
    <t>นาย ชัยพิพัฒน์​    วงค์หิรัญ</t>
  </si>
  <si>
    <t>STHBKK012303001599</t>
  </si>
  <si>
    <t>STHBKK012303001600</t>
  </si>
  <si>
    <t>นาย พรพยัคฆ์  ธานะไชย</t>
  </si>
  <si>
    <t>STHBKK012303001601</t>
  </si>
  <si>
    <t>STHBKK012303001603</t>
  </si>
  <si>
    <t>นาง สีแพร มังกรแก้ว</t>
  </si>
  <si>
    <t>STHBKK012303001613</t>
  </si>
  <si>
    <t>นางสาว รัตนาภรณ์  เพชรทูล</t>
  </si>
  <si>
    <t>STHBKK012303001616</t>
  </si>
  <si>
    <t>STHBKK012303001618</t>
  </si>
  <si>
    <t>STHBKK012303001627</t>
  </si>
  <si>
    <t>STHBKK012303001628</t>
  </si>
  <si>
    <t>อรุณรุ่ง บุญบุษกร</t>
  </si>
  <si>
    <t>STHBKK012303001629</t>
  </si>
  <si>
    <t>STHBKK012303001630</t>
  </si>
  <si>
    <t>STHBKK012303001631</t>
  </si>
  <si>
    <t>STHBKK012303001633</t>
  </si>
  <si>
    <t>STHBKK012303001634</t>
  </si>
  <si>
    <t>STHBKK012303001635</t>
  </si>
  <si>
    <t>STHBKK012303001636</t>
  </si>
  <si>
    <t>STHBKK012303001637</t>
  </si>
  <si>
    <t>STHBKK012303001638</t>
  </si>
  <si>
    <t>STHBKK012303001639</t>
  </si>
  <si>
    <t>STHBKK012303001640</t>
  </si>
  <si>
    <t>STHBKK012303001643</t>
  </si>
  <si>
    <t>STHBKK012303001644</t>
  </si>
  <si>
    <t>STHBKK012303001645</t>
  </si>
  <si>
    <t>STHBKK012303001646</t>
  </si>
  <si>
    <t>STHBKK012303001647</t>
  </si>
  <si>
    <t>STHBKK012303001648</t>
  </si>
  <si>
    <t>STHBKK012303001649</t>
  </si>
  <si>
    <t>STHBKK012303001650</t>
  </si>
  <si>
    <t>STHBKK012303001651</t>
  </si>
  <si>
    <t>STHBKK012303001654</t>
  </si>
  <si>
    <t>STHBKK012303001655</t>
  </si>
  <si>
    <t>STHBKK012303001656</t>
  </si>
  <si>
    <t>STHBKK012303001657</t>
  </si>
  <si>
    <t>STHBKK012303001658</t>
  </si>
  <si>
    <t>นาย ภาคภูมิ โหรสกุล</t>
  </si>
  <si>
    <t>STHONLIN2303000417</t>
  </si>
  <si>
    <t>STHONLIN2303000420</t>
  </si>
  <si>
    <t>STHONLIN2303000422</t>
  </si>
  <si>
    <t>นางสาว นงนุช กมลรัตนาชัย</t>
  </si>
  <si>
    <t>STHONLIN2303000427</t>
  </si>
  <si>
    <t>นางสาว ณัฐกาญ ตักเตือน</t>
  </si>
  <si>
    <t>STHONLIN2303000429</t>
  </si>
  <si>
    <t>นาง กานดา วงศ์เทพนิวัติ</t>
  </si>
  <si>
    <t>STHONLIN2303000431</t>
  </si>
  <si>
    <t>STHONLIN2303000434</t>
  </si>
  <si>
    <t xml:space="preserve">                                                                                                                                                                                       DAILY  SALE  30 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</si>
  <si>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STHBKK012303001659</t>
  </si>
  <si>
    <t>STHBKK012303001660</t>
  </si>
  <si>
    <t>STHBKK012303001661</t>
  </si>
  <si>
    <t>STHBKK012303001662</t>
  </si>
  <si>
    <t>STHBKK012303001663</t>
  </si>
  <si>
    <t>นาง ประไพ ภู่งาม</t>
  </si>
  <si>
    <t>STHBKK012303001665</t>
  </si>
  <si>
    <t>นาย นายศุภชัย  บังไซ</t>
  </si>
  <si>
    <t>STHBKK012303001666</t>
  </si>
  <si>
    <t>นาย เพชร อุปพงษ์</t>
  </si>
  <si>
    <t>STHBKK012303001667</t>
  </si>
  <si>
    <t>STHBKK012303001668</t>
  </si>
  <si>
    <t>นางสาว พนาทิพย์  รักชาติ</t>
  </si>
  <si>
    <t>STHBKK012303001669</t>
  </si>
  <si>
    <t>STHBKK012303001670</t>
  </si>
  <si>
    <t>STHBKK012303001671</t>
  </si>
  <si>
    <t>นางสาว เขมนิจ  อุดมรักษ์</t>
  </si>
  <si>
    <t>STHBKK012303001672</t>
  </si>
  <si>
    <t>STHBKK012303001674</t>
  </si>
  <si>
    <t>STHBKK012303001675</t>
  </si>
  <si>
    <t>STHBKK012303001676</t>
  </si>
  <si>
    <t>STHBKK012303001677</t>
  </si>
  <si>
    <t>นางสาว โนนประภัสสร  พูนนะปันโน</t>
  </si>
  <si>
    <t>STHBKK012303001678</t>
  </si>
  <si>
    <t>นาง อัญชลี​ ท้าวนอก</t>
  </si>
  <si>
    <t>STHBKK012303001679</t>
  </si>
  <si>
    <t>STHBKK012303001680</t>
  </si>
  <si>
    <t>นาง อรไท อินทร์ฉ่ำ</t>
  </si>
  <si>
    <t>STHBKK012303001681</t>
  </si>
  <si>
    <t>STHBKK012303001683</t>
  </si>
  <si>
    <t>STHBKK012303001685</t>
  </si>
  <si>
    <t>นาย หนูเดิน บัวใหญ่</t>
  </si>
  <si>
    <t>STHBKK012303001686</t>
  </si>
  <si>
    <t>STHBKK012303001687</t>
  </si>
  <si>
    <t>นางสาว ภกุชา  อติพรวณิชย์</t>
  </si>
  <si>
    <t>STHBKK012303001688</t>
  </si>
  <si>
    <t>STHBKK012303001690</t>
  </si>
  <si>
    <t>STHBKK012303001691</t>
  </si>
  <si>
    <t>นาย ทศพล  เต็มราม</t>
  </si>
  <si>
    <t>STHBKK012303001692</t>
  </si>
  <si>
    <t>นางสาว ธันยพร เพ็งผล</t>
  </si>
  <si>
    <t>STHBKK012303001693</t>
  </si>
  <si>
    <t>นาย ธิติวัฒน์  รัตนภูมิ</t>
  </si>
  <si>
    <t>STHBKK012303001694</t>
  </si>
  <si>
    <t>STHBKK012303001695</t>
  </si>
  <si>
    <t>STHBKK012303001696</t>
  </si>
  <si>
    <t>STHBKK012303001697</t>
  </si>
  <si>
    <t>STHBKK012303001700</t>
  </si>
  <si>
    <t>STHBKK012303001702</t>
  </si>
  <si>
    <t>STHBKK012303001703</t>
  </si>
  <si>
    <t xml:space="preserve">นางสาว ภัทราณิษฐ์ พืชพันธ์วรเดชา	</t>
  </si>
  <si>
    <t>STHBKK012303001704</t>
  </si>
  <si>
    <t>นาง ศิริกาญจน์ ทองนุช</t>
  </si>
  <si>
    <t>STHBKK012303001705</t>
  </si>
  <si>
    <t>STHBKK012303001706</t>
  </si>
  <si>
    <t>STHBKK012303001707</t>
  </si>
  <si>
    <t>STHBKK012303001708</t>
  </si>
  <si>
    <t>STHBKK012303001709</t>
  </si>
  <si>
    <t>STHBKK012303001711</t>
  </si>
  <si>
    <t>STHBKK012303001712</t>
  </si>
  <si>
    <t>ple bkk</t>
  </si>
  <si>
    <t>STHBKK012303001713</t>
  </si>
  <si>
    <t>นางสาว มลทิน  ดาวท่าน</t>
  </si>
  <si>
    <t>STHBKK012303001714</t>
  </si>
  <si>
    <t>นาย อะคูณ  แม้นพ่วง</t>
  </si>
  <si>
    <t>STHBKK012303001715</t>
  </si>
  <si>
    <t>STHBKK012303001716</t>
  </si>
  <si>
    <t>STHBKK012303001717</t>
  </si>
  <si>
    <t>นางสาว นภาไพลิน  กาละวันต์</t>
  </si>
  <si>
    <t>STHBKK012303001720</t>
  </si>
  <si>
    <t>STHBKK012303001721</t>
  </si>
  <si>
    <t>STHBKK012303001722</t>
  </si>
  <si>
    <t>นาย เพชรณรงค์ เชื้อเมืองพาน</t>
  </si>
  <si>
    <t>STHBKK012303001723</t>
  </si>
  <si>
    <t>STHBKK012303001724</t>
  </si>
  <si>
    <t>STHBKK012303001725</t>
  </si>
  <si>
    <t>STHBKK012303001727</t>
  </si>
  <si>
    <t>STHONLIN2303000446</t>
  </si>
  <si>
    <t>นาย ชัยศิริ สุพรรณ</t>
  </si>
  <si>
    <t>STHONLIN2303000448</t>
  </si>
  <si>
    <t>นาย สุรพล จันทรานุรักษ์</t>
  </si>
  <si>
    <t xml:space="preserve">                                                                                                                                                                                       DAILY  SALE  31 MAR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</si>
  <si>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STHBKK012303001728</t>
  </si>
  <si>
    <t>STHBKK012303001729</t>
  </si>
  <si>
    <t>STHBKK012303001730</t>
  </si>
  <si>
    <t>STHBKK012303001731</t>
  </si>
  <si>
    <t>STHBKK012303001732</t>
  </si>
  <si>
    <t>STHBKK012303001733</t>
  </si>
  <si>
    <t>STHBKK012303001735</t>
  </si>
  <si>
    <t>STHBKK012303001736</t>
  </si>
  <si>
    <t>นาย กอบชัย ศิริคุม</t>
  </si>
  <si>
    <t>STHBKK012303001737</t>
  </si>
  <si>
    <t>STHBKK012303001738</t>
  </si>
  <si>
    <t>STHBKK012303001739</t>
  </si>
  <si>
    <t>นางสาว มยุรี​ โอษคลัง</t>
  </si>
  <si>
    <t>STHBKK012303001740</t>
  </si>
  <si>
    <t>STHBKK012303001741</t>
  </si>
  <si>
    <t>STHBKK012303001742</t>
  </si>
  <si>
    <t>นาง แสงทอง บางเขียว</t>
  </si>
  <si>
    <t>STHBKK012303001743</t>
  </si>
  <si>
    <t>นาง สำเนียง ทองสุข</t>
  </si>
  <si>
    <t>STHBKK012303001744</t>
  </si>
  <si>
    <t>STHBKK012303001745</t>
  </si>
  <si>
    <t>STHBKK012303001748</t>
  </si>
  <si>
    <t>STHBKK012303001749</t>
  </si>
  <si>
    <t>STHBKK012303001750</t>
  </si>
  <si>
    <t>STHBKK012303001752</t>
  </si>
  <si>
    <t>STHBKK012303001753</t>
  </si>
  <si>
    <t>STHBKK012303001755</t>
  </si>
  <si>
    <t>STHBKK012303001756</t>
  </si>
  <si>
    <t>STHBKK012303001757</t>
  </si>
  <si>
    <t>STHBKK012303001758</t>
  </si>
  <si>
    <t>STHBKK012303001759</t>
  </si>
  <si>
    <t>STHBKK012303001760</t>
  </si>
  <si>
    <t>STHBKK012303001761</t>
  </si>
  <si>
    <t>STHBKK012303001762</t>
  </si>
  <si>
    <t>STHBKK012303001763</t>
  </si>
  <si>
    <t>STHBKK012303001764</t>
  </si>
  <si>
    <t>นาง ดี แสนพระระพล</t>
  </si>
  <si>
    <t>STHBKK012303001765</t>
  </si>
  <si>
    <t>นาง ชัยศิริ ปราชญานุกุล</t>
  </si>
  <si>
    <t>STHBKK012303001766</t>
  </si>
  <si>
    <t>STHBKK012303001767</t>
  </si>
  <si>
    <t>นาย เทวพร ภูฆัง</t>
  </si>
  <si>
    <t>STHBKK012303001768</t>
  </si>
  <si>
    <t>STHBKK012303001769</t>
  </si>
  <si>
    <t>นางสาว พุทธชาติ สร้อยระย้า</t>
  </si>
  <si>
    <t>STHBKK012303001770</t>
  </si>
  <si>
    <t>นาย กฤษณพงษ์ บุญประกอบ</t>
  </si>
  <si>
    <t>STHBKK012303001772</t>
  </si>
  <si>
    <t>STHBKK012303001773</t>
  </si>
  <si>
    <t>STHBKK012303001774</t>
  </si>
  <si>
    <t>STHBKK012303001775</t>
  </si>
  <si>
    <t>STHBKK012303001776</t>
  </si>
  <si>
    <t>นาง ราตรี พงษ์เสือ</t>
  </si>
  <si>
    <t>STHBKK012303001777</t>
  </si>
  <si>
    <t>STHBKK012303001778</t>
  </si>
  <si>
    <t>STHBKK012303001779</t>
  </si>
  <si>
    <t>STHBKK012303001780</t>
  </si>
  <si>
    <t>STHBKK012303001782</t>
  </si>
  <si>
    <t>STHBKK012303001783</t>
  </si>
  <si>
    <t>นาย ชณสิฏฐ์  ด้วงนคร</t>
  </si>
  <si>
    <t>STHBKK012303001784</t>
  </si>
  <si>
    <t>STHBKK012303001785</t>
  </si>
  <si>
    <t>STHBKK012303001786</t>
  </si>
  <si>
    <t>นาง กัญจนา ศุภศิษฏ์</t>
  </si>
  <si>
    <t>STHBKK012303001787</t>
  </si>
  <si>
    <t>นาย จำรัส ตั้งอารมณ์สุข</t>
  </si>
  <si>
    <t>STHBKK012303001788</t>
  </si>
  <si>
    <t>STHBKK012303001789</t>
  </si>
  <si>
    <t>STHBKK012303001790</t>
  </si>
  <si>
    <t>นาย บุญเชิด ปิ่นมณี</t>
  </si>
  <si>
    <t>STHBKK012303001791</t>
  </si>
  <si>
    <t>นาย สมชาย ปิ่นมณี</t>
  </si>
  <si>
    <t>STHBKK012303001792</t>
  </si>
  <si>
    <t>นาย นนทวัชร์ ปิ่นมณี</t>
  </si>
  <si>
    <t>STHBKK012303001793</t>
  </si>
  <si>
    <t>นาย สุเมศ เหมือนสมัย</t>
  </si>
  <si>
    <t>STHBKK012303001794</t>
  </si>
  <si>
    <t>นาย ธรนัส อนันตศิริสมบัติ</t>
  </si>
  <si>
    <t>STHBKK012303001796</t>
  </si>
  <si>
    <t>STHBKK012303001797</t>
  </si>
  <si>
    <t>นางสาว วัชรี สีหาราช</t>
  </si>
  <si>
    <t>STHBKK012303001798</t>
  </si>
  <si>
    <t>นางสาว สุพัตรา กันเฉย</t>
  </si>
  <si>
    <t>STHBKK012303001799</t>
  </si>
  <si>
    <t>STHBKK012303001800</t>
  </si>
  <si>
    <t>STHBKK012303001802</t>
  </si>
  <si>
    <t>STHBKK012303001803</t>
  </si>
  <si>
    <t>STHBKK012303001805</t>
  </si>
  <si>
    <t>นางสาว กัญญาภัค กำเหนิดผล</t>
  </si>
  <si>
    <t>STHBKK012303001806</t>
  </si>
  <si>
    <t>STHBKK012303001807</t>
  </si>
  <si>
    <t>STHBKK012303001808</t>
  </si>
  <si>
    <t>นางสาว สุภามาศ  กัลพฤกษ์</t>
  </si>
  <si>
    <t>STHBKK012303001809</t>
  </si>
  <si>
    <t>STHBKK012303001810</t>
  </si>
  <si>
    <t>STHBKK012303001812</t>
  </si>
  <si>
    <t>STHBKK012303001813</t>
  </si>
  <si>
    <t>STHBKK012303001814</t>
  </si>
  <si>
    <t>STHBKK012303001815</t>
  </si>
  <si>
    <t>STHBKK012303001816</t>
  </si>
  <si>
    <t>นาย ภุชงค์ รักชาติสกุลไทย</t>
  </si>
  <si>
    <t>STHBKK012303001817</t>
  </si>
  <si>
    <t>STHBKK012303001818</t>
  </si>
  <si>
    <t>STHBKK012303001819</t>
  </si>
  <si>
    <t>นาง ชรันดา มูฮำหมัดสอิ๊ด</t>
  </si>
  <si>
    <t>STHBKK012303001820</t>
  </si>
  <si>
    <t>STHBKK012303001821</t>
  </si>
  <si>
    <t>นางสาว จิรภาทิชา โคดมการภัทรารัช</t>
  </si>
  <si>
    <t>STHBKK012303001822</t>
  </si>
  <si>
    <t>STHBKK012303001824</t>
  </si>
  <si>
    <t>STHBKK012303001826</t>
  </si>
  <si>
    <t>STHBKK012303001828</t>
  </si>
  <si>
    <t>นางสาว เยาลักษณ์  แก้วคง</t>
  </si>
  <si>
    <t>STHBKK012303001829</t>
  </si>
  <si>
    <t>STHBKK012303001834</t>
  </si>
  <si>
    <t>STHBKK012303001835</t>
  </si>
  <si>
    <t>บริษัท เอส ซี โกรท โกลบอล จำกัด สำนักงานใหญ่</t>
  </si>
  <si>
    <t>STHBKK012303001836</t>
  </si>
  <si>
    <t>STHBKK012303001837</t>
  </si>
  <si>
    <t>STHBKK012303001838</t>
  </si>
  <si>
    <t>ห้างหุ้นส่วนจำกัด  ลูกณัฐ มาร์เก็ตติ้ง (สำนักงานใหญ่)</t>
  </si>
  <si>
    <t>STHONLIN2303000456</t>
  </si>
  <si>
    <t>นางสาว รัตยา พรมแสน</t>
  </si>
  <si>
    <t>STHONLIN2303000466</t>
  </si>
  <si>
    <t>STHONLIN2303000471</t>
  </si>
  <si>
    <t>STHONLIN2303000474</t>
  </si>
  <si>
    <t>STHONLIN2303000480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</si>
</sst>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24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6.0"/>
      <color theme="1"/>
      <name val="Calibri"/>
    </font>
    <font>
      <sz val="17.0"/>
      <color theme="1"/>
      <name val="Calibri"/>
    </font>
    <font>
      <b/>
      <sz val="18.0"/>
      <color theme="1"/>
      <name val="Calibri"/>
    </font>
    <font>
      <sz val="17.0"/>
      <color rgb="FFFF0000"/>
      <name val="Calibri"/>
    </font>
    <font>
      <sz val="14.0"/>
      <color theme="1"/>
      <name val="Arial"/>
    </font>
    <font>
      <sz val="16.0"/>
      <color theme="1"/>
      <name val="Arial"/>
    </font>
    <font>
      <b/>
      <sz val="25.0"/>
      <color theme="1"/>
      <name val="Calibri"/>
    </font>
    <font>
      <b/>
      <sz val="18.0"/>
      <color rgb="FFFF0000"/>
      <name val="Calibri"/>
    </font>
    <font>
      <sz val="18.0"/>
      <color theme="1"/>
      <name val="Calibri"/>
    </font>
    <font>
      <sz val="18.0"/>
      <color rgb="FF000000"/>
      <name val="&quot;Times New Roman&quot;"/>
    </font>
    <font>
      <sz val="18.0"/>
      <color rgb="FFFF0000"/>
      <name val="Calibri"/>
    </font>
    <font>
      <color rgb="FF000000"/>
      <name val="&quot;Times New Roman&quot;"/>
    </font>
    <font>
      <sz val="18.0"/>
      <color theme="1"/>
      <name val="Arial"/>
    </font>
    <font>
      <sz val="16.0"/>
      <color rgb="FF000000"/>
      <name val="Calibri"/>
    </font>
    <font>
      <sz val="15.0"/>
      <color theme="1"/>
      <name val="Calibri"/>
    </font>
    <font>
      <sz val="19.0"/>
      <color theme="1"/>
      <name val="Calibri"/>
    </font>
    <font>
      <sz val="15.0"/>
      <color rgb="FFFF0000"/>
      <name val="Calibri"/>
    </font>
    <font>
      <b/>
      <sz val="16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readingOrder="0" vertical="bottom"/>
    </xf>
    <xf borderId="8" fillId="4" fontId="6" numFmtId="0" xfId="0" applyAlignment="1" applyBorder="1" applyFill="1" applyFont="1">
      <alignment horizontal="center" vertical="bottom"/>
    </xf>
    <xf borderId="7" fillId="0" fontId="6" numFmtId="165" xfId="0" applyAlignment="1" applyBorder="1" applyFont="1" applyNumberFormat="1">
      <alignment horizontal="left" readingOrder="0" vertical="bottom"/>
    </xf>
    <xf borderId="7" fillId="0" fontId="6" numFmtId="4" xfId="0" applyAlignment="1" applyBorder="1" applyFont="1" applyNumberFormat="1">
      <alignment horizontal="left" readingOrder="0" vertical="bottom"/>
    </xf>
    <xf borderId="7" fillId="0" fontId="6" numFmtId="0" xfId="0" applyAlignment="1" applyBorder="1" applyFont="1">
      <alignment horizontal="left" readingOrder="0" vertical="bottom"/>
    </xf>
    <xf borderId="7" fillId="4" fontId="7" numFmtId="38" xfId="0" applyAlignment="1" applyBorder="1" applyFont="1" applyNumberFormat="1">
      <alignment readingOrder="0" vertical="bottom"/>
    </xf>
    <xf borderId="7" fillId="4" fontId="7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horizontal="right" readingOrder="0" vertical="bottom"/>
    </xf>
    <xf borderId="7" fillId="4" fontId="7" numFmtId="38" xfId="0" applyAlignment="1" applyBorder="1" applyFont="1" applyNumberFormat="1">
      <alignment horizontal="center" readingOrder="0" vertical="bottom"/>
    </xf>
    <xf borderId="7" fillId="4" fontId="7" numFmtId="38" xfId="0" applyAlignment="1" applyBorder="1" applyFont="1" applyNumberFormat="1">
      <alignment horizontal="right" vertical="bottom"/>
    </xf>
    <xf borderId="7" fillId="0" fontId="6" numFmtId="38" xfId="0" applyAlignment="1" applyBorder="1" applyFont="1" applyNumberFormat="1">
      <alignment readingOrder="0" vertical="bottom"/>
    </xf>
    <xf borderId="0" fillId="4" fontId="3" numFmtId="0" xfId="0" applyAlignment="1" applyFont="1">
      <alignment vertical="bottom"/>
    </xf>
    <xf borderId="7" fillId="4" fontId="7" numFmtId="0" xfId="0" applyAlignment="1" applyBorder="1" applyFont="1">
      <alignment readingOrder="0" vertical="bottom"/>
    </xf>
    <xf borderId="9" fillId="4" fontId="7" numFmtId="38" xfId="0" applyAlignment="1" applyBorder="1" applyFont="1" applyNumberFormat="1">
      <alignment horizontal="right" vertical="bottom"/>
    </xf>
    <xf borderId="8" fillId="4" fontId="7" numFmtId="38" xfId="0" applyAlignment="1" applyBorder="1" applyFont="1" applyNumberFormat="1">
      <alignment horizontal="right" readingOrder="0" vertical="bottom"/>
    </xf>
    <xf borderId="7" fillId="0" fontId="6" numFmtId="0" xfId="0" applyAlignment="1" applyBorder="1" applyFont="1">
      <alignment readingOrder="0" vertical="bottom"/>
    </xf>
    <xf borderId="7" fillId="5" fontId="6" numFmtId="0" xfId="0" applyAlignment="1" applyBorder="1" applyFill="1" applyFont="1">
      <alignment readingOrder="0" vertical="bottom"/>
    </xf>
    <xf borderId="7" fillId="4" fontId="7" numFmtId="166" xfId="0" applyAlignment="1" applyBorder="1" applyFont="1" applyNumberFormat="1">
      <alignment horizontal="center" readingOrder="0" vertical="bottom"/>
    </xf>
    <xf borderId="7" fillId="4" fontId="7" numFmtId="166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7" numFmtId="166" xfId="0" applyAlignment="1" applyBorder="1" applyFont="1" applyNumberFormat="1">
      <alignment horizontal="center" vertical="bottom"/>
    </xf>
    <xf borderId="8" fillId="0" fontId="3" numFmtId="0" xfId="0" applyAlignment="1" applyBorder="1" applyFont="1">
      <alignment vertical="bottom"/>
    </xf>
    <xf borderId="6" fillId="4" fontId="8" numFmtId="166" xfId="0" applyAlignment="1" applyBorder="1" applyFont="1" applyNumberFormat="1">
      <alignment horizontal="center" vertical="bottom"/>
    </xf>
    <xf borderId="0" fillId="4" fontId="3" numFmtId="166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7" fillId="4" fontId="9" numFmtId="38" xfId="0" applyAlignment="1" applyBorder="1" applyFont="1" applyNumberFormat="1">
      <alignment horizontal="right" vertical="bottom"/>
    </xf>
    <xf borderId="7" fillId="4" fontId="9" numFmtId="38" xfId="0" applyAlignment="1" applyBorder="1" applyFont="1" applyNumberFormat="1">
      <alignment horizontal="right" readingOrder="0" vertical="bottom"/>
    </xf>
    <xf borderId="7" fillId="0" fontId="10" numFmtId="0" xfId="0" applyAlignment="1" applyBorder="1" applyFont="1">
      <alignment readingOrder="0" vertical="bottom"/>
    </xf>
    <xf borderId="7" fillId="0" fontId="11" numFmtId="0" xfId="0" applyAlignment="1" applyBorder="1" applyFont="1">
      <alignment readingOrder="0" vertical="bottom"/>
    </xf>
    <xf borderId="7" fillId="0" fontId="7" numFmtId="166" xfId="0" applyAlignment="1" applyBorder="1" applyFont="1" applyNumberFormat="1">
      <alignment horizontal="center" readingOrder="0" vertical="bottom"/>
    </xf>
    <xf borderId="1" fillId="2" fontId="12" numFmtId="164" xfId="0" applyAlignment="1" applyBorder="1" applyFont="1" applyNumberFormat="1">
      <alignment horizontal="left" readingOrder="0" vertical="center"/>
    </xf>
    <xf borderId="4" fillId="3" fontId="8" numFmtId="0" xfId="0" applyAlignment="1" applyBorder="1" applyFont="1">
      <alignment horizontal="center" vertical="bottom"/>
    </xf>
    <xf borderId="5" fillId="3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horizontal="center" vertical="bottom"/>
    </xf>
    <xf borderId="5" fillId="3" fontId="13" numFmtId="0" xfId="0" applyAlignment="1" applyBorder="1" applyFont="1">
      <alignment horizontal="center" vertical="bottom"/>
    </xf>
    <xf borderId="7" fillId="3" fontId="8" numFmtId="0" xfId="0" applyAlignment="1" applyBorder="1" applyFont="1">
      <alignment horizontal="center" vertical="bottom"/>
    </xf>
    <xf borderId="7" fillId="3" fontId="8" numFmtId="0" xfId="0" applyAlignment="1" applyBorder="1" applyFont="1">
      <alignment horizontal="center" readingOrder="0" vertical="bottom"/>
    </xf>
    <xf borderId="8" fillId="4" fontId="14" numFmtId="0" xfId="0" applyAlignment="1" applyBorder="1" applyFont="1">
      <alignment horizontal="center" readingOrder="0" vertical="bottom"/>
    </xf>
    <xf borderId="9" fillId="0" fontId="15" numFmtId="165" xfId="0" applyAlignment="1" applyBorder="1" applyFont="1" applyNumberFormat="1">
      <alignment horizontal="center" readingOrder="0" shrinkToFit="0" vertical="bottom" wrapText="0"/>
    </xf>
    <xf borderId="9" fillId="0" fontId="15" numFmtId="4" xfId="0" applyAlignment="1" applyBorder="1" applyFont="1" applyNumberFormat="1">
      <alignment horizontal="center" readingOrder="0" shrinkToFit="0" vertical="bottom" wrapText="0"/>
    </xf>
    <xf borderId="9" fillId="0" fontId="15" numFmtId="0" xfId="0" applyAlignment="1" applyBorder="1" applyFont="1">
      <alignment horizontal="center" readingOrder="0" shrinkToFit="0" vertical="bottom" wrapText="0"/>
    </xf>
    <xf borderId="9" fillId="0" fontId="15" numFmtId="0" xfId="0" applyAlignment="1" applyBorder="1" applyFont="1">
      <alignment horizontal="left" readingOrder="0" shrinkToFit="0" vertical="bottom" wrapText="0"/>
    </xf>
    <xf borderId="7" fillId="4" fontId="14" numFmtId="38" xfId="0" applyAlignment="1" applyBorder="1" applyFont="1" applyNumberFormat="1">
      <alignment vertical="bottom"/>
    </xf>
    <xf borderId="7" fillId="4" fontId="14" numFmtId="38" xfId="0" applyAlignment="1" applyBorder="1" applyFont="1" applyNumberFormat="1">
      <alignment readingOrder="0" vertical="bottom"/>
    </xf>
    <xf borderId="7" fillId="4" fontId="14" numFmtId="38" xfId="0" applyAlignment="1" applyBorder="1" applyFont="1" applyNumberFormat="1">
      <alignment horizontal="right" readingOrder="0" vertical="bottom"/>
    </xf>
    <xf borderId="7" fillId="4" fontId="14" numFmtId="38" xfId="0" applyAlignment="1" applyBorder="1" applyFont="1" applyNumberFormat="1">
      <alignment horizontal="center" readingOrder="0" vertical="bottom"/>
    </xf>
    <xf borderId="7" fillId="4" fontId="16" numFmtId="38" xfId="0" applyAlignment="1" applyBorder="1" applyFont="1" applyNumberFormat="1">
      <alignment horizontal="right" vertical="bottom"/>
    </xf>
    <xf borderId="7" fillId="0" fontId="14" numFmtId="38" xfId="0" applyAlignment="1" applyBorder="1" applyFont="1" applyNumberFormat="1">
      <alignment readingOrder="0" vertical="bottom"/>
    </xf>
    <xf borderId="7" fillId="4" fontId="14" numFmtId="0" xfId="0" applyAlignment="1" applyBorder="1" applyFont="1">
      <alignment readingOrder="0" vertical="bottom"/>
    </xf>
    <xf borderId="0" fillId="0" fontId="17" numFmtId="0" xfId="0" applyAlignment="1" applyFont="1">
      <alignment horizontal="right" readingOrder="0" shrinkToFit="0" vertical="bottom" wrapText="0"/>
    </xf>
    <xf borderId="7" fillId="4" fontId="16" numFmtId="38" xfId="0" applyAlignment="1" applyBorder="1" applyFont="1" applyNumberFormat="1">
      <alignment horizontal="right" readingOrder="0" vertical="bottom"/>
    </xf>
    <xf borderId="7" fillId="0" fontId="14" numFmtId="166" xfId="0" applyAlignment="1" applyBorder="1" applyFont="1" applyNumberFormat="1">
      <alignment horizontal="center" readingOrder="0" vertical="bottom"/>
    </xf>
    <xf borderId="7" fillId="0" fontId="14" numFmtId="166" xfId="0" applyAlignment="1" applyBorder="1" applyFont="1" applyNumberFormat="1">
      <alignment horizontal="center" vertical="bottom"/>
    </xf>
    <xf borderId="7" fillId="0" fontId="14" numFmtId="0" xfId="0" applyAlignment="1" applyBorder="1" applyFont="1">
      <alignment readingOrder="0" vertical="bottom"/>
    </xf>
    <xf borderId="8" fillId="4" fontId="14" numFmtId="0" xfId="0" applyAlignment="1" applyBorder="1" applyFont="1">
      <alignment horizontal="center" vertical="bottom"/>
    </xf>
    <xf borderId="7" fillId="0" fontId="14" numFmtId="165" xfId="0" applyAlignment="1" applyBorder="1" applyFont="1" applyNumberFormat="1">
      <alignment horizontal="center" readingOrder="0" vertical="bottom"/>
    </xf>
    <xf borderId="7" fillId="0" fontId="18" numFmtId="0" xfId="0" applyAlignment="1" applyBorder="1" applyFont="1">
      <alignment horizontal="center" vertical="bottom"/>
    </xf>
    <xf borderId="7" fillId="0" fontId="18" numFmtId="0" xfId="0" applyAlignment="1" applyBorder="1" applyFont="1">
      <alignment vertical="bottom"/>
    </xf>
    <xf borderId="7" fillId="0" fontId="14" numFmtId="0" xfId="0" applyAlignment="1" applyBorder="1" applyFont="1">
      <alignment vertical="bottom"/>
    </xf>
    <xf borderId="8" fillId="0" fontId="18" numFmtId="0" xfId="0" applyAlignment="1" applyBorder="1" applyFont="1">
      <alignment vertical="bottom"/>
    </xf>
    <xf borderId="0" fillId="4" fontId="18" numFmtId="166" xfId="0" applyAlignment="1" applyFont="1" applyNumberFormat="1">
      <alignment vertical="bottom"/>
    </xf>
    <xf borderId="0" fillId="4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9" fillId="0" fontId="19" numFmtId="165" xfId="0" applyAlignment="1" applyBorder="1" applyFont="1" applyNumberFormat="1">
      <alignment horizontal="center" readingOrder="0" shrinkToFit="0" vertical="bottom" wrapText="0"/>
    </xf>
    <xf borderId="9" fillId="0" fontId="19" numFmtId="4" xfId="0" applyAlignment="1" applyBorder="1" applyFont="1" applyNumberFormat="1">
      <alignment horizontal="center" readingOrder="0" shrinkToFit="0" vertical="bottom" wrapText="0"/>
    </xf>
    <xf borderId="9" fillId="0" fontId="19" numFmtId="0" xfId="0" applyAlignment="1" applyBorder="1" applyFont="1">
      <alignment horizontal="center" readingOrder="0" shrinkToFit="0" vertical="bottom" wrapText="0"/>
    </xf>
    <xf borderId="9" fillId="0" fontId="19" numFmtId="0" xfId="0" applyAlignment="1" applyBorder="1" applyFont="1">
      <alignment horizontal="left" readingOrder="0" shrinkToFit="0" vertical="bottom" wrapText="0"/>
    </xf>
    <xf borderId="7" fillId="0" fontId="14" numFmtId="38" xfId="0" applyAlignment="1" applyBorder="1" applyFont="1" applyNumberFormat="1">
      <alignment horizontal="center" readingOrder="0" vertical="bottom"/>
    </xf>
    <xf borderId="7" fillId="0" fontId="14" numFmtId="0" xfId="0" applyAlignment="1" applyBorder="1" applyFont="1">
      <alignment horizontal="center" readingOrder="0" vertical="bottom"/>
    </xf>
    <xf borderId="7" fillId="0" fontId="19" numFmtId="165" xfId="0" applyAlignment="1" applyBorder="1" applyFont="1" applyNumberFormat="1">
      <alignment horizontal="center" readingOrder="0" shrinkToFit="0" vertical="bottom" wrapText="0"/>
    </xf>
    <xf borderId="7" fillId="0" fontId="19" numFmtId="0" xfId="0" applyAlignment="1" applyBorder="1" applyFont="1">
      <alignment horizontal="center" readingOrder="0" shrinkToFit="0" vertical="bottom" wrapText="0"/>
    </xf>
    <xf borderId="7" fillId="0" fontId="19" numFmtId="0" xfId="0" applyAlignment="1" applyBorder="1" applyFont="1">
      <alignment horizontal="left" readingOrder="0" shrinkToFit="0" vertical="bottom" wrapText="0"/>
    </xf>
    <xf borderId="9" fillId="0" fontId="19" numFmtId="165" xfId="0" applyAlignment="1" applyBorder="1" applyFont="1" applyNumberFormat="1">
      <alignment horizontal="center" shrinkToFit="0" vertical="bottom" wrapText="0"/>
    </xf>
    <xf borderId="9" fillId="0" fontId="19" numFmtId="4" xfId="0" applyAlignment="1" applyBorder="1" applyFont="1" applyNumberFormat="1">
      <alignment horizontal="center" shrinkToFit="0" vertical="bottom" wrapText="0"/>
    </xf>
    <xf borderId="9" fillId="0" fontId="19" numFmtId="0" xfId="0" applyAlignment="1" applyBorder="1" applyFont="1">
      <alignment horizontal="center" shrinkToFit="0" vertical="bottom" wrapText="0"/>
    </xf>
    <xf borderId="9" fillId="0" fontId="19" numFmtId="0" xfId="0" applyAlignment="1" applyBorder="1" applyFont="1">
      <alignment horizontal="left" shrinkToFit="0" vertical="bottom" wrapText="0"/>
    </xf>
    <xf borderId="7" fillId="0" fontId="19" numFmtId="165" xfId="0" applyAlignment="1" applyBorder="1" applyFont="1" applyNumberFormat="1">
      <alignment horizontal="center" shrinkToFit="0" vertical="bottom" wrapText="0"/>
    </xf>
    <xf borderId="7" fillId="0" fontId="19" numFmtId="0" xfId="0" applyAlignment="1" applyBorder="1" applyFont="1">
      <alignment horizontal="center" shrinkToFit="0" vertical="bottom" wrapText="0"/>
    </xf>
    <xf borderId="7" fillId="0" fontId="19" numFmtId="0" xfId="0" applyAlignment="1" applyBorder="1" applyFont="1">
      <alignment horizontal="left" shrinkToFit="0" vertical="bottom" wrapText="0"/>
    </xf>
    <xf borderId="1" fillId="2" fontId="1" numFmtId="164" xfId="0" applyAlignment="1" applyBorder="1" applyFont="1" applyNumberFormat="1">
      <alignment horizontal="center" readingOrder="0" vertical="bottom"/>
    </xf>
    <xf borderId="0" fillId="0" fontId="3" numFmtId="164" xfId="0" applyAlignment="1" applyFont="1" applyNumberFormat="1">
      <alignment vertical="bottom"/>
    </xf>
    <xf borderId="8" fillId="4" fontId="20" numFmtId="0" xfId="0" applyAlignment="1" applyBorder="1" applyFont="1">
      <alignment horizontal="center" readingOrder="0" vertical="bottom"/>
    </xf>
    <xf borderId="7" fillId="0" fontId="20" numFmtId="165" xfId="0" applyAlignment="1" applyBorder="1" applyFont="1" applyNumberFormat="1">
      <alignment horizontal="right" readingOrder="0" vertical="bottom"/>
    </xf>
    <xf borderId="7" fillId="0" fontId="20" numFmtId="4" xfId="0" applyAlignment="1" applyBorder="1" applyFont="1" applyNumberFormat="1">
      <alignment readingOrder="0" vertical="bottom"/>
    </xf>
    <xf borderId="7" fillId="0" fontId="20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readingOrder="0" vertical="bottom"/>
    </xf>
    <xf borderId="7" fillId="4" fontId="21" numFmtId="38" xfId="0" applyAlignment="1" applyBorder="1" applyFont="1" applyNumberFormat="1">
      <alignment vertical="bottom"/>
    </xf>
    <xf borderId="7" fillId="4" fontId="21" numFmtId="38" xfId="0" applyAlignment="1" applyBorder="1" applyFont="1" applyNumberFormat="1">
      <alignment horizontal="right" vertical="bottom"/>
    </xf>
    <xf borderId="7" fillId="4" fontId="21" numFmtId="38" xfId="0" applyAlignment="1" applyBorder="1" applyFont="1" applyNumberFormat="1">
      <alignment readingOrder="0" vertical="bottom"/>
    </xf>
    <xf borderId="7" fillId="0" fontId="21" numFmtId="38" xfId="0" applyAlignment="1" applyBorder="1" applyFont="1" applyNumberFormat="1">
      <alignment horizontal="right" readingOrder="0" vertical="bottom"/>
    </xf>
    <xf borderId="7" fillId="4" fontId="22" numFmtId="38" xfId="0" applyAlignment="1" applyBorder="1" applyFont="1" applyNumberFormat="1">
      <alignment horizontal="right" vertical="bottom"/>
    </xf>
    <xf borderId="7" fillId="0" fontId="20" numFmtId="38" xfId="0" applyAlignment="1" applyBorder="1" applyFont="1" applyNumberFormat="1">
      <alignment horizontal="center" readingOrder="0" vertical="bottom"/>
    </xf>
    <xf borderId="0" fillId="4" fontId="3" numFmtId="38" xfId="0" applyAlignment="1" applyFont="1" applyNumberFormat="1">
      <alignment vertical="bottom"/>
    </xf>
    <xf borderId="0" fillId="0" fontId="3" numFmtId="0" xfId="0" applyAlignment="1" applyFont="1">
      <alignment vertical="bottom"/>
    </xf>
    <xf borderId="7" fillId="4" fontId="21" numFmtId="38" xfId="0" applyAlignment="1" applyBorder="1" applyFont="1" applyNumberFormat="1">
      <alignment horizontal="right" readingOrder="0" vertical="bottom"/>
    </xf>
    <xf borderId="0" fillId="4" fontId="3" numFmtId="0" xfId="0" applyAlignment="1" applyFont="1">
      <alignment vertical="bottom"/>
    </xf>
    <xf borderId="7" fillId="0" fontId="20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readingOrder="0" vertical="bottom"/>
    </xf>
    <xf borderId="8" fillId="4" fontId="20" numFmtId="0" xfId="0" applyAlignment="1" applyBorder="1" applyFont="1">
      <alignment horizontal="center" vertical="bottom"/>
    </xf>
    <xf borderId="7" fillId="0" fontId="3" numFmtId="167" xfId="0" applyAlignment="1" applyBorder="1" applyFont="1" applyNumberFormat="1">
      <alignment vertical="bottom"/>
    </xf>
    <xf borderId="7" fillId="0" fontId="8" numFmtId="166" xfId="0" applyAlignment="1" applyBorder="1" applyFont="1" applyNumberFormat="1">
      <alignment horizontal="right" vertical="bottom"/>
    </xf>
    <xf borderId="7" fillId="0" fontId="23" numFmtId="166" xfId="0" applyAlignment="1" applyBorder="1" applyFont="1" applyNumberFormat="1">
      <alignment horizontal="right" vertical="bottom"/>
    </xf>
    <xf borderId="0" fillId="0" fontId="3" numFmtId="167" xfId="0" applyAlignment="1" applyFont="1" applyNumberFormat="1">
      <alignment vertical="bottom"/>
    </xf>
    <xf borderId="7" fillId="4" fontId="20" numFmtId="38" xfId="0" applyAlignment="1" applyBorder="1" applyFont="1" applyNumberFormat="1">
      <alignment vertical="bottom"/>
    </xf>
    <xf borderId="7" fillId="4" fontId="20" numFmtId="38" xfId="0" applyAlignment="1" applyBorder="1" applyFont="1" applyNumberFormat="1">
      <alignment horizontal="right" vertical="bottom"/>
    </xf>
    <xf borderId="7" fillId="4" fontId="20" numFmtId="38" xfId="0" applyAlignment="1" applyBorder="1" applyFont="1" applyNumberFormat="1">
      <alignment readingOrder="0" vertical="bottom"/>
    </xf>
    <xf borderId="7" fillId="0" fontId="20" numFmtId="38" xfId="0" applyAlignment="1" applyBorder="1" applyFont="1" applyNumberFormat="1">
      <alignment horizontal="right" readingOrder="0" vertical="bottom"/>
    </xf>
    <xf borderId="7" fillId="4" fontId="20" numFmtId="38" xfId="0" applyAlignment="1" applyBorder="1" applyFont="1" applyNumberFormat="1">
      <alignment horizontal="right" readingOrder="0" vertical="bottom"/>
    </xf>
    <xf borderId="7" fillId="4" fontId="14" numFmtId="38" xfId="0" applyAlignment="1" applyBorder="1" applyFont="1" applyNumberFormat="1">
      <alignment horizontal="center" vertical="bottom"/>
    </xf>
    <xf borderId="0" fillId="4" fontId="18" numFmtId="0" xfId="0" applyAlignment="1" applyFont="1">
      <alignment readingOrder="0" vertical="bottom"/>
    </xf>
    <xf borderId="1" fillId="2" fontId="1" numFmtId="164" xfId="0" applyAlignment="1" applyBorder="1" applyFont="1" applyNumberFormat="1">
      <alignment horizontal="left" readingOrder="0" vertical="center"/>
    </xf>
    <xf borderId="7" fillId="0" fontId="19" numFmtId="4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15" t="s">
        <v>22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>
        <v>1.0</v>
      </c>
      <c r="B5" s="17">
        <v>44985.0</v>
      </c>
      <c r="C5" s="18" t="s">
        <v>23</v>
      </c>
      <c r="D5" s="19">
        <v>44830.0</v>
      </c>
      <c r="E5" s="19" t="s">
        <v>24</v>
      </c>
      <c r="F5" s="20"/>
      <c r="G5" s="21"/>
      <c r="H5" s="21"/>
      <c r="I5" s="22">
        <v>3600.0</v>
      </c>
      <c r="J5" s="20"/>
      <c r="K5" s="20"/>
      <c r="L5" s="21"/>
      <c r="M5" s="21"/>
      <c r="N5" s="20"/>
      <c r="O5" s="20"/>
      <c r="P5" s="21"/>
      <c r="Q5" s="23">
        <v>3600.0</v>
      </c>
      <c r="R5" s="24">
        <f t="shared" ref="R5:R11" si="1">F5+G5+H5+I5+J5+K5+L5+N5+P5-Q5</f>
        <v>0</v>
      </c>
      <c r="S5" s="25" t="s">
        <v>25</v>
      </c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>
        <v>2.0</v>
      </c>
      <c r="B6" s="17">
        <v>44985.0</v>
      </c>
      <c r="C6" s="18" t="s">
        <v>26</v>
      </c>
      <c r="D6" s="19">
        <v>48533.0</v>
      </c>
      <c r="E6" s="19" t="s">
        <v>27</v>
      </c>
      <c r="F6" s="21"/>
      <c r="G6" s="21"/>
      <c r="H6" s="20"/>
      <c r="I6" s="22">
        <v>3600.0</v>
      </c>
      <c r="J6" s="20"/>
      <c r="K6" s="20"/>
      <c r="L6" s="21"/>
      <c r="M6" s="21"/>
      <c r="N6" s="21"/>
      <c r="O6" s="21"/>
      <c r="P6" s="21"/>
      <c r="Q6" s="23">
        <v>3600.0</v>
      </c>
      <c r="R6" s="24">
        <f t="shared" si="1"/>
        <v>0</v>
      </c>
      <c r="S6" s="25" t="s">
        <v>25</v>
      </c>
      <c r="T6" s="26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>
        <v>3.0</v>
      </c>
      <c r="B7" s="17">
        <v>44985.0</v>
      </c>
      <c r="C7" s="18" t="s">
        <v>28</v>
      </c>
      <c r="D7" s="19">
        <v>44830.0</v>
      </c>
      <c r="E7" s="19" t="s">
        <v>24</v>
      </c>
      <c r="F7" s="21"/>
      <c r="G7" s="20"/>
      <c r="H7" s="21"/>
      <c r="I7" s="27">
        <v>3700.0</v>
      </c>
      <c r="J7" s="22"/>
      <c r="K7" s="20"/>
      <c r="L7" s="21"/>
      <c r="M7" s="21"/>
      <c r="N7" s="21"/>
      <c r="O7" s="21"/>
      <c r="P7" s="21"/>
      <c r="Q7" s="23">
        <v>3700.0</v>
      </c>
      <c r="R7" s="24">
        <f t="shared" si="1"/>
        <v>0</v>
      </c>
      <c r="S7" s="25" t="s">
        <v>25</v>
      </c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>
        <v>4.0</v>
      </c>
      <c r="B8" s="17">
        <v>44985.0</v>
      </c>
      <c r="C8" s="18" t="s">
        <v>29</v>
      </c>
      <c r="D8" s="19">
        <v>74054.0</v>
      </c>
      <c r="E8" s="19" t="s">
        <v>30</v>
      </c>
      <c r="F8" s="20"/>
      <c r="G8" s="20"/>
      <c r="H8" s="21"/>
      <c r="I8" s="22"/>
      <c r="J8" s="20">
        <v>5150.0</v>
      </c>
      <c r="K8" s="20"/>
      <c r="L8" s="21"/>
      <c r="M8" s="21"/>
      <c r="N8" s="21"/>
      <c r="O8" s="21"/>
      <c r="P8" s="21"/>
      <c r="Q8" s="23">
        <v>5150.0</v>
      </c>
      <c r="R8" s="24">
        <f t="shared" si="1"/>
        <v>0</v>
      </c>
      <c r="S8" s="25" t="s">
        <v>25</v>
      </c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>
        <v>5.0</v>
      </c>
      <c r="B9" s="17">
        <v>44985.0</v>
      </c>
      <c r="C9" s="18" t="s">
        <v>31</v>
      </c>
      <c r="D9" s="19">
        <v>51017.0</v>
      </c>
      <c r="E9" s="19" t="s">
        <v>32</v>
      </c>
      <c r="F9" s="20"/>
      <c r="G9" s="20"/>
      <c r="H9" s="20">
        <v>55000.0</v>
      </c>
      <c r="I9" s="22"/>
      <c r="J9" s="20"/>
      <c r="K9" s="20"/>
      <c r="L9" s="21"/>
      <c r="M9" s="21"/>
      <c r="N9" s="21"/>
      <c r="O9" s="21"/>
      <c r="P9" s="21"/>
      <c r="Q9" s="23">
        <v>55000.0</v>
      </c>
      <c r="R9" s="24">
        <f t="shared" si="1"/>
        <v>0</v>
      </c>
      <c r="S9" s="25" t="s">
        <v>33</v>
      </c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>
        <v>6.0</v>
      </c>
      <c r="B10" s="17">
        <v>44985.0</v>
      </c>
      <c r="C10" s="18" t="s">
        <v>34</v>
      </c>
      <c r="D10" s="19">
        <v>43955.0</v>
      </c>
      <c r="E10" s="19" t="s">
        <v>35</v>
      </c>
      <c r="F10" s="20"/>
      <c r="G10" s="21"/>
      <c r="H10" s="20"/>
      <c r="I10" s="22">
        <v>4890.0</v>
      </c>
      <c r="J10" s="20"/>
      <c r="K10" s="20"/>
      <c r="L10" s="21"/>
      <c r="M10" s="21"/>
      <c r="N10" s="21"/>
      <c r="O10" s="21"/>
      <c r="P10" s="21"/>
      <c r="Q10" s="23">
        <v>4890.0</v>
      </c>
      <c r="R10" s="24">
        <f t="shared" si="1"/>
        <v>0</v>
      </c>
      <c r="S10" s="25" t="s">
        <v>36</v>
      </c>
      <c r="T10" s="2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>
        <v>7.0</v>
      </c>
      <c r="B11" s="17">
        <v>44985.0</v>
      </c>
      <c r="C11" s="18" t="s">
        <v>37</v>
      </c>
      <c r="D11" s="19">
        <v>76189.0</v>
      </c>
      <c r="E11" s="19" t="s">
        <v>38</v>
      </c>
      <c r="F11" s="21"/>
      <c r="G11" s="21"/>
      <c r="H11" s="20"/>
      <c r="I11" s="22">
        <v>27000.0</v>
      </c>
      <c r="J11" s="22"/>
      <c r="K11" s="20"/>
      <c r="L11" s="21"/>
      <c r="M11" s="21"/>
      <c r="N11" s="21"/>
      <c r="O11" s="21"/>
      <c r="P11" s="21"/>
      <c r="Q11" s="23">
        <v>27000.0</v>
      </c>
      <c r="R11" s="24">
        <f t="shared" si="1"/>
        <v>0</v>
      </c>
      <c r="S11" s="25" t="s">
        <v>25</v>
      </c>
      <c r="T11" s="2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6">
        <v>8.0</v>
      </c>
      <c r="B12" s="17">
        <v>44985.0</v>
      </c>
      <c r="C12" s="18" t="s">
        <v>39</v>
      </c>
      <c r="D12" s="19">
        <v>75699.0</v>
      </c>
      <c r="E12" s="19" t="s">
        <v>40</v>
      </c>
      <c r="F12" s="21"/>
      <c r="G12" s="20"/>
      <c r="H12" s="20"/>
      <c r="I12" s="22" t="s">
        <v>41</v>
      </c>
      <c r="J12" s="20">
        <v>5000.0</v>
      </c>
      <c r="K12" s="20"/>
      <c r="L12" s="21"/>
      <c r="M12" s="21"/>
      <c r="N12" s="21"/>
      <c r="O12" s="21"/>
      <c r="P12" s="21"/>
      <c r="Q12" s="23">
        <v>5000.0</v>
      </c>
      <c r="R12" s="22">
        <v>0.0</v>
      </c>
      <c r="S12" s="25" t="s">
        <v>25</v>
      </c>
      <c r="T12" s="2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6">
        <v>9.0</v>
      </c>
      <c r="B13" s="17">
        <v>44985.0</v>
      </c>
      <c r="C13" s="18" t="s">
        <v>42</v>
      </c>
      <c r="D13" s="19">
        <v>65361.0</v>
      </c>
      <c r="E13" s="19" t="s">
        <v>43</v>
      </c>
      <c r="F13" s="21"/>
      <c r="G13" s="21"/>
      <c r="H13" s="20"/>
      <c r="I13" s="22"/>
      <c r="J13" s="20">
        <v>5000.0</v>
      </c>
      <c r="K13" s="20"/>
      <c r="L13" s="21"/>
      <c r="M13" s="20"/>
      <c r="N13" s="21"/>
      <c r="O13" s="21"/>
      <c r="P13" s="21"/>
      <c r="Q13" s="23">
        <v>5000.0</v>
      </c>
      <c r="R13" s="24">
        <f t="shared" ref="R13:R54" si="2">F13+G13+H13+I13+J13+K13+L13+N13+P13-Q13</f>
        <v>0</v>
      </c>
      <c r="S13" s="25" t="s">
        <v>25</v>
      </c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6">
        <v>10.0</v>
      </c>
      <c r="B14" s="17">
        <v>44985.0</v>
      </c>
      <c r="C14" s="18" t="s">
        <v>44</v>
      </c>
      <c r="D14" s="19">
        <v>71511.0</v>
      </c>
      <c r="E14" s="19" t="s">
        <v>45</v>
      </c>
      <c r="F14" s="20">
        <v>1500.0</v>
      </c>
      <c r="G14" s="21"/>
      <c r="H14" s="20"/>
      <c r="I14" s="22"/>
      <c r="J14" s="20">
        <v>1000.0</v>
      </c>
      <c r="K14" s="20"/>
      <c r="L14" s="21"/>
      <c r="M14" s="21"/>
      <c r="N14" s="21"/>
      <c r="O14" s="21"/>
      <c r="P14" s="21"/>
      <c r="Q14" s="23">
        <v>2500.0</v>
      </c>
      <c r="R14" s="24">
        <f t="shared" si="2"/>
        <v>0</v>
      </c>
      <c r="S14" s="25" t="s">
        <v>25</v>
      </c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6">
        <v>11.0</v>
      </c>
      <c r="B15" s="17">
        <v>44985.0</v>
      </c>
      <c r="C15" s="18" t="s">
        <v>46</v>
      </c>
      <c r="D15" s="19">
        <v>65361.0</v>
      </c>
      <c r="E15" s="19" t="s">
        <v>43</v>
      </c>
      <c r="F15" s="20"/>
      <c r="G15" s="21"/>
      <c r="H15" s="20"/>
      <c r="I15" s="22"/>
      <c r="J15" s="20">
        <v>200.0</v>
      </c>
      <c r="K15" s="20"/>
      <c r="L15" s="21"/>
      <c r="M15" s="21"/>
      <c r="N15" s="21"/>
      <c r="O15" s="21"/>
      <c r="P15" s="21"/>
      <c r="Q15" s="23">
        <v>200.0</v>
      </c>
      <c r="R15" s="24">
        <f t="shared" si="2"/>
        <v>0</v>
      </c>
      <c r="S15" s="25" t="s">
        <v>25</v>
      </c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6">
        <v>12.0</v>
      </c>
      <c r="B16" s="17">
        <v>44985.0</v>
      </c>
      <c r="C16" s="18" t="s">
        <v>47</v>
      </c>
      <c r="D16" s="19">
        <v>20670.0</v>
      </c>
      <c r="E16" s="19" t="s">
        <v>48</v>
      </c>
      <c r="F16" s="20"/>
      <c r="G16" s="20"/>
      <c r="H16" s="21"/>
      <c r="I16" s="22">
        <v>3600.0</v>
      </c>
      <c r="J16" s="20"/>
      <c r="K16" s="21"/>
      <c r="L16" s="20"/>
      <c r="M16" s="21"/>
      <c r="N16" s="21"/>
      <c r="O16" s="21"/>
      <c r="P16" s="21"/>
      <c r="Q16" s="23">
        <v>3600.0</v>
      </c>
      <c r="R16" s="24">
        <f t="shared" si="2"/>
        <v>0</v>
      </c>
      <c r="S16" s="25" t="s">
        <v>36</v>
      </c>
      <c r="T16" s="2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6">
        <v>13.0</v>
      </c>
      <c r="B17" s="17">
        <v>44985.0</v>
      </c>
      <c r="C17" s="18" t="s">
        <v>49</v>
      </c>
      <c r="D17" s="19">
        <v>10291.0</v>
      </c>
      <c r="E17" s="19" t="s">
        <v>50</v>
      </c>
      <c r="F17" s="20"/>
      <c r="G17" s="21"/>
      <c r="H17" s="20"/>
      <c r="I17" s="22"/>
      <c r="J17" s="20">
        <v>2490.0</v>
      </c>
      <c r="K17" s="20"/>
      <c r="L17" s="21"/>
      <c r="M17" s="21"/>
      <c r="N17" s="21"/>
      <c r="O17" s="21"/>
      <c r="P17" s="21"/>
      <c r="Q17" s="23">
        <v>2490.0</v>
      </c>
      <c r="R17" s="24">
        <f t="shared" si="2"/>
        <v>0</v>
      </c>
      <c r="S17" s="25" t="s">
        <v>36</v>
      </c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6">
        <v>14.0</v>
      </c>
      <c r="B18" s="17">
        <v>44985.0</v>
      </c>
      <c r="C18" s="18" t="s">
        <v>51</v>
      </c>
      <c r="D18" s="19">
        <v>10249.0</v>
      </c>
      <c r="E18" s="19" t="s">
        <v>52</v>
      </c>
      <c r="F18" s="20"/>
      <c r="G18" s="20"/>
      <c r="H18" s="20"/>
      <c r="I18" s="22"/>
      <c r="J18" s="20">
        <v>3350.0</v>
      </c>
      <c r="K18" s="21"/>
      <c r="L18" s="21"/>
      <c r="M18" s="21"/>
      <c r="N18" s="20"/>
      <c r="O18" s="20"/>
      <c r="P18" s="21"/>
      <c r="Q18" s="23">
        <v>3350.0</v>
      </c>
      <c r="R18" s="24">
        <f t="shared" si="2"/>
        <v>0</v>
      </c>
      <c r="S18" s="25" t="s">
        <v>36</v>
      </c>
      <c r="T18" s="2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6">
        <v>15.0</v>
      </c>
      <c r="B19" s="17">
        <v>44985.0</v>
      </c>
      <c r="C19" s="18" t="s">
        <v>53</v>
      </c>
      <c r="D19" s="19">
        <v>50436.0</v>
      </c>
      <c r="E19" s="19" t="s">
        <v>54</v>
      </c>
      <c r="F19" s="21"/>
      <c r="G19" s="21"/>
      <c r="H19" s="20"/>
      <c r="I19" s="22">
        <v>2500.0</v>
      </c>
      <c r="J19" s="20"/>
      <c r="K19" s="20"/>
      <c r="L19" s="21"/>
      <c r="M19" s="21"/>
      <c r="N19" s="21"/>
      <c r="O19" s="21"/>
      <c r="P19" s="21"/>
      <c r="Q19" s="23">
        <v>2500.0</v>
      </c>
      <c r="R19" s="24">
        <f t="shared" si="2"/>
        <v>0</v>
      </c>
      <c r="S19" s="25" t="s">
        <v>33</v>
      </c>
      <c r="T19" s="2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6">
        <v>16.0</v>
      </c>
      <c r="B20" s="17">
        <v>44986.0</v>
      </c>
      <c r="C20" s="18" t="s">
        <v>55</v>
      </c>
      <c r="D20" s="19">
        <v>10250.0</v>
      </c>
      <c r="E20" s="19" t="s">
        <v>56</v>
      </c>
      <c r="F20" s="20"/>
      <c r="G20" s="21"/>
      <c r="H20" s="20"/>
      <c r="I20" s="22">
        <v>1250.0</v>
      </c>
      <c r="J20" s="20"/>
      <c r="K20" s="21"/>
      <c r="L20" s="21"/>
      <c r="M20" s="21"/>
      <c r="N20" s="21"/>
      <c r="O20" s="21"/>
      <c r="P20" s="21"/>
      <c r="Q20" s="23">
        <v>1250.0</v>
      </c>
      <c r="R20" s="24">
        <f t="shared" si="2"/>
        <v>0</v>
      </c>
      <c r="S20" s="25" t="s">
        <v>25</v>
      </c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6">
        <v>17.0</v>
      </c>
      <c r="B21" s="17">
        <v>44986.0</v>
      </c>
      <c r="C21" s="18" t="s">
        <v>57</v>
      </c>
      <c r="D21" s="19">
        <v>59904.0</v>
      </c>
      <c r="E21" s="19" t="s">
        <v>58</v>
      </c>
      <c r="F21" s="20"/>
      <c r="G21" s="20"/>
      <c r="H21" s="20"/>
      <c r="I21" s="20">
        <v>5000.0</v>
      </c>
      <c r="J21" s="22"/>
      <c r="K21" s="21"/>
      <c r="L21" s="21"/>
      <c r="M21" s="21"/>
      <c r="N21" s="20"/>
      <c r="O21" s="20"/>
      <c r="P21" s="21"/>
      <c r="Q21" s="23">
        <v>5000.0</v>
      </c>
      <c r="R21" s="24">
        <f t="shared" si="2"/>
        <v>0</v>
      </c>
      <c r="S21" s="25" t="s">
        <v>25</v>
      </c>
      <c r="T21" s="2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6">
        <v>18.0</v>
      </c>
      <c r="B22" s="17">
        <v>44986.0</v>
      </c>
      <c r="C22" s="18" t="s">
        <v>59</v>
      </c>
      <c r="D22" s="19">
        <v>50474.0</v>
      </c>
      <c r="E22" s="19" t="s">
        <v>60</v>
      </c>
      <c r="F22" s="20"/>
      <c r="G22" s="21"/>
      <c r="H22" s="20"/>
      <c r="I22" s="20">
        <v>25000.0</v>
      </c>
      <c r="J22" s="22"/>
      <c r="K22" s="20"/>
      <c r="L22" s="21"/>
      <c r="M22" s="21"/>
      <c r="N22" s="21"/>
      <c r="O22" s="21"/>
      <c r="P22" s="21"/>
      <c r="Q22" s="23">
        <v>25000.0</v>
      </c>
      <c r="R22" s="24">
        <f t="shared" si="2"/>
        <v>0</v>
      </c>
      <c r="S22" s="25" t="s">
        <v>33</v>
      </c>
      <c r="T22" s="2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6">
        <v>19.0</v>
      </c>
      <c r="B23" s="17">
        <v>44986.0</v>
      </c>
      <c r="C23" s="18" t="s">
        <v>61</v>
      </c>
      <c r="D23" s="19">
        <v>49832.0</v>
      </c>
      <c r="E23" s="19" t="s">
        <v>62</v>
      </c>
      <c r="F23" s="20"/>
      <c r="G23" s="20"/>
      <c r="H23" s="20"/>
      <c r="I23" s="20">
        <v>2500.0</v>
      </c>
      <c r="J23" s="22"/>
      <c r="K23" s="20"/>
      <c r="L23" s="21"/>
      <c r="M23" s="21"/>
      <c r="N23" s="20"/>
      <c r="O23" s="20"/>
      <c r="P23" s="21"/>
      <c r="Q23" s="23">
        <v>2500.0</v>
      </c>
      <c r="R23" s="24">
        <f t="shared" si="2"/>
        <v>0</v>
      </c>
      <c r="S23" s="25" t="s">
        <v>33</v>
      </c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6">
        <v>20.0</v>
      </c>
      <c r="B24" s="17">
        <v>44986.0</v>
      </c>
      <c r="C24" s="18" t="s">
        <v>63</v>
      </c>
      <c r="D24" s="19">
        <v>70741.0</v>
      </c>
      <c r="E24" s="19" t="s">
        <v>64</v>
      </c>
      <c r="F24" s="20"/>
      <c r="G24" s="20"/>
      <c r="H24" s="20"/>
      <c r="I24" s="20">
        <v>5150.0</v>
      </c>
      <c r="J24" s="22"/>
      <c r="K24" s="21"/>
      <c r="L24" s="21"/>
      <c r="M24" s="21"/>
      <c r="N24" s="21"/>
      <c r="O24" s="21"/>
      <c r="P24" s="21"/>
      <c r="Q24" s="23">
        <v>5150.0</v>
      </c>
      <c r="R24" s="24">
        <f t="shared" si="2"/>
        <v>0</v>
      </c>
      <c r="S24" s="25" t="s">
        <v>25</v>
      </c>
      <c r="T24" s="2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6">
        <v>21.0</v>
      </c>
      <c r="B25" s="17">
        <v>44986.0</v>
      </c>
      <c r="C25" s="18" t="s">
        <v>65</v>
      </c>
      <c r="D25" s="19">
        <v>62146.0</v>
      </c>
      <c r="E25" s="19" t="s">
        <v>66</v>
      </c>
      <c r="F25" s="20"/>
      <c r="G25" s="21"/>
      <c r="H25" s="21"/>
      <c r="I25" s="20">
        <v>350.0</v>
      </c>
      <c r="J25" s="22"/>
      <c r="K25" s="20"/>
      <c r="L25" s="21"/>
      <c r="M25" s="21"/>
      <c r="N25" s="20"/>
      <c r="O25" s="20"/>
      <c r="P25" s="21"/>
      <c r="Q25" s="23">
        <v>350.0</v>
      </c>
      <c r="R25" s="24">
        <f t="shared" si="2"/>
        <v>0</v>
      </c>
      <c r="S25" s="25" t="s">
        <v>67</v>
      </c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6">
        <v>22.0</v>
      </c>
      <c r="B26" s="17">
        <v>44986.0</v>
      </c>
      <c r="C26" s="18" t="s">
        <v>68</v>
      </c>
      <c r="D26" s="19">
        <v>69620.0</v>
      </c>
      <c r="E26" s="19" t="s">
        <v>69</v>
      </c>
      <c r="F26" s="20"/>
      <c r="G26" s="20"/>
      <c r="H26" s="20"/>
      <c r="I26" s="20"/>
      <c r="J26" s="22">
        <v>2650.0</v>
      </c>
      <c r="K26" s="20"/>
      <c r="L26" s="21"/>
      <c r="M26" s="21"/>
      <c r="N26" s="21"/>
      <c r="O26" s="21"/>
      <c r="P26" s="21"/>
      <c r="Q26" s="23">
        <v>2650.0</v>
      </c>
      <c r="R26" s="24">
        <f t="shared" si="2"/>
        <v>0</v>
      </c>
      <c r="S26" s="25" t="s">
        <v>36</v>
      </c>
      <c r="T26" s="2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6">
        <v>23.0</v>
      </c>
      <c r="B27" s="17">
        <v>44986.0</v>
      </c>
      <c r="C27" s="18" t="s">
        <v>70</v>
      </c>
      <c r="D27" s="19">
        <v>69620.0</v>
      </c>
      <c r="E27" s="19" t="s">
        <v>69</v>
      </c>
      <c r="F27" s="20"/>
      <c r="G27" s="20"/>
      <c r="H27" s="20"/>
      <c r="I27" s="22"/>
      <c r="J27" s="20">
        <v>10000.0</v>
      </c>
      <c r="K27" s="21"/>
      <c r="L27" s="21"/>
      <c r="M27" s="21"/>
      <c r="N27" s="21"/>
      <c r="O27" s="21"/>
      <c r="P27" s="21"/>
      <c r="Q27" s="23">
        <v>10000.0</v>
      </c>
      <c r="R27" s="24">
        <f t="shared" si="2"/>
        <v>0</v>
      </c>
      <c r="S27" s="25" t="s">
        <v>36</v>
      </c>
      <c r="T27" s="2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6">
        <v>24.0</v>
      </c>
      <c r="B28" s="17">
        <v>44986.0</v>
      </c>
      <c r="C28" s="18" t="s">
        <v>71</v>
      </c>
      <c r="D28" s="19">
        <v>59904.0</v>
      </c>
      <c r="E28" s="19" t="s">
        <v>58</v>
      </c>
      <c r="F28" s="20"/>
      <c r="G28" s="20"/>
      <c r="H28" s="20"/>
      <c r="I28" s="22">
        <v>350.0</v>
      </c>
      <c r="J28" s="20"/>
      <c r="K28" s="21"/>
      <c r="L28" s="21"/>
      <c r="M28" s="20"/>
      <c r="N28" s="28"/>
      <c r="O28" s="24"/>
      <c r="P28" s="21"/>
      <c r="Q28" s="23">
        <v>350.0</v>
      </c>
      <c r="R28" s="24">
        <f t="shared" si="2"/>
        <v>0</v>
      </c>
      <c r="S28" s="25" t="s">
        <v>36</v>
      </c>
      <c r="T28" s="2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6">
        <v>25.0</v>
      </c>
      <c r="B29" s="17">
        <v>44987.0</v>
      </c>
      <c r="C29" s="18" t="s">
        <v>72</v>
      </c>
      <c r="D29" s="19">
        <v>52669.0</v>
      </c>
      <c r="E29" s="19" t="s">
        <v>73</v>
      </c>
      <c r="F29" s="20"/>
      <c r="G29" s="20"/>
      <c r="H29" s="20"/>
      <c r="I29" s="20">
        <v>350.0</v>
      </c>
      <c r="J29" s="22"/>
      <c r="K29" s="21"/>
      <c r="L29" s="21"/>
      <c r="M29" s="20"/>
      <c r="N29" s="29"/>
      <c r="O29" s="22"/>
      <c r="P29" s="21"/>
      <c r="Q29" s="23">
        <v>350.0</v>
      </c>
      <c r="R29" s="24">
        <f t="shared" si="2"/>
        <v>0</v>
      </c>
      <c r="S29" s="25" t="s">
        <v>74</v>
      </c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6">
        <v>26.0</v>
      </c>
      <c r="B30" s="17">
        <v>44987.0</v>
      </c>
      <c r="C30" s="18" t="s">
        <v>75</v>
      </c>
      <c r="D30" s="19">
        <v>55448.0</v>
      </c>
      <c r="E30" s="19" t="s">
        <v>76</v>
      </c>
      <c r="F30" s="21"/>
      <c r="G30" s="21"/>
      <c r="H30" s="20"/>
      <c r="I30" s="22">
        <v>12500.0</v>
      </c>
      <c r="J30" s="20"/>
      <c r="K30" s="21"/>
      <c r="L30" s="21"/>
      <c r="M30" s="21"/>
      <c r="N30" s="20"/>
      <c r="O30" s="20"/>
      <c r="P30" s="21"/>
      <c r="Q30" s="23">
        <v>12500.0</v>
      </c>
      <c r="R30" s="24">
        <f t="shared" si="2"/>
        <v>0</v>
      </c>
      <c r="S30" s="25" t="s">
        <v>74</v>
      </c>
      <c r="T30" s="2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6">
        <v>27.0</v>
      </c>
      <c r="B31" s="17">
        <v>44987.0</v>
      </c>
      <c r="C31" s="18" t="s">
        <v>77</v>
      </c>
      <c r="D31" s="19">
        <v>10320.0</v>
      </c>
      <c r="E31" s="19" t="s">
        <v>78</v>
      </c>
      <c r="F31" s="21"/>
      <c r="G31" s="20"/>
      <c r="H31" s="20"/>
      <c r="I31" s="22">
        <v>1250.0</v>
      </c>
      <c r="J31" s="20"/>
      <c r="K31" s="20"/>
      <c r="L31" s="21"/>
      <c r="M31" s="21"/>
      <c r="N31" s="20"/>
      <c r="O31" s="20"/>
      <c r="P31" s="21"/>
      <c r="Q31" s="23">
        <v>1250.0</v>
      </c>
      <c r="R31" s="24">
        <f t="shared" si="2"/>
        <v>0</v>
      </c>
      <c r="S31" s="25" t="s">
        <v>79</v>
      </c>
      <c r="T31" s="26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16">
        <v>28.0</v>
      </c>
      <c r="B32" s="17">
        <v>44987.0</v>
      </c>
      <c r="C32" s="18" t="s">
        <v>80</v>
      </c>
      <c r="D32" s="19">
        <v>22341.0</v>
      </c>
      <c r="E32" s="19" t="s">
        <v>81</v>
      </c>
      <c r="F32" s="21"/>
      <c r="G32" s="20"/>
      <c r="H32" s="20"/>
      <c r="I32" s="22">
        <v>2650.0</v>
      </c>
      <c r="J32" s="20"/>
      <c r="K32" s="20"/>
      <c r="L32" s="21"/>
      <c r="M32" s="20"/>
      <c r="N32" s="21"/>
      <c r="O32" s="21"/>
      <c r="P32" s="21"/>
      <c r="Q32" s="23">
        <v>2650.0</v>
      </c>
      <c r="R32" s="24">
        <f t="shared" si="2"/>
        <v>0</v>
      </c>
      <c r="S32" s="25" t="s">
        <v>74</v>
      </c>
      <c r="T32" s="26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16">
        <v>29.0</v>
      </c>
      <c r="B33" s="17">
        <v>44987.0</v>
      </c>
      <c r="C33" s="18" t="s">
        <v>82</v>
      </c>
      <c r="D33" s="19">
        <v>36555.0</v>
      </c>
      <c r="E33" s="19" t="s">
        <v>83</v>
      </c>
      <c r="F33" s="21"/>
      <c r="G33" s="21"/>
      <c r="H33" s="20">
        <v>25000.0</v>
      </c>
      <c r="I33" s="22"/>
      <c r="J33" s="20"/>
      <c r="K33" s="21"/>
      <c r="L33" s="21"/>
      <c r="M33" s="21"/>
      <c r="N33" s="21"/>
      <c r="O33" s="21"/>
      <c r="P33" s="21"/>
      <c r="Q33" s="23">
        <v>25000.0</v>
      </c>
      <c r="R33" s="24">
        <f t="shared" si="2"/>
        <v>0</v>
      </c>
      <c r="S33" s="25" t="s">
        <v>36</v>
      </c>
      <c r="T33" s="26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16">
        <v>30.0</v>
      </c>
      <c r="B34" s="17">
        <v>44987.0</v>
      </c>
      <c r="C34" s="18" t="s">
        <v>84</v>
      </c>
      <c r="D34" s="19">
        <v>51051.0</v>
      </c>
      <c r="E34" s="19" t="s">
        <v>85</v>
      </c>
      <c r="F34" s="21"/>
      <c r="G34" s="21"/>
      <c r="H34" s="20"/>
      <c r="I34" s="22">
        <v>15800.0</v>
      </c>
      <c r="J34" s="20"/>
      <c r="K34" s="21"/>
      <c r="L34" s="21"/>
      <c r="M34" s="21"/>
      <c r="N34" s="21"/>
      <c r="O34" s="21"/>
      <c r="P34" s="21"/>
      <c r="Q34" s="23">
        <v>15800.0</v>
      </c>
      <c r="R34" s="24">
        <f t="shared" si="2"/>
        <v>0</v>
      </c>
      <c r="S34" s="25" t="s">
        <v>79</v>
      </c>
      <c r="T34" s="26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16">
        <v>31.0</v>
      </c>
      <c r="B35" s="17">
        <v>44987.0</v>
      </c>
      <c r="C35" s="18" t="s">
        <v>86</v>
      </c>
      <c r="D35" s="19">
        <v>54501.0</v>
      </c>
      <c r="E35" s="19" t="s">
        <v>87</v>
      </c>
      <c r="F35" s="21"/>
      <c r="G35" s="21"/>
      <c r="H35" s="20"/>
      <c r="I35" s="22">
        <v>2650.0</v>
      </c>
      <c r="J35" s="20"/>
      <c r="K35" s="21"/>
      <c r="L35" s="21"/>
      <c r="M35" s="21"/>
      <c r="N35" s="21"/>
      <c r="O35" s="21"/>
      <c r="P35" s="21"/>
      <c r="Q35" s="23">
        <v>2650.0</v>
      </c>
      <c r="R35" s="24">
        <f t="shared" si="2"/>
        <v>0</v>
      </c>
      <c r="S35" s="25" t="s">
        <v>74</v>
      </c>
      <c r="T35" s="26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16">
        <v>32.0</v>
      </c>
      <c r="B36" s="17">
        <v>44987.0</v>
      </c>
      <c r="C36" s="18" t="s">
        <v>88</v>
      </c>
      <c r="D36" s="19">
        <v>69678.0</v>
      </c>
      <c r="E36" s="19" t="s">
        <v>89</v>
      </c>
      <c r="F36" s="21"/>
      <c r="G36" s="21"/>
      <c r="H36" s="20"/>
      <c r="I36" s="22"/>
      <c r="J36" s="20">
        <v>27000.0</v>
      </c>
      <c r="K36" s="21"/>
      <c r="L36" s="21"/>
      <c r="M36" s="21"/>
      <c r="N36" s="21"/>
      <c r="O36" s="21"/>
      <c r="P36" s="21"/>
      <c r="Q36" s="23">
        <v>27000.0</v>
      </c>
      <c r="R36" s="24">
        <f t="shared" si="2"/>
        <v>0</v>
      </c>
      <c r="S36" s="25" t="s">
        <v>79</v>
      </c>
      <c r="T36" s="26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6">
        <v>33.0</v>
      </c>
      <c r="B37" s="17">
        <v>44987.0</v>
      </c>
      <c r="C37" s="18" t="s">
        <v>90</v>
      </c>
      <c r="D37" s="19">
        <v>67899.0</v>
      </c>
      <c r="E37" s="19" t="s">
        <v>91</v>
      </c>
      <c r="F37" s="21"/>
      <c r="G37" s="21"/>
      <c r="H37" s="20"/>
      <c r="I37" s="22">
        <v>500.0</v>
      </c>
      <c r="J37" s="20"/>
      <c r="K37" s="21"/>
      <c r="L37" s="21"/>
      <c r="M37" s="21"/>
      <c r="N37" s="21"/>
      <c r="O37" s="21"/>
      <c r="P37" s="21"/>
      <c r="Q37" s="23">
        <v>500.0</v>
      </c>
      <c r="R37" s="24">
        <f t="shared" si="2"/>
        <v>0</v>
      </c>
      <c r="S37" s="25" t="s">
        <v>67</v>
      </c>
      <c r="T37" s="26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16">
        <v>34.0</v>
      </c>
      <c r="B38" s="17">
        <v>44987.0</v>
      </c>
      <c r="C38" s="18" t="s">
        <v>92</v>
      </c>
      <c r="D38" s="19">
        <v>57773.0</v>
      </c>
      <c r="E38" s="19" t="s">
        <v>93</v>
      </c>
      <c r="F38" s="21"/>
      <c r="G38" s="21"/>
      <c r="H38" s="20"/>
      <c r="I38" s="22">
        <v>3800.0</v>
      </c>
      <c r="J38" s="20"/>
      <c r="K38" s="21"/>
      <c r="L38" s="21"/>
      <c r="M38" s="21"/>
      <c r="N38" s="21"/>
      <c r="O38" s="21"/>
      <c r="P38" s="21"/>
      <c r="Q38" s="23">
        <v>3800.0</v>
      </c>
      <c r="R38" s="24">
        <f t="shared" si="2"/>
        <v>0</v>
      </c>
      <c r="S38" s="25" t="s">
        <v>25</v>
      </c>
      <c r="T38" s="26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16">
        <v>35.0</v>
      </c>
      <c r="B39" s="17">
        <v>44987.0</v>
      </c>
      <c r="C39" s="18" t="s">
        <v>94</v>
      </c>
      <c r="D39" s="19">
        <v>42046.0</v>
      </c>
      <c r="E39" s="19" t="s">
        <v>95</v>
      </c>
      <c r="F39" s="21"/>
      <c r="G39" s="20"/>
      <c r="H39" s="20">
        <v>3800.0</v>
      </c>
      <c r="I39" s="22"/>
      <c r="J39" s="20"/>
      <c r="K39" s="21"/>
      <c r="L39" s="21"/>
      <c r="M39" s="21"/>
      <c r="N39" s="21"/>
      <c r="O39" s="21"/>
      <c r="P39" s="21"/>
      <c r="Q39" s="23">
        <v>3800.0</v>
      </c>
      <c r="R39" s="24">
        <f t="shared" si="2"/>
        <v>0</v>
      </c>
      <c r="S39" s="25" t="s">
        <v>36</v>
      </c>
      <c r="T39" s="26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16">
        <v>36.0</v>
      </c>
      <c r="B40" s="17">
        <v>44987.0</v>
      </c>
      <c r="C40" s="18" t="s">
        <v>96</v>
      </c>
      <c r="D40" s="19">
        <v>62677.0</v>
      </c>
      <c r="E40" s="19" t="s">
        <v>97</v>
      </c>
      <c r="F40" s="21"/>
      <c r="G40" s="21"/>
      <c r="H40" s="20"/>
      <c r="I40" s="22">
        <v>5150.0</v>
      </c>
      <c r="J40" s="20"/>
      <c r="K40" s="20"/>
      <c r="L40" s="21"/>
      <c r="M40" s="21"/>
      <c r="N40" s="21"/>
      <c r="O40" s="21"/>
      <c r="P40" s="21"/>
      <c r="Q40" s="23">
        <v>5150.0</v>
      </c>
      <c r="R40" s="24">
        <f t="shared" si="2"/>
        <v>0</v>
      </c>
      <c r="S40" s="25" t="s">
        <v>74</v>
      </c>
      <c r="T40" s="26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16">
        <v>37.0</v>
      </c>
      <c r="B41" s="17">
        <v>44987.0</v>
      </c>
      <c r="C41" s="18" t="s">
        <v>98</v>
      </c>
      <c r="D41" s="19">
        <v>53455.0</v>
      </c>
      <c r="E41" s="19" t="s">
        <v>99</v>
      </c>
      <c r="F41" s="21"/>
      <c r="G41" s="21"/>
      <c r="H41" s="20"/>
      <c r="I41" s="22"/>
      <c r="J41" s="20">
        <v>2500.0</v>
      </c>
      <c r="K41" s="21"/>
      <c r="L41" s="21"/>
      <c r="M41" s="21"/>
      <c r="N41" s="21"/>
      <c r="O41" s="21"/>
      <c r="P41" s="21"/>
      <c r="Q41" s="23">
        <v>2500.0</v>
      </c>
      <c r="R41" s="24">
        <f t="shared" si="2"/>
        <v>0</v>
      </c>
      <c r="S41" s="25" t="s">
        <v>79</v>
      </c>
      <c r="T41" s="2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16">
        <v>38.0</v>
      </c>
      <c r="B42" s="17">
        <v>44987.0</v>
      </c>
      <c r="C42" s="18" t="s">
        <v>100</v>
      </c>
      <c r="D42" s="19">
        <v>13209.0</v>
      </c>
      <c r="E42" s="19" t="s">
        <v>101</v>
      </c>
      <c r="F42" s="21"/>
      <c r="G42" s="21"/>
      <c r="H42" s="20"/>
      <c r="I42" s="22">
        <v>5140.0</v>
      </c>
      <c r="J42" s="20"/>
      <c r="K42" s="21"/>
      <c r="L42" s="21"/>
      <c r="M42" s="21"/>
      <c r="N42" s="21"/>
      <c r="O42" s="21"/>
      <c r="P42" s="21"/>
      <c r="Q42" s="23">
        <v>5140.0</v>
      </c>
      <c r="R42" s="24">
        <f t="shared" si="2"/>
        <v>0</v>
      </c>
      <c r="S42" s="25" t="s">
        <v>25</v>
      </c>
      <c r="T42" s="26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16">
        <v>39.0</v>
      </c>
      <c r="B43" s="17">
        <v>44987.0</v>
      </c>
      <c r="C43" s="18" t="s">
        <v>102</v>
      </c>
      <c r="D43" s="19">
        <v>52214.0</v>
      </c>
      <c r="E43" s="19" t="s">
        <v>103</v>
      </c>
      <c r="F43" s="21"/>
      <c r="G43" s="21"/>
      <c r="H43" s="20"/>
      <c r="I43" s="22">
        <v>1250.0</v>
      </c>
      <c r="J43" s="20"/>
      <c r="K43" s="21"/>
      <c r="L43" s="21"/>
      <c r="M43" s="21"/>
      <c r="N43" s="21"/>
      <c r="O43" s="21"/>
      <c r="P43" s="21"/>
      <c r="Q43" s="23">
        <v>1250.0</v>
      </c>
      <c r="R43" s="24">
        <f t="shared" si="2"/>
        <v>0</v>
      </c>
      <c r="S43" s="25" t="s">
        <v>79</v>
      </c>
      <c r="T43" s="26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16">
        <v>40.0</v>
      </c>
      <c r="B44" s="17">
        <v>44987.0</v>
      </c>
      <c r="C44" s="18" t="s">
        <v>104</v>
      </c>
      <c r="D44" s="19">
        <v>42095.0</v>
      </c>
      <c r="E44" s="19" t="s">
        <v>105</v>
      </c>
      <c r="F44" s="21"/>
      <c r="G44" s="20"/>
      <c r="H44" s="20"/>
      <c r="I44" s="22">
        <v>3600.0</v>
      </c>
      <c r="J44" s="20"/>
      <c r="K44" s="21"/>
      <c r="L44" s="21"/>
      <c r="M44" s="21"/>
      <c r="N44" s="21"/>
      <c r="O44" s="21"/>
      <c r="P44" s="21"/>
      <c r="Q44" s="23">
        <v>3600.0</v>
      </c>
      <c r="R44" s="24">
        <f t="shared" si="2"/>
        <v>0</v>
      </c>
      <c r="S44" s="25" t="s">
        <v>67</v>
      </c>
      <c r="T44" s="26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16">
        <v>41.0</v>
      </c>
      <c r="B45" s="17">
        <v>44987.0</v>
      </c>
      <c r="C45" s="18" t="s">
        <v>106</v>
      </c>
      <c r="D45" s="19">
        <v>74765.0</v>
      </c>
      <c r="E45" s="19" t="s">
        <v>107</v>
      </c>
      <c r="F45" s="21"/>
      <c r="G45" s="21"/>
      <c r="H45" s="20"/>
      <c r="I45" s="22">
        <v>6750.0</v>
      </c>
      <c r="J45" s="20"/>
      <c r="K45" s="21"/>
      <c r="L45" s="21"/>
      <c r="M45" s="21"/>
      <c r="N45" s="21"/>
      <c r="O45" s="21"/>
      <c r="P45" s="21"/>
      <c r="Q45" s="23">
        <v>6750.0</v>
      </c>
      <c r="R45" s="24">
        <f t="shared" si="2"/>
        <v>0</v>
      </c>
      <c r="S45" s="25" t="s">
        <v>74</v>
      </c>
      <c r="T45" s="26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16">
        <v>42.0</v>
      </c>
      <c r="B46" s="17">
        <v>44987.0</v>
      </c>
      <c r="C46" s="18" t="s">
        <v>108</v>
      </c>
      <c r="D46" s="19">
        <v>60849.0</v>
      </c>
      <c r="E46" s="19" t="s">
        <v>109</v>
      </c>
      <c r="F46" s="21"/>
      <c r="G46" s="21"/>
      <c r="H46" s="20"/>
      <c r="I46" s="22">
        <v>20000.0</v>
      </c>
      <c r="J46" s="20"/>
      <c r="K46" s="21"/>
      <c r="L46" s="21"/>
      <c r="M46" s="21"/>
      <c r="N46" s="21"/>
      <c r="O46" s="21"/>
      <c r="P46" s="21"/>
      <c r="Q46" s="23">
        <v>20000.0</v>
      </c>
      <c r="R46" s="24">
        <f t="shared" si="2"/>
        <v>0</v>
      </c>
      <c r="S46" s="25" t="s">
        <v>67</v>
      </c>
      <c r="T46" s="26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16">
        <v>43.0</v>
      </c>
      <c r="B47" s="17">
        <v>44987.0</v>
      </c>
      <c r="C47" s="18" t="s">
        <v>110</v>
      </c>
      <c r="D47" s="19">
        <v>25650.0</v>
      </c>
      <c r="E47" s="19" t="s">
        <v>111</v>
      </c>
      <c r="F47" s="21"/>
      <c r="G47" s="21"/>
      <c r="H47" s="20"/>
      <c r="I47" s="22"/>
      <c r="J47" s="20"/>
      <c r="K47" s="20">
        <v>9000.0</v>
      </c>
      <c r="L47" s="21"/>
      <c r="M47" s="21"/>
      <c r="N47" s="21"/>
      <c r="O47" s="21"/>
      <c r="P47" s="21"/>
      <c r="Q47" s="23">
        <v>9000.0</v>
      </c>
      <c r="R47" s="24">
        <f t="shared" si="2"/>
        <v>0</v>
      </c>
      <c r="S47" s="25" t="s">
        <v>36</v>
      </c>
      <c r="T47" s="26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16">
        <v>44.0</v>
      </c>
      <c r="B48" s="17">
        <v>44987.0</v>
      </c>
      <c r="C48" s="18" t="s">
        <v>112</v>
      </c>
      <c r="D48" s="19">
        <v>25650.0</v>
      </c>
      <c r="E48" s="19" t="s">
        <v>111</v>
      </c>
      <c r="F48" s="21"/>
      <c r="G48" s="21"/>
      <c r="H48" s="20"/>
      <c r="I48" s="22"/>
      <c r="J48" s="20"/>
      <c r="K48" s="20">
        <v>700.0</v>
      </c>
      <c r="L48" s="21"/>
      <c r="M48" s="21"/>
      <c r="N48" s="21"/>
      <c r="O48" s="21"/>
      <c r="P48" s="21"/>
      <c r="Q48" s="23">
        <v>700.0</v>
      </c>
      <c r="R48" s="24">
        <f t="shared" si="2"/>
        <v>0</v>
      </c>
      <c r="S48" s="25" t="s">
        <v>36</v>
      </c>
      <c r="T48" s="26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16">
        <v>45.0</v>
      </c>
      <c r="B49" s="17">
        <v>44987.0</v>
      </c>
      <c r="C49" s="18" t="s">
        <v>113</v>
      </c>
      <c r="D49" s="19">
        <v>13781.0</v>
      </c>
      <c r="E49" s="19" t="s">
        <v>114</v>
      </c>
      <c r="F49" s="21"/>
      <c r="G49" s="21"/>
      <c r="H49" s="20"/>
      <c r="I49" s="22">
        <v>2500.0</v>
      </c>
      <c r="J49" s="20"/>
      <c r="K49" s="21"/>
      <c r="L49" s="21"/>
      <c r="M49" s="21"/>
      <c r="N49" s="21"/>
      <c r="O49" s="21"/>
      <c r="P49" s="21"/>
      <c r="Q49" s="23">
        <v>2500.0</v>
      </c>
      <c r="R49" s="24">
        <f t="shared" si="2"/>
        <v>0</v>
      </c>
      <c r="S49" s="25" t="s">
        <v>36</v>
      </c>
      <c r="T49" s="26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16">
        <v>46.0</v>
      </c>
      <c r="B50" s="17">
        <v>44987.0</v>
      </c>
      <c r="C50" s="18" t="s">
        <v>115</v>
      </c>
      <c r="D50" s="19">
        <v>48387.0</v>
      </c>
      <c r="E50" s="19" t="s">
        <v>116</v>
      </c>
      <c r="F50" s="21"/>
      <c r="G50" s="21"/>
      <c r="H50" s="20"/>
      <c r="I50" s="22">
        <v>5000.0</v>
      </c>
      <c r="J50" s="20"/>
      <c r="K50" s="21"/>
      <c r="L50" s="21"/>
      <c r="M50" s="21"/>
      <c r="N50" s="20"/>
      <c r="O50" s="20"/>
      <c r="P50" s="21"/>
      <c r="Q50" s="23">
        <v>5000.0</v>
      </c>
      <c r="R50" s="24">
        <f t="shared" si="2"/>
        <v>0</v>
      </c>
      <c r="S50" s="25" t="s">
        <v>79</v>
      </c>
      <c r="T50" s="26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16">
        <v>47.0</v>
      </c>
      <c r="B51" s="17">
        <v>44987.0</v>
      </c>
      <c r="C51" s="18" t="s">
        <v>117</v>
      </c>
      <c r="D51" s="19">
        <v>48387.0</v>
      </c>
      <c r="E51" s="19" t="s">
        <v>116</v>
      </c>
      <c r="F51" s="21"/>
      <c r="G51" s="21"/>
      <c r="H51" s="20"/>
      <c r="I51" s="22">
        <v>5000.0</v>
      </c>
      <c r="J51" s="20"/>
      <c r="K51" s="21"/>
      <c r="L51" s="21"/>
      <c r="M51" s="21"/>
      <c r="N51" s="21"/>
      <c r="O51" s="21"/>
      <c r="P51" s="21"/>
      <c r="Q51" s="23">
        <v>5000.0</v>
      </c>
      <c r="R51" s="24">
        <f t="shared" si="2"/>
        <v>0</v>
      </c>
      <c r="S51" s="25" t="s">
        <v>79</v>
      </c>
      <c r="T51" s="26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16">
        <v>48.0</v>
      </c>
      <c r="B52" s="17">
        <v>44987.0</v>
      </c>
      <c r="C52" s="18" t="s">
        <v>118</v>
      </c>
      <c r="D52" s="19">
        <v>59812.0</v>
      </c>
      <c r="E52" s="19" t="s">
        <v>119</v>
      </c>
      <c r="F52" s="21"/>
      <c r="G52" s="21"/>
      <c r="H52" s="20"/>
      <c r="I52" s="22">
        <v>10000.0</v>
      </c>
      <c r="J52" s="20"/>
      <c r="K52" s="21"/>
      <c r="L52" s="21"/>
      <c r="M52" s="21"/>
      <c r="N52" s="21"/>
      <c r="O52" s="21"/>
      <c r="P52" s="21"/>
      <c r="Q52" s="23">
        <v>10000.0</v>
      </c>
      <c r="R52" s="24">
        <f t="shared" si="2"/>
        <v>0</v>
      </c>
      <c r="S52" s="25" t="s">
        <v>25</v>
      </c>
      <c r="T52" s="26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16">
        <v>49.0</v>
      </c>
      <c r="B53" s="17">
        <v>44987.0</v>
      </c>
      <c r="C53" s="18" t="s">
        <v>120</v>
      </c>
      <c r="D53" s="19">
        <v>22332.0</v>
      </c>
      <c r="E53" s="19" t="s">
        <v>121</v>
      </c>
      <c r="F53" s="21"/>
      <c r="G53" s="21"/>
      <c r="H53" s="20"/>
      <c r="I53" s="22">
        <v>150.0</v>
      </c>
      <c r="J53" s="20"/>
      <c r="K53" s="20"/>
      <c r="L53" s="21"/>
      <c r="M53" s="21"/>
      <c r="N53" s="21"/>
      <c r="O53" s="21"/>
      <c r="P53" s="21"/>
      <c r="Q53" s="23">
        <v>150.0</v>
      </c>
      <c r="R53" s="24">
        <f t="shared" si="2"/>
        <v>0</v>
      </c>
      <c r="S53" s="25" t="s">
        <v>79</v>
      </c>
      <c r="T53" s="26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6">
        <v>50.0</v>
      </c>
      <c r="B54" s="17">
        <v>44987.0</v>
      </c>
      <c r="C54" s="18" t="s">
        <v>122</v>
      </c>
      <c r="D54" s="19">
        <v>24368.0</v>
      </c>
      <c r="E54" s="19" t="s">
        <v>123</v>
      </c>
      <c r="F54" s="24"/>
      <c r="G54" s="21"/>
      <c r="H54" s="20"/>
      <c r="I54" s="20">
        <v>150.0</v>
      </c>
      <c r="J54" s="20"/>
      <c r="K54" s="20"/>
      <c r="L54" s="21"/>
      <c r="M54" s="21"/>
      <c r="N54" s="20"/>
      <c r="O54" s="20"/>
      <c r="P54" s="20"/>
      <c r="Q54" s="23">
        <v>150.0</v>
      </c>
      <c r="R54" s="24">
        <f t="shared" si="2"/>
        <v>0</v>
      </c>
      <c r="S54" s="25" t="s">
        <v>79</v>
      </c>
      <c r="T54" s="26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16">
        <v>51.0</v>
      </c>
      <c r="B55" s="17">
        <v>44987.0</v>
      </c>
      <c r="C55" s="30" t="s">
        <v>124</v>
      </c>
      <c r="D55" s="19">
        <v>76207.0</v>
      </c>
      <c r="E55" s="31" t="s">
        <v>125</v>
      </c>
      <c r="F55" s="32"/>
      <c r="G55" s="33"/>
      <c r="H55" s="33"/>
      <c r="I55" s="32"/>
      <c r="J55" s="32">
        <v>300.0</v>
      </c>
      <c r="K55" s="33"/>
      <c r="L55" s="33"/>
      <c r="M55" s="33"/>
      <c r="N55" s="33"/>
      <c r="O55" s="32"/>
      <c r="P55" s="33"/>
      <c r="Q55" s="32">
        <v>300.0</v>
      </c>
      <c r="R55" s="24">
        <f>F55+G55+H55+I55+J55+K55+L55+N55+P55+O55-Q55</f>
        <v>0</v>
      </c>
      <c r="S55" s="30" t="s">
        <v>25</v>
      </c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16">
        <v>52.0</v>
      </c>
      <c r="B56" s="17">
        <v>44987.0</v>
      </c>
      <c r="C56" s="30" t="s">
        <v>126</v>
      </c>
      <c r="D56" s="19">
        <v>21821.0</v>
      </c>
      <c r="E56" s="30" t="s">
        <v>127</v>
      </c>
      <c r="F56" s="33"/>
      <c r="G56" s="32">
        <v>8400.0</v>
      </c>
      <c r="H56" s="33"/>
      <c r="I56" s="33"/>
      <c r="J56" s="33"/>
      <c r="K56" s="33"/>
      <c r="L56" s="33"/>
      <c r="M56" s="33"/>
      <c r="N56" s="33"/>
      <c r="O56" s="33"/>
      <c r="P56" s="33"/>
      <c r="Q56" s="32">
        <v>8400.0</v>
      </c>
      <c r="R56" s="24">
        <f t="shared" ref="R56:R101" si="3">F56+G56+H56+I56+J56+K56+L56+N56+P56-Q56</f>
        <v>0</v>
      </c>
      <c r="S56" s="30" t="s">
        <v>25</v>
      </c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16">
        <v>53.0</v>
      </c>
      <c r="B57" s="17">
        <v>44987.0</v>
      </c>
      <c r="C57" s="30" t="s">
        <v>128</v>
      </c>
      <c r="D57" s="19">
        <v>10320.0</v>
      </c>
      <c r="E57" s="30" t="s">
        <v>78</v>
      </c>
      <c r="F57" s="33"/>
      <c r="G57" s="33"/>
      <c r="H57" s="33"/>
      <c r="I57" s="32">
        <v>6250.0</v>
      </c>
      <c r="J57" s="32"/>
      <c r="K57" s="33"/>
      <c r="L57" s="33"/>
      <c r="M57" s="33"/>
      <c r="N57" s="33"/>
      <c r="O57" s="33"/>
      <c r="P57" s="33"/>
      <c r="Q57" s="32">
        <v>6250.0</v>
      </c>
      <c r="R57" s="24">
        <f t="shared" si="3"/>
        <v>0</v>
      </c>
      <c r="S57" s="30" t="s">
        <v>25</v>
      </c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A58" s="16">
        <v>54.0</v>
      </c>
      <c r="B58" s="17">
        <v>44987.0</v>
      </c>
      <c r="C58" s="30" t="s">
        <v>129</v>
      </c>
      <c r="D58" s="19">
        <v>36769.0</v>
      </c>
      <c r="E58" s="30" t="s">
        <v>130</v>
      </c>
      <c r="F58" s="33"/>
      <c r="G58" s="33"/>
      <c r="H58" s="33"/>
      <c r="I58" s="32">
        <v>4650.0</v>
      </c>
      <c r="J58" s="32"/>
      <c r="K58" s="33"/>
      <c r="L58" s="33"/>
      <c r="M58" s="33"/>
      <c r="N58" s="33"/>
      <c r="O58" s="33"/>
      <c r="P58" s="33"/>
      <c r="Q58" s="32">
        <v>4650.0</v>
      </c>
      <c r="R58" s="24">
        <f t="shared" si="3"/>
        <v>0</v>
      </c>
      <c r="S58" s="30" t="s">
        <v>36</v>
      </c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A59" s="16">
        <v>55.0</v>
      </c>
      <c r="B59" s="17">
        <v>44987.0</v>
      </c>
      <c r="C59" s="30" t="s">
        <v>131</v>
      </c>
      <c r="D59" s="19">
        <v>36555.0</v>
      </c>
      <c r="E59" s="30" t="s">
        <v>83</v>
      </c>
      <c r="F59" s="33"/>
      <c r="G59" s="33"/>
      <c r="H59" s="33"/>
      <c r="I59" s="32">
        <v>2500.0</v>
      </c>
      <c r="J59" s="33"/>
      <c r="K59" s="33"/>
      <c r="L59" s="33"/>
      <c r="M59" s="33"/>
      <c r="N59" s="33"/>
      <c r="O59" s="33"/>
      <c r="P59" s="33"/>
      <c r="Q59" s="32">
        <v>2500.0</v>
      </c>
      <c r="R59" s="24">
        <f t="shared" si="3"/>
        <v>0</v>
      </c>
      <c r="S59" s="30" t="s">
        <v>74</v>
      </c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>
      <c r="A60" s="16">
        <v>56.0</v>
      </c>
      <c r="B60" s="17">
        <v>44987.0</v>
      </c>
      <c r="C60" s="30" t="s">
        <v>132</v>
      </c>
      <c r="D60" s="19">
        <v>64663.0</v>
      </c>
      <c r="E60" s="30" t="s">
        <v>133</v>
      </c>
      <c r="F60" s="33"/>
      <c r="G60" s="33"/>
      <c r="H60" s="33"/>
      <c r="I60" s="33"/>
      <c r="J60" s="32">
        <v>5150.0</v>
      </c>
      <c r="K60" s="33"/>
      <c r="L60" s="33"/>
      <c r="M60" s="33"/>
      <c r="N60" s="33"/>
      <c r="O60" s="33"/>
      <c r="P60" s="33"/>
      <c r="Q60" s="32">
        <v>5150.0</v>
      </c>
      <c r="R60" s="24">
        <f t="shared" si="3"/>
        <v>0</v>
      </c>
      <c r="S60" s="30" t="s">
        <v>74</v>
      </c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>
      <c r="A61" s="16">
        <v>57.0</v>
      </c>
      <c r="B61" s="17">
        <v>44987.0</v>
      </c>
      <c r="C61" s="30" t="s">
        <v>134</v>
      </c>
      <c r="D61" s="19">
        <v>57063.0</v>
      </c>
      <c r="E61" s="30" t="s">
        <v>135</v>
      </c>
      <c r="F61" s="33"/>
      <c r="G61" s="33"/>
      <c r="H61" s="33"/>
      <c r="I61" s="32"/>
      <c r="J61" s="32">
        <v>1400.0</v>
      </c>
      <c r="K61" s="33"/>
      <c r="L61" s="33"/>
      <c r="M61" s="33"/>
      <c r="N61" s="33"/>
      <c r="O61" s="33"/>
      <c r="P61" s="33"/>
      <c r="Q61" s="32">
        <v>1400.0</v>
      </c>
      <c r="R61" s="24">
        <f t="shared" si="3"/>
        <v>0</v>
      </c>
      <c r="S61" s="30" t="s">
        <v>74</v>
      </c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>
      <c r="A62" s="16">
        <v>58.0</v>
      </c>
      <c r="B62" s="17">
        <v>44987.0</v>
      </c>
      <c r="C62" s="30" t="s">
        <v>136</v>
      </c>
      <c r="D62" s="19">
        <v>76208.0</v>
      </c>
      <c r="E62" s="30" t="s">
        <v>137</v>
      </c>
      <c r="F62" s="33"/>
      <c r="G62" s="33"/>
      <c r="H62" s="33"/>
      <c r="I62" s="32">
        <v>27000.0</v>
      </c>
      <c r="J62" s="33"/>
      <c r="K62" s="33"/>
      <c r="L62" s="33"/>
      <c r="M62" s="33"/>
      <c r="N62" s="33"/>
      <c r="O62" s="33"/>
      <c r="P62" s="33"/>
      <c r="Q62" s="32">
        <v>27000.0</v>
      </c>
      <c r="R62" s="24">
        <f t="shared" si="3"/>
        <v>0</v>
      </c>
      <c r="S62" s="30" t="s">
        <v>25</v>
      </c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>
      <c r="A63" s="16">
        <v>59.0</v>
      </c>
      <c r="B63" s="17">
        <v>44987.0</v>
      </c>
      <c r="C63" s="30" t="s">
        <v>138</v>
      </c>
      <c r="D63" s="19">
        <v>57734.0</v>
      </c>
      <c r="E63" s="30" t="s">
        <v>139</v>
      </c>
      <c r="F63" s="33"/>
      <c r="G63" s="33"/>
      <c r="H63" s="33"/>
      <c r="I63" s="32">
        <v>25000.0</v>
      </c>
      <c r="J63" s="33"/>
      <c r="K63" s="33"/>
      <c r="L63" s="33"/>
      <c r="M63" s="33"/>
      <c r="N63" s="33"/>
      <c r="O63" s="33"/>
      <c r="P63" s="33"/>
      <c r="Q63" s="32">
        <v>25000.0</v>
      </c>
      <c r="R63" s="24">
        <f t="shared" si="3"/>
        <v>0</v>
      </c>
      <c r="S63" s="30" t="s">
        <v>25</v>
      </c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>
      <c r="A64" s="16">
        <v>60.0</v>
      </c>
      <c r="B64" s="17">
        <v>44987.0</v>
      </c>
      <c r="C64" s="30" t="s">
        <v>140</v>
      </c>
      <c r="D64" s="19">
        <v>40901.0</v>
      </c>
      <c r="E64" s="30" t="s">
        <v>141</v>
      </c>
      <c r="F64" s="33"/>
      <c r="G64" s="32"/>
      <c r="H64" s="33"/>
      <c r="I64" s="32">
        <v>2500.0</v>
      </c>
      <c r="J64" s="33"/>
      <c r="K64" s="33"/>
      <c r="L64" s="33"/>
      <c r="M64" s="33"/>
      <c r="N64" s="33"/>
      <c r="O64" s="33"/>
      <c r="P64" s="33"/>
      <c r="Q64" s="32">
        <v>2500.0</v>
      </c>
      <c r="R64" s="24">
        <f t="shared" si="3"/>
        <v>0</v>
      </c>
      <c r="S64" s="30" t="s">
        <v>74</v>
      </c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>
      <c r="A65" s="16">
        <v>61.0</v>
      </c>
      <c r="B65" s="17">
        <v>44987.0</v>
      </c>
      <c r="C65" s="30" t="s">
        <v>142</v>
      </c>
      <c r="D65" s="19">
        <v>30895.0</v>
      </c>
      <c r="E65" s="30" t="s">
        <v>143</v>
      </c>
      <c r="F65" s="33"/>
      <c r="G65" s="32"/>
      <c r="H65" s="32">
        <v>5050.0</v>
      </c>
      <c r="I65" s="33"/>
      <c r="J65" s="33"/>
      <c r="K65" s="33"/>
      <c r="L65" s="33"/>
      <c r="M65" s="33"/>
      <c r="N65" s="33"/>
      <c r="O65" s="33"/>
      <c r="P65" s="33"/>
      <c r="Q65" s="32">
        <v>5050.0</v>
      </c>
      <c r="R65" s="24">
        <f t="shared" si="3"/>
        <v>0</v>
      </c>
      <c r="S65" s="30" t="s">
        <v>25</v>
      </c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>
      <c r="A66" s="16">
        <v>62.0</v>
      </c>
      <c r="B66" s="17">
        <v>44987.0</v>
      </c>
      <c r="C66" s="30" t="s">
        <v>144</v>
      </c>
      <c r="D66" s="19">
        <v>47681.0</v>
      </c>
      <c r="E66" s="30" t="s">
        <v>145</v>
      </c>
      <c r="F66" s="33"/>
      <c r="G66" s="33"/>
      <c r="H66" s="32"/>
      <c r="I66" s="32">
        <v>2650.0</v>
      </c>
      <c r="J66" s="33"/>
      <c r="K66" s="33"/>
      <c r="L66" s="33"/>
      <c r="M66" s="33"/>
      <c r="N66" s="33"/>
      <c r="O66" s="33"/>
      <c r="P66" s="33"/>
      <c r="Q66" s="32">
        <v>2650.0</v>
      </c>
      <c r="R66" s="24">
        <f t="shared" si="3"/>
        <v>0</v>
      </c>
      <c r="S66" s="30" t="s">
        <v>74</v>
      </c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>
      <c r="A67" s="16">
        <v>63.0</v>
      </c>
      <c r="B67" s="17">
        <v>44987.0</v>
      </c>
      <c r="C67" s="30" t="s">
        <v>146</v>
      </c>
      <c r="D67" s="19">
        <v>46778.0</v>
      </c>
      <c r="E67" s="30" t="s">
        <v>147</v>
      </c>
      <c r="F67" s="33"/>
      <c r="G67" s="33"/>
      <c r="H67" s="33"/>
      <c r="I67" s="32"/>
      <c r="J67" s="32">
        <v>350.0</v>
      </c>
      <c r="K67" s="33"/>
      <c r="L67" s="33"/>
      <c r="M67" s="33"/>
      <c r="N67" s="33"/>
      <c r="O67" s="33"/>
      <c r="P67" s="33"/>
      <c r="Q67" s="32">
        <v>350.0</v>
      </c>
      <c r="R67" s="24">
        <f t="shared" si="3"/>
        <v>0</v>
      </c>
      <c r="S67" s="30" t="s">
        <v>36</v>
      </c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>
      <c r="A68" s="16">
        <v>64.0</v>
      </c>
      <c r="B68" s="17">
        <v>44987.0</v>
      </c>
      <c r="C68" s="30" t="s">
        <v>148</v>
      </c>
      <c r="D68" s="19">
        <v>32700.0</v>
      </c>
      <c r="E68" s="30" t="s">
        <v>149</v>
      </c>
      <c r="F68" s="33"/>
      <c r="G68" s="33"/>
      <c r="H68" s="33"/>
      <c r="I68" s="32">
        <v>5000.0</v>
      </c>
      <c r="J68" s="32"/>
      <c r="K68" s="33"/>
      <c r="L68" s="33"/>
      <c r="M68" s="33"/>
      <c r="N68" s="33"/>
      <c r="O68" s="33"/>
      <c r="P68" s="33"/>
      <c r="Q68" s="32">
        <v>5000.0</v>
      </c>
      <c r="R68" s="24">
        <f t="shared" si="3"/>
        <v>0</v>
      </c>
      <c r="S68" s="30" t="s">
        <v>25</v>
      </c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>
      <c r="A69" s="16">
        <v>65.0</v>
      </c>
      <c r="B69" s="17">
        <v>44987.0</v>
      </c>
      <c r="C69" s="30" t="s">
        <v>150</v>
      </c>
      <c r="D69" s="19">
        <v>54533.0</v>
      </c>
      <c r="E69" s="30" t="s">
        <v>151</v>
      </c>
      <c r="F69" s="33"/>
      <c r="G69" s="33"/>
      <c r="H69" s="33"/>
      <c r="I69" s="32">
        <v>6250.0</v>
      </c>
      <c r="J69" s="33"/>
      <c r="K69" s="32"/>
      <c r="L69" s="33"/>
      <c r="M69" s="33"/>
      <c r="N69" s="33"/>
      <c r="O69" s="33"/>
      <c r="P69" s="33"/>
      <c r="Q69" s="32">
        <v>6250.0</v>
      </c>
      <c r="R69" s="24">
        <f t="shared" si="3"/>
        <v>0</v>
      </c>
      <c r="S69" s="30" t="s">
        <v>25</v>
      </c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>
      <c r="A70" s="16">
        <v>66.0</v>
      </c>
      <c r="B70" s="17">
        <v>44987.0</v>
      </c>
      <c r="C70" s="30" t="s">
        <v>152</v>
      </c>
      <c r="D70" s="19">
        <v>13781.0</v>
      </c>
      <c r="E70" s="30" t="s">
        <v>114</v>
      </c>
      <c r="F70" s="33"/>
      <c r="G70" s="33"/>
      <c r="H70" s="33"/>
      <c r="I70" s="32">
        <v>1730.0</v>
      </c>
      <c r="J70" s="33"/>
      <c r="K70" s="33"/>
      <c r="L70" s="33"/>
      <c r="M70" s="33"/>
      <c r="N70" s="33"/>
      <c r="O70" s="33"/>
      <c r="P70" s="33"/>
      <c r="Q70" s="32">
        <v>1730.0</v>
      </c>
      <c r="R70" s="24">
        <f t="shared" si="3"/>
        <v>0</v>
      </c>
      <c r="S70" s="30" t="s">
        <v>36</v>
      </c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>
      <c r="A71" s="16">
        <v>67.0</v>
      </c>
      <c r="B71" s="17">
        <v>44987.0</v>
      </c>
      <c r="C71" s="30" t="s">
        <v>153</v>
      </c>
      <c r="D71" s="19">
        <v>51512.0</v>
      </c>
      <c r="E71" s="30" t="s">
        <v>154</v>
      </c>
      <c r="F71" s="33"/>
      <c r="G71" s="33"/>
      <c r="H71" s="33"/>
      <c r="I71" s="32">
        <v>5350.0</v>
      </c>
      <c r="J71" s="33"/>
      <c r="K71" s="33"/>
      <c r="L71" s="33"/>
      <c r="M71" s="33"/>
      <c r="N71" s="33"/>
      <c r="O71" s="33"/>
      <c r="P71" s="33"/>
      <c r="Q71" s="32">
        <v>5350.0</v>
      </c>
      <c r="R71" s="24">
        <f t="shared" si="3"/>
        <v>0</v>
      </c>
      <c r="S71" s="30" t="s">
        <v>67</v>
      </c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>
      <c r="A72" s="16">
        <v>68.0</v>
      </c>
      <c r="B72" s="17">
        <v>44987.0</v>
      </c>
      <c r="C72" s="30" t="s">
        <v>155</v>
      </c>
      <c r="D72" s="19">
        <v>50141.0</v>
      </c>
      <c r="E72" s="30" t="s">
        <v>156</v>
      </c>
      <c r="F72" s="33"/>
      <c r="G72" s="33"/>
      <c r="H72" s="33"/>
      <c r="I72" s="32">
        <v>300.0</v>
      </c>
      <c r="J72" s="33"/>
      <c r="K72" s="33"/>
      <c r="L72" s="33"/>
      <c r="M72" s="33"/>
      <c r="N72" s="33"/>
      <c r="O72" s="33"/>
      <c r="P72" s="33"/>
      <c r="Q72" s="32">
        <v>300.0</v>
      </c>
      <c r="R72" s="24">
        <f t="shared" si="3"/>
        <v>0</v>
      </c>
      <c r="S72" s="30" t="s">
        <v>25</v>
      </c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>
      <c r="A73" s="16">
        <v>69.0</v>
      </c>
      <c r="B73" s="17">
        <v>44987.0</v>
      </c>
      <c r="C73" s="30" t="s">
        <v>157</v>
      </c>
      <c r="D73" s="19">
        <v>14329.0</v>
      </c>
      <c r="E73" s="30" t="s">
        <v>158</v>
      </c>
      <c r="F73" s="33"/>
      <c r="G73" s="33"/>
      <c r="H73" s="33"/>
      <c r="I73" s="32">
        <v>3750.0</v>
      </c>
      <c r="J73" s="32"/>
      <c r="K73" s="33"/>
      <c r="L73" s="33"/>
      <c r="M73" s="33"/>
      <c r="N73" s="33"/>
      <c r="O73" s="33"/>
      <c r="P73" s="33"/>
      <c r="Q73" s="32">
        <v>3750.0</v>
      </c>
      <c r="R73" s="24">
        <f t="shared" si="3"/>
        <v>0</v>
      </c>
      <c r="S73" s="30" t="s">
        <v>36</v>
      </c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>
      <c r="A74" s="16">
        <v>70.0</v>
      </c>
      <c r="B74" s="17">
        <v>44987.0</v>
      </c>
      <c r="C74" s="30" t="s">
        <v>159</v>
      </c>
      <c r="D74" s="19">
        <v>57020.0</v>
      </c>
      <c r="E74" s="30" t="s">
        <v>160</v>
      </c>
      <c r="F74" s="33"/>
      <c r="G74" s="33"/>
      <c r="H74" s="33"/>
      <c r="I74" s="32"/>
      <c r="J74" s="32">
        <v>2650.0</v>
      </c>
      <c r="K74" s="33"/>
      <c r="L74" s="33"/>
      <c r="M74" s="33"/>
      <c r="N74" s="33"/>
      <c r="O74" s="33"/>
      <c r="P74" s="33"/>
      <c r="Q74" s="32">
        <v>2650.0</v>
      </c>
      <c r="R74" s="24">
        <f t="shared" si="3"/>
        <v>0</v>
      </c>
      <c r="S74" s="30" t="s">
        <v>36</v>
      </c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>
      <c r="A75" s="16">
        <v>71.0</v>
      </c>
      <c r="B75" s="17">
        <v>44987.0</v>
      </c>
      <c r="C75" s="30" t="s">
        <v>161</v>
      </c>
      <c r="D75" s="19">
        <v>30895.0</v>
      </c>
      <c r="E75" s="30" t="s">
        <v>143</v>
      </c>
      <c r="F75" s="33"/>
      <c r="G75" s="33"/>
      <c r="H75" s="32">
        <v>9800.0</v>
      </c>
      <c r="I75" s="32"/>
      <c r="J75" s="33"/>
      <c r="K75" s="33"/>
      <c r="L75" s="33"/>
      <c r="M75" s="33"/>
      <c r="N75" s="33"/>
      <c r="O75" s="33"/>
      <c r="P75" s="33"/>
      <c r="Q75" s="32">
        <v>9800.0</v>
      </c>
      <c r="R75" s="24">
        <f t="shared" si="3"/>
        <v>0</v>
      </c>
      <c r="S75" s="30" t="s">
        <v>67</v>
      </c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>
      <c r="A76" s="16">
        <v>72.0</v>
      </c>
      <c r="B76" s="17">
        <v>44987.0</v>
      </c>
      <c r="C76" s="30" t="s">
        <v>162</v>
      </c>
      <c r="D76" s="19">
        <v>10001.0</v>
      </c>
      <c r="E76" s="30" t="s">
        <v>163</v>
      </c>
      <c r="F76" s="33"/>
      <c r="G76" s="33"/>
      <c r="H76" s="33"/>
      <c r="I76" s="32">
        <v>2650.0</v>
      </c>
      <c r="J76" s="33"/>
      <c r="K76" s="33"/>
      <c r="L76" s="33"/>
      <c r="M76" s="33"/>
      <c r="N76" s="33"/>
      <c r="O76" s="33"/>
      <c r="P76" s="33"/>
      <c r="Q76" s="32">
        <v>2650.0</v>
      </c>
      <c r="R76" s="24">
        <f t="shared" si="3"/>
        <v>0</v>
      </c>
      <c r="S76" s="30" t="s">
        <v>67</v>
      </c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>
      <c r="A77" s="16">
        <v>73.0</v>
      </c>
      <c r="B77" s="17">
        <v>44987.0</v>
      </c>
      <c r="C77" s="30" t="s">
        <v>164</v>
      </c>
      <c r="D77" s="19">
        <v>74005.0</v>
      </c>
      <c r="E77" s="30" t="s">
        <v>165</v>
      </c>
      <c r="F77" s="33"/>
      <c r="G77" s="33"/>
      <c r="H77" s="33"/>
      <c r="I77" s="32">
        <v>5000.0</v>
      </c>
      <c r="J77" s="32"/>
      <c r="K77" s="33"/>
      <c r="L77" s="33"/>
      <c r="M77" s="33"/>
      <c r="N77" s="33"/>
      <c r="O77" s="33"/>
      <c r="P77" s="33"/>
      <c r="Q77" s="32">
        <v>5000.0</v>
      </c>
      <c r="R77" s="24">
        <f t="shared" si="3"/>
        <v>0</v>
      </c>
      <c r="S77" s="30" t="s">
        <v>74</v>
      </c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>
      <c r="A78" s="16">
        <v>74.0</v>
      </c>
      <c r="B78" s="17">
        <v>44987.0</v>
      </c>
      <c r="C78" s="30" t="s">
        <v>166</v>
      </c>
      <c r="D78" s="19">
        <v>74005.0</v>
      </c>
      <c r="E78" s="30" t="s">
        <v>165</v>
      </c>
      <c r="F78" s="33"/>
      <c r="G78" s="33"/>
      <c r="H78" s="32"/>
      <c r="I78" s="32">
        <v>5000.0</v>
      </c>
      <c r="J78" s="33"/>
      <c r="K78" s="33"/>
      <c r="L78" s="33"/>
      <c r="M78" s="33"/>
      <c r="N78" s="33"/>
      <c r="O78" s="33"/>
      <c r="P78" s="33"/>
      <c r="Q78" s="32">
        <v>5000.0</v>
      </c>
      <c r="R78" s="24">
        <f t="shared" si="3"/>
        <v>0</v>
      </c>
      <c r="S78" s="30" t="s">
        <v>74</v>
      </c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>
      <c r="A79" s="16">
        <v>75.0</v>
      </c>
      <c r="B79" s="17">
        <v>44987.0</v>
      </c>
      <c r="C79" s="30" t="s">
        <v>167</v>
      </c>
      <c r="D79" s="19">
        <v>54763.0</v>
      </c>
      <c r="E79" s="30" t="s">
        <v>168</v>
      </c>
      <c r="F79" s="32">
        <v>500.0</v>
      </c>
      <c r="G79" s="32">
        <v>4500.0</v>
      </c>
      <c r="H79" s="32"/>
      <c r="I79" s="33"/>
      <c r="J79" s="33"/>
      <c r="K79" s="33"/>
      <c r="L79" s="33"/>
      <c r="M79" s="33"/>
      <c r="N79" s="33"/>
      <c r="O79" s="33"/>
      <c r="P79" s="33"/>
      <c r="Q79" s="32">
        <v>5000.0</v>
      </c>
      <c r="R79" s="24">
        <f t="shared" si="3"/>
        <v>0</v>
      </c>
      <c r="S79" s="30" t="s">
        <v>67</v>
      </c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>
      <c r="A80" s="16">
        <v>76.0</v>
      </c>
      <c r="B80" s="17">
        <v>44985.0</v>
      </c>
      <c r="C80" s="30" t="s">
        <v>169</v>
      </c>
      <c r="D80" s="19">
        <v>69104.0</v>
      </c>
      <c r="E80" s="30" t="s">
        <v>170</v>
      </c>
      <c r="F80" s="33"/>
      <c r="G80" s="33"/>
      <c r="H80" s="32">
        <v>4030.0</v>
      </c>
      <c r="I80" s="33"/>
      <c r="J80" s="33"/>
      <c r="K80" s="33"/>
      <c r="L80" s="33"/>
      <c r="M80" s="33"/>
      <c r="N80" s="33"/>
      <c r="O80" s="33"/>
      <c r="P80" s="33"/>
      <c r="Q80" s="32">
        <v>4030.0</v>
      </c>
      <c r="R80" s="24">
        <f t="shared" si="3"/>
        <v>0</v>
      </c>
      <c r="S80" s="34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>
      <c r="A81" s="16">
        <v>77.0</v>
      </c>
      <c r="B81" s="17">
        <v>44985.0</v>
      </c>
      <c r="C81" s="30" t="s">
        <v>171</v>
      </c>
      <c r="D81" s="19">
        <v>51565.0</v>
      </c>
      <c r="E81" s="30" t="s">
        <v>172</v>
      </c>
      <c r="F81" s="33"/>
      <c r="G81" s="33"/>
      <c r="H81" s="32">
        <v>5000.0</v>
      </c>
      <c r="I81" s="33"/>
      <c r="J81" s="33"/>
      <c r="K81" s="33"/>
      <c r="L81" s="33"/>
      <c r="M81" s="33"/>
      <c r="N81" s="33"/>
      <c r="O81" s="33"/>
      <c r="P81" s="33"/>
      <c r="Q81" s="32">
        <v>5000.0</v>
      </c>
      <c r="R81" s="24">
        <f t="shared" si="3"/>
        <v>0</v>
      </c>
      <c r="S81" s="34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>
      <c r="A82" s="16">
        <v>78.0</v>
      </c>
      <c r="B82" s="17">
        <v>44985.0</v>
      </c>
      <c r="C82" s="30" t="s">
        <v>173</v>
      </c>
      <c r="D82" s="19">
        <v>56132.0</v>
      </c>
      <c r="E82" s="30" t="s">
        <v>174</v>
      </c>
      <c r="F82" s="33"/>
      <c r="G82" s="33"/>
      <c r="H82" s="32"/>
      <c r="I82" s="33"/>
      <c r="J82" s="33"/>
      <c r="K82" s="33"/>
      <c r="L82" s="33"/>
      <c r="M82" s="33"/>
      <c r="N82" s="32">
        <v>1200.0</v>
      </c>
      <c r="O82" s="33"/>
      <c r="P82" s="33"/>
      <c r="Q82" s="32">
        <v>1200.0</v>
      </c>
      <c r="R82" s="24">
        <f t="shared" si="3"/>
        <v>0</v>
      </c>
      <c r="S82" s="34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>
      <c r="A83" s="16">
        <v>79.0</v>
      </c>
      <c r="B83" s="17">
        <v>44985.0</v>
      </c>
      <c r="C83" s="30" t="s">
        <v>175</v>
      </c>
      <c r="D83" s="19">
        <v>10357.0</v>
      </c>
      <c r="E83" s="30" t="s">
        <v>176</v>
      </c>
      <c r="F83" s="33"/>
      <c r="G83" s="33"/>
      <c r="H83" s="32">
        <v>5050.0</v>
      </c>
      <c r="I83" s="33"/>
      <c r="J83" s="33"/>
      <c r="K83" s="33"/>
      <c r="L83" s="33"/>
      <c r="M83" s="33"/>
      <c r="N83" s="33"/>
      <c r="O83" s="33"/>
      <c r="P83" s="33"/>
      <c r="Q83" s="32">
        <v>5050.0</v>
      </c>
      <c r="R83" s="24">
        <f t="shared" si="3"/>
        <v>0</v>
      </c>
      <c r="S83" s="34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>
      <c r="A84" s="16">
        <v>80.0</v>
      </c>
      <c r="B84" s="17">
        <v>44985.0</v>
      </c>
      <c r="C84" s="30" t="s">
        <v>177</v>
      </c>
      <c r="D84" s="19">
        <v>49918.0</v>
      </c>
      <c r="E84" s="30" t="s">
        <v>178</v>
      </c>
      <c r="F84" s="33"/>
      <c r="G84" s="33"/>
      <c r="H84" s="32">
        <v>18500.0</v>
      </c>
      <c r="I84" s="33"/>
      <c r="J84" s="33"/>
      <c r="K84" s="33"/>
      <c r="L84" s="33"/>
      <c r="M84" s="33"/>
      <c r="N84" s="33"/>
      <c r="O84" s="33"/>
      <c r="P84" s="33"/>
      <c r="Q84" s="32">
        <v>18500.0</v>
      </c>
      <c r="R84" s="24">
        <f t="shared" si="3"/>
        <v>0</v>
      </c>
      <c r="S84" s="34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>
      <c r="A85" s="16">
        <v>81.0</v>
      </c>
      <c r="B85" s="17">
        <v>44985.0</v>
      </c>
      <c r="C85" s="30" t="s">
        <v>179</v>
      </c>
      <c r="D85" s="19">
        <v>36786.0</v>
      </c>
      <c r="E85" s="30" t="s">
        <v>180</v>
      </c>
      <c r="F85" s="33"/>
      <c r="G85" s="33"/>
      <c r="H85" s="32">
        <v>5000.0</v>
      </c>
      <c r="I85" s="33"/>
      <c r="J85" s="33"/>
      <c r="K85" s="33"/>
      <c r="L85" s="33"/>
      <c r="M85" s="33"/>
      <c r="N85" s="33"/>
      <c r="O85" s="33"/>
      <c r="P85" s="33"/>
      <c r="Q85" s="32">
        <v>5000.0</v>
      </c>
      <c r="R85" s="24">
        <f t="shared" si="3"/>
        <v>0</v>
      </c>
      <c r="S85" s="34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>
      <c r="A86" s="16">
        <v>82.0</v>
      </c>
      <c r="B86" s="17">
        <v>44986.0</v>
      </c>
      <c r="C86" s="30" t="s">
        <v>181</v>
      </c>
      <c r="D86" s="19">
        <v>49655.0</v>
      </c>
      <c r="E86" s="30" t="s">
        <v>182</v>
      </c>
      <c r="F86" s="33"/>
      <c r="G86" s="33"/>
      <c r="H86" s="32">
        <v>5000.0</v>
      </c>
      <c r="I86" s="33"/>
      <c r="J86" s="33"/>
      <c r="K86" s="33"/>
      <c r="L86" s="33"/>
      <c r="M86" s="33"/>
      <c r="N86" s="33"/>
      <c r="O86" s="33"/>
      <c r="P86" s="33"/>
      <c r="Q86" s="32">
        <v>5000.0</v>
      </c>
      <c r="R86" s="24">
        <f t="shared" si="3"/>
        <v>0</v>
      </c>
      <c r="S86" s="34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>
      <c r="A87" s="16">
        <v>83.0</v>
      </c>
      <c r="B87" s="17">
        <v>44986.0</v>
      </c>
      <c r="C87" s="30" t="s">
        <v>183</v>
      </c>
      <c r="D87" s="19">
        <v>50413.0</v>
      </c>
      <c r="E87" s="30" t="s">
        <v>184</v>
      </c>
      <c r="F87" s="33"/>
      <c r="G87" s="33"/>
      <c r="H87" s="32">
        <v>5000.0</v>
      </c>
      <c r="I87" s="33"/>
      <c r="J87" s="33"/>
      <c r="K87" s="33"/>
      <c r="L87" s="33"/>
      <c r="M87" s="33"/>
      <c r="N87" s="33"/>
      <c r="O87" s="33"/>
      <c r="P87" s="33"/>
      <c r="Q87" s="32">
        <v>5000.0</v>
      </c>
      <c r="R87" s="24">
        <f t="shared" si="3"/>
        <v>0</v>
      </c>
      <c r="S87" s="34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>
      <c r="A88" s="16">
        <v>84.0</v>
      </c>
      <c r="B88" s="17">
        <v>44987.0</v>
      </c>
      <c r="C88" s="30" t="s">
        <v>185</v>
      </c>
      <c r="D88" s="19">
        <v>51782.0</v>
      </c>
      <c r="E88" s="30" t="s">
        <v>186</v>
      </c>
      <c r="F88" s="33"/>
      <c r="G88" s="33"/>
      <c r="H88" s="32">
        <v>5000.0</v>
      </c>
      <c r="I88" s="33"/>
      <c r="J88" s="33"/>
      <c r="K88" s="33"/>
      <c r="L88" s="33"/>
      <c r="M88" s="33"/>
      <c r="N88" s="33"/>
      <c r="O88" s="33"/>
      <c r="P88" s="33"/>
      <c r="Q88" s="32">
        <v>5000.0</v>
      </c>
      <c r="R88" s="24">
        <f t="shared" si="3"/>
        <v>0</v>
      </c>
      <c r="S88" s="34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>
      <c r="A89" s="16">
        <v>85.0</v>
      </c>
      <c r="B89" s="17">
        <v>44987.0</v>
      </c>
      <c r="C89" s="30" t="s">
        <v>187</v>
      </c>
      <c r="D89" s="19">
        <v>75886.0</v>
      </c>
      <c r="E89" s="30" t="s">
        <v>188</v>
      </c>
      <c r="F89" s="33"/>
      <c r="G89" s="33"/>
      <c r="H89" s="32"/>
      <c r="I89" s="33"/>
      <c r="J89" s="33"/>
      <c r="K89" s="33"/>
      <c r="L89" s="33"/>
      <c r="M89" s="33"/>
      <c r="N89" s="32">
        <v>1050.0</v>
      </c>
      <c r="O89" s="33"/>
      <c r="P89" s="33"/>
      <c r="Q89" s="32">
        <v>1050.0</v>
      </c>
      <c r="R89" s="24">
        <f t="shared" si="3"/>
        <v>0</v>
      </c>
      <c r="S89" s="34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>
      <c r="A90" s="16">
        <v>86.0</v>
      </c>
      <c r="B90" s="17">
        <v>44987.0</v>
      </c>
      <c r="C90" s="30" t="s">
        <v>189</v>
      </c>
      <c r="D90" s="19">
        <v>57773.0</v>
      </c>
      <c r="E90" s="30" t="s">
        <v>93</v>
      </c>
      <c r="F90" s="33"/>
      <c r="G90" s="33"/>
      <c r="H90" s="32"/>
      <c r="I90" s="33"/>
      <c r="J90" s="33"/>
      <c r="K90" s="33"/>
      <c r="L90" s="33"/>
      <c r="M90" s="33"/>
      <c r="N90" s="33"/>
      <c r="O90" s="33"/>
      <c r="P90" s="32">
        <v>1200.0</v>
      </c>
      <c r="Q90" s="32">
        <v>1200.0</v>
      </c>
      <c r="R90" s="24">
        <f t="shared" si="3"/>
        <v>0</v>
      </c>
      <c r="S90" s="34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>
      <c r="A91" s="16">
        <v>87.0</v>
      </c>
      <c r="B91" s="17">
        <v>44987.0</v>
      </c>
      <c r="C91" s="30" t="s">
        <v>190</v>
      </c>
      <c r="D91" s="19">
        <v>51286.0</v>
      </c>
      <c r="E91" s="30" t="s">
        <v>191</v>
      </c>
      <c r="F91" s="33"/>
      <c r="G91" s="33"/>
      <c r="H91" s="32">
        <v>6000.0</v>
      </c>
      <c r="I91" s="33"/>
      <c r="J91" s="33"/>
      <c r="K91" s="33"/>
      <c r="L91" s="33"/>
      <c r="M91" s="33"/>
      <c r="N91" s="33"/>
      <c r="O91" s="33"/>
      <c r="P91" s="33"/>
      <c r="Q91" s="32">
        <v>6000.0</v>
      </c>
      <c r="R91" s="24">
        <f t="shared" si="3"/>
        <v>0</v>
      </c>
      <c r="S91" s="34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>
      <c r="A92" s="16">
        <v>88.0</v>
      </c>
      <c r="B92" s="17">
        <v>44987.0</v>
      </c>
      <c r="C92" s="30" t="s">
        <v>192</v>
      </c>
      <c r="D92" s="19">
        <v>22332.0</v>
      </c>
      <c r="E92" s="30" t="s">
        <v>121</v>
      </c>
      <c r="F92" s="33"/>
      <c r="G92" s="33"/>
      <c r="H92" s="32"/>
      <c r="I92" s="33"/>
      <c r="J92" s="33"/>
      <c r="K92" s="32">
        <v>1950.0</v>
      </c>
      <c r="L92" s="33"/>
      <c r="M92" s="33"/>
      <c r="N92" s="33"/>
      <c r="O92" s="33"/>
      <c r="P92" s="32">
        <v>50.0</v>
      </c>
      <c r="Q92" s="32">
        <v>2000.0</v>
      </c>
      <c r="R92" s="24">
        <f t="shared" si="3"/>
        <v>0</v>
      </c>
      <c r="S92" s="34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>
      <c r="A93" s="16">
        <v>89.0</v>
      </c>
      <c r="B93" s="17">
        <v>44987.0</v>
      </c>
      <c r="C93" s="30" t="s">
        <v>193</v>
      </c>
      <c r="D93" s="19">
        <v>24368.0</v>
      </c>
      <c r="E93" s="30" t="s">
        <v>123</v>
      </c>
      <c r="F93" s="33"/>
      <c r="G93" s="33"/>
      <c r="H93" s="32"/>
      <c r="I93" s="33"/>
      <c r="J93" s="33"/>
      <c r="K93" s="33"/>
      <c r="L93" s="33"/>
      <c r="M93" s="33"/>
      <c r="N93" s="33"/>
      <c r="O93" s="33"/>
      <c r="P93" s="32">
        <v>1200.0</v>
      </c>
      <c r="Q93" s="32">
        <v>1200.0</v>
      </c>
      <c r="R93" s="24">
        <f t="shared" si="3"/>
        <v>0</v>
      </c>
      <c r="S93" s="34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>
      <c r="A94" s="16">
        <v>90.0</v>
      </c>
      <c r="B94" s="17">
        <v>44987.0</v>
      </c>
      <c r="C94" s="30" t="s">
        <v>194</v>
      </c>
      <c r="D94" s="19">
        <v>59812.0</v>
      </c>
      <c r="E94" s="30" t="s">
        <v>119</v>
      </c>
      <c r="F94" s="33"/>
      <c r="G94" s="33"/>
      <c r="H94" s="32"/>
      <c r="I94" s="33"/>
      <c r="J94" s="33"/>
      <c r="K94" s="33"/>
      <c r="L94" s="33"/>
      <c r="M94" s="33"/>
      <c r="N94" s="33"/>
      <c r="O94" s="33"/>
      <c r="P94" s="32">
        <v>3600.0</v>
      </c>
      <c r="Q94" s="32">
        <v>3600.0</v>
      </c>
      <c r="R94" s="24">
        <f t="shared" si="3"/>
        <v>0</v>
      </c>
      <c r="S94" s="34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>
      <c r="A95" s="16">
        <v>91.0</v>
      </c>
      <c r="B95" s="17">
        <v>44987.0</v>
      </c>
      <c r="C95" s="30" t="s">
        <v>195</v>
      </c>
      <c r="D95" s="19">
        <v>45937.0</v>
      </c>
      <c r="E95" s="30" t="s">
        <v>196</v>
      </c>
      <c r="F95" s="33"/>
      <c r="G95" s="33"/>
      <c r="H95" s="32">
        <v>1250.0</v>
      </c>
      <c r="I95" s="33"/>
      <c r="J95" s="33"/>
      <c r="K95" s="33"/>
      <c r="L95" s="33"/>
      <c r="M95" s="33"/>
      <c r="N95" s="33"/>
      <c r="O95" s="33"/>
      <c r="P95" s="33"/>
      <c r="Q95" s="32">
        <v>1250.0</v>
      </c>
      <c r="R95" s="24">
        <f t="shared" si="3"/>
        <v>0</v>
      </c>
      <c r="S95" s="34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>
      <c r="A96" s="16">
        <v>92.0</v>
      </c>
      <c r="B96" s="17">
        <v>44987.0</v>
      </c>
      <c r="C96" s="30" t="s">
        <v>197</v>
      </c>
      <c r="D96" s="19">
        <v>55179.0</v>
      </c>
      <c r="E96" s="30" t="s">
        <v>198</v>
      </c>
      <c r="F96" s="33"/>
      <c r="G96" s="33"/>
      <c r="H96" s="32">
        <v>3750.0</v>
      </c>
      <c r="I96" s="33"/>
      <c r="J96" s="33"/>
      <c r="K96" s="33"/>
      <c r="L96" s="33"/>
      <c r="M96" s="33"/>
      <c r="N96" s="33"/>
      <c r="O96" s="33"/>
      <c r="P96" s="33"/>
      <c r="Q96" s="32">
        <v>3750.0</v>
      </c>
      <c r="R96" s="24">
        <f t="shared" si="3"/>
        <v>0</v>
      </c>
      <c r="S96" s="34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>
      <c r="A97" s="16">
        <v>93.0</v>
      </c>
      <c r="B97" s="17">
        <v>44987.0</v>
      </c>
      <c r="C97" s="30" t="s">
        <v>199</v>
      </c>
      <c r="D97" s="19">
        <v>50342.0</v>
      </c>
      <c r="E97" s="30" t="s">
        <v>200</v>
      </c>
      <c r="F97" s="33"/>
      <c r="G97" s="33"/>
      <c r="H97" s="32"/>
      <c r="I97" s="33"/>
      <c r="J97" s="33"/>
      <c r="K97" s="32">
        <v>15000.0</v>
      </c>
      <c r="L97" s="33"/>
      <c r="M97" s="33"/>
      <c r="N97" s="33"/>
      <c r="O97" s="33"/>
      <c r="P97" s="33"/>
      <c r="Q97" s="32">
        <v>15000.0</v>
      </c>
      <c r="R97" s="24">
        <f t="shared" si="3"/>
        <v>0</v>
      </c>
      <c r="S97" s="34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>
      <c r="A98" s="16">
        <v>94.0</v>
      </c>
      <c r="B98" s="17">
        <v>44987.0</v>
      </c>
      <c r="C98" s="30" t="s">
        <v>201</v>
      </c>
      <c r="D98" s="19">
        <v>50148.0</v>
      </c>
      <c r="E98" s="30" t="s">
        <v>202</v>
      </c>
      <c r="F98" s="33"/>
      <c r="G98" s="33"/>
      <c r="H98" s="32">
        <v>10000.0</v>
      </c>
      <c r="I98" s="33"/>
      <c r="J98" s="33"/>
      <c r="K98" s="33"/>
      <c r="L98" s="33"/>
      <c r="M98" s="33"/>
      <c r="N98" s="33"/>
      <c r="O98" s="33"/>
      <c r="P98" s="33"/>
      <c r="Q98" s="32">
        <v>10000.0</v>
      </c>
      <c r="R98" s="24">
        <f t="shared" si="3"/>
        <v>0</v>
      </c>
      <c r="S98" s="34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>
      <c r="A99" s="16">
        <v>95.0</v>
      </c>
      <c r="B99" s="17">
        <v>44987.0</v>
      </c>
      <c r="C99" s="30" t="s">
        <v>203</v>
      </c>
      <c r="D99" s="19">
        <v>48193.0</v>
      </c>
      <c r="E99" s="30" t="s">
        <v>204</v>
      </c>
      <c r="F99" s="33"/>
      <c r="G99" s="33"/>
      <c r="H99" s="32"/>
      <c r="I99" s="33"/>
      <c r="J99" s="33"/>
      <c r="K99" s="32">
        <v>200.0</v>
      </c>
      <c r="L99" s="33"/>
      <c r="M99" s="33"/>
      <c r="N99" s="33"/>
      <c r="O99" s="33"/>
      <c r="P99" s="32">
        <v>1000.0</v>
      </c>
      <c r="Q99" s="32">
        <v>1200.0</v>
      </c>
      <c r="R99" s="24">
        <f t="shared" si="3"/>
        <v>0</v>
      </c>
      <c r="S99" s="34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>
      <c r="A100" s="16">
        <v>96.0</v>
      </c>
      <c r="B100" s="17">
        <v>44987.0</v>
      </c>
      <c r="C100" s="30" t="s">
        <v>205</v>
      </c>
      <c r="D100" s="19">
        <v>54763.0</v>
      </c>
      <c r="E100" s="30" t="s">
        <v>168</v>
      </c>
      <c r="F100" s="33"/>
      <c r="G100" s="33"/>
      <c r="H100" s="32"/>
      <c r="I100" s="33"/>
      <c r="J100" s="33"/>
      <c r="K100" s="33"/>
      <c r="L100" s="33"/>
      <c r="M100" s="33"/>
      <c r="N100" s="33"/>
      <c r="O100" s="33"/>
      <c r="P100" s="32">
        <v>2800.0</v>
      </c>
      <c r="Q100" s="32">
        <v>2800.0</v>
      </c>
      <c r="R100" s="24">
        <f t="shared" si="3"/>
        <v>0</v>
      </c>
      <c r="S100" s="34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>
      <c r="A101" s="16">
        <v>97.0</v>
      </c>
      <c r="B101" s="17">
        <v>44987.0</v>
      </c>
      <c r="C101" s="30" t="s">
        <v>206</v>
      </c>
      <c r="D101" s="19">
        <v>49918.0</v>
      </c>
      <c r="E101" s="30" t="s">
        <v>178</v>
      </c>
      <c r="F101" s="33"/>
      <c r="G101" s="33"/>
      <c r="H101" s="32">
        <v>4150.0</v>
      </c>
      <c r="I101" s="33"/>
      <c r="J101" s="33"/>
      <c r="K101" s="33"/>
      <c r="L101" s="33"/>
      <c r="M101" s="33"/>
      <c r="N101" s="33"/>
      <c r="O101" s="33"/>
      <c r="P101" s="33"/>
      <c r="Q101" s="32">
        <v>4150.0</v>
      </c>
      <c r="R101" s="24">
        <f t="shared" si="3"/>
        <v>0</v>
      </c>
      <c r="S101" s="34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>
      <c r="A102" s="16"/>
      <c r="B102" s="35"/>
      <c r="C102" s="35"/>
      <c r="D102" s="35"/>
      <c r="E102" s="35"/>
      <c r="F102" s="36">
        <f t="shared" ref="F102:Q102" si="4">SUM(F5:F101)</f>
        <v>2000</v>
      </c>
      <c r="G102" s="36">
        <f t="shared" si="4"/>
        <v>12900</v>
      </c>
      <c r="H102" s="36">
        <f t="shared" si="4"/>
        <v>176380</v>
      </c>
      <c r="I102" s="36">
        <f t="shared" si="4"/>
        <v>298260</v>
      </c>
      <c r="J102" s="36">
        <f t="shared" si="4"/>
        <v>74190</v>
      </c>
      <c r="K102" s="36">
        <f t="shared" si="4"/>
        <v>26850</v>
      </c>
      <c r="L102" s="36">
        <f t="shared" si="4"/>
        <v>0</v>
      </c>
      <c r="M102" s="36">
        <f t="shared" si="4"/>
        <v>0</v>
      </c>
      <c r="N102" s="36">
        <f t="shared" si="4"/>
        <v>2250</v>
      </c>
      <c r="O102" s="36">
        <f t="shared" si="4"/>
        <v>0</v>
      </c>
      <c r="P102" s="36">
        <f t="shared" si="4"/>
        <v>9850</v>
      </c>
      <c r="Q102" s="36">
        <f t="shared" si="4"/>
        <v>602680</v>
      </c>
      <c r="R102" s="24">
        <f>SUM(R5:R83)</f>
        <v>0</v>
      </c>
      <c r="S102" s="34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>
      <c r="A103" s="37"/>
      <c r="B103" s="35"/>
      <c r="C103" s="35"/>
      <c r="D103" s="35"/>
      <c r="E103" s="35"/>
      <c r="F103" s="38">
        <f>SUM(F102+G102+H102+I102+J102+K102+L102+M102+N102+O102+P102)</f>
        <v>602680</v>
      </c>
      <c r="G103" s="8"/>
      <c r="H103" s="8"/>
      <c r="I103" s="8"/>
      <c r="J103" s="8"/>
      <c r="K103" s="8"/>
      <c r="L103" s="9"/>
      <c r="M103" s="39"/>
      <c r="N103" s="39"/>
      <c r="O103" s="39"/>
      <c r="P103" s="39"/>
      <c r="Q103" s="26"/>
      <c r="R103" s="26"/>
      <c r="S103" s="4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 t="s">
        <v>41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 t="s">
        <v>207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</sheetData>
  <mergeCells count="17">
    <mergeCell ref="E2:E4"/>
    <mergeCell ref="F3:F4"/>
    <mergeCell ref="G3:H3"/>
    <mergeCell ref="I3:J3"/>
    <mergeCell ref="K3:K4"/>
    <mergeCell ref="L3:L4"/>
    <mergeCell ref="F103:L10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15" t="s">
        <v>22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>
        <v>1.0</v>
      </c>
      <c r="B5" s="17">
        <v>44987.0</v>
      </c>
      <c r="C5" s="18" t="s">
        <v>209</v>
      </c>
      <c r="D5" s="19">
        <v>76101.0</v>
      </c>
      <c r="E5" s="19" t="s">
        <v>210</v>
      </c>
      <c r="F5" s="20"/>
      <c r="G5" s="21"/>
      <c r="H5" s="21"/>
      <c r="I5" s="22">
        <v>500.0</v>
      </c>
      <c r="J5" s="20"/>
      <c r="K5" s="20"/>
      <c r="L5" s="21"/>
      <c r="M5" s="21"/>
      <c r="N5" s="20"/>
      <c r="O5" s="20"/>
      <c r="P5" s="21"/>
      <c r="Q5" s="23">
        <v>500.0</v>
      </c>
      <c r="R5" s="24">
        <f t="shared" ref="R5:R54" si="1">F5+G5+H5+I5+J5+K5+L5+N5+P5-Q5</f>
        <v>0</v>
      </c>
      <c r="S5" s="25" t="s">
        <v>33</v>
      </c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>
        <v>2.0</v>
      </c>
      <c r="B6" s="17">
        <v>44987.0</v>
      </c>
      <c r="C6" s="18" t="s">
        <v>211</v>
      </c>
      <c r="D6" s="19">
        <v>22463.0</v>
      </c>
      <c r="E6" s="19" t="s">
        <v>212</v>
      </c>
      <c r="F6" s="21"/>
      <c r="G6" s="21"/>
      <c r="H6" s="20"/>
      <c r="I6" s="22">
        <v>300.0</v>
      </c>
      <c r="J6" s="20"/>
      <c r="K6" s="20"/>
      <c r="L6" s="21"/>
      <c r="M6" s="21"/>
      <c r="N6" s="21"/>
      <c r="O6" s="21"/>
      <c r="P6" s="21"/>
      <c r="Q6" s="23">
        <v>300.0</v>
      </c>
      <c r="R6" s="24">
        <f t="shared" si="1"/>
        <v>0</v>
      </c>
      <c r="S6" s="25" t="s">
        <v>79</v>
      </c>
      <c r="T6" s="26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>
        <v>3.0</v>
      </c>
      <c r="B7" s="17">
        <v>44988.0</v>
      </c>
      <c r="C7" s="18" t="s">
        <v>213</v>
      </c>
      <c r="D7" s="19">
        <v>22341.0</v>
      </c>
      <c r="E7" s="19" t="s">
        <v>81</v>
      </c>
      <c r="F7" s="21"/>
      <c r="G7" s="20"/>
      <c r="H7" s="21"/>
      <c r="I7" s="27">
        <v>2650.0</v>
      </c>
      <c r="J7" s="22"/>
      <c r="K7" s="20"/>
      <c r="L7" s="21"/>
      <c r="M7" s="21"/>
      <c r="N7" s="21"/>
      <c r="O7" s="21"/>
      <c r="P7" s="21"/>
      <c r="Q7" s="23">
        <v>2650.0</v>
      </c>
      <c r="R7" s="24">
        <f t="shared" si="1"/>
        <v>0</v>
      </c>
      <c r="S7" s="25" t="s">
        <v>79</v>
      </c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>
        <v>4.0</v>
      </c>
      <c r="B8" s="17">
        <v>44988.0</v>
      </c>
      <c r="C8" s="18" t="s">
        <v>214</v>
      </c>
      <c r="D8" s="19">
        <v>49194.0</v>
      </c>
      <c r="E8" s="19" t="s">
        <v>215</v>
      </c>
      <c r="F8" s="20"/>
      <c r="G8" s="20"/>
      <c r="H8" s="21"/>
      <c r="I8" s="22">
        <v>8570.0</v>
      </c>
      <c r="J8" s="20"/>
      <c r="K8" s="20">
        <v>1430.0</v>
      </c>
      <c r="L8" s="21"/>
      <c r="M8" s="21"/>
      <c r="N8" s="21"/>
      <c r="O8" s="21"/>
      <c r="P8" s="21"/>
      <c r="Q8" s="23">
        <v>10000.0</v>
      </c>
      <c r="R8" s="24">
        <f t="shared" si="1"/>
        <v>0</v>
      </c>
      <c r="S8" s="25" t="s">
        <v>79</v>
      </c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>
        <v>5.0</v>
      </c>
      <c r="B9" s="17">
        <v>44988.0</v>
      </c>
      <c r="C9" s="18" t="s">
        <v>216</v>
      </c>
      <c r="D9" s="19">
        <v>74164.0</v>
      </c>
      <c r="E9" s="19" t="s">
        <v>217</v>
      </c>
      <c r="F9" s="20"/>
      <c r="G9" s="20"/>
      <c r="H9" s="20"/>
      <c r="I9" s="22">
        <v>27000.0</v>
      </c>
      <c r="J9" s="20"/>
      <c r="K9" s="20"/>
      <c r="L9" s="21"/>
      <c r="M9" s="21"/>
      <c r="N9" s="21"/>
      <c r="O9" s="21"/>
      <c r="P9" s="21"/>
      <c r="Q9" s="23">
        <v>27000.0</v>
      </c>
      <c r="R9" s="24">
        <f t="shared" si="1"/>
        <v>0</v>
      </c>
      <c r="S9" s="25" t="s">
        <v>79</v>
      </c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>
        <v>6.0</v>
      </c>
      <c r="B10" s="17">
        <v>44988.0</v>
      </c>
      <c r="C10" s="18" t="s">
        <v>218</v>
      </c>
      <c r="D10" s="19">
        <v>45937.0</v>
      </c>
      <c r="E10" s="19" t="s">
        <v>196</v>
      </c>
      <c r="F10" s="20"/>
      <c r="G10" s="21"/>
      <c r="H10" s="20"/>
      <c r="I10" s="22">
        <v>350.0</v>
      </c>
      <c r="J10" s="20"/>
      <c r="K10" s="20"/>
      <c r="L10" s="21"/>
      <c r="M10" s="21"/>
      <c r="N10" s="21"/>
      <c r="O10" s="21"/>
      <c r="P10" s="21"/>
      <c r="Q10" s="23">
        <v>350.0</v>
      </c>
      <c r="R10" s="24">
        <f t="shared" si="1"/>
        <v>0</v>
      </c>
      <c r="S10" s="25" t="s">
        <v>79</v>
      </c>
      <c r="T10" s="2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>
        <v>7.0</v>
      </c>
      <c r="B11" s="17">
        <v>44988.0</v>
      </c>
      <c r="C11" s="18" t="s">
        <v>219</v>
      </c>
      <c r="D11" s="19">
        <v>69369.0</v>
      </c>
      <c r="E11" s="19" t="s">
        <v>220</v>
      </c>
      <c r="F11" s="21"/>
      <c r="G11" s="21"/>
      <c r="H11" s="20"/>
      <c r="I11" s="22">
        <v>3900.0</v>
      </c>
      <c r="J11" s="22"/>
      <c r="K11" s="20"/>
      <c r="L11" s="21"/>
      <c r="M11" s="21"/>
      <c r="N11" s="21"/>
      <c r="O11" s="21"/>
      <c r="P11" s="21"/>
      <c r="Q11" s="23">
        <v>3900.0</v>
      </c>
      <c r="R11" s="24">
        <f t="shared" si="1"/>
        <v>0</v>
      </c>
      <c r="S11" s="25" t="s">
        <v>79</v>
      </c>
      <c r="T11" s="2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6">
        <v>8.0</v>
      </c>
      <c r="B12" s="17">
        <v>44988.0</v>
      </c>
      <c r="C12" s="18" t="s">
        <v>221</v>
      </c>
      <c r="D12" s="19">
        <v>63406.0</v>
      </c>
      <c r="E12" s="19" t="s">
        <v>222</v>
      </c>
      <c r="F12" s="20">
        <v>250.0</v>
      </c>
      <c r="G12" s="20"/>
      <c r="H12" s="20"/>
      <c r="I12" s="22"/>
      <c r="J12" s="20"/>
      <c r="K12" s="20">
        <v>16000.0</v>
      </c>
      <c r="L12" s="21"/>
      <c r="M12" s="21"/>
      <c r="N12" s="21"/>
      <c r="O12" s="21"/>
      <c r="P12" s="21"/>
      <c r="Q12" s="23">
        <v>16250.0</v>
      </c>
      <c r="R12" s="24">
        <f t="shared" si="1"/>
        <v>0</v>
      </c>
      <c r="S12" s="25" t="s">
        <v>33</v>
      </c>
      <c r="T12" s="2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6">
        <v>9.0</v>
      </c>
      <c r="B13" s="17">
        <v>44988.0</v>
      </c>
      <c r="C13" s="18" t="s">
        <v>223</v>
      </c>
      <c r="D13" s="19">
        <v>36555.0</v>
      </c>
      <c r="E13" s="19" t="s">
        <v>83</v>
      </c>
      <c r="F13" s="21"/>
      <c r="G13" s="21"/>
      <c r="H13" s="20"/>
      <c r="I13" s="22">
        <v>11250.0</v>
      </c>
      <c r="J13" s="20"/>
      <c r="K13" s="20"/>
      <c r="L13" s="21"/>
      <c r="M13" s="20"/>
      <c r="N13" s="21"/>
      <c r="O13" s="21"/>
      <c r="P13" s="21"/>
      <c r="Q13" s="23">
        <v>11250.0</v>
      </c>
      <c r="R13" s="24">
        <f t="shared" si="1"/>
        <v>0</v>
      </c>
      <c r="S13" s="25" t="s">
        <v>74</v>
      </c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6">
        <v>10.0</v>
      </c>
      <c r="B14" s="17">
        <v>44988.0</v>
      </c>
      <c r="C14" s="18" t="s">
        <v>224</v>
      </c>
      <c r="D14" s="19">
        <v>21821.0</v>
      </c>
      <c r="E14" s="19" t="s">
        <v>127</v>
      </c>
      <c r="F14" s="20"/>
      <c r="G14" s="21"/>
      <c r="H14" s="20"/>
      <c r="I14" s="22">
        <v>15000.0</v>
      </c>
      <c r="J14" s="20"/>
      <c r="K14" s="20"/>
      <c r="L14" s="21"/>
      <c r="M14" s="21"/>
      <c r="N14" s="21"/>
      <c r="O14" s="21"/>
      <c r="P14" s="21"/>
      <c r="Q14" s="23">
        <v>15000.0</v>
      </c>
      <c r="R14" s="24">
        <f t="shared" si="1"/>
        <v>0</v>
      </c>
      <c r="S14" s="25" t="s">
        <v>33</v>
      </c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6">
        <v>11.0</v>
      </c>
      <c r="B15" s="17">
        <v>44988.0</v>
      </c>
      <c r="C15" s="18" t="s">
        <v>225</v>
      </c>
      <c r="D15" s="19">
        <v>48854.0</v>
      </c>
      <c r="E15" s="19" t="s">
        <v>226</v>
      </c>
      <c r="F15" s="20"/>
      <c r="G15" s="21"/>
      <c r="H15" s="20"/>
      <c r="I15" s="22"/>
      <c r="J15" s="20">
        <v>5500.0</v>
      </c>
      <c r="K15" s="20"/>
      <c r="L15" s="21"/>
      <c r="M15" s="21"/>
      <c r="N15" s="21"/>
      <c r="O15" s="21"/>
      <c r="P15" s="21"/>
      <c r="Q15" s="23">
        <v>5500.0</v>
      </c>
      <c r="R15" s="24">
        <f t="shared" si="1"/>
        <v>0</v>
      </c>
      <c r="S15" s="25" t="s">
        <v>74</v>
      </c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6">
        <v>12.0</v>
      </c>
      <c r="B16" s="17">
        <v>44988.0</v>
      </c>
      <c r="C16" s="18" t="s">
        <v>227</v>
      </c>
      <c r="D16" s="19">
        <v>76213.0</v>
      </c>
      <c r="E16" s="19" t="s">
        <v>228</v>
      </c>
      <c r="F16" s="20"/>
      <c r="G16" s="20"/>
      <c r="H16" s="21"/>
      <c r="I16" s="22">
        <v>300.0</v>
      </c>
      <c r="J16" s="20"/>
      <c r="K16" s="21"/>
      <c r="L16" s="20"/>
      <c r="M16" s="21"/>
      <c r="N16" s="21"/>
      <c r="O16" s="21"/>
      <c r="P16" s="21"/>
      <c r="Q16" s="23">
        <v>300.0</v>
      </c>
      <c r="R16" s="24">
        <f t="shared" si="1"/>
        <v>0</v>
      </c>
      <c r="S16" s="25" t="s">
        <v>25</v>
      </c>
      <c r="T16" s="2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6">
        <v>13.0</v>
      </c>
      <c r="B17" s="17">
        <v>44988.0</v>
      </c>
      <c r="C17" s="18" t="s">
        <v>229</v>
      </c>
      <c r="D17" s="19">
        <v>48973.0</v>
      </c>
      <c r="E17" s="19" t="s">
        <v>230</v>
      </c>
      <c r="F17" s="20"/>
      <c r="G17" s="21"/>
      <c r="H17" s="20"/>
      <c r="I17" s="22">
        <v>5775.0</v>
      </c>
      <c r="J17" s="20"/>
      <c r="K17" s="20"/>
      <c r="L17" s="21"/>
      <c r="M17" s="21"/>
      <c r="N17" s="21"/>
      <c r="O17" s="21"/>
      <c r="P17" s="21"/>
      <c r="Q17" s="23">
        <v>5775.0</v>
      </c>
      <c r="R17" s="24">
        <f t="shared" si="1"/>
        <v>0</v>
      </c>
      <c r="S17" s="25" t="s">
        <v>25</v>
      </c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6">
        <v>14.0</v>
      </c>
      <c r="B18" s="17">
        <v>44988.0</v>
      </c>
      <c r="C18" s="18" t="s">
        <v>231</v>
      </c>
      <c r="D18" s="19">
        <v>51939.0</v>
      </c>
      <c r="E18" s="19" t="s">
        <v>232</v>
      </c>
      <c r="F18" s="20"/>
      <c r="G18" s="20"/>
      <c r="H18" s="20"/>
      <c r="I18" s="22">
        <v>11000.0</v>
      </c>
      <c r="J18" s="20"/>
      <c r="K18" s="21"/>
      <c r="L18" s="21"/>
      <c r="M18" s="21"/>
      <c r="N18" s="20"/>
      <c r="O18" s="20"/>
      <c r="P18" s="21"/>
      <c r="Q18" s="23">
        <v>11000.0</v>
      </c>
      <c r="R18" s="24">
        <f t="shared" si="1"/>
        <v>0</v>
      </c>
      <c r="S18" s="25" t="s">
        <v>33</v>
      </c>
      <c r="T18" s="2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6">
        <v>15.0</v>
      </c>
      <c r="B19" s="17">
        <v>44988.0</v>
      </c>
      <c r="C19" s="18" t="s">
        <v>233</v>
      </c>
      <c r="D19" s="19">
        <v>75763.0</v>
      </c>
      <c r="E19" s="19" t="s">
        <v>234</v>
      </c>
      <c r="F19" s="21"/>
      <c r="G19" s="21"/>
      <c r="H19" s="20"/>
      <c r="I19" s="22">
        <v>27000.0</v>
      </c>
      <c r="J19" s="20"/>
      <c r="K19" s="20"/>
      <c r="L19" s="21"/>
      <c r="M19" s="21"/>
      <c r="N19" s="21"/>
      <c r="O19" s="21"/>
      <c r="P19" s="21"/>
      <c r="Q19" s="23">
        <v>27000.0</v>
      </c>
      <c r="R19" s="24">
        <f t="shared" si="1"/>
        <v>0</v>
      </c>
      <c r="S19" s="25" t="s">
        <v>25</v>
      </c>
      <c r="T19" s="2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6">
        <v>16.0</v>
      </c>
      <c r="B20" s="17">
        <v>44988.0</v>
      </c>
      <c r="C20" s="18" t="s">
        <v>235</v>
      </c>
      <c r="D20" s="19">
        <v>74798.0</v>
      </c>
      <c r="E20" s="19" t="s">
        <v>236</v>
      </c>
      <c r="F20" s="20"/>
      <c r="G20" s="21"/>
      <c r="H20" s="20"/>
      <c r="I20" s="22">
        <v>500.0</v>
      </c>
      <c r="J20" s="20"/>
      <c r="K20" s="21"/>
      <c r="L20" s="21"/>
      <c r="M20" s="21"/>
      <c r="N20" s="21"/>
      <c r="O20" s="21"/>
      <c r="P20" s="21"/>
      <c r="Q20" s="23">
        <v>500.0</v>
      </c>
      <c r="R20" s="24">
        <f t="shared" si="1"/>
        <v>0</v>
      </c>
      <c r="S20" s="25" t="s">
        <v>25</v>
      </c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6">
        <v>17.0</v>
      </c>
      <c r="B21" s="17">
        <v>44988.0</v>
      </c>
      <c r="C21" s="18" t="s">
        <v>237</v>
      </c>
      <c r="D21" s="19">
        <v>53054.0</v>
      </c>
      <c r="E21" s="19" t="s">
        <v>238</v>
      </c>
      <c r="F21" s="20"/>
      <c r="G21" s="20"/>
      <c r="H21" s="20"/>
      <c r="I21" s="20">
        <v>2650.0</v>
      </c>
      <c r="J21" s="22"/>
      <c r="K21" s="21"/>
      <c r="L21" s="21"/>
      <c r="M21" s="21"/>
      <c r="N21" s="20"/>
      <c r="O21" s="20"/>
      <c r="P21" s="21"/>
      <c r="Q21" s="23">
        <v>2650.0</v>
      </c>
      <c r="R21" s="24">
        <f t="shared" si="1"/>
        <v>0</v>
      </c>
      <c r="S21" s="25" t="s">
        <v>74</v>
      </c>
      <c r="T21" s="2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6">
        <v>18.0</v>
      </c>
      <c r="B22" s="17">
        <v>44988.0</v>
      </c>
      <c r="C22" s="18" t="s">
        <v>239</v>
      </c>
      <c r="D22" s="19">
        <v>68124.0</v>
      </c>
      <c r="E22" s="19" t="s">
        <v>240</v>
      </c>
      <c r="F22" s="20"/>
      <c r="G22" s="21"/>
      <c r="H22" s="20"/>
      <c r="I22" s="20">
        <v>4100.0</v>
      </c>
      <c r="J22" s="22"/>
      <c r="K22" s="20"/>
      <c r="L22" s="21"/>
      <c r="M22" s="21"/>
      <c r="N22" s="21"/>
      <c r="O22" s="21"/>
      <c r="P22" s="21"/>
      <c r="Q22" s="23">
        <v>4100.0</v>
      </c>
      <c r="R22" s="24">
        <f t="shared" si="1"/>
        <v>0</v>
      </c>
      <c r="S22" s="25" t="s">
        <v>74</v>
      </c>
      <c r="T22" s="2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6">
        <v>19.0</v>
      </c>
      <c r="B23" s="17">
        <v>44988.0</v>
      </c>
      <c r="C23" s="18" t="s">
        <v>241</v>
      </c>
      <c r="D23" s="19">
        <v>68284.0</v>
      </c>
      <c r="E23" s="19" t="s">
        <v>242</v>
      </c>
      <c r="F23" s="20"/>
      <c r="G23" s="20"/>
      <c r="H23" s="20"/>
      <c r="I23" s="20"/>
      <c r="J23" s="22">
        <v>2650.0</v>
      </c>
      <c r="K23" s="20"/>
      <c r="L23" s="21"/>
      <c r="M23" s="21"/>
      <c r="N23" s="20"/>
      <c r="O23" s="20"/>
      <c r="P23" s="21"/>
      <c r="Q23" s="23">
        <v>2650.0</v>
      </c>
      <c r="R23" s="24">
        <f t="shared" si="1"/>
        <v>0</v>
      </c>
      <c r="S23" s="25" t="s">
        <v>74</v>
      </c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6">
        <v>20.0</v>
      </c>
      <c r="B24" s="17">
        <v>44988.0</v>
      </c>
      <c r="C24" s="18" t="s">
        <v>243</v>
      </c>
      <c r="D24" s="19">
        <v>71868.0</v>
      </c>
      <c r="E24" s="19" t="s">
        <v>244</v>
      </c>
      <c r="F24" s="20"/>
      <c r="G24" s="20"/>
      <c r="H24" s="20"/>
      <c r="I24" s="20">
        <v>3900.0</v>
      </c>
      <c r="J24" s="22"/>
      <c r="K24" s="21"/>
      <c r="L24" s="21"/>
      <c r="M24" s="21"/>
      <c r="N24" s="21"/>
      <c r="O24" s="21"/>
      <c r="P24" s="21"/>
      <c r="Q24" s="23">
        <v>3900.0</v>
      </c>
      <c r="R24" s="24">
        <f t="shared" si="1"/>
        <v>0</v>
      </c>
      <c r="S24" s="25" t="s">
        <v>74</v>
      </c>
      <c r="T24" s="2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6">
        <v>21.0</v>
      </c>
      <c r="B25" s="17">
        <v>44988.0</v>
      </c>
      <c r="C25" s="18" t="s">
        <v>245</v>
      </c>
      <c r="D25" s="19">
        <v>74424.0</v>
      </c>
      <c r="E25" s="19" t="s">
        <v>246</v>
      </c>
      <c r="F25" s="20"/>
      <c r="G25" s="21"/>
      <c r="H25" s="21"/>
      <c r="I25" s="20">
        <v>4500.0</v>
      </c>
      <c r="J25" s="22"/>
      <c r="K25" s="20"/>
      <c r="L25" s="21"/>
      <c r="M25" s="21"/>
      <c r="N25" s="20"/>
      <c r="O25" s="20"/>
      <c r="P25" s="21"/>
      <c r="Q25" s="23">
        <v>4500.0</v>
      </c>
      <c r="R25" s="24">
        <f t="shared" si="1"/>
        <v>0</v>
      </c>
      <c r="S25" s="25" t="s">
        <v>74</v>
      </c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6">
        <v>22.0</v>
      </c>
      <c r="B26" s="17">
        <v>44988.0</v>
      </c>
      <c r="C26" s="18" t="s">
        <v>247</v>
      </c>
      <c r="D26" s="19">
        <v>74424.0</v>
      </c>
      <c r="E26" s="19" t="s">
        <v>246</v>
      </c>
      <c r="F26" s="20"/>
      <c r="G26" s="20"/>
      <c r="H26" s="20"/>
      <c r="I26" s="20">
        <v>7915.0</v>
      </c>
      <c r="J26" s="22"/>
      <c r="K26" s="20"/>
      <c r="L26" s="21"/>
      <c r="M26" s="21"/>
      <c r="N26" s="21"/>
      <c r="O26" s="21"/>
      <c r="P26" s="21"/>
      <c r="Q26" s="23">
        <v>7915.0</v>
      </c>
      <c r="R26" s="24">
        <f t="shared" si="1"/>
        <v>0</v>
      </c>
      <c r="S26" s="25" t="s">
        <v>74</v>
      </c>
      <c r="T26" s="2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6">
        <v>23.0</v>
      </c>
      <c r="B27" s="17">
        <v>44988.0</v>
      </c>
      <c r="C27" s="18" t="s">
        <v>248</v>
      </c>
      <c r="D27" s="19">
        <v>59904.0</v>
      </c>
      <c r="E27" s="19" t="s">
        <v>58</v>
      </c>
      <c r="F27" s="20"/>
      <c r="G27" s="20"/>
      <c r="H27" s="20"/>
      <c r="I27" s="22">
        <v>5000.0</v>
      </c>
      <c r="J27" s="20"/>
      <c r="K27" s="21"/>
      <c r="L27" s="21"/>
      <c r="M27" s="21"/>
      <c r="N27" s="21"/>
      <c r="O27" s="21"/>
      <c r="P27" s="21"/>
      <c r="Q27" s="23">
        <v>5000.0</v>
      </c>
      <c r="R27" s="24">
        <f t="shared" si="1"/>
        <v>0</v>
      </c>
      <c r="S27" s="25" t="s">
        <v>74</v>
      </c>
      <c r="T27" s="2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6">
        <v>24.0</v>
      </c>
      <c r="B28" s="17">
        <v>44988.0</v>
      </c>
      <c r="C28" s="18" t="s">
        <v>249</v>
      </c>
      <c r="D28" s="19">
        <v>53283.0</v>
      </c>
      <c r="E28" s="19" t="s">
        <v>250</v>
      </c>
      <c r="F28" s="20"/>
      <c r="G28" s="20"/>
      <c r="H28" s="20"/>
      <c r="I28" s="22">
        <v>625.0</v>
      </c>
      <c r="J28" s="20"/>
      <c r="K28" s="21"/>
      <c r="L28" s="21"/>
      <c r="M28" s="20"/>
      <c r="N28" s="28"/>
      <c r="O28" s="24"/>
      <c r="P28" s="21"/>
      <c r="Q28" s="23">
        <v>625.0</v>
      </c>
      <c r="R28" s="24">
        <f t="shared" si="1"/>
        <v>0</v>
      </c>
      <c r="S28" s="25" t="s">
        <v>74</v>
      </c>
      <c r="T28" s="2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6">
        <v>25.0</v>
      </c>
      <c r="B29" s="17">
        <v>44988.0</v>
      </c>
      <c r="C29" s="18" t="s">
        <v>251</v>
      </c>
      <c r="D29" s="19">
        <v>46778.0</v>
      </c>
      <c r="E29" s="19" t="s">
        <v>147</v>
      </c>
      <c r="F29" s="20"/>
      <c r="G29" s="20"/>
      <c r="H29" s="20"/>
      <c r="I29" s="20"/>
      <c r="J29" s="22">
        <v>3600.0</v>
      </c>
      <c r="K29" s="21"/>
      <c r="L29" s="21"/>
      <c r="M29" s="20"/>
      <c r="N29" s="29"/>
      <c r="O29" s="22"/>
      <c r="P29" s="21"/>
      <c r="Q29" s="23">
        <v>3600.0</v>
      </c>
      <c r="R29" s="24">
        <f t="shared" si="1"/>
        <v>0</v>
      </c>
      <c r="S29" s="25" t="s">
        <v>74</v>
      </c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6">
        <v>26.0</v>
      </c>
      <c r="B30" s="17">
        <v>44988.0</v>
      </c>
      <c r="C30" s="18" t="s">
        <v>252</v>
      </c>
      <c r="D30" s="19">
        <v>47032.0</v>
      </c>
      <c r="E30" s="19" t="s">
        <v>253</v>
      </c>
      <c r="F30" s="21"/>
      <c r="G30" s="21"/>
      <c r="H30" s="20"/>
      <c r="I30" s="22"/>
      <c r="J30" s="20">
        <v>3600.0</v>
      </c>
      <c r="K30" s="21"/>
      <c r="L30" s="21"/>
      <c r="M30" s="21"/>
      <c r="N30" s="20"/>
      <c r="O30" s="20"/>
      <c r="P30" s="21"/>
      <c r="Q30" s="23">
        <v>3600.0</v>
      </c>
      <c r="R30" s="24">
        <f t="shared" si="1"/>
        <v>0</v>
      </c>
      <c r="S30" s="25" t="s">
        <v>74</v>
      </c>
      <c r="T30" s="2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6">
        <v>27.0</v>
      </c>
      <c r="B31" s="17">
        <v>44988.0</v>
      </c>
      <c r="C31" s="18" t="s">
        <v>254</v>
      </c>
      <c r="D31" s="19">
        <v>46778.0</v>
      </c>
      <c r="E31" s="19" t="s">
        <v>147</v>
      </c>
      <c r="F31" s="21"/>
      <c r="G31" s="20"/>
      <c r="H31" s="20"/>
      <c r="I31" s="22"/>
      <c r="J31" s="20">
        <v>1450.0</v>
      </c>
      <c r="K31" s="20"/>
      <c r="L31" s="21"/>
      <c r="M31" s="21"/>
      <c r="N31" s="20"/>
      <c r="O31" s="20"/>
      <c r="P31" s="21"/>
      <c r="Q31" s="23">
        <v>1450.0</v>
      </c>
      <c r="R31" s="24">
        <f t="shared" si="1"/>
        <v>0</v>
      </c>
      <c r="S31" s="25" t="s">
        <v>74</v>
      </c>
      <c r="T31" s="26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16">
        <v>28.0</v>
      </c>
      <c r="B32" s="17">
        <v>44988.0</v>
      </c>
      <c r="C32" s="18" t="s">
        <v>255</v>
      </c>
      <c r="D32" s="19">
        <v>10744.0</v>
      </c>
      <c r="E32" s="19" t="s">
        <v>256</v>
      </c>
      <c r="F32" s="21"/>
      <c r="G32" s="20"/>
      <c r="H32" s="20"/>
      <c r="I32" s="22">
        <v>15000.0</v>
      </c>
      <c r="J32" s="20"/>
      <c r="K32" s="20"/>
      <c r="L32" s="21"/>
      <c r="M32" s="20"/>
      <c r="N32" s="21"/>
      <c r="O32" s="21"/>
      <c r="P32" s="21"/>
      <c r="Q32" s="23">
        <v>15000.0</v>
      </c>
      <c r="R32" s="24">
        <f t="shared" si="1"/>
        <v>0</v>
      </c>
      <c r="S32" s="25" t="s">
        <v>74</v>
      </c>
      <c r="T32" s="26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16">
        <v>29.0</v>
      </c>
      <c r="B33" s="17">
        <v>44988.0</v>
      </c>
      <c r="C33" s="18" t="s">
        <v>257</v>
      </c>
      <c r="D33" s="19">
        <v>61420.0</v>
      </c>
      <c r="E33" s="19" t="s">
        <v>258</v>
      </c>
      <c r="F33" s="21"/>
      <c r="G33" s="21"/>
      <c r="H33" s="20"/>
      <c r="I33" s="22">
        <v>850.0</v>
      </c>
      <c r="J33" s="20"/>
      <c r="K33" s="21"/>
      <c r="L33" s="21"/>
      <c r="M33" s="21"/>
      <c r="N33" s="21"/>
      <c r="O33" s="21"/>
      <c r="P33" s="21"/>
      <c r="Q33" s="23">
        <v>850.0</v>
      </c>
      <c r="R33" s="24">
        <f t="shared" si="1"/>
        <v>0</v>
      </c>
      <c r="S33" s="25" t="s">
        <v>74</v>
      </c>
      <c r="T33" s="26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16">
        <v>30.0</v>
      </c>
      <c r="B34" s="17">
        <v>44988.0</v>
      </c>
      <c r="C34" s="18" t="s">
        <v>259</v>
      </c>
      <c r="D34" s="19">
        <v>10249.0</v>
      </c>
      <c r="E34" s="19" t="s">
        <v>52</v>
      </c>
      <c r="F34" s="21"/>
      <c r="G34" s="21"/>
      <c r="H34" s="20"/>
      <c r="I34" s="22"/>
      <c r="J34" s="20">
        <v>3700.0</v>
      </c>
      <c r="K34" s="21"/>
      <c r="L34" s="21"/>
      <c r="M34" s="21"/>
      <c r="N34" s="21"/>
      <c r="O34" s="21"/>
      <c r="P34" s="21"/>
      <c r="Q34" s="23">
        <v>3700.0</v>
      </c>
      <c r="R34" s="24">
        <f t="shared" si="1"/>
        <v>0</v>
      </c>
      <c r="S34" s="25" t="s">
        <v>25</v>
      </c>
      <c r="T34" s="26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16">
        <v>31.0</v>
      </c>
      <c r="B35" s="17">
        <v>44988.0</v>
      </c>
      <c r="C35" s="18" t="s">
        <v>260</v>
      </c>
      <c r="D35" s="19">
        <v>50436.0</v>
      </c>
      <c r="E35" s="19" t="s">
        <v>54</v>
      </c>
      <c r="F35" s="21"/>
      <c r="G35" s="21"/>
      <c r="H35" s="20"/>
      <c r="I35" s="22">
        <v>12475.0</v>
      </c>
      <c r="J35" s="20"/>
      <c r="K35" s="21"/>
      <c r="L35" s="21"/>
      <c r="M35" s="21"/>
      <c r="N35" s="21"/>
      <c r="O35" s="21"/>
      <c r="P35" s="21"/>
      <c r="Q35" s="23">
        <v>12475.0</v>
      </c>
      <c r="R35" s="24">
        <f t="shared" si="1"/>
        <v>0</v>
      </c>
      <c r="S35" s="25" t="s">
        <v>25</v>
      </c>
      <c r="T35" s="26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16">
        <v>32.0</v>
      </c>
      <c r="B36" s="17">
        <v>44988.0</v>
      </c>
      <c r="C36" s="18" t="s">
        <v>261</v>
      </c>
      <c r="D36" s="19">
        <v>21828.0</v>
      </c>
      <c r="E36" s="19" t="s">
        <v>262</v>
      </c>
      <c r="F36" s="20">
        <v>8400.0</v>
      </c>
      <c r="G36" s="21"/>
      <c r="H36" s="20"/>
      <c r="I36" s="22"/>
      <c r="J36" s="20">
        <v>7600.0</v>
      </c>
      <c r="K36" s="21"/>
      <c r="L36" s="21"/>
      <c r="M36" s="21"/>
      <c r="N36" s="21"/>
      <c r="O36" s="21"/>
      <c r="P36" s="21"/>
      <c r="Q36" s="23">
        <v>16000.0</v>
      </c>
      <c r="R36" s="24">
        <f t="shared" si="1"/>
        <v>0</v>
      </c>
      <c r="S36" s="25" t="s">
        <v>25</v>
      </c>
      <c r="T36" s="26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6">
        <v>33.0</v>
      </c>
      <c r="B37" s="17">
        <v>44988.0</v>
      </c>
      <c r="C37" s="18" t="s">
        <v>263</v>
      </c>
      <c r="D37" s="19">
        <v>21828.0</v>
      </c>
      <c r="E37" s="19" t="s">
        <v>262</v>
      </c>
      <c r="F37" s="21"/>
      <c r="G37" s="21"/>
      <c r="H37" s="20"/>
      <c r="I37" s="22">
        <v>1400.0</v>
      </c>
      <c r="J37" s="20"/>
      <c r="K37" s="21"/>
      <c r="L37" s="21"/>
      <c r="M37" s="21"/>
      <c r="N37" s="21"/>
      <c r="O37" s="21"/>
      <c r="P37" s="21"/>
      <c r="Q37" s="23">
        <v>1400.0</v>
      </c>
      <c r="R37" s="24">
        <f t="shared" si="1"/>
        <v>0</v>
      </c>
      <c r="S37" s="25" t="s">
        <v>25</v>
      </c>
      <c r="T37" s="26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16">
        <v>34.0</v>
      </c>
      <c r="B38" s="17">
        <v>44988.0</v>
      </c>
      <c r="C38" s="18" t="s">
        <v>264</v>
      </c>
      <c r="D38" s="19">
        <v>46927.0</v>
      </c>
      <c r="E38" s="19" t="s">
        <v>265</v>
      </c>
      <c r="F38" s="21"/>
      <c r="G38" s="21"/>
      <c r="H38" s="20"/>
      <c r="I38" s="22">
        <v>1890.0</v>
      </c>
      <c r="J38" s="20"/>
      <c r="K38" s="21"/>
      <c r="L38" s="21"/>
      <c r="M38" s="21"/>
      <c r="N38" s="21"/>
      <c r="O38" s="21"/>
      <c r="P38" s="21"/>
      <c r="Q38" s="23">
        <v>1890.0</v>
      </c>
      <c r="R38" s="24">
        <f t="shared" si="1"/>
        <v>0</v>
      </c>
      <c r="S38" s="25" t="s">
        <v>33</v>
      </c>
      <c r="T38" s="26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16">
        <v>35.0</v>
      </c>
      <c r="B39" s="17">
        <v>44988.0</v>
      </c>
      <c r="C39" s="18" t="s">
        <v>266</v>
      </c>
      <c r="D39" s="19">
        <v>75903.0</v>
      </c>
      <c r="E39" s="19" t="s">
        <v>267</v>
      </c>
      <c r="F39" s="21"/>
      <c r="G39" s="20"/>
      <c r="H39" s="20"/>
      <c r="I39" s="22">
        <v>1750.0</v>
      </c>
      <c r="J39" s="20"/>
      <c r="K39" s="21"/>
      <c r="L39" s="21"/>
      <c r="M39" s="21"/>
      <c r="N39" s="21"/>
      <c r="O39" s="21"/>
      <c r="P39" s="21"/>
      <c r="Q39" s="23">
        <v>1750.0</v>
      </c>
      <c r="R39" s="24">
        <f t="shared" si="1"/>
        <v>0</v>
      </c>
      <c r="S39" s="25" t="s">
        <v>33</v>
      </c>
      <c r="T39" s="26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16">
        <v>36.0</v>
      </c>
      <c r="B40" s="17">
        <v>44988.0</v>
      </c>
      <c r="C40" s="18" t="s">
        <v>268</v>
      </c>
      <c r="D40" s="19">
        <v>52083.0</v>
      </c>
      <c r="E40" s="19" t="s">
        <v>269</v>
      </c>
      <c r="F40" s="21"/>
      <c r="G40" s="21"/>
      <c r="H40" s="20"/>
      <c r="I40" s="22">
        <v>25900.0</v>
      </c>
      <c r="J40" s="20"/>
      <c r="K40" s="20"/>
      <c r="L40" s="21"/>
      <c r="M40" s="21"/>
      <c r="N40" s="21"/>
      <c r="O40" s="21"/>
      <c r="P40" s="21"/>
      <c r="Q40" s="23">
        <v>25900.0</v>
      </c>
      <c r="R40" s="24">
        <f t="shared" si="1"/>
        <v>0</v>
      </c>
      <c r="S40" s="25" t="s">
        <v>25</v>
      </c>
      <c r="T40" s="26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16">
        <v>37.0</v>
      </c>
      <c r="B41" s="17">
        <v>44988.0</v>
      </c>
      <c r="C41" s="18" t="s">
        <v>270</v>
      </c>
      <c r="D41" s="19">
        <v>10291.0</v>
      </c>
      <c r="E41" s="19" t="s">
        <v>50</v>
      </c>
      <c r="F41" s="21"/>
      <c r="G41" s="21"/>
      <c r="H41" s="20"/>
      <c r="I41" s="22"/>
      <c r="J41" s="20">
        <v>300.0</v>
      </c>
      <c r="K41" s="21"/>
      <c r="L41" s="21"/>
      <c r="M41" s="21"/>
      <c r="N41" s="21"/>
      <c r="O41" s="21"/>
      <c r="P41" s="21"/>
      <c r="Q41" s="23">
        <v>300.0</v>
      </c>
      <c r="R41" s="24">
        <f t="shared" si="1"/>
        <v>0</v>
      </c>
      <c r="S41" s="25" t="s">
        <v>25</v>
      </c>
      <c r="T41" s="2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16">
        <v>38.0</v>
      </c>
      <c r="B42" s="17">
        <v>44988.0</v>
      </c>
      <c r="C42" s="18" t="s">
        <v>271</v>
      </c>
      <c r="D42" s="19">
        <v>48631.0</v>
      </c>
      <c r="E42" s="19" t="s">
        <v>272</v>
      </c>
      <c r="F42" s="21"/>
      <c r="G42" s="21"/>
      <c r="H42" s="20"/>
      <c r="I42" s="22">
        <v>20000.0</v>
      </c>
      <c r="J42" s="20"/>
      <c r="K42" s="21"/>
      <c r="L42" s="21"/>
      <c r="M42" s="21"/>
      <c r="N42" s="21"/>
      <c r="O42" s="21"/>
      <c r="P42" s="21"/>
      <c r="Q42" s="23">
        <v>20000.0</v>
      </c>
      <c r="R42" s="24">
        <f t="shared" si="1"/>
        <v>0</v>
      </c>
      <c r="S42" s="25" t="s">
        <v>74</v>
      </c>
      <c r="T42" s="26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16">
        <v>39.0</v>
      </c>
      <c r="B43" s="17">
        <v>44988.0</v>
      </c>
      <c r="C43" s="18" t="s">
        <v>273</v>
      </c>
      <c r="D43" s="19">
        <v>51395.0</v>
      </c>
      <c r="E43" s="19" t="s">
        <v>274</v>
      </c>
      <c r="F43" s="21"/>
      <c r="G43" s="21"/>
      <c r="H43" s="20"/>
      <c r="I43" s="22">
        <v>10000.0</v>
      </c>
      <c r="J43" s="20"/>
      <c r="K43" s="21"/>
      <c r="L43" s="21"/>
      <c r="M43" s="21"/>
      <c r="N43" s="21"/>
      <c r="O43" s="21"/>
      <c r="P43" s="21"/>
      <c r="Q43" s="23">
        <v>10000.0</v>
      </c>
      <c r="R43" s="24">
        <f t="shared" si="1"/>
        <v>0</v>
      </c>
      <c r="S43" s="25" t="s">
        <v>33</v>
      </c>
      <c r="T43" s="26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16">
        <v>40.0</v>
      </c>
      <c r="B44" s="17">
        <v>44988.0</v>
      </c>
      <c r="C44" s="18" t="s">
        <v>275</v>
      </c>
      <c r="D44" s="19">
        <v>48631.0</v>
      </c>
      <c r="E44" s="19" t="s">
        <v>272</v>
      </c>
      <c r="F44" s="21"/>
      <c r="G44" s="20"/>
      <c r="H44" s="20"/>
      <c r="I44" s="22">
        <v>600.0</v>
      </c>
      <c r="J44" s="20"/>
      <c r="K44" s="21"/>
      <c r="L44" s="21"/>
      <c r="M44" s="21"/>
      <c r="N44" s="21"/>
      <c r="O44" s="21"/>
      <c r="P44" s="21"/>
      <c r="Q44" s="23">
        <v>600.0</v>
      </c>
      <c r="R44" s="24">
        <f t="shared" si="1"/>
        <v>0</v>
      </c>
      <c r="S44" s="25" t="s">
        <v>74</v>
      </c>
      <c r="T44" s="26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16">
        <v>41.0</v>
      </c>
      <c r="B45" s="17">
        <v>44988.0</v>
      </c>
      <c r="C45" s="18" t="s">
        <v>276</v>
      </c>
      <c r="D45" s="19">
        <v>69620.0</v>
      </c>
      <c r="E45" s="19" t="s">
        <v>69</v>
      </c>
      <c r="F45" s="21"/>
      <c r="G45" s="21"/>
      <c r="H45" s="20"/>
      <c r="I45" s="22"/>
      <c r="J45" s="20">
        <v>10000.0</v>
      </c>
      <c r="K45" s="21"/>
      <c r="L45" s="21"/>
      <c r="M45" s="21"/>
      <c r="N45" s="21"/>
      <c r="O45" s="21"/>
      <c r="P45" s="21"/>
      <c r="Q45" s="23">
        <v>10000.0</v>
      </c>
      <c r="R45" s="24">
        <f t="shared" si="1"/>
        <v>0</v>
      </c>
      <c r="S45" s="25" t="s">
        <v>33</v>
      </c>
      <c r="T45" s="26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16">
        <v>42.0</v>
      </c>
      <c r="B46" s="17">
        <v>44988.0</v>
      </c>
      <c r="C46" s="18" t="s">
        <v>277</v>
      </c>
      <c r="D46" s="19">
        <v>47787.0</v>
      </c>
      <c r="E46" s="19" t="s">
        <v>278</v>
      </c>
      <c r="F46" s="21"/>
      <c r="G46" s="21"/>
      <c r="H46" s="20"/>
      <c r="I46" s="22">
        <v>5000.0</v>
      </c>
      <c r="J46" s="20"/>
      <c r="K46" s="21"/>
      <c r="L46" s="21"/>
      <c r="M46" s="21"/>
      <c r="N46" s="21"/>
      <c r="O46" s="21"/>
      <c r="P46" s="21"/>
      <c r="Q46" s="23">
        <v>5000.0</v>
      </c>
      <c r="R46" s="24">
        <f t="shared" si="1"/>
        <v>0</v>
      </c>
      <c r="S46" s="25" t="s">
        <v>33</v>
      </c>
      <c r="T46" s="26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16">
        <v>43.0</v>
      </c>
      <c r="B47" s="17">
        <v>44988.0</v>
      </c>
      <c r="C47" s="18" t="s">
        <v>279</v>
      </c>
      <c r="D47" s="19">
        <v>10006.0</v>
      </c>
      <c r="E47" s="19" t="s">
        <v>280</v>
      </c>
      <c r="F47" s="21"/>
      <c r="G47" s="20">
        <v>8400.0</v>
      </c>
      <c r="H47" s="20"/>
      <c r="I47" s="22"/>
      <c r="J47" s="20"/>
      <c r="K47" s="20"/>
      <c r="L47" s="21"/>
      <c r="M47" s="21"/>
      <c r="N47" s="21"/>
      <c r="O47" s="21"/>
      <c r="P47" s="21"/>
      <c r="Q47" s="23">
        <v>8400.0</v>
      </c>
      <c r="R47" s="24">
        <f t="shared" si="1"/>
        <v>0</v>
      </c>
      <c r="S47" s="25" t="s">
        <v>33</v>
      </c>
      <c r="T47" s="26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16">
        <v>44.0</v>
      </c>
      <c r="B48" s="17">
        <v>44988.0</v>
      </c>
      <c r="C48" s="18" t="s">
        <v>281</v>
      </c>
      <c r="D48" s="19">
        <v>50991.0</v>
      </c>
      <c r="E48" s="19" t="s">
        <v>282</v>
      </c>
      <c r="F48" s="21"/>
      <c r="G48" s="21"/>
      <c r="H48" s="20"/>
      <c r="I48" s="22">
        <v>12500.0</v>
      </c>
      <c r="J48" s="20"/>
      <c r="K48" s="20"/>
      <c r="L48" s="21"/>
      <c r="M48" s="21"/>
      <c r="N48" s="21"/>
      <c r="O48" s="21"/>
      <c r="P48" s="21"/>
      <c r="Q48" s="23">
        <v>12500.0</v>
      </c>
      <c r="R48" s="24">
        <f t="shared" si="1"/>
        <v>0</v>
      </c>
      <c r="S48" s="25" t="s">
        <v>25</v>
      </c>
      <c r="T48" s="26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16">
        <v>45.0</v>
      </c>
      <c r="B49" s="17">
        <v>44988.0</v>
      </c>
      <c r="C49" s="18" t="s">
        <v>283</v>
      </c>
      <c r="D49" s="19">
        <v>61479.0</v>
      </c>
      <c r="E49" s="19" t="s">
        <v>284</v>
      </c>
      <c r="F49" s="21"/>
      <c r="G49" s="21"/>
      <c r="H49" s="20"/>
      <c r="I49" s="22"/>
      <c r="J49" s="20"/>
      <c r="K49" s="21"/>
      <c r="L49" s="21"/>
      <c r="M49" s="21"/>
      <c r="N49" s="21"/>
      <c r="O49" s="21"/>
      <c r="P49" s="20">
        <v>1200.0</v>
      </c>
      <c r="Q49" s="23">
        <v>1200.0</v>
      </c>
      <c r="R49" s="24">
        <f t="shared" si="1"/>
        <v>0</v>
      </c>
      <c r="S49" s="25"/>
      <c r="T49" s="26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16">
        <v>46.0</v>
      </c>
      <c r="B50" s="17">
        <v>44988.0</v>
      </c>
      <c r="C50" s="18" t="s">
        <v>285</v>
      </c>
      <c r="D50" s="19">
        <v>69371.0</v>
      </c>
      <c r="E50" s="19" t="s">
        <v>286</v>
      </c>
      <c r="F50" s="21"/>
      <c r="G50" s="21"/>
      <c r="H50" s="20"/>
      <c r="I50" s="22"/>
      <c r="J50" s="20"/>
      <c r="K50" s="21"/>
      <c r="L50" s="21"/>
      <c r="M50" s="21"/>
      <c r="N50" s="20"/>
      <c r="O50" s="20"/>
      <c r="P50" s="20">
        <v>800.0</v>
      </c>
      <c r="Q50" s="23">
        <v>800.0</v>
      </c>
      <c r="R50" s="24">
        <f t="shared" si="1"/>
        <v>0</v>
      </c>
      <c r="S50" s="25"/>
      <c r="T50" s="26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16">
        <v>47.0</v>
      </c>
      <c r="B51" s="17">
        <v>44988.0</v>
      </c>
      <c r="C51" s="18" t="s">
        <v>287</v>
      </c>
      <c r="D51" s="19">
        <v>14329.0</v>
      </c>
      <c r="E51" s="19" t="s">
        <v>158</v>
      </c>
      <c r="F51" s="21"/>
      <c r="G51" s="21"/>
      <c r="H51" s="20"/>
      <c r="I51" s="22"/>
      <c r="J51" s="20"/>
      <c r="K51" s="21"/>
      <c r="L51" s="21"/>
      <c r="M51" s="21"/>
      <c r="N51" s="21"/>
      <c r="O51" s="21"/>
      <c r="P51" s="20">
        <v>1290.0</v>
      </c>
      <c r="Q51" s="23">
        <v>1290.0</v>
      </c>
      <c r="R51" s="24">
        <f t="shared" si="1"/>
        <v>0</v>
      </c>
      <c r="S51" s="25"/>
      <c r="T51" s="26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16">
        <v>48.0</v>
      </c>
      <c r="B52" s="17">
        <v>44988.0</v>
      </c>
      <c r="C52" s="18" t="s">
        <v>288</v>
      </c>
      <c r="D52" s="19">
        <v>59452.0</v>
      </c>
      <c r="E52" s="19" t="s">
        <v>289</v>
      </c>
      <c r="F52" s="21"/>
      <c r="G52" s="21"/>
      <c r="H52" s="20">
        <v>5000.0</v>
      </c>
      <c r="I52" s="22"/>
      <c r="J52" s="20"/>
      <c r="K52" s="21"/>
      <c r="L52" s="21"/>
      <c r="M52" s="21"/>
      <c r="N52" s="21"/>
      <c r="O52" s="21"/>
      <c r="P52" s="21"/>
      <c r="Q52" s="23">
        <v>5000.0</v>
      </c>
      <c r="R52" s="24">
        <f t="shared" si="1"/>
        <v>0</v>
      </c>
      <c r="S52" s="25"/>
      <c r="T52" s="26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16">
        <v>49.0</v>
      </c>
      <c r="B53" s="17">
        <v>44988.0</v>
      </c>
      <c r="C53" s="18" t="s">
        <v>290</v>
      </c>
      <c r="D53" s="19">
        <v>49194.0</v>
      </c>
      <c r="E53" s="19" t="s">
        <v>215</v>
      </c>
      <c r="F53" s="21"/>
      <c r="G53" s="21"/>
      <c r="H53" s="20"/>
      <c r="I53" s="22"/>
      <c r="J53" s="20"/>
      <c r="K53" s="20"/>
      <c r="L53" s="21"/>
      <c r="M53" s="21"/>
      <c r="N53" s="21"/>
      <c r="O53" s="21"/>
      <c r="P53" s="20">
        <v>800.0</v>
      </c>
      <c r="Q53" s="23">
        <v>800.0</v>
      </c>
      <c r="R53" s="24">
        <f t="shared" si="1"/>
        <v>0</v>
      </c>
      <c r="S53" s="25"/>
      <c r="T53" s="26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6">
        <v>50.0</v>
      </c>
      <c r="B54" s="17">
        <v>44988.0</v>
      </c>
      <c r="C54" s="18" t="s">
        <v>291</v>
      </c>
      <c r="D54" s="19">
        <v>74031.0</v>
      </c>
      <c r="E54" s="19" t="s">
        <v>292</v>
      </c>
      <c r="F54" s="24"/>
      <c r="G54" s="21"/>
      <c r="H54" s="20"/>
      <c r="I54" s="20"/>
      <c r="J54" s="20"/>
      <c r="K54" s="20"/>
      <c r="L54" s="21"/>
      <c r="M54" s="21"/>
      <c r="N54" s="20">
        <v>850.0</v>
      </c>
      <c r="O54" s="20"/>
      <c r="P54" s="20"/>
      <c r="Q54" s="23">
        <v>850.0</v>
      </c>
      <c r="R54" s="24">
        <f t="shared" si="1"/>
        <v>0</v>
      </c>
      <c r="S54" s="25"/>
      <c r="T54" s="26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16">
        <v>51.0</v>
      </c>
      <c r="B55" s="17">
        <v>44988.0</v>
      </c>
      <c r="C55" s="30" t="s">
        <v>293</v>
      </c>
      <c r="D55" s="19">
        <v>43380.0</v>
      </c>
      <c r="E55" s="31" t="s">
        <v>294</v>
      </c>
      <c r="F55" s="32"/>
      <c r="G55" s="33"/>
      <c r="H55" s="32">
        <v>7500.0</v>
      </c>
      <c r="I55" s="32"/>
      <c r="J55" s="32"/>
      <c r="K55" s="33"/>
      <c r="L55" s="33"/>
      <c r="M55" s="33"/>
      <c r="N55" s="33"/>
      <c r="O55" s="32"/>
      <c r="P55" s="33"/>
      <c r="Q55" s="32">
        <v>7500.0</v>
      </c>
      <c r="R55" s="24">
        <f>F55+G55+H55+I55+J55+K55+L55+N55+P55+O55-Q55</f>
        <v>0</v>
      </c>
      <c r="S55" s="30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16">
        <v>52.0</v>
      </c>
      <c r="B56" s="17">
        <v>44988.0</v>
      </c>
      <c r="C56" s="30" t="s">
        <v>295</v>
      </c>
      <c r="D56" s="19">
        <v>59137.0</v>
      </c>
      <c r="E56" s="30" t="s">
        <v>296</v>
      </c>
      <c r="F56" s="33"/>
      <c r="G56" s="32"/>
      <c r="H56" s="32">
        <v>1600.0</v>
      </c>
      <c r="I56" s="33"/>
      <c r="J56" s="33"/>
      <c r="K56" s="33"/>
      <c r="L56" s="33"/>
      <c r="M56" s="33"/>
      <c r="N56" s="33"/>
      <c r="O56" s="33"/>
      <c r="P56" s="33"/>
      <c r="Q56" s="32">
        <v>1600.0</v>
      </c>
      <c r="R56" s="24">
        <f>F56+G56+H56+I56+J56+K56+L56+N56+P56-Q56</f>
        <v>0</v>
      </c>
      <c r="S56" s="30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16"/>
      <c r="B57" s="35"/>
      <c r="C57" s="35"/>
      <c r="D57" s="35"/>
      <c r="E57" s="35"/>
      <c r="F57" s="36">
        <f t="shared" ref="F57:R57" si="2">SUM(F5:F56)</f>
        <v>8650</v>
      </c>
      <c r="G57" s="36">
        <f t="shared" si="2"/>
        <v>8400</v>
      </c>
      <c r="H57" s="36">
        <f t="shared" si="2"/>
        <v>14100</v>
      </c>
      <c r="I57" s="36">
        <f t="shared" si="2"/>
        <v>250150</v>
      </c>
      <c r="J57" s="36">
        <f t="shared" si="2"/>
        <v>38400</v>
      </c>
      <c r="K57" s="36">
        <f t="shared" si="2"/>
        <v>17430</v>
      </c>
      <c r="L57" s="36">
        <f t="shared" si="2"/>
        <v>0</v>
      </c>
      <c r="M57" s="36">
        <f t="shared" si="2"/>
        <v>0</v>
      </c>
      <c r="N57" s="36">
        <f t="shared" si="2"/>
        <v>850</v>
      </c>
      <c r="O57" s="36">
        <f t="shared" si="2"/>
        <v>0</v>
      </c>
      <c r="P57" s="36">
        <f t="shared" si="2"/>
        <v>4090</v>
      </c>
      <c r="Q57" s="36">
        <f t="shared" si="2"/>
        <v>342070</v>
      </c>
      <c r="R57" s="24">
        <f t="shared" si="2"/>
        <v>0</v>
      </c>
      <c r="S57" s="34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A58" s="37"/>
      <c r="B58" s="35"/>
      <c r="C58" s="35"/>
      <c r="D58" s="35"/>
      <c r="E58" s="35"/>
      <c r="F58" s="38">
        <f>SUM(F57+G57+H57+I57+J57+K57+L57+M57+N57+O57+P57)</f>
        <v>342070</v>
      </c>
      <c r="G58" s="8"/>
      <c r="H58" s="8"/>
      <c r="I58" s="8"/>
      <c r="J58" s="8"/>
      <c r="K58" s="8"/>
      <c r="L58" s="9"/>
      <c r="M58" s="39"/>
      <c r="N58" s="39"/>
      <c r="O58" s="39"/>
      <c r="P58" s="39"/>
      <c r="Q58" s="26"/>
      <c r="R58" s="26"/>
      <c r="S58" s="4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 t="s">
        <v>41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0"/>
      <c r="K69" s="4"/>
      <c r="L69" s="4"/>
      <c r="M69" s="4"/>
      <c r="N69" s="4"/>
      <c r="O69" s="4"/>
      <c r="P69" s="4"/>
      <c r="Q69" s="4"/>
      <c r="R69" s="4"/>
      <c r="S69" s="4"/>
      <c r="T69" s="4"/>
      <c r="U69" s="4" t="s">
        <v>207</v>
      </c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</sheetData>
  <mergeCells count="17">
    <mergeCell ref="E2:E4"/>
    <mergeCell ref="F3:F4"/>
    <mergeCell ref="G3:H3"/>
    <mergeCell ref="I3:J3"/>
    <mergeCell ref="K3:K4"/>
    <mergeCell ref="L3:L4"/>
    <mergeCell ref="F58:L5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15" t="s">
        <v>22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>
        <v>1.0</v>
      </c>
      <c r="B5" s="17">
        <v>44989.0</v>
      </c>
      <c r="C5" s="18" t="s">
        <v>298</v>
      </c>
      <c r="D5" s="19">
        <v>35518.0</v>
      </c>
      <c r="E5" s="19" t="s">
        <v>299</v>
      </c>
      <c r="F5" s="20"/>
      <c r="G5" s="21"/>
      <c r="H5" s="21"/>
      <c r="I5" s="22">
        <v>2650.0</v>
      </c>
      <c r="J5" s="20"/>
      <c r="K5" s="20"/>
      <c r="L5" s="21"/>
      <c r="M5" s="21"/>
      <c r="N5" s="20"/>
      <c r="O5" s="20"/>
      <c r="P5" s="21"/>
      <c r="Q5" s="23">
        <v>2650.0</v>
      </c>
      <c r="R5" s="24">
        <f t="shared" ref="R5:R48" si="1">F5+G5+H5+I5+J5+K5+L5+N5+P5-Q5</f>
        <v>0</v>
      </c>
      <c r="S5" s="25" t="s">
        <v>79</v>
      </c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>
        <v>2.0</v>
      </c>
      <c r="B6" s="17">
        <v>44989.0</v>
      </c>
      <c r="C6" s="18" t="s">
        <v>300</v>
      </c>
      <c r="D6" s="19">
        <v>50616.0</v>
      </c>
      <c r="E6" s="19" t="s">
        <v>301</v>
      </c>
      <c r="F6" s="21"/>
      <c r="G6" s="21"/>
      <c r="H6" s="20"/>
      <c r="I6" s="22"/>
      <c r="J6" s="20">
        <v>700.0</v>
      </c>
      <c r="K6" s="20"/>
      <c r="L6" s="21"/>
      <c r="M6" s="21"/>
      <c r="N6" s="21"/>
      <c r="O6" s="21"/>
      <c r="P6" s="21"/>
      <c r="Q6" s="23">
        <v>700.0</v>
      </c>
      <c r="R6" s="24">
        <f t="shared" si="1"/>
        <v>0</v>
      </c>
      <c r="S6" s="25" t="s">
        <v>79</v>
      </c>
      <c r="T6" s="26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>
        <v>3.0</v>
      </c>
      <c r="B7" s="17">
        <v>44989.0</v>
      </c>
      <c r="C7" s="18" t="s">
        <v>302</v>
      </c>
      <c r="D7" s="19">
        <v>67899.0</v>
      </c>
      <c r="E7" s="19" t="s">
        <v>91</v>
      </c>
      <c r="F7" s="21"/>
      <c r="G7" s="20"/>
      <c r="H7" s="21"/>
      <c r="I7" s="27">
        <v>12800.0</v>
      </c>
      <c r="J7" s="22"/>
      <c r="K7" s="20"/>
      <c r="L7" s="21"/>
      <c r="M7" s="21"/>
      <c r="N7" s="21"/>
      <c r="O7" s="21"/>
      <c r="P7" s="21"/>
      <c r="Q7" s="23">
        <v>12800.0</v>
      </c>
      <c r="R7" s="24">
        <f t="shared" si="1"/>
        <v>0</v>
      </c>
      <c r="S7" s="25" t="s">
        <v>74</v>
      </c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>
        <v>4.0</v>
      </c>
      <c r="B8" s="17">
        <v>44989.0</v>
      </c>
      <c r="C8" s="18" t="s">
        <v>303</v>
      </c>
      <c r="D8" s="19">
        <v>75801.0</v>
      </c>
      <c r="E8" s="19" t="s">
        <v>304</v>
      </c>
      <c r="F8" s="20"/>
      <c r="G8" s="20"/>
      <c r="H8" s="21"/>
      <c r="I8" s="22">
        <v>17000.0</v>
      </c>
      <c r="J8" s="20"/>
      <c r="K8" s="20"/>
      <c r="L8" s="21"/>
      <c r="M8" s="21"/>
      <c r="N8" s="21"/>
      <c r="O8" s="21"/>
      <c r="P8" s="21"/>
      <c r="Q8" s="23">
        <v>17000.0</v>
      </c>
      <c r="R8" s="24">
        <f t="shared" si="1"/>
        <v>0</v>
      </c>
      <c r="S8" s="25" t="s">
        <v>74</v>
      </c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>
        <v>5.0</v>
      </c>
      <c r="B9" s="17">
        <v>44989.0</v>
      </c>
      <c r="C9" s="18" t="s">
        <v>305</v>
      </c>
      <c r="D9" s="19">
        <v>52669.0</v>
      </c>
      <c r="E9" s="19" t="s">
        <v>73</v>
      </c>
      <c r="F9" s="20"/>
      <c r="G9" s="20"/>
      <c r="H9" s="20"/>
      <c r="I9" s="22">
        <v>350.0</v>
      </c>
      <c r="J9" s="20"/>
      <c r="K9" s="20"/>
      <c r="L9" s="21"/>
      <c r="M9" s="21"/>
      <c r="N9" s="21"/>
      <c r="O9" s="21"/>
      <c r="P9" s="21"/>
      <c r="Q9" s="23">
        <v>350.0</v>
      </c>
      <c r="R9" s="24">
        <f t="shared" si="1"/>
        <v>0</v>
      </c>
      <c r="S9" s="25" t="s">
        <v>79</v>
      </c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>
        <v>6.0</v>
      </c>
      <c r="B10" s="17">
        <v>44989.0</v>
      </c>
      <c r="C10" s="18" t="s">
        <v>306</v>
      </c>
      <c r="D10" s="19">
        <v>10291.0</v>
      </c>
      <c r="E10" s="19" t="s">
        <v>50</v>
      </c>
      <c r="F10" s="20"/>
      <c r="G10" s="21"/>
      <c r="H10" s="20"/>
      <c r="I10" s="22">
        <v>300.0</v>
      </c>
      <c r="J10" s="20"/>
      <c r="K10" s="20"/>
      <c r="L10" s="21"/>
      <c r="M10" s="21"/>
      <c r="N10" s="21"/>
      <c r="O10" s="21"/>
      <c r="P10" s="21"/>
      <c r="Q10" s="23">
        <v>300.0</v>
      </c>
      <c r="R10" s="24">
        <f t="shared" si="1"/>
        <v>0</v>
      </c>
      <c r="S10" s="25" t="s">
        <v>79</v>
      </c>
      <c r="T10" s="2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>
        <v>7.0</v>
      </c>
      <c r="B11" s="17">
        <v>44989.0</v>
      </c>
      <c r="C11" s="18" t="s">
        <v>307</v>
      </c>
      <c r="D11" s="19">
        <v>56669.0</v>
      </c>
      <c r="E11" s="19" t="s">
        <v>308</v>
      </c>
      <c r="F11" s="21"/>
      <c r="G11" s="21"/>
      <c r="H11" s="20"/>
      <c r="I11" s="22">
        <v>2025.0</v>
      </c>
      <c r="J11" s="22"/>
      <c r="K11" s="20"/>
      <c r="L11" s="21"/>
      <c r="M11" s="21"/>
      <c r="N11" s="21"/>
      <c r="O11" s="21"/>
      <c r="P11" s="21"/>
      <c r="Q11" s="23">
        <v>2025.0</v>
      </c>
      <c r="R11" s="24">
        <f t="shared" si="1"/>
        <v>0</v>
      </c>
      <c r="S11" s="25" t="s">
        <v>74</v>
      </c>
      <c r="T11" s="2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6">
        <v>8.0</v>
      </c>
      <c r="B12" s="17">
        <v>44989.0</v>
      </c>
      <c r="C12" s="18" t="s">
        <v>309</v>
      </c>
      <c r="D12" s="19">
        <v>61420.0</v>
      </c>
      <c r="E12" s="19" t="s">
        <v>258</v>
      </c>
      <c r="F12" s="20"/>
      <c r="G12" s="20"/>
      <c r="H12" s="20"/>
      <c r="I12" s="22">
        <v>1400.0</v>
      </c>
      <c r="J12" s="20"/>
      <c r="K12" s="20"/>
      <c r="L12" s="21"/>
      <c r="M12" s="21"/>
      <c r="N12" s="21"/>
      <c r="O12" s="21"/>
      <c r="P12" s="21"/>
      <c r="Q12" s="23">
        <v>1400.0</v>
      </c>
      <c r="R12" s="24">
        <f t="shared" si="1"/>
        <v>0</v>
      </c>
      <c r="S12" s="25" t="s">
        <v>79</v>
      </c>
      <c r="T12" s="2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6">
        <v>9.0</v>
      </c>
      <c r="B13" s="17">
        <v>44989.0</v>
      </c>
      <c r="C13" s="18" t="s">
        <v>310</v>
      </c>
      <c r="D13" s="19">
        <v>40893.0</v>
      </c>
      <c r="E13" s="19" t="s">
        <v>311</v>
      </c>
      <c r="F13" s="21"/>
      <c r="G13" s="21"/>
      <c r="H13" s="20"/>
      <c r="I13" s="22">
        <v>10000.0</v>
      </c>
      <c r="J13" s="20"/>
      <c r="K13" s="20"/>
      <c r="L13" s="21"/>
      <c r="M13" s="20"/>
      <c r="N13" s="21"/>
      <c r="O13" s="21"/>
      <c r="P13" s="21"/>
      <c r="Q13" s="23">
        <v>10000.0</v>
      </c>
      <c r="R13" s="24">
        <f t="shared" si="1"/>
        <v>0</v>
      </c>
      <c r="S13" s="25" t="s">
        <v>67</v>
      </c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6">
        <v>10.0</v>
      </c>
      <c r="B14" s="17">
        <v>44989.0</v>
      </c>
      <c r="C14" s="18" t="s">
        <v>312</v>
      </c>
      <c r="D14" s="19">
        <v>56669.0</v>
      </c>
      <c r="E14" s="19" t="s">
        <v>308</v>
      </c>
      <c r="F14" s="20"/>
      <c r="G14" s="21"/>
      <c r="H14" s="20"/>
      <c r="I14" s="22">
        <v>1350.0</v>
      </c>
      <c r="J14" s="20"/>
      <c r="K14" s="20"/>
      <c r="L14" s="21"/>
      <c r="M14" s="21"/>
      <c r="N14" s="21"/>
      <c r="O14" s="21"/>
      <c r="P14" s="21"/>
      <c r="Q14" s="23">
        <v>1350.0</v>
      </c>
      <c r="R14" s="24">
        <f t="shared" si="1"/>
        <v>0</v>
      </c>
      <c r="S14" s="25" t="s">
        <v>74</v>
      </c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6">
        <v>11.0</v>
      </c>
      <c r="B15" s="17">
        <v>44989.0</v>
      </c>
      <c r="C15" s="18" t="s">
        <v>313</v>
      </c>
      <c r="D15" s="19">
        <v>52647.0</v>
      </c>
      <c r="E15" s="19" t="s">
        <v>314</v>
      </c>
      <c r="F15" s="20"/>
      <c r="G15" s="21"/>
      <c r="H15" s="20"/>
      <c r="I15" s="22">
        <v>350.0</v>
      </c>
      <c r="J15" s="20"/>
      <c r="K15" s="20"/>
      <c r="L15" s="21"/>
      <c r="M15" s="21"/>
      <c r="N15" s="21"/>
      <c r="O15" s="21"/>
      <c r="P15" s="21"/>
      <c r="Q15" s="23">
        <v>350.0</v>
      </c>
      <c r="R15" s="24">
        <f t="shared" si="1"/>
        <v>0</v>
      </c>
      <c r="S15" s="25" t="s">
        <v>74</v>
      </c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6">
        <v>12.0</v>
      </c>
      <c r="B16" s="17">
        <v>44989.0</v>
      </c>
      <c r="C16" s="18" t="s">
        <v>315</v>
      </c>
      <c r="D16" s="19">
        <v>38098.0</v>
      </c>
      <c r="E16" s="19" t="s">
        <v>316</v>
      </c>
      <c r="F16" s="20"/>
      <c r="G16" s="20"/>
      <c r="H16" s="21"/>
      <c r="I16" s="22"/>
      <c r="J16" s="20">
        <v>4740.0</v>
      </c>
      <c r="K16" s="21"/>
      <c r="L16" s="20"/>
      <c r="M16" s="21"/>
      <c r="N16" s="21"/>
      <c r="O16" s="21"/>
      <c r="P16" s="21"/>
      <c r="Q16" s="23">
        <v>4740.0</v>
      </c>
      <c r="R16" s="24">
        <f t="shared" si="1"/>
        <v>0</v>
      </c>
      <c r="S16" s="25" t="s">
        <v>67</v>
      </c>
      <c r="T16" s="2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6">
        <v>13.0</v>
      </c>
      <c r="B17" s="17">
        <v>44989.0</v>
      </c>
      <c r="C17" s="18" t="s">
        <v>317</v>
      </c>
      <c r="D17" s="19">
        <v>35220.0</v>
      </c>
      <c r="E17" s="19" t="s">
        <v>318</v>
      </c>
      <c r="F17" s="20"/>
      <c r="G17" s="20">
        <v>650.0</v>
      </c>
      <c r="H17" s="20"/>
      <c r="I17" s="22"/>
      <c r="J17" s="20"/>
      <c r="K17" s="20"/>
      <c r="L17" s="21"/>
      <c r="M17" s="21"/>
      <c r="N17" s="21"/>
      <c r="O17" s="21"/>
      <c r="P17" s="21"/>
      <c r="Q17" s="23">
        <v>650.0</v>
      </c>
      <c r="R17" s="24">
        <f t="shared" si="1"/>
        <v>0</v>
      </c>
      <c r="S17" s="25" t="s">
        <v>67</v>
      </c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6">
        <v>14.0</v>
      </c>
      <c r="B18" s="17">
        <v>44989.0</v>
      </c>
      <c r="C18" s="18" t="s">
        <v>319</v>
      </c>
      <c r="D18" s="19">
        <v>51017.0</v>
      </c>
      <c r="E18" s="19" t="s">
        <v>32</v>
      </c>
      <c r="F18" s="20"/>
      <c r="G18" s="20"/>
      <c r="H18" s="20">
        <v>8400.0</v>
      </c>
      <c r="I18" s="22"/>
      <c r="J18" s="20"/>
      <c r="K18" s="21"/>
      <c r="L18" s="21"/>
      <c r="M18" s="21"/>
      <c r="N18" s="20"/>
      <c r="O18" s="20"/>
      <c r="P18" s="21"/>
      <c r="Q18" s="23">
        <v>8400.0</v>
      </c>
      <c r="R18" s="24">
        <f t="shared" si="1"/>
        <v>0</v>
      </c>
      <c r="S18" s="25" t="s">
        <v>33</v>
      </c>
      <c r="T18" s="2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6">
        <v>15.0</v>
      </c>
      <c r="B19" s="17">
        <v>44989.0</v>
      </c>
      <c r="C19" s="18" t="s">
        <v>320</v>
      </c>
      <c r="D19" s="19">
        <v>76220.0</v>
      </c>
      <c r="E19" s="19" t="s">
        <v>321</v>
      </c>
      <c r="F19" s="21"/>
      <c r="G19" s="21"/>
      <c r="H19" s="20"/>
      <c r="I19" s="22"/>
      <c r="J19" s="20">
        <v>500.0</v>
      </c>
      <c r="K19" s="20"/>
      <c r="L19" s="21"/>
      <c r="M19" s="21"/>
      <c r="N19" s="21"/>
      <c r="O19" s="21"/>
      <c r="P19" s="21"/>
      <c r="Q19" s="23">
        <v>500.0</v>
      </c>
      <c r="R19" s="24">
        <f t="shared" si="1"/>
        <v>0</v>
      </c>
      <c r="S19" s="25" t="s">
        <v>36</v>
      </c>
      <c r="T19" s="2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6">
        <v>16.0</v>
      </c>
      <c r="B20" s="17">
        <v>44989.0</v>
      </c>
      <c r="C20" s="18" t="s">
        <v>322</v>
      </c>
      <c r="D20" s="19">
        <v>48234.0</v>
      </c>
      <c r="E20" s="19" t="s">
        <v>323</v>
      </c>
      <c r="F20" s="20"/>
      <c r="G20" s="21"/>
      <c r="H20" s="20"/>
      <c r="I20" s="22"/>
      <c r="J20" s="20">
        <v>150.0</v>
      </c>
      <c r="K20" s="21"/>
      <c r="L20" s="21"/>
      <c r="M20" s="21"/>
      <c r="N20" s="21"/>
      <c r="O20" s="21"/>
      <c r="P20" s="21"/>
      <c r="Q20" s="23">
        <v>150.0</v>
      </c>
      <c r="R20" s="24">
        <f t="shared" si="1"/>
        <v>0</v>
      </c>
      <c r="S20" s="25" t="s">
        <v>36</v>
      </c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6">
        <v>17.0</v>
      </c>
      <c r="B21" s="17">
        <v>44989.0</v>
      </c>
      <c r="C21" s="18" t="s">
        <v>324</v>
      </c>
      <c r="D21" s="19">
        <v>42891.0</v>
      </c>
      <c r="E21" s="19" t="s">
        <v>325</v>
      </c>
      <c r="F21" s="20"/>
      <c r="G21" s="20"/>
      <c r="H21" s="20"/>
      <c r="I21" s="20">
        <v>18000.0</v>
      </c>
      <c r="J21" s="22"/>
      <c r="K21" s="21"/>
      <c r="L21" s="21"/>
      <c r="M21" s="21"/>
      <c r="N21" s="20"/>
      <c r="O21" s="20"/>
      <c r="P21" s="21"/>
      <c r="Q21" s="23">
        <v>18000.0</v>
      </c>
      <c r="R21" s="24">
        <f t="shared" si="1"/>
        <v>0</v>
      </c>
      <c r="S21" s="25" t="s">
        <v>36</v>
      </c>
      <c r="T21" s="2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6">
        <v>18.0</v>
      </c>
      <c r="B22" s="17">
        <v>44989.0</v>
      </c>
      <c r="C22" s="18" t="s">
        <v>326</v>
      </c>
      <c r="D22" s="19">
        <v>45096.0</v>
      </c>
      <c r="E22" s="19" t="s">
        <v>327</v>
      </c>
      <c r="F22" s="20"/>
      <c r="G22" s="21"/>
      <c r="H22" s="20"/>
      <c r="I22" s="20">
        <v>8060.0</v>
      </c>
      <c r="J22" s="22"/>
      <c r="K22" s="20"/>
      <c r="L22" s="21"/>
      <c r="M22" s="21"/>
      <c r="N22" s="21"/>
      <c r="O22" s="21"/>
      <c r="P22" s="21"/>
      <c r="Q22" s="23">
        <v>8060.0</v>
      </c>
      <c r="R22" s="24">
        <f t="shared" si="1"/>
        <v>0</v>
      </c>
      <c r="S22" s="25" t="s">
        <v>74</v>
      </c>
      <c r="T22" s="2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6">
        <v>19.0</v>
      </c>
      <c r="B23" s="17">
        <v>44989.0</v>
      </c>
      <c r="C23" s="18" t="s">
        <v>328</v>
      </c>
      <c r="D23" s="19">
        <v>74809.0</v>
      </c>
      <c r="E23" s="19" t="s">
        <v>329</v>
      </c>
      <c r="F23" s="20"/>
      <c r="G23" s="20"/>
      <c r="H23" s="20"/>
      <c r="I23" s="20">
        <v>27000.0</v>
      </c>
      <c r="J23" s="22"/>
      <c r="K23" s="20"/>
      <c r="L23" s="21"/>
      <c r="M23" s="21"/>
      <c r="N23" s="20"/>
      <c r="O23" s="20"/>
      <c r="P23" s="21"/>
      <c r="Q23" s="23">
        <v>27000.0</v>
      </c>
      <c r="R23" s="24">
        <f t="shared" si="1"/>
        <v>0</v>
      </c>
      <c r="S23" s="25" t="s">
        <v>36</v>
      </c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6">
        <v>20.0</v>
      </c>
      <c r="B24" s="17">
        <v>44989.0</v>
      </c>
      <c r="C24" s="18" t="s">
        <v>330</v>
      </c>
      <c r="D24" s="19">
        <v>74809.0</v>
      </c>
      <c r="E24" s="19" t="s">
        <v>329</v>
      </c>
      <c r="F24" s="20"/>
      <c r="G24" s="20"/>
      <c r="H24" s="20"/>
      <c r="I24" s="20">
        <v>15000.0</v>
      </c>
      <c r="J24" s="22"/>
      <c r="K24" s="21"/>
      <c r="L24" s="21"/>
      <c r="M24" s="21"/>
      <c r="N24" s="21"/>
      <c r="O24" s="21"/>
      <c r="P24" s="21"/>
      <c r="Q24" s="23">
        <v>15000.0</v>
      </c>
      <c r="R24" s="24">
        <f t="shared" si="1"/>
        <v>0</v>
      </c>
      <c r="S24" s="25" t="s">
        <v>36</v>
      </c>
      <c r="T24" s="2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6">
        <v>21.0</v>
      </c>
      <c r="B25" s="17">
        <v>44989.0</v>
      </c>
      <c r="C25" s="18" t="s">
        <v>331</v>
      </c>
      <c r="D25" s="19">
        <v>54211.0</v>
      </c>
      <c r="E25" s="19" t="s">
        <v>332</v>
      </c>
      <c r="F25" s="20"/>
      <c r="G25" s="21"/>
      <c r="H25" s="21"/>
      <c r="I25" s="20">
        <v>7500.0</v>
      </c>
      <c r="J25" s="22"/>
      <c r="K25" s="20"/>
      <c r="L25" s="21"/>
      <c r="M25" s="21"/>
      <c r="N25" s="20"/>
      <c r="O25" s="20"/>
      <c r="P25" s="21"/>
      <c r="Q25" s="23">
        <v>7500.0</v>
      </c>
      <c r="R25" s="24">
        <f t="shared" si="1"/>
        <v>0</v>
      </c>
      <c r="S25" s="25" t="s">
        <v>36</v>
      </c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6">
        <v>22.0</v>
      </c>
      <c r="B26" s="17">
        <v>44989.0</v>
      </c>
      <c r="C26" s="18" t="s">
        <v>333</v>
      </c>
      <c r="D26" s="19">
        <v>71146.0</v>
      </c>
      <c r="E26" s="19" t="s">
        <v>334</v>
      </c>
      <c r="F26" s="20"/>
      <c r="G26" s="20"/>
      <c r="H26" s="20">
        <v>33750.0</v>
      </c>
      <c r="I26" s="20"/>
      <c r="J26" s="22"/>
      <c r="K26" s="20"/>
      <c r="L26" s="21"/>
      <c r="M26" s="21"/>
      <c r="N26" s="21"/>
      <c r="O26" s="21"/>
      <c r="P26" s="21"/>
      <c r="Q26" s="23">
        <v>33750.0</v>
      </c>
      <c r="R26" s="24">
        <f t="shared" si="1"/>
        <v>0</v>
      </c>
      <c r="S26" s="25" t="s">
        <v>67</v>
      </c>
      <c r="T26" s="2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6">
        <v>23.0</v>
      </c>
      <c r="B27" s="17">
        <v>44989.0</v>
      </c>
      <c r="C27" s="18" t="s">
        <v>335</v>
      </c>
      <c r="D27" s="19">
        <v>57499.0</v>
      </c>
      <c r="E27" s="19" t="s">
        <v>336</v>
      </c>
      <c r="F27" s="20"/>
      <c r="G27" s="20"/>
      <c r="H27" s="20"/>
      <c r="I27" s="22">
        <v>5000.0</v>
      </c>
      <c r="J27" s="20"/>
      <c r="K27" s="21"/>
      <c r="L27" s="21"/>
      <c r="M27" s="21"/>
      <c r="N27" s="21"/>
      <c r="O27" s="21"/>
      <c r="P27" s="21"/>
      <c r="Q27" s="23">
        <v>5000.0</v>
      </c>
      <c r="R27" s="24">
        <f t="shared" si="1"/>
        <v>0</v>
      </c>
      <c r="S27" s="25" t="s">
        <v>33</v>
      </c>
      <c r="T27" s="2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6">
        <v>24.0</v>
      </c>
      <c r="B28" s="17">
        <v>44989.0</v>
      </c>
      <c r="C28" s="18" t="s">
        <v>337</v>
      </c>
      <c r="D28" s="19">
        <v>42339.0</v>
      </c>
      <c r="E28" s="19" t="s">
        <v>338</v>
      </c>
      <c r="F28" s="20"/>
      <c r="G28" s="20"/>
      <c r="H28" s="20"/>
      <c r="I28" s="22"/>
      <c r="J28" s="20">
        <v>150.0</v>
      </c>
      <c r="K28" s="21"/>
      <c r="L28" s="21"/>
      <c r="M28" s="20"/>
      <c r="N28" s="28"/>
      <c r="O28" s="24"/>
      <c r="P28" s="21"/>
      <c r="Q28" s="23">
        <v>150.0</v>
      </c>
      <c r="R28" s="24">
        <f t="shared" si="1"/>
        <v>0</v>
      </c>
      <c r="S28" s="25" t="s">
        <v>67</v>
      </c>
      <c r="T28" s="2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6">
        <v>25.0</v>
      </c>
      <c r="B29" s="17">
        <v>44989.0</v>
      </c>
      <c r="C29" s="18" t="s">
        <v>339</v>
      </c>
      <c r="D29" s="19">
        <v>76223.0</v>
      </c>
      <c r="E29" s="19" t="s">
        <v>340</v>
      </c>
      <c r="F29" s="20"/>
      <c r="G29" s="20"/>
      <c r="H29" s="20"/>
      <c r="I29" s="20">
        <v>27000.0</v>
      </c>
      <c r="J29" s="22"/>
      <c r="K29" s="21"/>
      <c r="L29" s="21"/>
      <c r="M29" s="20"/>
      <c r="N29" s="29"/>
      <c r="O29" s="22"/>
      <c r="P29" s="21"/>
      <c r="Q29" s="23">
        <v>27000.0</v>
      </c>
      <c r="R29" s="24">
        <f t="shared" si="1"/>
        <v>0</v>
      </c>
      <c r="S29" s="25" t="s">
        <v>33</v>
      </c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6">
        <v>26.0</v>
      </c>
      <c r="B30" s="17">
        <v>44989.0</v>
      </c>
      <c r="C30" s="18" t="s">
        <v>341</v>
      </c>
      <c r="D30" s="19">
        <v>75157.0</v>
      </c>
      <c r="E30" s="19" t="s">
        <v>342</v>
      </c>
      <c r="F30" s="21"/>
      <c r="G30" s="21"/>
      <c r="H30" s="20"/>
      <c r="I30" s="22"/>
      <c r="J30" s="20">
        <v>500.0</v>
      </c>
      <c r="K30" s="21"/>
      <c r="L30" s="21"/>
      <c r="M30" s="21"/>
      <c r="N30" s="20"/>
      <c r="O30" s="20"/>
      <c r="P30" s="21"/>
      <c r="Q30" s="23">
        <v>500.0</v>
      </c>
      <c r="R30" s="24">
        <f t="shared" si="1"/>
        <v>0</v>
      </c>
      <c r="S30" s="25" t="s">
        <v>36</v>
      </c>
      <c r="T30" s="2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6">
        <v>27.0</v>
      </c>
      <c r="B31" s="17">
        <v>44989.0</v>
      </c>
      <c r="C31" s="18" t="s">
        <v>343</v>
      </c>
      <c r="D31" s="19">
        <v>34956.0</v>
      </c>
      <c r="E31" s="19" t="s">
        <v>344</v>
      </c>
      <c r="F31" s="21"/>
      <c r="G31" s="20"/>
      <c r="H31" s="20"/>
      <c r="I31" s="22">
        <v>7500.0</v>
      </c>
      <c r="J31" s="20"/>
      <c r="K31" s="20"/>
      <c r="L31" s="21"/>
      <c r="M31" s="21"/>
      <c r="N31" s="20"/>
      <c r="O31" s="20"/>
      <c r="P31" s="21"/>
      <c r="Q31" s="23">
        <v>7500.0</v>
      </c>
      <c r="R31" s="24">
        <f t="shared" si="1"/>
        <v>0</v>
      </c>
      <c r="S31" s="25" t="s">
        <v>36</v>
      </c>
      <c r="T31" s="26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16">
        <v>28.0</v>
      </c>
      <c r="B32" s="17">
        <v>44989.0</v>
      </c>
      <c r="C32" s="18" t="s">
        <v>345</v>
      </c>
      <c r="D32" s="19">
        <v>53283.0</v>
      </c>
      <c r="E32" s="19" t="s">
        <v>250</v>
      </c>
      <c r="F32" s="21"/>
      <c r="G32" s="20"/>
      <c r="H32" s="20"/>
      <c r="I32" s="22">
        <v>2900.0</v>
      </c>
      <c r="J32" s="20"/>
      <c r="K32" s="20"/>
      <c r="L32" s="21"/>
      <c r="M32" s="20"/>
      <c r="N32" s="21"/>
      <c r="O32" s="21"/>
      <c r="P32" s="21"/>
      <c r="Q32" s="23">
        <v>2900.0</v>
      </c>
      <c r="R32" s="24">
        <f t="shared" si="1"/>
        <v>0</v>
      </c>
      <c r="S32" s="25" t="s">
        <v>79</v>
      </c>
      <c r="T32" s="26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16">
        <v>29.0</v>
      </c>
      <c r="B33" s="17">
        <v>44989.0</v>
      </c>
      <c r="C33" s="18" t="s">
        <v>346</v>
      </c>
      <c r="D33" s="19">
        <v>35227.0</v>
      </c>
      <c r="E33" s="19" t="s">
        <v>347</v>
      </c>
      <c r="F33" s="21"/>
      <c r="G33" s="20">
        <v>1450.0</v>
      </c>
      <c r="H33" s="20"/>
      <c r="I33" s="22"/>
      <c r="J33" s="20"/>
      <c r="K33" s="21"/>
      <c r="L33" s="21"/>
      <c r="M33" s="21"/>
      <c r="N33" s="21"/>
      <c r="O33" s="21"/>
      <c r="P33" s="21"/>
      <c r="Q33" s="23">
        <v>1450.0</v>
      </c>
      <c r="R33" s="24">
        <f t="shared" si="1"/>
        <v>0</v>
      </c>
      <c r="S33" s="25" t="s">
        <v>36</v>
      </c>
      <c r="T33" s="26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16">
        <v>30.0</v>
      </c>
      <c r="B34" s="17">
        <v>44989.0</v>
      </c>
      <c r="C34" s="18" t="s">
        <v>348</v>
      </c>
      <c r="D34" s="19">
        <v>49655.0</v>
      </c>
      <c r="E34" s="19" t="s">
        <v>182</v>
      </c>
      <c r="F34" s="21"/>
      <c r="G34" s="21"/>
      <c r="H34" s="20">
        <v>24500.0</v>
      </c>
      <c r="I34" s="22"/>
      <c r="J34" s="20"/>
      <c r="K34" s="21"/>
      <c r="L34" s="21"/>
      <c r="M34" s="21"/>
      <c r="N34" s="21"/>
      <c r="O34" s="21"/>
      <c r="P34" s="21"/>
      <c r="Q34" s="23">
        <v>24500.0</v>
      </c>
      <c r="R34" s="24">
        <f t="shared" si="1"/>
        <v>0</v>
      </c>
      <c r="S34" s="25" t="s">
        <v>33</v>
      </c>
      <c r="T34" s="26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16">
        <v>31.0</v>
      </c>
      <c r="B35" s="17">
        <v>44989.0</v>
      </c>
      <c r="C35" s="18" t="s">
        <v>349</v>
      </c>
      <c r="D35" s="19">
        <v>21818.0</v>
      </c>
      <c r="E35" s="19" t="s">
        <v>350</v>
      </c>
      <c r="F35" s="21"/>
      <c r="G35" s="21"/>
      <c r="H35" s="20"/>
      <c r="I35" s="22"/>
      <c r="J35" s="20"/>
      <c r="K35" s="20">
        <v>12500.0</v>
      </c>
      <c r="L35" s="21"/>
      <c r="M35" s="21"/>
      <c r="N35" s="21"/>
      <c r="O35" s="21"/>
      <c r="P35" s="21"/>
      <c r="Q35" s="23">
        <v>12500.0</v>
      </c>
      <c r="R35" s="24">
        <f t="shared" si="1"/>
        <v>0</v>
      </c>
      <c r="S35" s="25" t="s">
        <v>33</v>
      </c>
      <c r="T35" s="26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16">
        <v>32.0</v>
      </c>
      <c r="B36" s="17">
        <v>44989.0</v>
      </c>
      <c r="C36" s="18" t="s">
        <v>351</v>
      </c>
      <c r="D36" s="19">
        <v>22332.0</v>
      </c>
      <c r="E36" s="19" t="s">
        <v>121</v>
      </c>
      <c r="F36" s="20"/>
      <c r="G36" s="21"/>
      <c r="H36" s="20"/>
      <c r="I36" s="22">
        <v>175.0</v>
      </c>
      <c r="J36" s="20"/>
      <c r="K36" s="21"/>
      <c r="L36" s="21"/>
      <c r="M36" s="21"/>
      <c r="N36" s="21"/>
      <c r="O36" s="21"/>
      <c r="P36" s="21"/>
      <c r="Q36" s="23">
        <v>175.0</v>
      </c>
      <c r="R36" s="24">
        <f t="shared" si="1"/>
        <v>0</v>
      </c>
      <c r="S36" s="25" t="s">
        <v>36</v>
      </c>
      <c r="T36" s="26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6">
        <v>33.0</v>
      </c>
      <c r="B37" s="17">
        <v>44989.0</v>
      </c>
      <c r="C37" s="18" t="s">
        <v>352</v>
      </c>
      <c r="D37" s="19">
        <v>47787.0</v>
      </c>
      <c r="E37" s="19" t="s">
        <v>278</v>
      </c>
      <c r="F37" s="21"/>
      <c r="G37" s="21"/>
      <c r="H37" s="20"/>
      <c r="I37" s="22">
        <v>5000.0</v>
      </c>
      <c r="J37" s="20"/>
      <c r="K37" s="21"/>
      <c r="L37" s="21"/>
      <c r="M37" s="21"/>
      <c r="N37" s="21"/>
      <c r="O37" s="21"/>
      <c r="P37" s="21"/>
      <c r="Q37" s="23">
        <v>5000.0</v>
      </c>
      <c r="R37" s="24">
        <f t="shared" si="1"/>
        <v>0</v>
      </c>
      <c r="S37" s="25" t="s">
        <v>36</v>
      </c>
      <c r="T37" s="26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16">
        <v>34.0</v>
      </c>
      <c r="B38" s="17">
        <v>44989.0</v>
      </c>
      <c r="C38" s="18" t="s">
        <v>353</v>
      </c>
      <c r="D38" s="19">
        <v>76027.0</v>
      </c>
      <c r="E38" s="19" t="s">
        <v>354</v>
      </c>
      <c r="F38" s="21"/>
      <c r="G38" s="21"/>
      <c r="H38" s="20"/>
      <c r="I38" s="22">
        <v>500.0</v>
      </c>
      <c r="J38" s="20"/>
      <c r="K38" s="21"/>
      <c r="L38" s="21"/>
      <c r="M38" s="21"/>
      <c r="N38" s="21"/>
      <c r="O38" s="21"/>
      <c r="P38" s="21"/>
      <c r="Q38" s="23">
        <v>500.0</v>
      </c>
      <c r="R38" s="24">
        <f t="shared" si="1"/>
        <v>0</v>
      </c>
      <c r="S38" s="25" t="s">
        <v>36</v>
      </c>
      <c r="T38" s="26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16">
        <v>35.0</v>
      </c>
      <c r="B39" s="17">
        <v>44989.0</v>
      </c>
      <c r="C39" s="18" t="s">
        <v>355</v>
      </c>
      <c r="D39" s="19">
        <v>75870.0</v>
      </c>
      <c r="E39" s="19" t="s">
        <v>356</v>
      </c>
      <c r="F39" s="21"/>
      <c r="G39" s="21"/>
      <c r="H39" s="20"/>
      <c r="I39" s="22">
        <v>500.0</v>
      </c>
      <c r="J39" s="20"/>
      <c r="K39" s="21"/>
      <c r="L39" s="21"/>
      <c r="M39" s="21"/>
      <c r="N39" s="21"/>
      <c r="O39" s="21"/>
      <c r="P39" s="21"/>
      <c r="Q39" s="23">
        <v>500.0</v>
      </c>
      <c r="R39" s="24">
        <f t="shared" si="1"/>
        <v>0</v>
      </c>
      <c r="S39" s="25" t="s">
        <v>36</v>
      </c>
      <c r="T39" s="26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16">
        <v>36.0</v>
      </c>
      <c r="B40" s="17">
        <v>44989.0</v>
      </c>
      <c r="C40" s="18" t="s">
        <v>357</v>
      </c>
      <c r="D40" s="19">
        <v>74752.0</v>
      </c>
      <c r="E40" s="19" t="s">
        <v>358</v>
      </c>
      <c r="F40" s="21"/>
      <c r="G40" s="21"/>
      <c r="H40" s="20"/>
      <c r="I40" s="22">
        <v>500.0</v>
      </c>
      <c r="J40" s="20"/>
      <c r="K40" s="21"/>
      <c r="L40" s="21"/>
      <c r="M40" s="21"/>
      <c r="N40" s="21"/>
      <c r="O40" s="21"/>
      <c r="P40" s="21"/>
      <c r="Q40" s="23">
        <v>500.0</v>
      </c>
      <c r="R40" s="24">
        <f t="shared" si="1"/>
        <v>0</v>
      </c>
      <c r="S40" s="25" t="s">
        <v>36</v>
      </c>
      <c r="T40" s="26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16">
        <v>37.0</v>
      </c>
      <c r="B41" s="17">
        <v>44989.0</v>
      </c>
      <c r="C41" s="18" t="s">
        <v>359</v>
      </c>
      <c r="D41" s="19">
        <v>75586.0</v>
      </c>
      <c r="E41" s="19" t="s">
        <v>360</v>
      </c>
      <c r="F41" s="21"/>
      <c r="G41" s="21"/>
      <c r="H41" s="20">
        <v>2650.0</v>
      </c>
      <c r="I41" s="22"/>
      <c r="J41" s="20"/>
      <c r="K41" s="21"/>
      <c r="L41" s="21"/>
      <c r="M41" s="21"/>
      <c r="N41" s="21"/>
      <c r="O41" s="21"/>
      <c r="P41" s="21"/>
      <c r="Q41" s="23">
        <v>2650.0</v>
      </c>
      <c r="R41" s="24">
        <f t="shared" si="1"/>
        <v>0</v>
      </c>
      <c r="S41" s="25"/>
      <c r="T41" s="2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16">
        <v>38.0</v>
      </c>
      <c r="B42" s="17">
        <v>44989.0</v>
      </c>
      <c r="C42" s="18" t="s">
        <v>361</v>
      </c>
      <c r="D42" s="19">
        <v>51406.0</v>
      </c>
      <c r="E42" s="19" t="s">
        <v>362</v>
      </c>
      <c r="F42" s="21"/>
      <c r="G42" s="21"/>
      <c r="H42" s="20">
        <v>10000.0</v>
      </c>
      <c r="I42" s="22"/>
      <c r="J42" s="20"/>
      <c r="K42" s="21"/>
      <c r="L42" s="21"/>
      <c r="M42" s="21"/>
      <c r="N42" s="21"/>
      <c r="O42" s="21"/>
      <c r="P42" s="21"/>
      <c r="Q42" s="23">
        <v>10000.0</v>
      </c>
      <c r="R42" s="24">
        <f t="shared" si="1"/>
        <v>0</v>
      </c>
      <c r="S42" s="25"/>
      <c r="T42" s="26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16">
        <v>39.0</v>
      </c>
      <c r="B43" s="17">
        <v>44989.0</v>
      </c>
      <c r="C43" s="18" t="s">
        <v>363</v>
      </c>
      <c r="D43" s="19">
        <v>38098.0</v>
      </c>
      <c r="E43" s="19" t="s">
        <v>316</v>
      </c>
      <c r="F43" s="21"/>
      <c r="G43" s="20"/>
      <c r="H43" s="20"/>
      <c r="I43" s="22"/>
      <c r="J43" s="20"/>
      <c r="K43" s="21"/>
      <c r="L43" s="21"/>
      <c r="M43" s="21"/>
      <c r="N43" s="21"/>
      <c r="O43" s="21"/>
      <c r="P43" s="20">
        <v>1200.0</v>
      </c>
      <c r="Q43" s="23">
        <v>1200.0</v>
      </c>
      <c r="R43" s="24">
        <f t="shared" si="1"/>
        <v>0</v>
      </c>
      <c r="S43" s="25"/>
      <c r="T43" s="26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16">
        <v>40.0</v>
      </c>
      <c r="B44" s="17">
        <v>44989.0</v>
      </c>
      <c r="C44" s="18" t="s">
        <v>364</v>
      </c>
      <c r="D44" s="19">
        <v>48234.0</v>
      </c>
      <c r="E44" s="19" t="s">
        <v>323</v>
      </c>
      <c r="F44" s="21"/>
      <c r="G44" s="21"/>
      <c r="H44" s="20"/>
      <c r="I44" s="22"/>
      <c r="J44" s="20"/>
      <c r="K44" s="20"/>
      <c r="L44" s="21"/>
      <c r="M44" s="21"/>
      <c r="N44" s="21"/>
      <c r="O44" s="21"/>
      <c r="P44" s="20">
        <v>800.0</v>
      </c>
      <c r="Q44" s="23">
        <v>800.0</v>
      </c>
      <c r="R44" s="24">
        <f t="shared" si="1"/>
        <v>0</v>
      </c>
      <c r="S44" s="25"/>
      <c r="T44" s="26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16">
        <v>41.0</v>
      </c>
      <c r="B45" s="17">
        <v>44989.0</v>
      </c>
      <c r="C45" s="18" t="s">
        <v>365</v>
      </c>
      <c r="D45" s="19">
        <v>51782.0</v>
      </c>
      <c r="E45" s="19" t="s">
        <v>186</v>
      </c>
      <c r="F45" s="21"/>
      <c r="G45" s="21"/>
      <c r="H45" s="20">
        <v>350.0</v>
      </c>
      <c r="I45" s="22"/>
      <c r="J45" s="20"/>
      <c r="K45" s="21"/>
      <c r="L45" s="21"/>
      <c r="M45" s="21"/>
      <c r="N45" s="21"/>
      <c r="O45" s="21"/>
      <c r="P45" s="21"/>
      <c r="Q45" s="23">
        <v>350.0</v>
      </c>
      <c r="R45" s="24">
        <f t="shared" si="1"/>
        <v>0</v>
      </c>
      <c r="S45" s="25"/>
      <c r="T45" s="26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16">
        <v>42.0</v>
      </c>
      <c r="B46" s="17">
        <v>44989.0</v>
      </c>
      <c r="C46" s="18" t="s">
        <v>366</v>
      </c>
      <c r="D46" s="19">
        <v>55446.0</v>
      </c>
      <c r="E46" s="19" t="s">
        <v>367</v>
      </c>
      <c r="F46" s="21"/>
      <c r="G46" s="21"/>
      <c r="H46" s="20"/>
      <c r="I46" s="22"/>
      <c r="J46" s="20"/>
      <c r="K46" s="21"/>
      <c r="L46" s="21"/>
      <c r="M46" s="21"/>
      <c r="N46" s="21"/>
      <c r="O46" s="21"/>
      <c r="P46" s="20">
        <v>3600.0</v>
      </c>
      <c r="Q46" s="23">
        <v>3600.0</v>
      </c>
      <c r="R46" s="24">
        <f t="shared" si="1"/>
        <v>0</v>
      </c>
      <c r="S46" s="25"/>
      <c r="T46" s="26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16">
        <v>43.0</v>
      </c>
      <c r="B47" s="17">
        <v>44989.0</v>
      </c>
      <c r="C47" s="18" t="s">
        <v>368</v>
      </c>
      <c r="D47" s="19">
        <v>59137.0</v>
      </c>
      <c r="E47" s="19" t="s">
        <v>296</v>
      </c>
      <c r="F47" s="21"/>
      <c r="G47" s="21"/>
      <c r="H47" s="20">
        <v>18000.0</v>
      </c>
      <c r="I47" s="22"/>
      <c r="J47" s="20"/>
      <c r="K47" s="21"/>
      <c r="L47" s="21"/>
      <c r="M47" s="21"/>
      <c r="N47" s="21"/>
      <c r="O47" s="21"/>
      <c r="P47" s="21"/>
      <c r="Q47" s="23">
        <v>18000.0</v>
      </c>
      <c r="R47" s="24">
        <f t="shared" si="1"/>
        <v>0</v>
      </c>
      <c r="S47" s="25"/>
      <c r="T47" s="26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16">
        <v>44.0</v>
      </c>
      <c r="B48" s="17">
        <v>44989.0</v>
      </c>
      <c r="C48" s="18" t="s">
        <v>369</v>
      </c>
      <c r="D48" s="19">
        <v>42339.0</v>
      </c>
      <c r="E48" s="19" t="s">
        <v>338</v>
      </c>
      <c r="F48" s="21"/>
      <c r="G48" s="20"/>
      <c r="H48" s="20"/>
      <c r="I48" s="22"/>
      <c r="J48" s="20"/>
      <c r="K48" s="21"/>
      <c r="L48" s="21"/>
      <c r="M48" s="21"/>
      <c r="N48" s="21"/>
      <c r="O48" s="21"/>
      <c r="P48" s="20">
        <v>6800.0</v>
      </c>
      <c r="Q48" s="23">
        <v>6800.0</v>
      </c>
      <c r="R48" s="24">
        <f t="shared" si="1"/>
        <v>0</v>
      </c>
      <c r="S48" s="25"/>
      <c r="T48" s="26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16"/>
      <c r="B49" s="35"/>
      <c r="C49" s="35"/>
      <c r="D49" s="35"/>
      <c r="E49" s="35"/>
      <c r="F49" s="36">
        <f t="shared" ref="F49:R49" si="2">SUM(F5:F48)</f>
        <v>0</v>
      </c>
      <c r="G49" s="36">
        <f t="shared" si="2"/>
        <v>2100</v>
      </c>
      <c r="H49" s="36">
        <f t="shared" si="2"/>
        <v>97650</v>
      </c>
      <c r="I49" s="36">
        <f t="shared" si="2"/>
        <v>172860</v>
      </c>
      <c r="J49" s="36">
        <f t="shared" si="2"/>
        <v>6740</v>
      </c>
      <c r="K49" s="36">
        <f t="shared" si="2"/>
        <v>12500</v>
      </c>
      <c r="L49" s="36">
        <f t="shared" si="2"/>
        <v>0</v>
      </c>
      <c r="M49" s="36">
        <f t="shared" si="2"/>
        <v>0</v>
      </c>
      <c r="N49" s="36">
        <f t="shared" si="2"/>
        <v>0</v>
      </c>
      <c r="O49" s="36">
        <f t="shared" si="2"/>
        <v>0</v>
      </c>
      <c r="P49" s="36">
        <f t="shared" si="2"/>
        <v>12400</v>
      </c>
      <c r="Q49" s="36">
        <f t="shared" si="2"/>
        <v>304250</v>
      </c>
      <c r="R49" s="24">
        <f t="shared" si="2"/>
        <v>0</v>
      </c>
      <c r="S49" s="34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37"/>
      <c r="B50" s="35"/>
      <c r="C50" s="35"/>
      <c r="D50" s="35"/>
      <c r="E50" s="35"/>
      <c r="F50" s="38">
        <f>SUM(F49+G49+H49+I49+J49+K49+L49+M49+N49+O49+P49)</f>
        <v>304250</v>
      </c>
      <c r="G50" s="8"/>
      <c r="H50" s="8"/>
      <c r="I50" s="8"/>
      <c r="J50" s="8"/>
      <c r="K50" s="8"/>
      <c r="L50" s="9"/>
      <c r="M50" s="39"/>
      <c r="N50" s="39"/>
      <c r="O50" s="39"/>
      <c r="P50" s="39"/>
      <c r="Q50" s="26"/>
      <c r="R50" s="26"/>
      <c r="S50" s="4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 t="s">
        <v>41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0"/>
      <c r="K61" s="4"/>
      <c r="L61" s="4"/>
      <c r="M61" s="4"/>
      <c r="N61" s="4"/>
      <c r="O61" s="4"/>
      <c r="P61" s="4"/>
      <c r="Q61" s="4"/>
      <c r="R61" s="4"/>
      <c r="S61" s="4"/>
      <c r="T61" s="4"/>
      <c r="U61" s="4" t="s">
        <v>207</v>
      </c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</sheetData>
  <mergeCells count="17">
    <mergeCell ref="E2:E4"/>
    <mergeCell ref="F3:F4"/>
    <mergeCell ref="G3:H3"/>
    <mergeCell ref="I3:J3"/>
    <mergeCell ref="K3:K4"/>
    <mergeCell ref="L3:L4"/>
    <mergeCell ref="F50:L5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1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15" t="s">
        <v>22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>
        <v>1.0</v>
      </c>
      <c r="B5" s="17">
        <v>44989.0</v>
      </c>
      <c r="C5" s="18" t="s">
        <v>371</v>
      </c>
      <c r="D5" s="19">
        <v>71954.0</v>
      </c>
      <c r="E5" s="19" t="s">
        <v>372</v>
      </c>
      <c r="F5" s="20"/>
      <c r="G5" s="21"/>
      <c r="H5" s="21"/>
      <c r="I5" s="22">
        <v>12500.0</v>
      </c>
      <c r="J5" s="20"/>
      <c r="K5" s="20"/>
      <c r="L5" s="21"/>
      <c r="M5" s="21"/>
      <c r="N5" s="20"/>
      <c r="O5" s="20"/>
      <c r="P5" s="21"/>
      <c r="Q5" s="23">
        <v>12500.0</v>
      </c>
      <c r="R5" s="24">
        <f t="shared" ref="R5:R22" si="1">F5+G5+H5+I5+J5+K5+L5+N5+P5-Q5</f>
        <v>0</v>
      </c>
      <c r="S5" s="25" t="s">
        <v>67</v>
      </c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>
        <v>2.0</v>
      </c>
      <c r="B6" s="17">
        <v>44990.0</v>
      </c>
      <c r="C6" s="18" t="s">
        <v>373</v>
      </c>
      <c r="D6" s="19">
        <v>43955.0</v>
      </c>
      <c r="E6" s="19" t="s">
        <v>35</v>
      </c>
      <c r="F6" s="21"/>
      <c r="G6" s="21"/>
      <c r="H6" s="20"/>
      <c r="I6" s="22">
        <v>300.0</v>
      </c>
      <c r="J6" s="20"/>
      <c r="K6" s="20"/>
      <c r="L6" s="21"/>
      <c r="M6" s="21"/>
      <c r="N6" s="21"/>
      <c r="O6" s="21"/>
      <c r="P6" s="21"/>
      <c r="Q6" s="23">
        <v>300.0</v>
      </c>
      <c r="R6" s="24">
        <f t="shared" si="1"/>
        <v>0</v>
      </c>
      <c r="S6" s="25" t="s">
        <v>36</v>
      </c>
      <c r="T6" s="26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>
        <v>3.0</v>
      </c>
      <c r="B7" s="17">
        <v>44990.0</v>
      </c>
      <c r="C7" s="18" t="s">
        <v>374</v>
      </c>
      <c r="D7" s="19">
        <v>50595.0</v>
      </c>
      <c r="E7" s="19" t="s">
        <v>375</v>
      </c>
      <c r="F7" s="21"/>
      <c r="G7" s="20"/>
      <c r="H7" s="20">
        <v>38400.0</v>
      </c>
      <c r="I7" s="27"/>
      <c r="J7" s="22"/>
      <c r="K7" s="20"/>
      <c r="L7" s="21"/>
      <c r="M7" s="21"/>
      <c r="N7" s="21"/>
      <c r="O7" s="21"/>
      <c r="P7" s="21"/>
      <c r="Q7" s="23">
        <v>38400.0</v>
      </c>
      <c r="R7" s="24">
        <f t="shared" si="1"/>
        <v>0</v>
      </c>
      <c r="S7" s="25" t="s">
        <v>36</v>
      </c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>
        <v>4.0</v>
      </c>
      <c r="B8" s="17">
        <v>44990.0</v>
      </c>
      <c r="C8" s="18" t="s">
        <v>376</v>
      </c>
      <c r="D8" s="19">
        <v>71456.0</v>
      </c>
      <c r="E8" s="19" t="s">
        <v>377</v>
      </c>
      <c r="F8" s="20"/>
      <c r="G8" s="20"/>
      <c r="H8" s="21"/>
      <c r="I8" s="22">
        <v>5150.0</v>
      </c>
      <c r="J8" s="20"/>
      <c r="K8" s="20"/>
      <c r="L8" s="21"/>
      <c r="M8" s="21"/>
      <c r="N8" s="21"/>
      <c r="O8" s="21"/>
      <c r="P8" s="21"/>
      <c r="Q8" s="23">
        <v>5150.0</v>
      </c>
      <c r="R8" s="24">
        <f t="shared" si="1"/>
        <v>0</v>
      </c>
      <c r="S8" s="25" t="s">
        <v>25</v>
      </c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>
        <v>5.0</v>
      </c>
      <c r="B9" s="17">
        <v>44990.0</v>
      </c>
      <c r="C9" s="18" t="s">
        <v>378</v>
      </c>
      <c r="D9" s="19">
        <v>51939.0</v>
      </c>
      <c r="E9" s="19" t="s">
        <v>232</v>
      </c>
      <c r="F9" s="20"/>
      <c r="G9" s="20"/>
      <c r="H9" s="20"/>
      <c r="I9" s="22">
        <v>7650.0</v>
      </c>
      <c r="J9" s="20"/>
      <c r="K9" s="20"/>
      <c r="L9" s="21"/>
      <c r="M9" s="21"/>
      <c r="N9" s="21"/>
      <c r="O9" s="21"/>
      <c r="P9" s="21"/>
      <c r="Q9" s="23">
        <v>7650.0</v>
      </c>
      <c r="R9" s="24">
        <f t="shared" si="1"/>
        <v>0</v>
      </c>
      <c r="S9" s="25" t="s">
        <v>67</v>
      </c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>
        <v>6.0</v>
      </c>
      <c r="B10" s="17">
        <v>44990.0</v>
      </c>
      <c r="C10" s="18" t="s">
        <v>379</v>
      </c>
      <c r="D10" s="19">
        <v>70472.0</v>
      </c>
      <c r="E10" s="19" t="s">
        <v>380</v>
      </c>
      <c r="F10" s="20"/>
      <c r="G10" s="21"/>
      <c r="H10" s="20"/>
      <c r="I10" s="22">
        <v>25000.0</v>
      </c>
      <c r="J10" s="20"/>
      <c r="K10" s="20"/>
      <c r="L10" s="21"/>
      <c r="M10" s="21"/>
      <c r="N10" s="21"/>
      <c r="O10" s="21"/>
      <c r="P10" s="21"/>
      <c r="Q10" s="23">
        <v>25000.0</v>
      </c>
      <c r="R10" s="24">
        <f t="shared" si="1"/>
        <v>0</v>
      </c>
      <c r="S10" s="25" t="s">
        <v>67</v>
      </c>
      <c r="T10" s="2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>
        <v>7.0</v>
      </c>
      <c r="B11" s="17">
        <v>44990.0</v>
      </c>
      <c r="C11" s="18" t="s">
        <v>381</v>
      </c>
      <c r="D11" s="19">
        <v>21818.0</v>
      </c>
      <c r="E11" s="19" t="s">
        <v>350</v>
      </c>
      <c r="F11" s="21"/>
      <c r="G11" s="21"/>
      <c r="H11" s="20"/>
      <c r="I11" s="22"/>
      <c r="J11" s="22"/>
      <c r="K11" s="20">
        <v>8000.0</v>
      </c>
      <c r="L11" s="21"/>
      <c r="M11" s="21"/>
      <c r="N11" s="21"/>
      <c r="O11" s="21"/>
      <c r="P11" s="21"/>
      <c r="Q11" s="23">
        <v>8000.0</v>
      </c>
      <c r="R11" s="24">
        <f t="shared" si="1"/>
        <v>0</v>
      </c>
      <c r="S11" s="25" t="s">
        <v>25</v>
      </c>
      <c r="T11" s="2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6">
        <v>8.0</v>
      </c>
      <c r="B12" s="17">
        <v>44990.0</v>
      </c>
      <c r="C12" s="18" t="s">
        <v>382</v>
      </c>
      <c r="D12" s="19">
        <v>42046.0</v>
      </c>
      <c r="E12" s="19" t="s">
        <v>95</v>
      </c>
      <c r="F12" s="20"/>
      <c r="G12" s="20"/>
      <c r="H12" s="20"/>
      <c r="I12" s="22">
        <v>1200.0</v>
      </c>
      <c r="J12" s="20"/>
      <c r="K12" s="20"/>
      <c r="L12" s="21"/>
      <c r="M12" s="21"/>
      <c r="N12" s="21"/>
      <c r="O12" s="21"/>
      <c r="P12" s="21"/>
      <c r="Q12" s="23">
        <v>1200.0</v>
      </c>
      <c r="R12" s="24">
        <f t="shared" si="1"/>
        <v>0</v>
      </c>
      <c r="S12" s="25" t="s">
        <v>36</v>
      </c>
      <c r="T12" s="2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6">
        <v>9.0</v>
      </c>
      <c r="B13" s="17">
        <v>44990.0</v>
      </c>
      <c r="C13" s="18" t="s">
        <v>383</v>
      </c>
      <c r="D13" s="19">
        <v>22332.0</v>
      </c>
      <c r="E13" s="19" t="s">
        <v>121</v>
      </c>
      <c r="F13" s="21"/>
      <c r="G13" s="21"/>
      <c r="H13" s="20"/>
      <c r="I13" s="22">
        <v>2650.0</v>
      </c>
      <c r="J13" s="20"/>
      <c r="K13" s="20"/>
      <c r="L13" s="21"/>
      <c r="M13" s="20"/>
      <c r="N13" s="21"/>
      <c r="O13" s="21"/>
      <c r="P13" s="21"/>
      <c r="Q13" s="23">
        <v>2650.0</v>
      </c>
      <c r="R13" s="24">
        <f t="shared" si="1"/>
        <v>0</v>
      </c>
      <c r="S13" s="25" t="s">
        <v>67</v>
      </c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6">
        <v>10.0</v>
      </c>
      <c r="B14" s="17">
        <v>44990.0</v>
      </c>
      <c r="C14" s="18" t="s">
        <v>384</v>
      </c>
      <c r="D14" s="19">
        <v>57568.0</v>
      </c>
      <c r="E14" s="19" t="s">
        <v>385</v>
      </c>
      <c r="F14" s="20"/>
      <c r="G14" s="21"/>
      <c r="H14" s="20"/>
      <c r="I14" s="22">
        <v>2730.0</v>
      </c>
      <c r="J14" s="20"/>
      <c r="K14" s="20"/>
      <c r="L14" s="21"/>
      <c r="M14" s="21"/>
      <c r="N14" s="21"/>
      <c r="O14" s="21"/>
      <c r="P14" s="21"/>
      <c r="Q14" s="23">
        <v>2730.0</v>
      </c>
      <c r="R14" s="24">
        <f t="shared" si="1"/>
        <v>0</v>
      </c>
      <c r="S14" s="25" t="s">
        <v>25</v>
      </c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6">
        <v>11.0</v>
      </c>
      <c r="B15" s="17">
        <v>44990.0</v>
      </c>
      <c r="C15" s="18" t="s">
        <v>386</v>
      </c>
      <c r="D15" s="19">
        <v>57568.0</v>
      </c>
      <c r="E15" s="19" t="s">
        <v>385</v>
      </c>
      <c r="F15" s="20"/>
      <c r="G15" s="21"/>
      <c r="H15" s="20"/>
      <c r="I15" s="22">
        <v>1440.0</v>
      </c>
      <c r="J15" s="20"/>
      <c r="K15" s="20"/>
      <c r="L15" s="21"/>
      <c r="M15" s="21"/>
      <c r="N15" s="21"/>
      <c r="O15" s="21"/>
      <c r="P15" s="21"/>
      <c r="Q15" s="23">
        <v>1440.0</v>
      </c>
      <c r="R15" s="24">
        <f t="shared" si="1"/>
        <v>0</v>
      </c>
      <c r="S15" s="25" t="s">
        <v>25</v>
      </c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6">
        <v>12.0</v>
      </c>
      <c r="B16" s="17">
        <v>44990.0</v>
      </c>
      <c r="C16" s="18" t="s">
        <v>387</v>
      </c>
      <c r="D16" s="19">
        <v>76229.0</v>
      </c>
      <c r="E16" s="19" t="s">
        <v>388</v>
      </c>
      <c r="F16" s="20"/>
      <c r="G16" s="20"/>
      <c r="H16" s="21"/>
      <c r="I16" s="22">
        <v>27000.0</v>
      </c>
      <c r="J16" s="20"/>
      <c r="K16" s="21"/>
      <c r="L16" s="20"/>
      <c r="M16" s="21"/>
      <c r="N16" s="21"/>
      <c r="O16" s="21"/>
      <c r="P16" s="21"/>
      <c r="Q16" s="23">
        <v>27000.0</v>
      </c>
      <c r="R16" s="24">
        <f t="shared" si="1"/>
        <v>0</v>
      </c>
      <c r="S16" s="25" t="s">
        <v>67</v>
      </c>
      <c r="T16" s="2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6">
        <v>13.0</v>
      </c>
      <c r="B17" s="17">
        <v>44990.0</v>
      </c>
      <c r="C17" s="18" t="s">
        <v>389</v>
      </c>
      <c r="D17" s="19">
        <v>53249.0</v>
      </c>
      <c r="E17" s="19" t="s">
        <v>390</v>
      </c>
      <c r="F17" s="20"/>
      <c r="G17" s="20"/>
      <c r="H17" s="20"/>
      <c r="I17" s="22"/>
      <c r="J17" s="20">
        <v>16100.0</v>
      </c>
      <c r="K17" s="20"/>
      <c r="L17" s="21"/>
      <c r="M17" s="21"/>
      <c r="N17" s="21"/>
      <c r="O17" s="21"/>
      <c r="P17" s="21"/>
      <c r="Q17" s="23">
        <v>16100.0</v>
      </c>
      <c r="R17" s="24">
        <f t="shared" si="1"/>
        <v>0</v>
      </c>
      <c r="S17" s="25" t="s">
        <v>67</v>
      </c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6">
        <v>14.0</v>
      </c>
      <c r="B18" s="17">
        <v>44990.0</v>
      </c>
      <c r="C18" s="18" t="s">
        <v>391</v>
      </c>
      <c r="D18" s="19">
        <v>76222.0</v>
      </c>
      <c r="E18" s="19" t="s">
        <v>392</v>
      </c>
      <c r="F18" s="20"/>
      <c r="G18" s="20"/>
      <c r="H18" s="20"/>
      <c r="I18" s="22"/>
      <c r="J18" s="20">
        <v>500.0</v>
      </c>
      <c r="K18" s="21"/>
      <c r="L18" s="21"/>
      <c r="M18" s="21"/>
      <c r="N18" s="20"/>
      <c r="O18" s="20"/>
      <c r="P18" s="21"/>
      <c r="Q18" s="23">
        <v>500.0</v>
      </c>
      <c r="R18" s="24">
        <f t="shared" si="1"/>
        <v>0</v>
      </c>
      <c r="S18" s="25" t="s">
        <v>25</v>
      </c>
      <c r="T18" s="2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6">
        <v>15.0</v>
      </c>
      <c r="B19" s="17">
        <v>44990.0</v>
      </c>
      <c r="C19" s="18" t="s">
        <v>393</v>
      </c>
      <c r="D19" s="19">
        <v>48631.0</v>
      </c>
      <c r="E19" s="19" t="s">
        <v>272</v>
      </c>
      <c r="F19" s="21"/>
      <c r="G19" s="21"/>
      <c r="H19" s="20"/>
      <c r="I19" s="22">
        <v>5000.0</v>
      </c>
      <c r="J19" s="20"/>
      <c r="K19" s="20"/>
      <c r="L19" s="21"/>
      <c r="M19" s="21"/>
      <c r="N19" s="21"/>
      <c r="O19" s="21"/>
      <c r="P19" s="21"/>
      <c r="Q19" s="23">
        <v>5000.0</v>
      </c>
      <c r="R19" s="24">
        <f t="shared" si="1"/>
        <v>0</v>
      </c>
      <c r="S19" s="25" t="s">
        <v>36</v>
      </c>
      <c r="T19" s="2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6">
        <v>16.0</v>
      </c>
      <c r="B20" s="17">
        <v>44990.0</v>
      </c>
      <c r="C20" s="18" t="s">
        <v>394</v>
      </c>
      <c r="D20" s="19">
        <v>48631.0</v>
      </c>
      <c r="E20" s="19" t="s">
        <v>272</v>
      </c>
      <c r="F20" s="20"/>
      <c r="G20" s="21"/>
      <c r="H20" s="20"/>
      <c r="I20" s="22">
        <v>19400.0</v>
      </c>
      <c r="J20" s="20"/>
      <c r="K20" s="21"/>
      <c r="L20" s="21"/>
      <c r="M20" s="21"/>
      <c r="N20" s="21"/>
      <c r="O20" s="21"/>
      <c r="P20" s="21"/>
      <c r="Q20" s="23">
        <v>19400.0</v>
      </c>
      <c r="R20" s="24">
        <f t="shared" si="1"/>
        <v>0</v>
      </c>
      <c r="S20" s="25" t="s">
        <v>36</v>
      </c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6">
        <v>17.0</v>
      </c>
      <c r="B21" s="17">
        <v>44990.0</v>
      </c>
      <c r="C21" s="18" t="s">
        <v>395</v>
      </c>
      <c r="D21" s="19">
        <v>58152.0</v>
      </c>
      <c r="E21" s="19" t="s">
        <v>396</v>
      </c>
      <c r="F21" s="20"/>
      <c r="G21" s="20"/>
      <c r="H21" s="20"/>
      <c r="I21" s="20">
        <v>450.0</v>
      </c>
      <c r="J21" s="22"/>
      <c r="K21" s="21"/>
      <c r="L21" s="21"/>
      <c r="M21" s="21"/>
      <c r="N21" s="20"/>
      <c r="O21" s="20"/>
      <c r="P21" s="21"/>
      <c r="Q21" s="23">
        <v>450.0</v>
      </c>
      <c r="R21" s="24">
        <f t="shared" si="1"/>
        <v>0</v>
      </c>
      <c r="S21" s="25" t="s">
        <v>67</v>
      </c>
      <c r="T21" s="2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6">
        <v>18.0</v>
      </c>
      <c r="B22" s="17">
        <v>44990.0</v>
      </c>
      <c r="C22" s="18" t="s">
        <v>397</v>
      </c>
      <c r="D22" s="19">
        <v>52083.0</v>
      </c>
      <c r="E22" s="19" t="s">
        <v>269</v>
      </c>
      <c r="F22" s="20"/>
      <c r="G22" s="21"/>
      <c r="H22" s="20"/>
      <c r="I22" s="20">
        <v>21200.0</v>
      </c>
      <c r="J22" s="22"/>
      <c r="K22" s="20"/>
      <c r="L22" s="21"/>
      <c r="M22" s="21"/>
      <c r="N22" s="21"/>
      <c r="O22" s="21"/>
      <c r="P22" s="21"/>
      <c r="Q22" s="23">
        <v>21200.0</v>
      </c>
      <c r="R22" s="24">
        <f t="shared" si="1"/>
        <v>0</v>
      </c>
      <c r="S22" s="25" t="s">
        <v>67</v>
      </c>
      <c r="T22" s="2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6">
        <v>19.0</v>
      </c>
      <c r="B23" s="17">
        <v>44990.0</v>
      </c>
      <c r="C23" s="18" t="s">
        <v>398</v>
      </c>
      <c r="D23" s="19">
        <v>63830.0</v>
      </c>
      <c r="E23" s="19" t="s">
        <v>399</v>
      </c>
      <c r="F23" s="20"/>
      <c r="G23" s="20"/>
      <c r="H23" s="20"/>
      <c r="I23" s="20"/>
      <c r="J23" s="22">
        <v>2650.0</v>
      </c>
      <c r="K23" s="20"/>
      <c r="L23" s="20" t="s">
        <v>207</v>
      </c>
      <c r="M23" s="21"/>
      <c r="N23" s="20"/>
      <c r="O23" s="20"/>
      <c r="P23" s="21"/>
      <c r="Q23" s="23">
        <v>2650.0</v>
      </c>
      <c r="R23" s="22">
        <v>0.0</v>
      </c>
      <c r="S23" s="25" t="s">
        <v>36</v>
      </c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6">
        <v>20.0</v>
      </c>
      <c r="B24" s="17">
        <v>44990.0</v>
      </c>
      <c r="C24" s="18" t="s">
        <v>400</v>
      </c>
      <c r="D24" s="19">
        <v>57621.0</v>
      </c>
      <c r="E24" s="19" t="s">
        <v>401</v>
      </c>
      <c r="F24" s="20"/>
      <c r="G24" s="20"/>
      <c r="H24" s="20"/>
      <c r="I24" s="20">
        <v>1600.0</v>
      </c>
      <c r="J24" s="22"/>
      <c r="K24" s="21"/>
      <c r="L24" s="21"/>
      <c r="M24" s="21"/>
      <c r="N24" s="21"/>
      <c r="O24" s="21"/>
      <c r="P24" s="21"/>
      <c r="Q24" s="23">
        <v>1600.0</v>
      </c>
      <c r="R24" s="24">
        <f t="shared" ref="R24:R30" si="2">F24+G24+H24+I24+J24+K24+L24+N24+P24-Q24</f>
        <v>0</v>
      </c>
      <c r="S24" s="25" t="s">
        <v>25</v>
      </c>
      <c r="T24" s="2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6">
        <v>21.0</v>
      </c>
      <c r="B25" s="17">
        <v>44990.0</v>
      </c>
      <c r="C25" s="18" t="s">
        <v>402</v>
      </c>
      <c r="D25" s="19">
        <v>47126.0</v>
      </c>
      <c r="E25" s="19" t="s">
        <v>403</v>
      </c>
      <c r="F25" s="20"/>
      <c r="G25" s="21"/>
      <c r="H25" s="21"/>
      <c r="I25" s="20">
        <v>10350.0</v>
      </c>
      <c r="J25" s="22"/>
      <c r="K25" s="20"/>
      <c r="L25" s="21"/>
      <c r="M25" s="21"/>
      <c r="N25" s="20"/>
      <c r="O25" s="20"/>
      <c r="P25" s="21"/>
      <c r="Q25" s="23">
        <v>10350.0</v>
      </c>
      <c r="R25" s="24">
        <f t="shared" si="2"/>
        <v>0</v>
      </c>
      <c r="S25" s="25" t="s">
        <v>67</v>
      </c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6">
        <v>22.0</v>
      </c>
      <c r="B26" s="17">
        <v>44990.0</v>
      </c>
      <c r="C26" s="18" t="s">
        <v>404</v>
      </c>
      <c r="D26" s="19">
        <v>10250.0</v>
      </c>
      <c r="E26" s="19" t="s">
        <v>56</v>
      </c>
      <c r="F26" s="20"/>
      <c r="G26" s="20"/>
      <c r="H26" s="20"/>
      <c r="I26" s="20">
        <v>1250.0</v>
      </c>
      <c r="J26" s="22"/>
      <c r="K26" s="20"/>
      <c r="L26" s="21"/>
      <c r="M26" s="21"/>
      <c r="N26" s="21"/>
      <c r="O26" s="21"/>
      <c r="P26" s="21"/>
      <c r="Q26" s="23">
        <v>1250.0</v>
      </c>
      <c r="R26" s="24">
        <f t="shared" si="2"/>
        <v>0</v>
      </c>
      <c r="S26" s="25" t="s">
        <v>67</v>
      </c>
      <c r="T26" s="2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6">
        <v>23.0</v>
      </c>
      <c r="B27" s="17">
        <v>44990.0</v>
      </c>
      <c r="C27" s="18" t="s">
        <v>405</v>
      </c>
      <c r="D27" s="19">
        <v>53054.0</v>
      </c>
      <c r="E27" s="19" t="s">
        <v>238</v>
      </c>
      <c r="F27" s="20"/>
      <c r="G27" s="20"/>
      <c r="H27" s="20"/>
      <c r="I27" s="22">
        <v>2650.0</v>
      </c>
      <c r="J27" s="20"/>
      <c r="K27" s="21"/>
      <c r="L27" s="21"/>
      <c r="M27" s="21"/>
      <c r="N27" s="21"/>
      <c r="O27" s="21"/>
      <c r="P27" s="21"/>
      <c r="Q27" s="23">
        <v>2650.0</v>
      </c>
      <c r="R27" s="24">
        <f t="shared" si="2"/>
        <v>0</v>
      </c>
      <c r="S27" s="25" t="s">
        <v>36</v>
      </c>
      <c r="T27" s="2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6">
        <v>24.0</v>
      </c>
      <c r="B28" s="17">
        <v>44990.0</v>
      </c>
      <c r="C28" s="18" t="s">
        <v>406</v>
      </c>
      <c r="D28" s="19">
        <v>52215.0</v>
      </c>
      <c r="E28" s="19" t="s">
        <v>407</v>
      </c>
      <c r="F28" s="21"/>
      <c r="G28" s="21"/>
      <c r="H28" s="20">
        <v>1450.0</v>
      </c>
      <c r="I28" s="22"/>
      <c r="J28" s="20"/>
      <c r="K28" s="21"/>
      <c r="L28" s="21"/>
      <c r="M28" s="21"/>
      <c r="N28" s="20"/>
      <c r="O28" s="20"/>
      <c r="P28" s="21"/>
      <c r="Q28" s="23">
        <v>1450.0</v>
      </c>
      <c r="R28" s="24">
        <f t="shared" si="2"/>
        <v>0</v>
      </c>
      <c r="S28" s="25"/>
      <c r="T28" s="2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6">
        <v>25.0</v>
      </c>
      <c r="B29" s="17">
        <v>44990.0</v>
      </c>
      <c r="C29" s="18" t="s">
        <v>408</v>
      </c>
      <c r="D29" s="19">
        <v>52215.0</v>
      </c>
      <c r="E29" s="19" t="s">
        <v>407</v>
      </c>
      <c r="F29" s="21"/>
      <c r="G29" s="20"/>
      <c r="H29" s="20"/>
      <c r="I29" s="22"/>
      <c r="J29" s="20"/>
      <c r="K29" s="20"/>
      <c r="L29" s="21"/>
      <c r="M29" s="21"/>
      <c r="N29" s="20"/>
      <c r="O29" s="20"/>
      <c r="P29" s="20">
        <v>1200.0</v>
      </c>
      <c r="Q29" s="23">
        <v>1200.0</v>
      </c>
      <c r="R29" s="24">
        <f t="shared" si="2"/>
        <v>0</v>
      </c>
      <c r="S29" s="25"/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6">
        <v>26.0</v>
      </c>
      <c r="B30" s="17">
        <v>44990.0</v>
      </c>
      <c r="C30" s="18" t="s">
        <v>409</v>
      </c>
      <c r="D30" s="19">
        <v>22341.0</v>
      </c>
      <c r="E30" s="19" t="s">
        <v>81</v>
      </c>
      <c r="F30" s="21"/>
      <c r="G30" s="20"/>
      <c r="H30" s="20"/>
      <c r="I30" s="22"/>
      <c r="J30" s="20"/>
      <c r="K30" s="20"/>
      <c r="L30" s="21"/>
      <c r="M30" s="20"/>
      <c r="N30" s="21"/>
      <c r="O30" s="21"/>
      <c r="P30" s="20">
        <v>1200.0</v>
      </c>
      <c r="Q30" s="23">
        <v>1200.0</v>
      </c>
      <c r="R30" s="24">
        <f t="shared" si="2"/>
        <v>0</v>
      </c>
      <c r="S30" s="25"/>
      <c r="T30" s="2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6"/>
      <c r="B31" s="35"/>
      <c r="C31" s="35"/>
      <c r="D31" s="35"/>
      <c r="E31" s="35"/>
      <c r="F31" s="36">
        <f t="shared" ref="F31:R31" si="3">SUM(F5:F30)</f>
        <v>0</v>
      </c>
      <c r="G31" s="36">
        <f t="shared" si="3"/>
        <v>0</v>
      </c>
      <c r="H31" s="36">
        <f t="shared" si="3"/>
        <v>39850</v>
      </c>
      <c r="I31" s="36">
        <f t="shared" si="3"/>
        <v>147520</v>
      </c>
      <c r="J31" s="36">
        <f t="shared" si="3"/>
        <v>19250</v>
      </c>
      <c r="K31" s="36">
        <f t="shared" si="3"/>
        <v>8000</v>
      </c>
      <c r="L31" s="36">
        <f t="shared" si="3"/>
        <v>0</v>
      </c>
      <c r="M31" s="36">
        <f t="shared" si="3"/>
        <v>0</v>
      </c>
      <c r="N31" s="36">
        <f t="shared" si="3"/>
        <v>0</v>
      </c>
      <c r="O31" s="36">
        <f t="shared" si="3"/>
        <v>0</v>
      </c>
      <c r="P31" s="36">
        <f t="shared" si="3"/>
        <v>2400</v>
      </c>
      <c r="Q31" s="36">
        <f t="shared" si="3"/>
        <v>217020</v>
      </c>
      <c r="R31" s="24">
        <f t="shared" si="3"/>
        <v>0</v>
      </c>
      <c r="S31" s="34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37"/>
      <c r="B32" s="35"/>
      <c r="C32" s="35"/>
      <c r="D32" s="35"/>
      <c r="E32" s="35"/>
      <c r="F32" s="38">
        <f>SUM(F31+G31+H31+I31+J31+K31+L31+M31+N31+O31+P31)</f>
        <v>217020</v>
      </c>
      <c r="G32" s="8"/>
      <c r="H32" s="8"/>
      <c r="I32" s="8"/>
      <c r="J32" s="8"/>
      <c r="K32" s="8"/>
      <c r="L32" s="9"/>
      <c r="M32" s="39"/>
      <c r="N32" s="39"/>
      <c r="O32" s="39"/>
      <c r="P32" s="39"/>
      <c r="Q32" s="26"/>
      <c r="R32" s="26"/>
      <c r="S32" s="4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 t="s">
        <v>41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0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207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</sheetData>
  <mergeCells count="17">
    <mergeCell ref="E2:E4"/>
    <mergeCell ref="F3:F4"/>
    <mergeCell ref="G3:H3"/>
    <mergeCell ref="I3:J3"/>
    <mergeCell ref="K3:K4"/>
    <mergeCell ref="L3:L4"/>
    <mergeCell ref="F32:L3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1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15" t="s">
        <v>22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>
        <v>1.0</v>
      </c>
      <c r="B5" s="17">
        <v>44990.0</v>
      </c>
      <c r="C5" s="18" t="s">
        <v>411</v>
      </c>
      <c r="D5" s="19">
        <v>50739.0</v>
      </c>
      <c r="E5" s="19" t="s">
        <v>412</v>
      </c>
      <c r="F5" s="20"/>
      <c r="G5" s="21"/>
      <c r="H5" s="21"/>
      <c r="I5" s="22">
        <v>48000.0</v>
      </c>
      <c r="J5" s="20"/>
      <c r="K5" s="20"/>
      <c r="L5" s="21"/>
      <c r="M5" s="21"/>
      <c r="N5" s="20"/>
      <c r="O5" s="20"/>
      <c r="P5" s="21"/>
      <c r="Q5" s="23">
        <v>48000.0</v>
      </c>
      <c r="R5" s="41">
        <f t="shared" ref="R5:R22" si="1">F5+G5+H5+I5+J5+K5+L5+N5+P5-Q5</f>
        <v>0</v>
      </c>
      <c r="S5" s="25" t="s">
        <v>25</v>
      </c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>
        <v>2.0</v>
      </c>
      <c r="B6" s="17">
        <v>44991.0</v>
      </c>
      <c r="C6" s="18" t="s">
        <v>413</v>
      </c>
      <c r="D6" s="19">
        <v>52206.0</v>
      </c>
      <c r="E6" s="19" t="s">
        <v>414</v>
      </c>
      <c r="F6" s="21"/>
      <c r="G6" s="21"/>
      <c r="H6" s="20"/>
      <c r="I6" s="22">
        <v>1250.0</v>
      </c>
      <c r="J6" s="20"/>
      <c r="K6" s="20"/>
      <c r="L6" s="21"/>
      <c r="M6" s="21"/>
      <c r="N6" s="21"/>
      <c r="O6" s="21"/>
      <c r="P6" s="21"/>
      <c r="Q6" s="23">
        <v>1250.0</v>
      </c>
      <c r="R6" s="41">
        <f t="shared" si="1"/>
        <v>0</v>
      </c>
      <c r="S6" s="25" t="s">
        <v>74</v>
      </c>
      <c r="T6" s="26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>
        <v>3.0</v>
      </c>
      <c r="B7" s="17">
        <v>44991.0</v>
      </c>
      <c r="C7" s="18" t="s">
        <v>415</v>
      </c>
      <c r="D7" s="19">
        <v>73142.0</v>
      </c>
      <c r="E7" s="19" t="s">
        <v>416</v>
      </c>
      <c r="F7" s="21"/>
      <c r="G7" s="20"/>
      <c r="H7" s="20"/>
      <c r="I7" s="27"/>
      <c r="J7" s="22">
        <v>500.0</v>
      </c>
      <c r="K7" s="20"/>
      <c r="L7" s="21"/>
      <c r="M7" s="21"/>
      <c r="N7" s="21"/>
      <c r="O7" s="21"/>
      <c r="P7" s="21"/>
      <c r="Q7" s="23">
        <v>500.0</v>
      </c>
      <c r="R7" s="41">
        <f t="shared" si="1"/>
        <v>0</v>
      </c>
      <c r="S7" s="25" t="s">
        <v>67</v>
      </c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>
        <v>4.0</v>
      </c>
      <c r="B8" s="17">
        <v>44991.0</v>
      </c>
      <c r="C8" s="18" t="s">
        <v>417</v>
      </c>
      <c r="D8" s="19">
        <v>53283.0</v>
      </c>
      <c r="E8" s="19" t="s">
        <v>250</v>
      </c>
      <c r="F8" s="20"/>
      <c r="G8" s="20"/>
      <c r="H8" s="21"/>
      <c r="I8" s="22">
        <v>6025.0</v>
      </c>
      <c r="J8" s="20"/>
      <c r="K8" s="20"/>
      <c r="L8" s="21"/>
      <c r="M8" s="21"/>
      <c r="N8" s="21"/>
      <c r="O8" s="21"/>
      <c r="P8" s="21"/>
      <c r="Q8" s="23">
        <v>6025.0</v>
      </c>
      <c r="R8" s="41">
        <f t="shared" si="1"/>
        <v>0</v>
      </c>
      <c r="S8" s="25" t="s">
        <v>79</v>
      </c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>
        <v>5.0</v>
      </c>
      <c r="B9" s="17">
        <v>44991.0</v>
      </c>
      <c r="C9" s="18" t="s">
        <v>418</v>
      </c>
      <c r="D9" s="19">
        <v>52214.0</v>
      </c>
      <c r="E9" s="19" t="s">
        <v>103</v>
      </c>
      <c r="F9" s="20"/>
      <c r="G9" s="20"/>
      <c r="H9" s="20"/>
      <c r="I9" s="22">
        <v>1250.0</v>
      </c>
      <c r="J9" s="20"/>
      <c r="K9" s="20"/>
      <c r="L9" s="21"/>
      <c r="M9" s="21"/>
      <c r="N9" s="21"/>
      <c r="O9" s="21"/>
      <c r="P9" s="21"/>
      <c r="Q9" s="23">
        <v>1250.0</v>
      </c>
      <c r="R9" s="41">
        <f t="shared" si="1"/>
        <v>0</v>
      </c>
      <c r="S9" s="25" t="s">
        <v>74</v>
      </c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>
        <v>6.0</v>
      </c>
      <c r="B10" s="17">
        <v>44991.0</v>
      </c>
      <c r="C10" s="18" t="s">
        <v>419</v>
      </c>
      <c r="D10" s="19">
        <v>54333.0</v>
      </c>
      <c r="E10" s="19" t="s">
        <v>420</v>
      </c>
      <c r="F10" s="20"/>
      <c r="G10" s="21"/>
      <c r="H10" s="20"/>
      <c r="I10" s="22">
        <v>2650.0</v>
      </c>
      <c r="J10" s="20"/>
      <c r="K10" s="20"/>
      <c r="L10" s="21"/>
      <c r="M10" s="21"/>
      <c r="N10" s="21"/>
      <c r="O10" s="21"/>
      <c r="P10" s="21"/>
      <c r="Q10" s="23">
        <v>2650.0</v>
      </c>
      <c r="R10" s="41">
        <f t="shared" si="1"/>
        <v>0</v>
      </c>
      <c r="S10" s="25" t="s">
        <v>74</v>
      </c>
      <c r="T10" s="2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>
        <v>7.0</v>
      </c>
      <c r="B11" s="17">
        <v>44991.0</v>
      </c>
      <c r="C11" s="18" t="s">
        <v>421</v>
      </c>
      <c r="D11" s="19">
        <v>69620.0</v>
      </c>
      <c r="E11" s="19" t="s">
        <v>69</v>
      </c>
      <c r="F11" s="21"/>
      <c r="G11" s="21"/>
      <c r="H11" s="20"/>
      <c r="I11" s="22"/>
      <c r="J11" s="22">
        <v>8125.0</v>
      </c>
      <c r="K11" s="20"/>
      <c r="L11" s="21"/>
      <c r="M11" s="21"/>
      <c r="N11" s="21"/>
      <c r="O11" s="21"/>
      <c r="P11" s="21"/>
      <c r="Q11" s="23">
        <v>8125.0</v>
      </c>
      <c r="R11" s="41">
        <f t="shared" si="1"/>
        <v>0</v>
      </c>
      <c r="S11" s="25" t="s">
        <v>25</v>
      </c>
      <c r="T11" s="2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6">
        <v>8.0</v>
      </c>
      <c r="B12" s="17">
        <v>44991.0</v>
      </c>
      <c r="C12" s="18" t="s">
        <v>422</v>
      </c>
      <c r="D12" s="19">
        <v>51017.0</v>
      </c>
      <c r="E12" s="19" t="s">
        <v>32</v>
      </c>
      <c r="F12" s="20"/>
      <c r="G12" s="20"/>
      <c r="H12" s="20">
        <v>30000.0</v>
      </c>
      <c r="I12" s="22"/>
      <c r="J12" s="20"/>
      <c r="K12" s="20"/>
      <c r="L12" s="21"/>
      <c r="M12" s="21"/>
      <c r="N12" s="21"/>
      <c r="O12" s="21"/>
      <c r="P12" s="21"/>
      <c r="Q12" s="23">
        <v>30000.0</v>
      </c>
      <c r="R12" s="41">
        <f t="shared" si="1"/>
        <v>0</v>
      </c>
      <c r="S12" s="25" t="s">
        <v>25</v>
      </c>
      <c r="T12" s="2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6">
        <v>9.0</v>
      </c>
      <c r="B13" s="17">
        <v>44991.0</v>
      </c>
      <c r="C13" s="18" t="s">
        <v>423</v>
      </c>
      <c r="D13" s="19">
        <v>55448.0</v>
      </c>
      <c r="E13" s="19" t="s">
        <v>76</v>
      </c>
      <c r="F13" s="21"/>
      <c r="G13" s="21"/>
      <c r="H13" s="20"/>
      <c r="I13" s="22">
        <v>15000.0</v>
      </c>
      <c r="J13" s="20"/>
      <c r="K13" s="20"/>
      <c r="L13" s="21"/>
      <c r="M13" s="20"/>
      <c r="N13" s="21"/>
      <c r="O13" s="21"/>
      <c r="P13" s="21"/>
      <c r="Q13" s="23">
        <v>15000.0</v>
      </c>
      <c r="R13" s="41">
        <f t="shared" si="1"/>
        <v>0</v>
      </c>
      <c r="S13" s="25" t="s">
        <v>79</v>
      </c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6">
        <v>10.0</v>
      </c>
      <c r="B14" s="17">
        <v>44991.0</v>
      </c>
      <c r="C14" s="18" t="s">
        <v>424</v>
      </c>
      <c r="D14" s="19">
        <v>42046.0</v>
      </c>
      <c r="E14" s="19" t="s">
        <v>95</v>
      </c>
      <c r="F14" s="20"/>
      <c r="G14" s="21"/>
      <c r="H14" s="20"/>
      <c r="I14" s="22">
        <v>1550.0</v>
      </c>
      <c r="J14" s="20"/>
      <c r="K14" s="20"/>
      <c r="L14" s="21"/>
      <c r="M14" s="21"/>
      <c r="N14" s="21"/>
      <c r="O14" s="21"/>
      <c r="P14" s="21"/>
      <c r="Q14" s="23">
        <v>1550.0</v>
      </c>
      <c r="R14" s="41">
        <f t="shared" si="1"/>
        <v>0</v>
      </c>
      <c r="S14" s="25" t="s">
        <v>67</v>
      </c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6">
        <v>11.0</v>
      </c>
      <c r="B15" s="17">
        <v>44991.0</v>
      </c>
      <c r="C15" s="18" t="s">
        <v>425</v>
      </c>
      <c r="D15" s="19">
        <v>52247.0</v>
      </c>
      <c r="E15" s="19" t="s">
        <v>426</v>
      </c>
      <c r="F15" s="20"/>
      <c r="G15" s="21"/>
      <c r="H15" s="20"/>
      <c r="I15" s="22">
        <v>8750.0</v>
      </c>
      <c r="J15" s="20"/>
      <c r="K15" s="20"/>
      <c r="L15" s="21"/>
      <c r="M15" s="21"/>
      <c r="N15" s="21"/>
      <c r="O15" s="21"/>
      <c r="P15" s="21"/>
      <c r="Q15" s="23">
        <v>8750.0</v>
      </c>
      <c r="R15" s="41">
        <f t="shared" si="1"/>
        <v>0</v>
      </c>
      <c r="S15" s="25" t="s">
        <v>36</v>
      </c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6">
        <v>12.0</v>
      </c>
      <c r="B16" s="17">
        <v>44991.0</v>
      </c>
      <c r="C16" s="18" t="s">
        <v>427</v>
      </c>
      <c r="D16" s="19">
        <v>49832.0</v>
      </c>
      <c r="E16" s="19" t="s">
        <v>62</v>
      </c>
      <c r="F16" s="20"/>
      <c r="G16" s="20"/>
      <c r="H16" s="21"/>
      <c r="I16" s="22">
        <v>2500.0</v>
      </c>
      <c r="J16" s="20"/>
      <c r="K16" s="21"/>
      <c r="L16" s="20"/>
      <c r="M16" s="21"/>
      <c r="N16" s="21"/>
      <c r="O16" s="21"/>
      <c r="P16" s="21"/>
      <c r="Q16" s="23">
        <v>2500.0</v>
      </c>
      <c r="R16" s="41">
        <f t="shared" si="1"/>
        <v>0</v>
      </c>
      <c r="S16" s="25" t="s">
        <v>36</v>
      </c>
      <c r="T16" s="2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6">
        <v>13.0</v>
      </c>
      <c r="B17" s="17">
        <v>44991.0</v>
      </c>
      <c r="C17" s="18" t="s">
        <v>428</v>
      </c>
      <c r="D17" s="19">
        <v>21828.0</v>
      </c>
      <c r="E17" s="19" t="s">
        <v>262</v>
      </c>
      <c r="F17" s="20"/>
      <c r="G17" s="20"/>
      <c r="H17" s="20"/>
      <c r="I17" s="22"/>
      <c r="J17" s="20">
        <v>8000.0</v>
      </c>
      <c r="K17" s="20"/>
      <c r="L17" s="21"/>
      <c r="M17" s="21"/>
      <c r="N17" s="21"/>
      <c r="O17" s="21"/>
      <c r="P17" s="21"/>
      <c r="Q17" s="23">
        <v>8000.0</v>
      </c>
      <c r="R17" s="41">
        <f t="shared" si="1"/>
        <v>0</v>
      </c>
      <c r="S17" s="25" t="s">
        <v>36</v>
      </c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6">
        <v>14.0</v>
      </c>
      <c r="B18" s="17">
        <v>44991.0</v>
      </c>
      <c r="C18" s="18" t="s">
        <v>429</v>
      </c>
      <c r="D18" s="19">
        <v>53160.0</v>
      </c>
      <c r="E18" s="19" t="s">
        <v>430</v>
      </c>
      <c r="F18" s="20"/>
      <c r="G18" s="20"/>
      <c r="H18" s="20"/>
      <c r="I18" s="22"/>
      <c r="J18" s="20">
        <v>2650.0</v>
      </c>
      <c r="K18" s="21"/>
      <c r="L18" s="21"/>
      <c r="M18" s="21"/>
      <c r="N18" s="20"/>
      <c r="O18" s="20"/>
      <c r="P18" s="21"/>
      <c r="Q18" s="23">
        <v>2650.0</v>
      </c>
      <c r="R18" s="41">
        <f t="shared" si="1"/>
        <v>0</v>
      </c>
      <c r="S18" s="25" t="s">
        <v>67</v>
      </c>
      <c r="T18" s="2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6">
        <v>15.0</v>
      </c>
      <c r="B19" s="17">
        <v>44991.0</v>
      </c>
      <c r="C19" s="18" t="s">
        <v>431</v>
      </c>
      <c r="D19" s="19">
        <v>76233.0</v>
      </c>
      <c r="E19" s="19" t="s">
        <v>432</v>
      </c>
      <c r="F19" s="21"/>
      <c r="G19" s="21"/>
      <c r="H19" s="20"/>
      <c r="I19" s="22"/>
      <c r="J19" s="20">
        <v>27000.0</v>
      </c>
      <c r="K19" s="20"/>
      <c r="L19" s="21"/>
      <c r="M19" s="21"/>
      <c r="N19" s="21"/>
      <c r="O19" s="21"/>
      <c r="P19" s="21"/>
      <c r="Q19" s="23">
        <v>27000.0</v>
      </c>
      <c r="R19" s="41">
        <f t="shared" si="1"/>
        <v>0</v>
      </c>
      <c r="S19" s="25" t="s">
        <v>36</v>
      </c>
      <c r="T19" s="2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6">
        <v>16.0</v>
      </c>
      <c r="B20" s="17">
        <v>44991.0</v>
      </c>
      <c r="C20" s="18" t="s">
        <v>433</v>
      </c>
      <c r="D20" s="19">
        <v>52373.0</v>
      </c>
      <c r="E20" s="19" t="s">
        <v>434</v>
      </c>
      <c r="F20" s="20"/>
      <c r="G20" s="21"/>
      <c r="H20" s="20"/>
      <c r="I20" s="22"/>
      <c r="J20" s="20">
        <v>150.0</v>
      </c>
      <c r="K20" s="21"/>
      <c r="L20" s="21"/>
      <c r="M20" s="21"/>
      <c r="N20" s="21"/>
      <c r="O20" s="21"/>
      <c r="P20" s="21"/>
      <c r="Q20" s="23">
        <v>150.0</v>
      </c>
      <c r="R20" s="41">
        <f t="shared" si="1"/>
        <v>0</v>
      </c>
      <c r="S20" s="25" t="s">
        <v>79</v>
      </c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6">
        <v>17.0</v>
      </c>
      <c r="B21" s="17">
        <v>44991.0</v>
      </c>
      <c r="C21" s="18" t="s">
        <v>435</v>
      </c>
      <c r="D21" s="19">
        <v>76234.0</v>
      </c>
      <c r="E21" s="19" t="s">
        <v>436</v>
      </c>
      <c r="F21" s="20"/>
      <c r="G21" s="20"/>
      <c r="H21" s="20"/>
      <c r="I21" s="20"/>
      <c r="J21" s="22">
        <v>27000.0</v>
      </c>
      <c r="K21" s="21"/>
      <c r="L21" s="21"/>
      <c r="M21" s="21"/>
      <c r="N21" s="20"/>
      <c r="O21" s="20"/>
      <c r="P21" s="21"/>
      <c r="Q21" s="23">
        <v>27000.0</v>
      </c>
      <c r="R21" s="41">
        <f t="shared" si="1"/>
        <v>0</v>
      </c>
      <c r="S21" s="25" t="s">
        <v>67</v>
      </c>
      <c r="T21" s="2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6">
        <v>18.0</v>
      </c>
      <c r="B22" s="17">
        <v>44991.0</v>
      </c>
      <c r="C22" s="18" t="s">
        <v>437</v>
      </c>
      <c r="D22" s="19">
        <v>42833.0</v>
      </c>
      <c r="E22" s="19" t="s">
        <v>438</v>
      </c>
      <c r="F22" s="20"/>
      <c r="G22" s="21"/>
      <c r="H22" s="20"/>
      <c r="I22" s="20">
        <v>5150.0</v>
      </c>
      <c r="J22" s="22"/>
      <c r="K22" s="20"/>
      <c r="L22" s="21"/>
      <c r="M22" s="21"/>
      <c r="N22" s="21"/>
      <c r="O22" s="21"/>
      <c r="P22" s="21"/>
      <c r="Q22" s="23">
        <v>5150.0</v>
      </c>
      <c r="R22" s="41">
        <f t="shared" si="1"/>
        <v>0</v>
      </c>
      <c r="S22" s="25" t="s">
        <v>74</v>
      </c>
      <c r="T22" s="2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6">
        <v>19.0</v>
      </c>
      <c r="B23" s="17">
        <v>44991.0</v>
      </c>
      <c r="C23" s="18" t="s">
        <v>439</v>
      </c>
      <c r="D23" s="19">
        <v>21828.0</v>
      </c>
      <c r="E23" s="19" t="s">
        <v>262</v>
      </c>
      <c r="F23" s="20"/>
      <c r="G23" s="20"/>
      <c r="H23" s="20"/>
      <c r="I23" s="20"/>
      <c r="J23" s="22">
        <v>200.0</v>
      </c>
      <c r="K23" s="20"/>
      <c r="L23" s="20"/>
      <c r="M23" s="21"/>
      <c r="N23" s="20"/>
      <c r="O23" s="20"/>
      <c r="P23" s="21"/>
      <c r="Q23" s="23">
        <v>200.0</v>
      </c>
      <c r="R23" s="42">
        <v>0.0</v>
      </c>
      <c r="S23" s="25" t="s">
        <v>67</v>
      </c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6">
        <v>20.0</v>
      </c>
      <c r="B24" s="17">
        <v>44991.0</v>
      </c>
      <c r="C24" s="18" t="s">
        <v>440</v>
      </c>
      <c r="D24" s="19">
        <v>49252.0</v>
      </c>
      <c r="E24" s="19" t="s">
        <v>441</v>
      </c>
      <c r="F24" s="20"/>
      <c r="G24" s="20"/>
      <c r="H24" s="20"/>
      <c r="I24" s="20">
        <v>2650.0</v>
      </c>
      <c r="J24" s="22"/>
      <c r="K24" s="21"/>
      <c r="L24" s="21"/>
      <c r="M24" s="21"/>
      <c r="N24" s="21"/>
      <c r="O24" s="21"/>
      <c r="P24" s="21"/>
      <c r="Q24" s="23">
        <v>2650.0</v>
      </c>
      <c r="R24" s="41">
        <f t="shared" ref="R24:R41" si="2">F24+G24+H24+I24+J24+K24+L24+N24+P24-Q24</f>
        <v>0</v>
      </c>
      <c r="S24" s="25" t="s">
        <v>74</v>
      </c>
      <c r="T24" s="2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6">
        <v>21.0</v>
      </c>
      <c r="B25" s="17">
        <v>44991.0</v>
      </c>
      <c r="C25" s="18" t="s">
        <v>442</v>
      </c>
      <c r="D25" s="19">
        <v>10288.0</v>
      </c>
      <c r="E25" s="19" t="s">
        <v>443</v>
      </c>
      <c r="F25" s="20"/>
      <c r="G25" s="21"/>
      <c r="H25" s="21"/>
      <c r="I25" s="20">
        <v>20000.0</v>
      </c>
      <c r="J25" s="22"/>
      <c r="K25" s="20"/>
      <c r="L25" s="21"/>
      <c r="M25" s="21"/>
      <c r="N25" s="20"/>
      <c r="O25" s="20"/>
      <c r="P25" s="21"/>
      <c r="Q25" s="23">
        <v>20000.0</v>
      </c>
      <c r="R25" s="41">
        <f t="shared" si="2"/>
        <v>0</v>
      </c>
      <c r="S25" s="25" t="s">
        <v>67</v>
      </c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6">
        <v>22.0</v>
      </c>
      <c r="B26" s="17">
        <v>44991.0</v>
      </c>
      <c r="C26" s="18" t="s">
        <v>444</v>
      </c>
      <c r="D26" s="19">
        <v>52214.0</v>
      </c>
      <c r="E26" s="19" t="s">
        <v>103</v>
      </c>
      <c r="F26" s="20"/>
      <c r="G26" s="20"/>
      <c r="H26" s="20"/>
      <c r="I26" s="20">
        <v>2500.0</v>
      </c>
      <c r="J26" s="22"/>
      <c r="K26" s="20"/>
      <c r="L26" s="21"/>
      <c r="M26" s="21"/>
      <c r="N26" s="21"/>
      <c r="O26" s="21"/>
      <c r="P26" s="21"/>
      <c r="Q26" s="23">
        <v>2500.0</v>
      </c>
      <c r="R26" s="41">
        <f t="shared" si="2"/>
        <v>0</v>
      </c>
      <c r="S26" s="25" t="s">
        <v>67</v>
      </c>
      <c r="T26" s="2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6">
        <v>23.0</v>
      </c>
      <c r="B27" s="17">
        <v>44991.0</v>
      </c>
      <c r="C27" s="18" t="s">
        <v>445</v>
      </c>
      <c r="D27" s="19">
        <v>52396.0</v>
      </c>
      <c r="E27" s="19" t="s">
        <v>446</v>
      </c>
      <c r="F27" s="20"/>
      <c r="G27" s="20"/>
      <c r="H27" s="20"/>
      <c r="I27" s="22"/>
      <c r="J27" s="20">
        <v>5000.0</v>
      </c>
      <c r="K27" s="21"/>
      <c r="L27" s="21"/>
      <c r="M27" s="21"/>
      <c r="N27" s="21"/>
      <c r="O27" s="21"/>
      <c r="P27" s="21"/>
      <c r="Q27" s="23">
        <v>5000.0</v>
      </c>
      <c r="R27" s="41">
        <f t="shared" si="2"/>
        <v>0</v>
      </c>
      <c r="S27" s="25" t="s">
        <v>74</v>
      </c>
      <c r="T27" s="2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6">
        <v>24.0</v>
      </c>
      <c r="B28" s="17">
        <v>44991.0</v>
      </c>
      <c r="C28" s="18" t="s">
        <v>447</v>
      </c>
      <c r="D28" s="19">
        <v>54242.0</v>
      </c>
      <c r="E28" s="19" t="s">
        <v>448</v>
      </c>
      <c r="F28" s="21"/>
      <c r="G28" s="21"/>
      <c r="H28" s="20"/>
      <c r="I28" s="22"/>
      <c r="J28" s="20">
        <v>5000.0</v>
      </c>
      <c r="K28" s="21"/>
      <c r="L28" s="21"/>
      <c r="M28" s="21"/>
      <c r="N28" s="20"/>
      <c r="O28" s="20"/>
      <c r="P28" s="21"/>
      <c r="Q28" s="23">
        <v>5000.0</v>
      </c>
      <c r="R28" s="41">
        <f t="shared" si="2"/>
        <v>0</v>
      </c>
      <c r="S28" s="25" t="s">
        <v>74</v>
      </c>
      <c r="T28" s="2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6">
        <v>25.0</v>
      </c>
      <c r="B29" s="17">
        <v>44991.0</v>
      </c>
      <c r="C29" s="18" t="s">
        <v>449</v>
      </c>
      <c r="D29" s="19">
        <v>52808.0</v>
      </c>
      <c r="E29" s="19" t="s">
        <v>450</v>
      </c>
      <c r="F29" s="21"/>
      <c r="G29" s="20"/>
      <c r="H29" s="20"/>
      <c r="I29" s="22"/>
      <c r="J29" s="20">
        <v>5000.0</v>
      </c>
      <c r="K29" s="20"/>
      <c r="L29" s="21"/>
      <c r="M29" s="21"/>
      <c r="N29" s="20"/>
      <c r="O29" s="20"/>
      <c r="P29" s="20"/>
      <c r="Q29" s="23">
        <v>5000.0</v>
      </c>
      <c r="R29" s="41">
        <f t="shared" si="2"/>
        <v>0</v>
      </c>
      <c r="S29" s="25" t="s">
        <v>74</v>
      </c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6">
        <v>26.0</v>
      </c>
      <c r="B30" s="17">
        <v>44991.0</v>
      </c>
      <c r="C30" s="18" t="s">
        <v>451</v>
      </c>
      <c r="D30" s="19">
        <v>54226.0</v>
      </c>
      <c r="E30" s="19" t="s">
        <v>452</v>
      </c>
      <c r="F30" s="21"/>
      <c r="G30" s="20"/>
      <c r="H30" s="20"/>
      <c r="I30" s="22">
        <v>2650.0</v>
      </c>
      <c r="J30" s="20"/>
      <c r="K30" s="20"/>
      <c r="L30" s="21"/>
      <c r="M30" s="20"/>
      <c r="N30" s="21"/>
      <c r="O30" s="21"/>
      <c r="P30" s="20"/>
      <c r="Q30" s="23">
        <v>2650.0</v>
      </c>
      <c r="R30" s="41">
        <f t="shared" si="2"/>
        <v>0</v>
      </c>
      <c r="S30" s="25" t="s">
        <v>67</v>
      </c>
      <c r="T30" s="2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6">
        <v>27.0</v>
      </c>
      <c r="B31" s="17">
        <v>44991.0</v>
      </c>
      <c r="C31" s="43" t="s">
        <v>453</v>
      </c>
      <c r="D31" s="43">
        <v>76240.0</v>
      </c>
      <c r="E31" s="44" t="s">
        <v>454</v>
      </c>
      <c r="F31" s="36"/>
      <c r="G31" s="36"/>
      <c r="H31" s="36"/>
      <c r="I31" s="36"/>
      <c r="J31" s="45">
        <v>300.0</v>
      </c>
      <c r="K31" s="36"/>
      <c r="L31" s="36"/>
      <c r="M31" s="36"/>
      <c r="N31" s="36"/>
      <c r="O31" s="36"/>
      <c r="P31" s="36"/>
      <c r="Q31" s="45">
        <v>300.0</v>
      </c>
      <c r="R31" s="41">
        <f t="shared" si="2"/>
        <v>0</v>
      </c>
      <c r="S31" s="30" t="s">
        <v>67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16">
        <v>28.0</v>
      </c>
      <c r="B32" s="17">
        <v>44991.0</v>
      </c>
      <c r="C32" s="43" t="s">
        <v>455</v>
      </c>
      <c r="D32" s="43">
        <v>21818.0</v>
      </c>
      <c r="E32" s="44" t="s">
        <v>350</v>
      </c>
      <c r="F32" s="36"/>
      <c r="G32" s="36"/>
      <c r="H32" s="36"/>
      <c r="I32" s="36"/>
      <c r="J32" s="36"/>
      <c r="K32" s="45">
        <v>8000.0</v>
      </c>
      <c r="L32" s="36"/>
      <c r="M32" s="36"/>
      <c r="N32" s="36"/>
      <c r="O32" s="36"/>
      <c r="P32" s="36"/>
      <c r="Q32" s="45">
        <v>8000.0</v>
      </c>
      <c r="R32" s="41">
        <f t="shared" si="2"/>
        <v>0</v>
      </c>
      <c r="S32" s="30" t="s">
        <v>67</v>
      </c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16">
        <v>29.0</v>
      </c>
      <c r="B33" s="17">
        <v>44991.0</v>
      </c>
      <c r="C33" s="43" t="s">
        <v>456</v>
      </c>
      <c r="D33" s="43">
        <v>70599.0</v>
      </c>
      <c r="E33" s="44" t="s">
        <v>457</v>
      </c>
      <c r="F33" s="36"/>
      <c r="G33" s="36"/>
      <c r="H33" s="36"/>
      <c r="I33" s="45">
        <v>15000.0</v>
      </c>
      <c r="J33" s="36"/>
      <c r="K33" s="36"/>
      <c r="L33" s="36"/>
      <c r="M33" s="36"/>
      <c r="N33" s="36"/>
      <c r="O33" s="36"/>
      <c r="P33" s="36"/>
      <c r="Q33" s="45">
        <v>15000.0</v>
      </c>
      <c r="R33" s="41">
        <f t="shared" si="2"/>
        <v>0</v>
      </c>
      <c r="S33" s="30" t="s">
        <v>25</v>
      </c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16">
        <v>30.0</v>
      </c>
      <c r="B34" s="17">
        <v>44991.0</v>
      </c>
      <c r="C34" s="43" t="s">
        <v>458</v>
      </c>
      <c r="D34" s="43">
        <v>51406.0</v>
      </c>
      <c r="E34" s="44" t="s">
        <v>362</v>
      </c>
      <c r="F34" s="36"/>
      <c r="G34" s="36"/>
      <c r="H34" s="45">
        <v>15000.0</v>
      </c>
      <c r="I34" s="36"/>
      <c r="J34" s="36"/>
      <c r="K34" s="36"/>
      <c r="L34" s="36"/>
      <c r="M34" s="36"/>
      <c r="N34" s="36"/>
      <c r="O34" s="36"/>
      <c r="P34" s="36"/>
      <c r="Q34" s="45">
        <v>15000.0</v>
      </c>
      <c r="R34" s="41">
        <f t="shared" si="2"/>
        <v>0</v>
      </c>
      <c r="S34" s="30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16">
        <v>31.0</v>
      </c>
      <c r="B35" s="17">
        <v>44991.0</v>
      </c>
      <c r="C35" s="43" t="s">
        <v>459</v>
      </c>
      <c r="D35" s="43">
        <v>74055.0</v>
      </c>
      <c r="E35" s="44" t="s">
        <v>460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45">
        <v>2400.0</v>
      </c>
      <c r="Q35" s="45">
        <v>2400.0</v>
      </c>
      <c r="R35" s="41">
        <f t="shared" si="2"/>
        <v>0</v>
      </c>
      <c r="S35" s="34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16">
        <v>32.0</v>
      </c>
      <c r="B36" s="17">
        <v>44991.0</v>
      </c>
      <c r="C36" s="43" t="s">
        <v>461</v>
      </c>
      <c r="D36" s="43">
        <v>72432.0</v>
      </c>
      <c r="E36" s="44" t="s">
        <v>462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45">
        <v>2400.0</v>
      </c>
      <c r="Q36" s="45">
        <v>2400.0</v>
      </c>
      <c r="R36" s="41">
        <f t="shared" si="2"/>
        <v>0</v>
      </c>
      <c r="S36" s="34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16">
        <v>33.0</v>
      </c>
      <c r="B37" s="17">
        <v>44991.0</v>
      </c>
      <c r="C37" s="43" t="s">
        <v>463</v>
      </c>
      <c r="D37" s="43">
        <v>72433.0</v>
      </c>
      <c r="E37" s="44" t="s">
        <v>464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45">
        <v>2000.0</v>
      </c>
      <c r="Q37" s="45">
        <v>2000.0</v>
      </c>
      <c r="R37" s="41">
        <f t="shared" si="2"/>
        <v>0</v>
      </c>
      <c r="S37" s="34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16">
        <v>34.0</v>
      </c>
      <c r="B38" s="17">
        <v>44991.0</v>
      </c>
      <c r="C38" s="43" t="s">
        <v>465</v>
      </c>
      <c r="D38" s="43">
        <v>74284.0</v>
      </c>
      <c r="E38" s="44" t="s">
        <v>466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45">
        <v>1200.0</v>
      </c>
      <c r="Q38" s="45">
        <v>1200.0</v>
      </c>
      <c r="R38" s="41">
        <f t="shared" si="2"/>
        <v>0</v>
      </c>
      <c r="S38" s="34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16">
        <v>35.0</v>
      </c>
      <c r="B39" s="17">
        <v>44991.0</v>
      </c>
      <c r="C39" s="43" t="s">
        <v>467</v>
      </c>
      <c r="D39" s="43">
        <v>52373.0</v>
      </c>
      <c r="E39" s="44" t="s">
        <v>434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45">
        <v>3600.0</v>
      </c>
      <c r="Q39" s="45">
        <v>3600.0</v>
      </c>
      <c r="R39" s="41">
        <f t="shared" si="2"/>
        <v>0</v>
      </c>
      <c r="S39" s="34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16">
        <v>36.0</v>
      </c>
      <c r="B40" s="17">
        <v>44991.0</v>
      </c>
      <c r="C40" s="43" t="s">
        <v>468</v>
      </c>
      <c r="D40" s="43">
        <v>59137.0</v>
      </c>
      <c r="E40" s="44" t="s">
        <v>296</v>
      </c>
      <c r="F40" s="36"/>
      <c r="G40" s="36"/>
      <c r="H40" s="45">
        <v>700.0</v>
      </c>
      <c r="I40" s="36"/>
      <c r="J40" s="36"/>
      <c r="K40" s="36"/>
      <c r="L40" s="36"/>
      <c r="M40" s="36"/>
      <c r="N40" s="36"/>
      <c r="O40" s="36"/>
      <c r="P40" s="36"/>
      <c r="Q40" s="45">
        <v>700.0</v>
      </c>
      <c r="R40" s="41">
        <f t="shared" si="2"/>
        <v>0</v>
      </c>
      <c r="S40" s="34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16"/>
      <c r="B41" s="17"/>
      <c r="C41" s="35"/>
      <c r="D41" s="35"/>
      <c r="E41" s="35"/>
      <c r="F41" s="36">
        <f t="shared" ref="F41:Q41" si="3">SUM(F5:F40)</f>
        <v>0</v>
      </c>
      <c r="G41" s="36">
        <f t="shared" si="3"/>
        <v>0</v>
      </c>
      <c r="H41" s="36">
        <f t="shared" si="3"/>
        <v>45700</v>
      </c>
      <c r="I41" s="36">
        <f t="shared" si="3"/>
        <v>134925</v>
      </c>
      <c r="J41" s="36">
        <f t="shared" si="3"/>
        <v>88925</v>
      </c>
      <c r="K41" s="36">
        <f t="shared" si="3"/>
        <v>8000</v>
      </c>
      <c r="L41" s="36">
        <f t="shared" si="3"/>
        <v>0</v>
      </c>
      <c r="M41" s="36">
        <f t="shared" si="3"/>
        <v>0</v>
      </c>
      <c r="N41" s="36">
        <f t="shared" si="3"/>
        <v>0</v>
      </c>
      <c r="O41" s="36">
        <f t="shared" si="3"/>
        <v>0</v>
      </c>
      <c r="P41" s="36">
        <f t="shared" si="3"/>
        <v>11600</v>
      </c>
      <c r="Q41" s="36">
        <f t="shared" si="3"/>
        <v>289150</v>
      </c>
      <c r="R41" s="41">
        <f t="shared" si="2"/>
        <v>0</v>
      </c>
      <c r="S41" s="34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37"/>
      <c r="B42" s="35"/>
      <c r="C42" s="35"/>
      <c r="D42" s="35"/>
      <c r="E42" s="35"/>
      <c r="F42" s="38">
        <f>SUM(F41+G41+H41+I41+J41+K41+L41+M41+N41+O41+P41)</f>
        <v>289150</v>
      </c>
      <c r="G42" s="8"/>
      <c r="H42" s="8"/>
      <c r="I42" s="8"/>
      <c r="J42" s="8"/>
      <c r="K42" s="8"/>
      <c r="L42" s="9"/>
      <c r="M42" s="39"/>
      <c r="N42" s="39"/>
      <c r="O42" s="39"/>
      <c r="P42" s="39"/>
      <c r="Q42" s="26"/>
      <c r="R42" s="26"/>
      <c r="S42" s="4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 t="s">
        <v>41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0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207</v>
      </c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</sheetData>
  <mergeCells count="17">
    <mergeCell ref="E2:E4"/>
    <mergeCell ref="F3:F4"/>
    <mergeCell ref="G3:H3"/>
    <mergeCell ref="I3:J3"/>
    <mergeCell ref="K3:K4"/>
    <mergeCell ref="L3:L4"/>
    <mergeCell ref="F42:L4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1" t="s">
        <v>469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15" t="s">
        <v>22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>
        <v>1.0</v>
      </c>
      <c r="B5" s="17">
        <v>44991.0</v>
      </c>
      <c r="C5" s="18" t="s">
        <v>470</v>
      </c>
      <c r="D5" s="19">
        <v>52775.0</v>
      </c>
      <c r="E5" s="19" t="s">
        <v>471</v>
      </c>
      <c r="F5" s="20"/>
      <c r="G5" s="21"/>
      <c r="H5" s="21"/>
      <c r="I5" s="22"/>
      <c r="J5" s="20">
        <v>5150.0</v>
      </c>
      <c r="K5" s="20"/>
      <c r="L5" s="21"/>
      <c r="M5" s="21"/>
      <c r="N5" s="20"/>
      <c r="O5" s="20"/>
      <c r="P5" s="21"/>
      <c r="Q5" s="23">
        <v>5150.0</v>
      </c>
      <c r="R5" s="41">
        <f t="shared" ref="R5:R22" si="1">F5+G5+H5+I5+J5+K5+L5+N5+P5-Q5</f>
        <v>0</v>
      </c>
      <c r="S5" s="25" t="s">
        <v>25</v>
      </c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>
        <v>2.0</v>
      </c>
      <c r="B6" s="17">
        <v>44992.0</v>
      </c>
      <c r="C6" s="18" t="s">
        <v>472</v>
      </c>
      <c r="D6" s="19">
        <v>52669.0</v>
      </c>
      <c r="E6" s="19" t="s">
        <v>73</v>
      </c>
      <c r="F6" s="21"/>
      <c r="G6" s="21"/>
      <c r="H6" s="20"/>
      <c r="I6" s="22">
        <v>3750.0</v>
      </c>
      <c r="J6" s="20"/>
      <c r="K6" s="20"/>
      <c r="L6" s="21"/>
      <c r="M6" s="21"/>
      <c r="N6" s="21"/>
      <c r="O6" s="21"/>
      <c r="P6" s="21"/>
      <c r="Q6" s="23">
        <v>3750.0</v>
      </c>
      <c r="R6" s="41">
        <f t="shared" si="1"/>
        <v>0</v>
      </c>
      <c r="S6" s="25" t="s">
        <v>74</v>
      </c>
      <c r="T6" s="26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>
        <v>3.0</v>
      </c>
      <c r="B7" s="17">
        <v>44992.0</v>
      </c>
      <c r="C7" s="18" t="s">
        <v>473</v>
      </c>
      <c r="D7" s="19">
        <v>54325.0</v>
      </c>
      <c r="E7" s="19" t="s">
        <v>474</v>
      </c>
      <c r="F7" s="21"/>
      <c r="G7" s="20"/>
      <c r="H7" s="20"/>
      <c r="I7" s="27"/>
      <c r="J7" s="22">
        <v>25000.0</v>
      </c>
      <c r="K7" s="20"/>
      <c r="L7" s="21"/>
      <c r="M7" s="21"/>
      <c r="N7" s="21"/>
      <c r="O7" s="21"/>
      <c r="P7" s="21"/>
      <c r="Q7" s="23">
        <v>25000.0</v>
      </c>
      <c r="R7" s="41">
        <f t="shared" si="1"/>
        <v>0</v>
      </c>
      <c r="S7" s="25" t="s">
        <v>79</v>
      </c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>
        <v>4.0</v>
      </c>
      <c r="B8" s="17">
        <v>44992.0</v>
      </c>
      <c r="C8" s="18" t="s">
        <v>475</v>
      </c>
      <c r="D8" s="19">
        <v>10384.0</v>
      </c>
      <c r="E8" s="19" t="s">
        <v>476</v>
      </c>
      <c r="F8" s="20"/>
      <c r="G8" s="20"/>
      <c r="H8" s="21"/>
      <c r="I8" s="22">
        <v>2500.0</v>
      </c>
      <c r="J8" s="20"/>
      <c r="K8" s="20"/>
      <c r="L8" s="21"/>
      <c r="M8" s="21"/>
      <c r="N8" s="21"/>
      <c r="O8" s="21"/>
      <c r="P8" s="21"/>
      <c r="Q8" s="23">
        <v>2500.0</v>
      </c>
      <c r="R8" s="41">
        <f t="shared" si="1"/>
        <v>0</v>
      </c>
      <c r="S8" s="25" t="s">
        <v>79</v>
      </c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>
        <v>5.0</v>
      </c>
      <c r="B9" s="17">
        <v>44992.0</v>
      </c>
      <c r="C9" s="18" t="s">
        <v>477</v>
      </c>
      <c r="D9" s="19">
        <v>22332.0</v>
      </c>
      <c r="E9" s="19" t="s">
        <v>121</v>
      </c>
      <c r="F9" s="20"/>
      <c r="G9" s="20"/>
      <c r="H9" s="20"/>
      <c r="I9" s="22">
        <v>1125.0</v>
      </c>
      <c r="J9" s="20"/>
      <c r="K9" s="20"/>
      <c r="L9" s="21"/>
      <c r="M9" s="21"/>
      <c r="N9" s="21"/>
      <c r="O9" s="21"/>
      <c r="P9" s="21"/>
      <c r="Q9" s="23">
        <v>1125.0</v>
      </c>
      <c r="R9" s="41">
        <f t="shared" si="1"/>
        <v>0</v>
      </c>
      <c r="S9" s="25" t="s">
        <v>74</v>
      </c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>
        <v>6.0</v>
      </c>
      <c r="B10" s="17">
        <v>44992.0</v>
      </c>
      <c r="C10" s="18" t="s">
        <v>478</v>
      </c>
      <c r="D10" s="19">
        <v>74750.0</v>
      </c>
      <c r="E10" s="19" t="s">
        <v>479</v>
      </c>
      <c r="F10" s="20"/>
      <c r="G10" s="21"/>
      <c r="H10" s="20"/>
      <c r="I10" s="22">
        <v>27000.0</v>
      </c>
      <c r="J10" s="20"/>
      <c r="K10" s="20"/>
      <c r="L10" s="21"/>
      <c r="M10" s="21"/>
      <c r="N10" s="21"/>
      <c r="O10" s="21"/>
      <c r="P10" s="21"/>
      <c r="Q10" s="23">
        <v>27000.0</v>
      </c>
      <c r="R10" s="41">
        <f t="shared" si="1"/>
        <v>0</v>
      </c>
      <c r="S10" s="25" t="s">
        <v>79</v>
      </c>
      <c r="T10" s="2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>
        <v>7.0</v>
      </c>
      <c r="B11" s="17">
        <v>44992.0</v>
      </c>
      <c r="C11" s="18" t="s">
        <v>480</v>
      </c>
      <c r="D11" s="19">
        <v>59904.0</v>
      </c>
      <c r="E11" s="19" t="s">
        <v>58</v>
      </c>
      <c r="F11" s="21"/>
      <c r="G11" s="21"/>
      <c r="H11" s="20"/>
      <c r="I11" s="22">
        <v>5000.0</v>
      </c>
      <c r="J11" s="22"/>
      <c r="K11" s="20"/>
      <c r="L11" s="21"/>
      <c r="M11" s="21"/>
      <c r="N11" s="21"/>
      <c r="O11" s="21"/>
      <c r="P11" s="21"/>
      <c r="Q11" s="23">
        <v>5000.0</v>
      </c>
      <c r="R11" s="41">
        <f t="shared" si="1"/>
        <v>0</v>
      </c>
      <c r="S11" s="25" t="s">
        <v>79</v>
      </c>
      <c r="T11" s="2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6">
        <v>8.0</v>
      </c>
      <c r="B12" s="17">
        <v>44992.0</v>
      </c>
      <c r="C12" s="18" t="s">
        <v>481</v>
      </c>
      <c r="D12" s="19">
        <v>43134.0</v>
      </c>
      <c r="E12" s="19" t="s">
        <v>482</v>
      </c>
      <c r="F12" s="20"/>
      <c r="G12" s="20"/>
      <c r="H12" s="20"/>
      <c r="I12" s="22">
        <v>10000.0</v>
      </c>
      <c r="J12" s="20"/>
      <c r="K12" s="20"/>
      <c r="L12" s="21"/>
      <c r="M12" s="21"/>
      <c r="N12" s="21"/>
      <c r="O12" s="21"/>
      <c r="P12" s="21"/>
      <c r="Q12" s="23">
        <v>10000.0</v>
      </c>
      <c r="R12" s="41">
        <f t="shared" si="1"/>
        <v>0</v>
      </c>
      <c r="S12" s="25" t="s">
        <v>79</v>
      </c>
      <c r="T12" s="2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6">
        <v>9.0</v>
      </c>
      <c r="B13" s="17">
        <v>44992.0</v>
      </c>
      <c r="C13" s="18" t="s">
        <v>483</v>
      </c>
      <c r="D13" s="19">
        <v>21384.0</v>
      </c>
      <c r="E13" s="19" t="s">
        <v>484</v>
      </c>
      <c r="F13" s="21"/>
      <c r="G13" s="21"/>
      <c r="H13" s="20">
        <v>1050.0</v>
      </c>
      <c r="I13" s="22"/>
      <c r="J13" s="20"/>
      <c r="K13" s="20"/>
      <c r="L13" s="21"/>
      <c r="M13" s="20"/>
      <c r="N13" s="21"/>
      <c r="O13" s="21"/>
      <c r="P13" s="21"/>
      <c r="Q13" s="23">
        <v>1050.0</v>
      </c>
      <c r="R13" s="41">
        <f t="shared" si="1"/>
        <v>0</v>
      </c>
      <c r="S13" s="25" t="s">
        <v>67</v>
      </c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6">
        <v>10.0</v>
      </c>
      <c r="B14" s="17">
        <v>44992.0</v>
      </c>
      <c r="C14" s="18" t="s">
        <v>485</v>
      </c>
      <c r="D14" s="19">
        <v>73597.0</v>
      </c>
      <c r="E14" s="19" t="s">
        <v>486</v>
      </c>
      <c r="F14" s="20"/>
      <c r="G14" s="21"/>
      <c r="H14" s="20"/>
      <c r="I14" s="22">
        <v>8750.0</v>
      </c>
      <c r="J14" s="20"/>
      <c r="K14" s="20"/>
      <c r="L14" s="21"/>
      <c r="M14" s="21"/>
      <c r="N14" s="21"/>
      <c r="O14" s="21"/>
      <c r="P14" s="21"/>
      <c r="Q14" s="23">
        <v>8750.0</v>
      </c>
      <c r="R14" s="41">
        <f t="shared" si="1"/>
        <v>0</v>
      </c>
      <c r="S14" s="25" t="s">
        <v>25</v>
      </c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6">
        <v>11.0</v>
      </c>
      <c r="B15" s="17">
        <v>44992.0</v>
      </c>
      <c r="C15" s="18" t="s">
        <v>487</v>
      </c>
      <c r="D15" s="19">
        <v>59983.0</v>
      </c>
      <c r="E15" s="19" t="s">
        <v>488</v>
      </c>
      <c r="F15" s="20"/>
      <c r="G15" s="21"/>
      <c r="H15" s="20"/>
      <c r="I15" s="22">
        <v>150.0</v>
      </c>
      <c r="J15" s="20"/>
      <c r="K15" s="20"/>
      <c r="L15" s="21"/>
      <c r="M15" s="21"/>
      <c r="N15" s="21"/>
      <c r="O15" s="21"/>
      <c r="P15" s="21"/>
      <c r="Q15" s="23">
        <v>150.0</v>
      </c>
      <c r="R15" s="41">
        <f t="shared" si="1"/>
        <v>0</v>
      </c>
      <c r="S15" s="25" t="s">
        <v>25</v>
      </c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6">
        <v>12.0</v>
      </c>
      <c r="B16" s="17">
        <v>44992.0</v>
      </c>
      <c r="C16" s="18" t="s">
        <v>489</v>
      </c>
      <c r="D16" s="19">
        <v>56747.0</v>
      </c>
      <c r="E16" s="19" t="s">
        <v>490</v>
      </c>
      <c r="F16" s="20"/>
      <c r="G16" s="20"/>
      <c r="H16" s="21"/>
      <c r="I16" s="22"/>
      <c r="J16" s="20">
        <v>26600.0</v>
      </c>
      <c r="K16" s="21"/>
      <c r="L16" s="20"/>
      <c r="M16" s="21"/>
      <c r="N16" s="21"/>
      <c r="O16" s="21"/>
      <c r="P16" s="21"/>
      <c r="Q16" s="23">
        <v>26600.0</v>
      </c>
      <c r="R16" s="41">
        <f t="shared" si="1"/>
        <v>0</v>
      </c>
      <c r="S16" s="25" t="s">
        <v>67</v>
      </c>
      <c r="T16" s="2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6">
        <v>13.0</v>
      </c>
      <c r="B17" s="17">
        <v>44992.0</v>
      </c>
      <c r="C17" s="18" t="s">
        <v>491</v>
      </c>
      <c r="D17" s="19">
        <v>57934.0</v>
      </c>
      <c r="E17" s="19" t="s">
        <v>492</v>
      </c>
      <c r="F17" s="20"/>
      <c r="G17" s="20"/>
      <c r="H17" s="20"/>
      <c r="I17" s="22">
        <v>5150.0</v>
      </c>
      <c r="J17" s="20"/>
      <c r="K17" s="20"/>
      <c r="L17" s="21"/>
      <c r="M17" s="21"/>
      <c r="N17" s="21"/>
      <c r="O17" s="21"/>
      <c r="P17" s="21"/>
      <c r="Q17" s="23">
        <v>5150.0</v>
      </c>
      <c r="R17" s="41">
        <f t="shared" si="1"/>
        <v>0</v>
      </c>
      <c r="S17" s="25" t="s">
        <v>79</v>
      </c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6">
        <v>14.0</v>
      </c>
      <c r="B18" s="17">
        <v>44992.0</v>
      </c>
      <c r="C18" s="18" t="s">
        <v>493</v>
      </c>
      <c r="D18" s="19">
        <v>48910.0</v>
      </c>
      <c r="E18" s="19" t="s">
        <v>494</v>
      </c>
      <c r="F18" s="20"/>
      <c r="G18" s="20"/>
      <c r="H18" s="20"/>
      <c r="I18" s="22"/>
      <c r="J18" s="20">
        <v>300.0</v>
      </c>
      <c r="K18" s="21"/>
      <c r="L18" s="21"/>
      <c r="M18" s="21"/>
      <c r="N18" s="20"/>
      <c r="O18" s="20"/>
      <c r="P18" s="21"/>
      <c r="Q18" s="23">
        <v>300.0</v>
      </c>
      <c r="R18" s="41">
        <f t="shared" si="1"/>
        <v>0</v>
      </c>
      <c r="S18" s="25" t="s">
        <v>25</v>
      </c>
      <c r="T18" s="2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6">
        <v>15.0</v>
      </c>
      <c r="B19" s="17">
        <v>44992.0</v>
      </c>
      <c r="C19" s="18" t="s">
        <v>495</v>
      </c>
      <c r="D19" s="19">
        <v>48910.0</v>
      </c>
      <c r="E19" s="19" t="s">
        <v>494</v>
      </c>
      <c r="F19" s="21"/>
      <c r="G19" s="21"/>
      <c r="H19" s="20"/>
      <c r="I19" s="22"/>
      <c r="J19" s="20">
        <v>11400.0</v>
      </c>
      <c r="K19" s="20"/>
      <c r="L19" s="21"/>
      <c r="M19" s="21"/>
      <c r="N19" s="21"/>
      <c r="O19" s="21"/>
      <c r="P19" s="21"/>
      <c r="Q19" s="23">
        <v>11400.0</v>
      </c>
      <c r="R19" s="41">
        <f t="shared" si="1"/>
        <v>0</v>
      </c>
      <c r="S19" s="25" t="s">
        <v>25</v>
      </c>
      <c r="T19" s="2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6">
        <v>16.0</v>
      </c>
      <c r="B20" s="17">
        <v>44992.0</v>
      </c>
      <c r="C20" s="18" t="s">
        <v>496</v>
      </c>
      <c r="D20" s="19">
        <v>64457.0</v>
      </c>
      <c r="E20" s="19" t="s">
        <v>497</v>
      </c>
      <c r="F20" s="20"/>
      <c r="G20" s="21"/>
      <c r="H20" s="20"/>
      <c r="I20" s="22">
        <v>1550.0</v>
      </c>
      <c r="J20" s="20"/>
      <c r="K20" s="21"/>
      <c r="L20" s="21"/>
      <c r="M20" s="21"/>
      <c r="N20" s="21"/>
      <c r="O20" s="21"/>
      <c r="P20" s="21"/>
      <c r="Q20" s="23">
        <v>1550.0</v>
      </c>
      <c r="R20" s="41">
        <f t="shared" si="1"/>
        <v>0</v>
      </c>
      <c r="S20" s="25" t="s">
        <v>25</v>
      </c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6">
        <v>17.0</v>
      </c>
      <c r="B21" s="17">
        <v>44992.0</v>
      </c>
      <c r="C21" s="18" t="s">
        <v>498</v>
      </c>
      <c r="D21" s="19">
        <v>54899.0</v>
      </c>
      <c r="E21" s="19" t="s">
        <v>499</v>
      </c>
      <c r="F21" s="20"/>
      <c r="G21" s="20"/>
      <c r="H21" s="20"/>
      <c r="I21" s="20">
        <v>1250.0</v>
      </c>
      <c r="J21" s="22"/>
      <c r="K21" s="21"/>
      <c r="L21" s="21"/>
      <c r="M21" s="21"/>
      <c r="N21" s="20"/>
      <c r="O21" s="20"/>
      <c r="P21" s="21"/>
      <c r="Q21" s="23">
        <v>1250.0</v>
      </c>
      <c r="R21" s="41">
        <f t="shared" si="1"/>
        <v>0</v>
      </c>
      <c r="S21" s="25" t="s">
        <v>67</v>
      </c>
      <c r="T21" s="2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6">
        <v>18.0</v>
      </c>
      <c r="B22" s="17">
        <v>44992.0</v>
      </c>
      <c r="C22" s="18" t="s">
        <v>500</v>
      </c>
      <c r="D22" s="19">
        <v>43561.0</v>
      </c>
      <c r="E22" s="19" t="s">
        <v>501</v>
      </c>
      <c r="F22" s="20"/>
      <c r="G22" s="21"/>
      <c r="H22" s="20"/>
      <c r="I22" s="20">
        <v>2650.0</v>
      </c>
      <c r="J22" s="22"/>
      <c r="K22" s="20"/>
      <c r="L22" s="21"/>
      <c r="M22" s="21"/>
      <c r="N22" s="21"/>
      <c r="O22" s="21"/>
      <c r="P22" s="21"/>
      <c r="Q22" s="23">
        <v>2650.0</v>
      </c>
      <c r="R22" s="41">
        <f t="shared" si="1"/>
        <v>0</v>
      </c>
      <c r="S22" s="25" t="s">
        <v>67</v>
      </c>
      <c r="T22" s="2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6">
        <v>19.0</v>
      </c>
      <c r="B23" s="17">
        <v>44992.0</v>
      </c>
      <c r="C23" s="18" t="s">
        <v>502</v>
      </c>
      <c r="D23" s="19">
        <v>44035.0</v>
      </c>
      <c r="E23" s="19" t="s">
        <v>503</v>
      </c>
      <c r="F23" s="20"/>
      <c r="G23" s="20"/>
      <c r="H23" s="20"/>
      <c r="I23" s="20">
        <v>13750.0</v>
      </c>
      <c r="J23" s="22"/>
      <c r="K23" s="20"/>
      <c r="L23" s="20"/>
      <c r="M23" s="21"/>
      <c r="N23" s="20"/>
      <c r="O23" s="20"/>
      <c r="P23" s="21"/>
      <c r="Q23" s="23">
        <v>13750.0</v>
      </c>
      <c r="R23" s="42">
        <v>0.0</v>
      </c>
      <c r="S23" s="25" t="s">
        <v>74</v>
      </c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6">
        <v>20.0</v>
      </c>
      <c r="B24" s="17">
        <v>44992.0</v>
      </c>
      <c r="C24" s="18" t="s">
        <v>504</v>
      </c>
      <c r="D24" s="19">
        <v>51876.0</v>
      </c>
      <c r="E24" s="19" t="s">
        <v>505</v>
      </c>
      <c r="F24" s="20"/>
      <c r="G24" s="20"/>
      <c r="H24" s="20"/>
      <c r="I24" s="20">
        <v>8400.0</v>
      </c>
      <c r="J24" s="22"/>
      <c r="K24" s="21"/>
      <c r="L24" s="21"/>
      <c r="M24" s="21"/>
      <c r="N24" s="21"/>
      <c r="O24" s="21"/>
      <c r="P24" s="21"/>
      <c r="Q24" s="23">
        <v>8400.0</v>
      </c>
      <c r="R24" s="41">
        <f t="shared" ref="R24:R62" si="2">F24+G24+H24+I24+J24+K24+L24+N24+P24-Q24</f>
        <v>0</v>
      </c>
      <c r="S24" s="25" t="s">
        <v>67</v>
      </c>
      <c r="T24" s="2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6">
        <v>21.0</v>
      </c>
      <c r="B25" s="17">
        <v>44992.0</v>
      </c>
      <c r="C25" s="18" t="s">
        <v>506</v>
      </c>
      <c r="D25" s="19">
        <v>52647.0</v>
      </c>
      <c r="E25" s="19" t="s">
        <v>314</v>
      </c>
      <c r="F25" s="20"/>
      <c r="G25" s="21"/>
      <c r="H25" s="21"/>
      <c r="I25" s="20">
        <v>2700.0</v>
      </c>
      <c r="J25" s="22"/>
      <c r="K25" s="20"/>
      <c r="L25" s="21"/>
      <c r="M25" s="21"/>
      <c r="N25" s="20"/>
      <c r="O25" s="20"/>
      <c r="P25" s="21"/>
      <c r="Q25" s="23">
        <v>2700.0</v>
      </c>
      <c r="R25" s="41">
        <f t="shared" si="2"/>
        <v>0</v>
      </c>
      <c r="S25" s="25" t="s">
        <v>74</v>
      </c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6">
        <v>22.0</v>
      </c>
      <c r="B26" s="17">
        <v>44992.0</v>
      </c>
      <c r="C26" s="18" t="s">
        <v>507</v>
      </c>
      <c r="D26" s="19">
        <v>53283.0</v>
      </c>
      <c r="E26" s="19" t="s">
        <v>250</v>
      </c>
      <c r="F26" s="20"/>
      <c r="G26" s="20"/>
      <c r="H26" s="20"/>
      <c r="I26" s="20">
        <v>10580.0</v>
      </c>
      <c r="J26" s="22"/>
      <c r="K26" s="20"/>
      <c r="L26" s="21"/>
      <c r="M26" s="21"/>
      <c r="N26" s="21"/>
      <c r="O26" s="21"/>
      <c r="P26" s="21"/>
      <c r="Q26" s="23">
        <v>10580.0</v>
      </c>
      <c r="R26" s="41">
        <f t="shared" si="2"/>
        <v>0</v>
      </c>
      <c r="S26" s="25" t="s">
        <v>74</v>
      </c>
      <c r="T26" s="2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6">
        <v>23.0</v>
      </c>
      <c r="B27" s="17">
        <v>44992.0</v>
      </c>
      <c r="C27" s="18" t="s">
        <v>508</v>
      </c>
      <c r="D27" s="19">
        <v>51017.0</v>
      </c>
      <c r="E27" s="19" t="s">
        <v>32</v>
      </c>
      <c r="F27" s="20"/>
      <c r="G27" s="20"/>
      <c r="H27" s="20">
        <v>30000.0</v>
      </c>
      <c r="I27" s="22"/>
      <c r="J27" s="20"/>
      <c r="K27" s="21"/>
      <c r="L27" s="21"/>
      <c r="M27" s="21"/>
      <c r="N27" s="21"/>
      <c r="O27" s="21"/>
      <c r="P27" s="21"/>
      <c r="Q27" s="23">
        <v>30000.0</v>
      </c>
      <c r="R27" s="41">
        <f t="shared" si="2"/>
        <v>0</v>
      </c>
      <c r="S27" s="25" t="s">
        <v>25</v>
      </c>
      <c r="T27" s="2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6">
        <v>24.0</v>
      </c>
      <c r="B28" s="17">
        <v>44992.0</v>
      </c>
      <c r="C28" s="18" t="s">
        <v>509</v>
      </c>
      <c r="D28" s="19">
        <v>47787.0</v>
      </c>
      <c r="E28" s="19" t="s">
        <v>278</v>
      </c>
      <c r="F28" s="21"/>
      <c r="G28" s="21"/>
      <c r="H28" s="20"/>
      <c r="I28" s="22">
        <v>5000.0</v>
      </c>
      <c r="J28" s="20"/>
      <c r="K28" s="21"/>
      <c r="L28" s="21"/>
      <c r="M28" s="21"/>
      <c r="N28" s="20"/>
      <c r="O28" s="20"/>
      <c r="P28" s="21"/>
      <c r="Q28" s="23">
        <v>5000.0</v>
      </c>
      <c r="R28" s="41">
        <f t="shared" si="2"/>
        <v>0</v>
      </c>
      <c r="S28" s="25" t="s">
        <v>74</v>
      </c>
      <c r="T28" s="2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6">
        <v>25.0</v>
      </c>
      <c r="B29" s="17">
        <v>44992.0</v>
      </c>
      <c r="C29" s="18" t="s">
        <v>510</v>
      </c>
      <c r="D29" s="19">
        <v>51876.0</v>
      </c>
      <c r="E29" s="19" t="s">
        <v>505</v>
      </c>
      <c r="F29" s="21"/>
      <c r="G29" s="20"/>
      <c r="H29" s="20"/>
      <c r="I29" s="22">
        <v>1000.0</v>
      </c>
      <c r="J29" s="20"/>
      <c r="K29" s="20"/>
      <c r="L29" s="21"/>
      <c r="M29" s="21"/>
      <c r="N29" s="20"/>
      <c r="O29" s="20"/>
      <c r="P29" s="20"/>
      <c r="Q29" s="23">
        <v>1000.0</v>
      </c>
      <c r="R29" s="41">
        <f t="shared" si="2"/>
        <v>0</v>
      </c>
      <c r="S29" s="25" t="s">
        <v>67</v>
      </c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6">
        <v>26.0</v>
      </c>
      <c r="B30" s="17">
        <v>44992.0</v>
      </c>
      <c r="C30" s="18" t="s">
        <v>511</v>
      </c>
      <c r="D30" s="19">
        <v>21828.0</v>
      </c>
      <c r="E30" s="19" t="s">
        <v>262</v>
      </c>
      <c r="F30" s="21"/>
      <c r="G30" s="20"/>
      <c r="H30" s="20"/>
      <c r="I30" s="22"/>
      <c r="J30" s="20">
        <v>8000.0</v>
      </c>
      <c r="K30" s="20"/>
      <c r="L30" s="21"/>
      <c r="M30" s="20"/>
      <c r="N30" s="21"/>
      <c r="O30" s="21"/>
      <c r="P30" s="20"/>
      <c r="Q30" s="23">
        <v>8000.0</v>
      </c>
      <c r="R30" s="41">
        <f t="shared" si="2"/>
        <v>0</v>
      </c>
      <c r="S30" s="25" t="s">
        <v>79</v>
      </c>
      <c r="T30" s="2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6">
        <v>27.0</v>
      </c>
      <c r="B31" s="17">
        <v>44992.0</v>
      </c>
      <c r="C31" s="43" t="s">
        <v>512</v>
      </c>
      <c r="D31" s="43">
        <v>76247.0</v>
      </c>
      <c r="E31" s="44" t="s">
        <v>513</v>
      </c>
      <c r="F31" s="45">
        <v>13100.0</v>
      </c>
      <c r="G31" s="45"/>
      <c r="H31" s="36"/>
      <c r="I31" s="36"/>
      <c r="J31" s="45"/>
      <c r="K31" s="36"/>
      <c r="L31" s="36"/>
      <c r="M31" s="36"/>
      <c r="N31" s="36"/>
      <c r="O31" s="36"/>
      <c r="P31" s="36"/>
      <c r="Q31" s="45">
        <v>13100.0</v>
      </c>
      <c r="R31" s="41">
        <f t="shared" si="2"/>
        <v>0</v>
      </c>
      <c r="S31" s="30" t="s">
        <v>25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16">
        <v>28.0</v>
      </c>
      <c r="B32" s="17">
        <v>44992.0</v>
      </c>
      <c r="C32" s="43" t="s">
        <v>514</v>
      </c>
      <c r="D32" s="43">
        <v>53663.0</v>
      </c>
      <c r="E32" s="44" t="s">
        <v>515</v>
      </c>
      <c r="F32" s="36"/>
      <c r="G32" s="36"/>
      <c r="H32" s="36"/>
      <c r="I32" s="45">
        <v>7400.0</v>
      </c>
      <c r="J32" s="36"/>
      <c r="K32" s="45"/>
      <c r="L32" s="36"/>
      <c r="M32" s="36"/>
      <c r="N32" s="36"/>
      <c r="O32" s="36"/>
      <c r="P32" s="36"/>
      <c r="Q32" s="45">
        <v>7400.0</v>
      </c>
      <c r="R32" s="41">
        <f t="shared" si="2"/>
        <v>0</v>
      </c>
      <c r="S32" s="30" t="s">
        <v>79</v>
      </c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16">
        <v>29.0</v>
      </c>
      <c r="B33" s="17">
        <v>44992.0</v>
      </c>
      <c r="C33" s="43" t="s">
        <v>516</v>
      </c>
      <c r="D33" s="43">
        <v>53663.0</v>
      </c>
      <c r="E33" s="44" t="s">
        <v>515</v>
      </c>
      <c r="F33" s="36"/>
      <c r="G33" s="36"/>
      <c r="H33" s="36"/>
      <c r="I33" s="45">
        <v>5000.0</v>
      </c>
      <c r="J33" s="36"/>
      <c r="K33" s="36"/>
      <c r="L33" s="36"/>
      <c r="M33" s="36"/>
      <c r="N33" s="36"/>
      <c r="O33" s="36"/>
      <c r="P33" s="36"/>
      <c r="Q33" s="45">
        <v>5000.0</v>
      </c>
      <c r="R33" s="41">
        <f t="shared" si="2"/>
        <v>0</v>
      </c>
      <c r="S33" s="30" t="s">
        <v>79</v>
      </c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16">
        <v>30.0</v>
      </c>
      <c r="B34" s="17">
        <v>44992.0</v>
      </c>
      <c r="C34" s="43" t="s">
        <v>517</v>
      </c>
      <c r="D34" s="43">
        <v>71914.0</v>
      </c>
      <c r="E34" s="44" t="s">
        <v>518</v>
      </c>
      <c r="F34" s="36"/>
      <c r="G34" s="36"/>
      <c r="H34" s="45"/>
      <c r="I34" s="45">
        <v>8950.0</v>
      </c>
      <c r="J34" s="36"/>
      <c r="K34" s="36"/>
      <c r="L34" s="36"/>
      <c r="M34" s="36"/>
      <c r="N34" s="36"/>
      <c r="O34" s="36"/>
      <c r="P34" s="36"/>
      <c r="Q34" s="45">
        <v>8950.0</v>
      </c>
      <c r="R34" s="41">
        <f t="shared" si="2"/>
        <v>0</v>
      </c>
      <c r="S34" s="30" t="s">
        <v>74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16">
        <v>31.0</v>
      </c>
      <c r="B35" s="17">
        <v>44992.0</v>
      </c>
      <c r="C35" s="43" t="s">
        <v>519</v>
      </c>
      <c r="D35" s="43">
        <v>71361.0</v>
      </c>
      <c r="E35" s="44" t="s">
        <v>520</v>
      </c>
      <c r="F35" s="36"/>
      <c r="G35" s="36"/>
      <c r="H35" s="36"/>
      <c r="I35" s="36"/>
      <c r="J35" s="45">
        <v>3900.0</v>
      </c>
      <c r="K35" s="36"/>
      <c r="L35" s="36"/>
      <c r="M35" s="36"/>
      <c r="N35" s="36"/>
      <c r="O35" s="36"/>
      <c r="P35" s="45"/>
      <c r="Q35" s="45">
        <v>3900.0</v>
      </c>
      <c r="R35" s="41">
        <f t="shared" si="2"/>
        <v>0</v>
      </c>
      <c r="S35" s="30" t="s">
        <v>74</v>
      </c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16">
        <v>32.0</v>
      </c>
      <c r="B36" s="17">
        <v>44992.0</v>
      </c>
      <c r="C36" s="43" t="s">
        <v>521</v>
      </c>
      <c r="D36" s="43">
        <v>48631.0</v>
      </c>
      <c r="E36" s="44" t="s">
        <v>272</v>
      </c>
      <c r="F36" s="36"/>
      <c r="G36" s="36"/>
      <c r="H36" s="36"/>
      <c r="I36" s="45">
        <v>350.0</v>
      </c>
      <c r="J36" s="36"/>
      <c r="K36" s="36"/>
      <c r="L36" s="36"/>
      <c r="M36" s="36"/>
      <c r="N36" s="36"/>
      <c r="O36" s="36"/>
      <c r="P36" s="45"/>
      <c r="Q36" s="45">
        <v>350.0</v>
      </c>
      <c r="R36" s="41">
        <f t="shared" si="2"/>
        <v>0</v>
      </c>
      <c r="S36" s="30" t="s">
        <v>79</v>
      </c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16">
        <v>33.0</v>
      </c>
      <c r="B37" s="17">
        <v>44992.0</v>
      </c>
      <c r="C37" s="43" t="s">
        <v>522</v>
      </c>
      <c r="D37" s="43">
        <v>36555.0</v>
      </c>
      <c r="E37" s="44" t="s">
        <v>83</v>
      </c>
      <c r="F37" s="36"/>
      <c r="G37" s="36"/>
      <c r="H37" s="36"/>
      <c r="I37" s="45">
        <v>25000.0</v>
      </c>
      <c r="J37" s="36"/>
      <c r="K37" s="36"/>
      <c r="L37" s="36"/>
      <c r="M37" s="36"/>
      <c r="N37" s="36"/>
      <c r="O37" s="36"/>
      <c r="P37" s="45"/>
      <c r="Q37" s="45">
        <v>25000.0</v>
      </c>
      <c r="R37" s="41">
        <f t="shared" si="2"/>
        <v>0</v>
      </c>
      <c r="S37" s="30" t="s">
        <v>67</v>
      </c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16">
        <v>34.0</v>
      </c>
      <c r="B38" s="17">
        <v>44992.0</v>
      </c>
      <c r="C38" s="43" t="s">
        <v>523</v>
      </c>
      <c r="D38" s="43">
        <v>28414.0</v>
      </c>
      <c r="E38" s="44" t="s">
        <v>524</v>
      </c>
      <c r="F38" s="36"/>
      <c r="G38" s="36"/>
      <c r="H38" s="36"/>
      <c r="I38" s="45">
        <v>850.0</v>
      </c>
      <c r="J38" s="36"/>
      <c r="K38" s="36"/>
      <c r="L38" s="36"/>
      <c r="M38" s="36"/>
      <c r="N38" s="36"/>
      <c r="O38" s="36"/>
      <c r="P38" s="45"/>
      <c r="Q38" s="45">
        <v>850.0</v>
      </c>
      <c r="R38" s="41">
        <f t="shared" si="2"/>
        <v>0</v>
      </c>
      <c r="S38" s="30" t="s">
        <v>74</v>
      </c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16">
        <v>35.0</v>
      </c>
      <c r="B39" s="17">
        <v>44992.0</v>
      </c>
      <c r="C39" s="43" t="s">
        <v>525</v>
      </c>
      <c r="D39" s="43">
        <v>68091.0</v>
      </c>
      <c r="E39" s="44" t="s">
        <v>526</v>
      </c>
      <c r="F39" s="36"/>
      <c r="G39" s="36"/>
      <c r="H39" s="36"/>
      <c r="I39" s="45">
        <v>4500.0</v>
      </c>
      <c r="J39" s="36"/>
      <c r="K39" s="36"/>
      <c r="L39" s="36"/>
      <c r="M39" s="36"/>
      <c r="N39" s="36"/>
      <c r="O39" s="36"/>
      <c r="P39" s="45"/>
      <c r="Q39" s="45">
        <v>4500.0</v>
      </c>
      <c r="R39" s="41">
        <f t="shared" si="2"/>
        <v>0</v>
      </c>
      <c r="S39" s="30" t="s">
        <v>25</v>
      </c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16">
        <v>36.0</v>
      </c>
      <c r="B40" s="17">
        <v>44992.0</v>
      </c>
      <c r="C40" s="43" t="s">
        <v>527</v>
      </c>
      <c r="D40" s="43">
        <v>21971.0</v>
      </c>
      <c r="E40" s="44" t="s">
        <v>528</v>
      </c>
      <c r="F40" s="45">
        <v>2020.0</v>
      </c>
      <c r="G40" s="45"/>
      <c r="H40" s="45"/>
      <c r="I40" s="36"/>
      <c r="J40" s="36"/>
      <c r="K40" s="36"/>
      <c r="L40" s="36"/>
      <c r="M40" s="36"/>
      <c r="N40" s="36"/>
      <c r="O40" s="36"/>
      <c r="P40" s="36"/>
      <c r="Q40" s="45">
        <v>2020.0</v>
      </c>
      <c r="R40" s="41">
        <f t="shared" si="2"/>
        <v>0</v>
      </c>
      <c r="S40" s="30" t="s">
        <v>67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16">
        <v>37.0</v>
      </c>
      <c r="B41" s="17">
        <v>44992.0</v>
      </c>
      <c r="C41" s="43" t="s">
        <v>529</v>
      </c>
      <c r="D41" s="43">
        <v>59904.0</v>
      </c>
      <c r="E41" s="44" t="s">
        <v>58</v>
      </c>
      <c r="F41" s="36"/>
      <c r="G41" s="36"/>
      <c r="H41" s="45"/>
      <c r="I41" s="45">
        <v>5000.0</v>
      </c>
      <c r="J41" s="36"/>
      <c r="K41" s="36"/>
      <c r="L41" s="36"/>
      <c r="M41" s="36"/>
      <c r="N41" s="36"/>
      <c r="O41" s="36"/>
      <c r="P41" s="36"/>
      <c r="Q41" s="45">
        <v>5000.0</v>
      </c>
      <c r="R41" s="41">
        <f t="shared" si="2"/>
        <v>0</v>
      </c>
      <c r="S41" s="30" t="s">
        <v>74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16">
        <v>38.0</v>
      </c>
      <c r="B42" s="17">
        <v>44992.0</v>
      </c>
      <c r="C42" s="43" t="s">
        <v>530</v>
      </c>
      <c r="D42" s="43">
        <v>37642.0</v>
      </c>
      <c r="E42" s="44" t="s">
        <v>531</v>
      </c>
      <c r="F42" s="36"/>
      <c r="G42" s="45">
        <v>19300.0</v>
      </c>
      <c r="H42" s="45"/>
      <c r="I42" s="36"/>
      <c r="J42" s="36"/>
      <c r="K42" s="36"/>
      <c r="L42" s="36"/>
      <c r="M42" s="36"/>
      <c r="N42" s="36"/>
      <c r="O42" s="36"/>
      <c r="P42" s="36"/>
      <c r="Q42" s="45">
        <v>19300.0</v>
      </c>
      <c r="R42" s="41">
        <f t="shared" si="2"/>
        <v>0</v>
      </c>
      <c r="S42" s="30" t="s">
        <v>67</v>
      </c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16">
        <v>39.0</v>
      </c>
      <c r="B43" s="17">
        <v>44992.0</v>
      </c>
      <c r="C43" s="43" t="s">
        <v>532</v>
      </c>
      <c r="D43" s="43">
        <v>22727.0</v>
      </c>
      <c r="E43" s="44" t="s">
        <v>533</v>
      </c>
      <c r="F43" s="36"/>
      <c r="G43" s="36"/>
      <c r="H43" s="45"/>
      <c r="I43" s="45">
        <v>15000.0</v>
      </c>
      <c r="J43" s="36"/>
      <c r="K43" s="36"/>
      <c r="L43" s="36"/>
      <c r="M43" s="36"/>
      <c r="N43" s="36"/>
      <c r="O43" s="36"/>
      <c r="P43" s="36"/>
      <c r="Q43" s="45">
        <v>15000.0</v>
      </c>
      <c r="R43" s="41">
        <f t="shared" si="2"/>
        <v>0</v>
      </c>
      <c r="S43" s="30" t="s">
        <v>79</v>
      </c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16">
        <v>40.0</v>
      </c>
      <c r="B44" s="17">
        <v>44992.0</v>
      </c>
      <c r="C44" s="43" t="s">
        <v>534</v>
      </c>
      <c r="D44" s="43">
        <v>48910.0</v>
      </c>
      <c r="E44" s="44" t="s">
        <v>494</v>
      </c>
      <c r="F44" s="36"/>
      <c r="G44" s="36"/>
      <c r="H44" s="45"/>
      <c r="I44" s="36"/>
      <c r="J44" s="45">
        <v>10770.0</v>
      </c>
      <c r="K44" s="36"/>
      <c r="L44" s="36"/>
      <c r="M44" s="36"/>
      <c r="N44" s="36"/>
      <c r="O44" s="36"/>
      <c r="P44" s="36"/>
      <c r="Q44" s="45">
        <v>10770.0</v>
      </c>
      <c r="R44" s="41">
        <f t="shared" si="2"/>
        <v>0</v>
      </c>
      <c r="S44" s="30" t="s">
        <v>67</v>
      </c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16">
        <v>41.0</v>
      </c>
      <c r="B45" s="17">
        <v>44992.0</v>
      </c>
      <c r="C45" s="43" t="s">
        <v>535</v>
      </c>
      <c r="D45" s="43">
        <v>37642.0</v>
      </c>
      <c r="E45" s="44" t="s">
        <v>531</v>
      </c>
      <c r="F45" s="36"/>
      <c r="G45" s="45">
        <v>1750.0</v>
      </c>
      <c r="H45" s="45"/>
      <c r="I45" s="36"/>
      <c r="J45" s="36"/>
      <c r="K45" s="36"/>
      <c r="L45" s="36"/>
      <c r="M45" s="36"/>
      <c r="N45" s="36"/>
      <c r="O45" s="36"/>
      <c r="P45" s="36"/>
      <c r="Q45" s="45">
        <v>1750.0</v>
      </c>
      <c r="R45" s="41">
        <f t="shared" si="2"/>
        <v>0</v>
      </c>
      <c r="S45" s="30" t="s">
        <v>67</v>
      </c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16">
        <v>42.0</v>
      </c>
      <c r="B46" s="17">
        <v>44992.0</v>
      </c>
      <c r="C46" s="43" t="s">
        <v>536</v>
      </c>
      <c r="D46" s="43">
        <v>62146.0</v>
      </c>
      <c r="E46" s="44" t="s">
        <v>66</v>
      </c>
      <c r="F46" s="36"/>
      <c r="G46" s="36"/>
      <c r="H46" s="45"/>
      <c r="I46" s="45">
        <v>3300.0</v>
      </c>
      <c r="J46" s="36"/>
      <c r="K46" s="36"/>
      <c r="L46" s="36"/>
      <c r="M46" s="36"/>
      <c r="N46" s="36"/>
      <c r="O46" s="36"/>
      <c r="P46" s="36"/>
      <c r="Q46" s="45">
        <v>3300.0</v>
      </c>
      <c r="R46" s="41">
        <f t="shared" si="2"/>
        <v>0</v>
      </c>
      <c r="S46" s="30" t="s">
        <v>25</v>
      </c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16">
        <v>43.0</v>
      </c>
      <c r="B47" s="17">
        <v>44992.0</v>
      </c>
      <c r="C47" s="43" t="s">
        <v>537</v>
      </c>
      <c r="D47" s="43">
        <v>31927.0</v>
      </c>
      <c r="E47" s="44" t="s">
        <v>538</v>
      </c>
      <c r="F47" s="36"/>
      <c r="G47" s="36"/>
      <c r="H47" s="45"/>
      <c r="I47" s="45">
        <v>8000.0</v>
      </c>
      <c r="J47" s="36"/>
      <c r="K47" s="36"/>
      <c r="L47" s="36"/>
      <c r="M47" s="36"/>
      <c r="N47" s="36"/>
      <c r="O47" s="36"/>
      <c r="P47" s="36"/>
      <c r="Q47" s="45">
        <v>8000.0</v>
      </c>
      <c r="R47" s="41">
        <f t="shared" si="2"/>
        <v>0</v>
      </c>
      <c r="S47" s="30" t="s">
        <v>67</v>
      </c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16">
        <v>44.0</v>
      </c>
      <c r="B48" s="17">
        <v>44992.0</v>
      </c>
      <c r="C48" s="43" t="s">
        <v>539</v>
      </c>
      <c r="D48" s="43">
        <v>19122.0</v>
      </c>
      <c r="E48" s="44" t="s">
        <v>540</v>
      </c>
      <c r="F48" s="45">
        <v>290.0</v>
      </c>
      <c r="G48" s="36"/>
      <c r="H48" s="45"/>
      <c r="I48" s="36"/>
      <c r="J48" s="36"/>
      <c r="K48" s="36"/>
      <c r="L48" s="36"/>
      <c r="M48" s="36"/>
      <c r="N48" s="36"/>
      <c r="O48" s="36"/>
      <c r="P48" s="36"/>
      <c r="Q48" s="45">
        <v>290.0</v>
      </c>
      <c r="R48" s="41">
        <f t="shared" si="2"/>
        <v>0</v>
      </c>
      <c r="S48" s="30" t="s">
        <v>25</v>
      </c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16">
        <v>45.0</v>
      </c>
      <c r="B49" s="17">
        <v>44991.0</v>
      </c>
      <c r="C49" s="43" t="s">
        <v>541</v>
      </c>
      <c r="D49" s="43">
        <v>57201.0</v>
      </c>
      <c r="E49" s="44" t="s">
        <v>542</v>
      </c>
      <c r="F49" s="36"/>
      <c r="G49" s="36"/>
      <c r="H49" s="45">
        <v>6250.0</v>
      </c>
      <c r="I49" s="36"/>
      <c r="J49" s="36"/>
      <c r="K49" s="36"/>
      <c r="L49" s="36"/>
      <c r="M49" s="36"/>
      <c r="N49" s="36"/>
      <c r="O49" s="36"/>
      <c r="P49" s="36"/>
      <c r="Q49" s="45">
        <v>6250.0</v>
      </c>
      <c r="R49" s="41">
        <f t="shared" si="2"/>
        <v>0</v>
      </c>
      <c r="S49" s="34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16">
        <v>46.0</v>
      </c>
      <c r="B50" s="17">
        <v>44992.0</v>
      </c>
      <c r="C50" s="43" t="s">
        <v>543</v>
      </c>
      <c r="D50" s="43">
        <v>31927.0</v>
      </c>
      <c r="E50" s="44" t="s">
        <v>538</v>
      </c>
      <c r="F50" s="36"/>
      <c r="G50" s="36"/>
      <c r="H50" s="45"/>
      <c r="I50" s="36"/>
      <c r="J50" s="36"/>
      <c r="K50" s="36"/>
      <c r="L50" s="36"/>
      <c r="M50" s="36"/>
      <c r="N50" s="36"/>
      <c r="O50" s="36"/>
      <c r="P50" s="45">
        <v>450.0</v>
      </c>
      <c r="Q50" s="45">
        <v>450.0</v>
      </c>
      <c r="R50" s="41">
        <f t="shared" si="2"/>
        <v>0</v>
      </c>
      <c r="S50" s="34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16">
        <v>47.0</v>
      </c>
      <c r="B51" s="17">
        <v>44992.0</v>
      </c>
      <c r="C51" s="43" t="s">
        <v>544</v>
      </c>
      <c r="D51" s="43">
        <v>31927.0</v>
      </c>
      <c r="E51" s="44" t="s">
        <v>538</v>
      </c>
      <c r="F51" s="36"/>
      <c r="G51" s="36"/>
      <c r="H51" s="45"/>
      <c r="I51" s="36"/>
      <c r="J51" s="36"/>
      <c r="K51" s="36"/>
      <c r="L51" s="36"/>
      <c r="M51" s="36"/>
      <c r="N51" s="36"/>
      <c r="O51" s="36"/>
      <c r="P51" s="45">
        <v>1200.0</v>
      </c>
      <c r="Q51" s="45">
        <v>1200.0</v>
      </c>
      <c r="R51" s="41">
        <f t="shared" si="2"/>
        <v>0</v>
      </c>
      <c r="S51" s="34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16">
        <v>48.0</v>
      </c>
      <c r="B52" s="17">
        <v>44992.0</v>
      </c>
      <c r="C52" s="43" t="s">
        <v>545</v>
      </c>
      <c r="D52" s="43">
        <v>48577.0</v>
      </c>
      <c r="E52" s="44" t="s">
        <v>546</v>
      </c>
      <c r="F52" s="36"/>
      <c r="G52" s="36"/>
      <c r="H52" s="45"/>
      <c r="I52" s="36"/>
      <c r="J52" s="36"/>
      <c r="K52" s="36"/>
      <c r="L52" s="36"/>
      <c r="M52" s="36"/>
      <c r="N52" s="36"/>
      <c r="O52" s="36"/>
      <c r="P52" s="45">
        <v>800.0</v>
      </c>
      <c r="Q52" s="45">
        <v>800.0</v>
      </c>
      <c r="R52" s="41">
        <f t="shared" si="2"/>
        <v>0</v>
      </c>
      <c r="S52" s="34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16">
        <v>49.0</v>
      </c>
      <c r="B53" s="17">
        <v>44992.0</v>
      </c>
      <c r="C53" s="43" t="s">
        <v>547</v>
      </c>
      <c r="D53" s="43">
        <v>59983.0</v>
      </c>
      <c r="E53" s="44" t="s">
        <v>488</v>
      </c>
      <c r="F53" s="36"/>
      <c r="G53" s="36"/>
      <c r="H53" s="45"/>
      <c r="I53" s="36"/>
      <c r="J53" s="36"/>
      <c r="K53" s="36"/>
      <c r="L53" s="36"/>
      <c r="M53" s="36"/>
      <c r="N53" s="36"/>
      <c r="O53" s="36"/>
      <c r="P53" s="45">
        <v>7200.0</v>
      </c>
      <c r="Q53" s="45">
        <v>7200.0</v>
      </c>
      <c r="R53" s="41">
        <f t="shared" si="2"/>
        <v>0</v>
      </c>
      <c r="S53" s="34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16">
        <v>50.0</v>
      </c>
      <c r="B54" s="17">
        <v>44992.0</v>
      </c>
      <c r="C54" s="43" t="s">
        <v>548</v>
      </c>
      <c r="D54" s="43">
        <v>59983.0</v>
      </c>
      <c r="E54" s="44" t="s">
        <v>488</v>
      </c>
      <c r="F54" s="36"/>
      <c r="G54" s="36"/>
      <c r="H54" s="45"/>
      <c r="I54" s="36"/>
      <c r="J54" s="36"/>
      <c r="K54" s="36"/>
      <c r="L54" s="36"/>
      <c r="M54" s="36"/>
      <c r="N54" s="36"/>
      <c r="O54" s="36"/>
      <c r="P54" s="45">
        <v>2400.0</v>
      </c>
      <c r="Q54" s="45">
        <v>2400.0</v>
      </c>
      <c r="R54" s="41">
        <f t="shared" si="2"/>
        <v>0</v>
      </c>
      <c r="S54" s="34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16">
        <v>51.0</v>
      </c>
      <c r="B55" s="17">
        <v>44992.0</v>
      </c>
      <c r="C55" s="43" t="s">
        <v>549</v>
      </c>
      <c r="D55" s="43">
        <v>56747.0</v>
      </c>
      <c r="E55" s="44" t="s">
        <v>490</v>
      </c>
      <c r="F55" s="36"/>
      <c r="G55" s="36"/>
      <c r="H55" s="45"/>
      <c r="I55" s="36"/>
      <c r="J55" s="36"/>
      <c r="K55" s="36"/>
      <c r="L55" s="36"/>
      <c r="M55" s="36"/>
      <c r="N55" s="36"/>
      <c r="O55" s="36"/>
      <c r="P55" s="45">
        <v>2400.0</v>
      </c>
      <c r="Q55" s="45">
        <v>2400.0</v>
      </c>
      <c r="R55" s="41">
        <f t="shared" si="2"/>
        <v>0</v>
      </c>
      <c r="S55" s="34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16">
        <v>52.0</v>
      </c>
      <c r="B56" s="17">
        <v>44992.0</v>
      </c>
      <c r="C56" s="43" t="s">
        <v>550</v>
      </c>
      <c r="D56" s="43">
        <v>51782.0</v>
      </c>
      <c r="E56" s="44" t="s">
        <v>186</v>
      </c>
      <c r="F56" s="36"/>
      <c r="G56" s="36"/>
      <c r="H56" s="45">
        <v>1250.0</v>
      </c>
      <c r="I56" s="36"/>
      <c r="J56" s="36"/>
      <c r="K56" s="36"/>
      <c r="L56" s="36"/>
      <c r="M56" s="36"/>
      <c r="N56" s="36"/>
      <c r="O56" s="36"/>
      <c r="P56" s="36"/>
      <c r="Q56" s="45">
        <v>1250.0</v>
      </c>
      <c r="R56" s="41">
        <f t="shared" si="2"/>
        <v>0</v>
      </c>
      <c r="S56" s="34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16">
        <v>53.0</v>
      </c>
      <c r="B57" s="17">
        <v>44992.0</v>
      </c>
      <c r="C57" s="43" t="s">
        <v>551</v>
      </c>
      <c r="D57" s="43">
        <v>54426.0</v>
      </c>
      <c r="E57" s="44" t="s">
        <v>552</v>
      </c>
      <c r="F57" s="36"/>
      <c r="G57" s="36"/>
      <c r="H57" s="45"/>
      <c r="I57" s="36"/>
      <c r="J57" s="36"/>
      <c r="K57" s="36"/>
      <c r="L57" s="36"/>
      <c r="M57" s="36"/>
      <c r="N57" s="36"/>
      <c r="O57" s="36"/>
      <c r="P57" s="45">
        <v>12800.0</v>
      </c>
      <c r="Q57" s="45">
        <v>12800.0</v>
      </c>
      <c r="R57" s="41">
        <f t="shared" si="2"/>
        <v>0</v>
      </c>
      <c r="S57" s="34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A58" s="16">
        <v>54.0</v>
      </c>
      <c r="B58" s="17">
        <v>44992.0</v>
      </c>
      <c r="C58" s="43" t="s">
        <v>553</v>
      </c>
      <c r="D58" s="43">
        <v>12102.0</v>
      </c>
      <c r="E58" s="44" t="s">
        <v>554</v>
      </c>
      <c r="F58" s="36"/>
      <c r="G58" s="36"/>
      <c r="H58" s="45">
        <v>15000.0</v>
      </c>
      <c r="I58" s="36"/>
      <c r="J58" s="36"/>
      <c r="K58" s="36"/>
      <c r="L58" s="36"/>
      <c r="M58" s="36"/>
      <c r="N58" s="36"/>
      <c r="O58" s="36"/>
      <c r="P58" s="36"/>
      <c r="Q58" s="45">
        <v>15000.0</v>
      </c>
      <c r="R58" s="41">
        <f t="shared" si="2"/>
        <v>0</v>
      </c>
      <c r="S58" s="34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A59" s="16">
        <v>55.0</v>
      </c>
      <c r="B59" s="17">
        <v>44992.0</v>
      </c>
      <c r="C59" s="43" t="s">
        <v>555</v>
      </c>
      <c r="D59" s="43">
        <v>71597.0</v>
      </c>
      <c r="E59" s="44" t="s">
        <v>556</v>
      </c>
      <c r="F59" s="36"/>
      <c r="G59" s="36"/>
      <c r="H59" s="45">
        <v>1450.0</v>
      </c>
      <c r="I59" s="36"/>
      <c r="J59" s="36"/>
      <c r="K59" s="36"/>
      <c r="L59" s="36"/>
      <c r="M59" s="36"/>
      <c r="N59" s="36"/>
      <c r="O59" s="36"/>
      <c r="P59" s="36"/>
      <c r="Q59" s="45">
        <v>1450.0</v>
      </c>
      <c r="R59" s="41">
        <f t="shared" si="2"/>
        <v>0</v>
      </c>
      <c r="S59" s="34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>
      <c r="A60" s="16">
        <v>56.0</v>
      </c>
      <c r="B60" s="17">
        <v>44992.0</v>
      </c>
      <c r="C60" s="43" t="s">
        <v>557</v>
      </c>
      <c r="D60" s="43">
        <v>52215.0</v>
      </c>
      <c r="E60" s="44" t="s">
        <v>407</v>
      </c>
      <c r="F60" s="36"/>
      <c r="G60" s="36"/>
      <c r="H60" s="45">
        <v>550.0</v>
      </c>
      <c r="I60" s="36"/>
      <c r="J60" s="36"/>
      <c r="K60" s="36"/>
      <c r="L60" s="36"/>
      <c r="M60" s="36"/>
      <c r="N60" s="36"/>
      <c r="O60" s="36"/>
      <c r="P60" s="36"/>
      <c r="Q60" s="45">
        <v>550.0</v>
      </c>
      <c r="R60" s="41">
        <f t="shared" si="2"/>
        <v>0</v>
      </c>
      <c r="S60" s="34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>
      <c r="A61" s="16">
        <v>57.0</v>
      </c>
      <c r="B61" s="17">
        <v>44992.0</v>
      </c>
      <c r="C61" s="43" t="s">
        <v>558</v>
      </c>
      <c r="D61" s="43">
        <v>19122.0</v>
      </c>
      <c r="E61" s="44" t="s">
        <v>540</v>
      </c>
      <c r="F61" s="36"/>
      <c r="G61" s="36"/>
      <c r="H61" s="45"/>
      <c r="I61" s="36"/>
      <c r="J61" s="36"/>
      <c r="K61" s="36"/>
      <c r="L61" s="36"/>
      <c r="M61" s="36"/>
      <c r="N61" s="36"/>
      <c r="O61" s="36"/>
      <c r="P61" s="45">
        <v>1200.0</v>
      </c>
      <c r="Q61" s="45">
        <v>1200.0</v>
      </c>
      <c r="R61" s="41">
        <f t="shared" si="2"/>
        <v>0</v>
      </c>
      <c r="S61" s="34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>
      <c r="A62" s="16"/>
      <c r="B62" s="17"/>
      <c r="C62" s="35"/>
      <c r="D62" s="35"/>
      <c r="E62" s="35"/>
      <c r="F62" s="36">
        <f t="shared" ref="F62:Q62" si="3">SUM(F5:F61)</f>
        <v>15410</v>
      </c>
      <c r="G62" s="36">
        <f t="shared" si="3"/>
        <v>21050</v>
      </c>
      <c r="H62" s="36">
        <f t="shared" si="3"/>
        <v>55550</v>
      </c>
      <c r="I62" s="36">
        <f t="shared" si="3"/>
        <v>193655</v>
      </c>
      <c r="J62" s="36">
        <f t="shared" si="3"/>
        <v>91120</v>
      </c>
      <c r="K62" s="36">
        <f t="shared" si="3"/>
        <v>0</v>
      </c>
      <c r="L62" s="36">
        <f t="shared" si="3"/>
        <v>0</v>
      </c>
      <c r="M62" s="36">
        <f t="shared" si="3"/>
        <v>0</v>
      </c>
      <c r="N62" s="36">
        <f t="shared" si="3"/>
        <v>0</v>
      </c>
      <c r="O62" s="36">
        <f t="shared" si="3"/>
        <v>0</v>
      </c>
      <c r="P62" s="36">
        <f t="shared" si="3"/>
        <v>28450</v>
      </c>
      <c r="Q62" s="36">
        <f t="shared" si="3"/>
        <v>405235</v>
      </c>
      <c r="R62" s="41">
        <f t="shared" si="2"/>
        <v>0</v>
      </c>
      <c r="S62" s="34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>
      <c r="A63" s="37"/>
      <c r="B63" s="35"/>
      <c r="C63" s="35"/>
      <c r="D63" s="35"/>
      <c r="E63" s="35"/>
      <c r="F63" s="38">
        <f>SUM(F62+G62+H62+I62+J62+K62+L62+M62+N62+O62+P62)</f>
        <v>405235</v>
      </c>
      <c r="G63" s="8"/>
      <c r="H63" s="8"/>
      <c r="I63" s="8"/>
      <c r="J63" s="8"/>
      <c r="K63" s="8"/>
      <c r="L63" s="9"/>
      <c r="M63" s="39"/>
      <c r="N63" s="39"/>
      <c r="O63" s="39"/>
      <c r="P63" s="39"/>
      <c r="Q63" s="26"/>
      <c r="R63" s="26"/>
      <c r="S63" s="4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 t="s">
        <v>41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0"/>
      <c r="K74" s="4"/>
      <c r="L74" s="4"/>
      <c r="M74" s="4"/>
      <c r="N74" s="4"/>
      <c r="O74" s="4"/>
      <c r="P74" s="4"/>
      <c r="Q74" s="4"/>
      <c r="R74" s="4"/>
      <c r="S74" s="4"/>
      <c r="T74" s="4"/>
      <c r="U74" s="4" t="s">
        <v>207</v>
      </c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</sheetData>
  <mergeCells count="17">
    <mergeCell ref="E2:E4"/>
    <mergeCell ref="F3:F4"/>
    <mergeCell ref="G3:H3"/>
    <mergeCell ref="I3:J3"/>
    <mergeCell ref="K3:K4"/>
    <mergeCell ref="L3:L4"/>
    <mergeCell ref="F63:L6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1" t="s">
        <v>559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15" t="s">
        <v>22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>
        <v>1.0</v>
      </c>
      <c r="B5" s="17">
        <v>44993.0</v>
      </c>
      <c r="C5" s="18" t="s">
        <v>560</v>
      </c>
      <c r="D5" s="19">
        <v>69513.0</v>
      </c>
      <c r="E5" s="19" t="s">
        <v>561</v>
      </c>
      <c r="F5" s="20"/>
      <c r="G5" s="21"/>
      <c r="H5" s="21"/>
      <c r="I5" s="22">
        <v>5150.0</v>
      </c>
      <c r="J5" s="20"/>
      <c r="K5" s="20"/>
      <c r="L5" s="21"/>
      <c r="M5" s="21"/>
      <c r="N5" s="20"/>
      <c r="O5" s="20"/>
      <c r="P5" s="21"/>
      <c r="Q5" s="23">
        <v>5150.0</v>
      </c>
      <c r="R5" s="41">
        <f>F5+G5+H5+I5+J5+K5+L5+N5+P5-Q5</f>
        <v>0</v>
      </c>
      <c r="S5" s="25" t="s">
        <v>79</v>
      </c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>
        <v>2.0</v>
      </c>
      <c r="B6" s="17">
        <v>44993.0</v>
      </c>
      <c r="C6" s="18" t="s">
        <v>562</v>
      </c>
      <c r="D6" s="19">
        <v>70684.0</v>
      </c>
      <c r="E6" s="19" t="s">
        <v>563</v>
      </c>
      <c r="F6" s="21"/>
      <c r="G6" s="21"/>
      <c r="H6" s="20"/>
      <c r="I6" s="22" t="s">
        <v>207</v>
      </c>
      <c r="J6" s="20">
        <v>19650.0</v>
      </c>
      <c r="K6" s="20"/>
      <c r="L6" s="21"/>
      <c r="M6" s="21"/>
      <c r="N6" s="21"/>
      <c r="O6" s="21"/>
      <c r="P6" s="21"/>
      <c r="Q6" s="23">
        <v>19650.0</v>
      </c>
      <c r="R6" s="42">
        <v>0.0</v>
      </c>
      <c r="S6" s="25" t="s">
        <v>79</v>
      </c>
      <c r="T6" s="26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>
        <v>3.0</v>
      </c>
      <c r="B7" s="17">
        <v>44993.0</v>
      </c>
      <c r="C7" s="18" t="s">
        <v>564</v>
      </c>
      <c r="D7" s="19">
        <v>10291.0</v>
      </c>
      <c r="E7" s="19" t="s">
        <v>50</v>
      </c>
      <c r="F7" s="21"/>
      <c r="G7" s="20"/>
      <c r="H7" s="20"/>
      <c r="I7" s="27"/>
      <c r="J7" s="22">
        <v>2500.0</v>
      </c>
      <c r="K7" s="20"/>
      <c r="L7" s="21"/>
      <c r="M7" s="21"/>
      <c r="N7" s="21"/>
      <c r="O7" s="21"/>
      <c r="P7" s="21"/>
      <c r="Q7" s="23">
        <v>2500.0</v>
      </c>
      <c r="R7" s="41">
        <f>F7+G7+H7+I7+J7+K7+L7+N7+P7-Q7</f>
        <v>0</v>
      </c>
      <c r="S7" s="25" t="s">
        <v>79</v>
      </c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>
        <v>4.0</v>
      </c>
      <c r="B8" s="17">
        <v>44993.0</v>
      </c>
      <c r="C8" s="18" t="s">
        <v>565</v>
      </c>
      <c r="D8" s="19">
        <v>53364.0</v>
      </c>
      <c r="E8" s="19" t="s">
        <v>566</v>
      </c>
      <c r="F8" s="20"/>
      <c r="G8" s="20"/>
      <c r="H8" s="21"/>
      <c r="I8" s="22">
        <v>10400.0</v>
      </c>
      <c r="J8" s="20" t="s">
        <v>41</v>
      </c>
      <c r="K8" s="20"/>
      <c r="L8" s="21"/>
      <c r="M8" s="21"/>
      <c r="N8" s="21"/>
      <c r="O8" s="21"/>
      <c r="P8" s="21"/>
      <c r="Q8" s="23">
        <v>10400.0</v>
      </c>
      <c r="R8" s="42">
        <v>0.0</v>
      </c>
      <c r="S8" s="25" t="s">
        <v>74</v>
      </c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>
        <v>5.0</v>
      </c>
      <c r="B9" s="17">
        <v>44993.0</v>
      </c>
      <c r="C9" s="18" t="s">
        <v>567</v>
      </c>
      <c r="D9" s="19">
        <v>59904.0</v>
      </c>
      <c r="E9" s="19" t="s">
        <v>58</v>
      </c>
      <c r="F9" s="20"/>
      <c r="G9" s="20"/>
      <c r="H9" s="20"/>
      <c r="I9" s="22">
        <v>5000.0</v>
      </c>
      <c r="J9" s="20"/>
      <c r="K9" s="20"/>
      <c r="L9" s="21"/>
      <c r="M9" s="21"/>
      <c r="N9" s="21"/>
      <c r="O9" s="21"/>
      <c r="P9" s="21"/>
      <c r="Q9" s="23">
        <v>5000.0</v>
      </c>
      <c r="R9" s="41">
        <f t="shared" ref="R9:R12" si="1">F9+G9+H9+I9+J9+K9+L9+N9+P9-Q9</f>
        <v>0</v>
      </c>
      <c r="S9" s="25" t="s">
        <v>79</v>
      </c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>
        <v>6.0</v>
      </c>
      <c r="B10" s="17">
        <v>44993.0</v>
      </c>
      <c r="C10" s="18" t="s">
        <v>568</v>
      </c>
      <c r="D10" s="19">
        <v>35227.0</v>
      </c>
      <c r="E10" s="19" t="s">
        <v>347</v>
      </c>
      <c r="F10" s="20"/>
      <c r="G10" s="21"/>
      <c r="H10" s="20"/>
      <c r="I10" s="22">
        <v>2500.0</v>
      </c>
      <c r="J10" s="20"/>
      <c r="K10" s="20"/>
      <c r="L10" s="21"/>
      <c r="M10" s="21"/>
      <c r="N10" s="21"/>
      <c r="O10" s="21"/>
      <c r="P10" s="21"/>
      <c r="Q10" s="23">
        <v>2500.0</v>
      </c>
      <c r="R10" s="41">
        <f t="shared" si="1"/>
        <v>0</v>
      </c>
      <c r="S10" s="25" t="s">
        <v>67</v>
      </c>
      <c r="T10" s="2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>
        <v>7.0</v>
      </c>
      <c r="B11" s="17">
        <v>44993.0</v>
      </c>
      <c r="C11" s="18" t="s">
        <v>569</v>
      </c>
      <c r="D11" s="19">
        <v>22341.0</v>
      </c>
      <c r="E11" s="19" t="s">
        <v>81</v>
      </c>
      <c r="F11" s="21"/>
      <c r="G11" s="21"/>
      <c r="H11" s="20"/>
      <c r="I11" s="22">
        <v>150.0</v>
      </c>
      <c r="J11" s="22"/>
      <c r="K11" s="20"/>
      <c r="L11" s="21"/>
      <c r="M11" s="21"/>
      <c r="N11" s="21"/>
      <c r="O11" s="21"/>
      <c r="P11" s="21"/>
      <c r="Q11" s="23">
        <v>150.0</v>
      </c>
      <c r="R11" s="41">
        <f t="shared" si="1"/>
        <v>0</v>
      </c>
      <c r="S11" s="25" t="s">
        <v>25</v>
      </c>
      <c r="T11" s="2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6">
        <v>8.0</v>
      </c>
      <c r="B12" s="17">
        <v>44993.0</v>
      </c>
      <c r="C12" s="18" t="s">
        <v>570</v>
      </c>
      <c r="D12" s="19">
        <v>74054.0</v>
      </c>
      <c r="E12" s="19" t="s">
        <v>30</v>
      </c>
      <c r="F12" s="20"/>
      <c r="G12" s="20"/>
      <c r="H12" s="20"/>
      <c r="I12" s="22"/>
      <c r="J12" s="20">
        <v>8750.0</v>
      </c>
      <c r="K12" s="20"/>
      <c r="L12" s="21"/>
      <c r="M12" s="21"/>
      <c r="N12" s="21"/>
      <c r="O12" s="21"/>
      <c r="P12" s="21"/>
      <c r="Q12" s="23">
        <v>8750.0</v>
      </c>
      <c r="R12" s="41">
        <f t="shared" si="1"/>
        <v>0</v>
      </c>
      <c r="S12" s="25" t="s">
        <v>25</v>
      </c>
      <c r="T12" s="2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6">
        <v>9.0</v>
      </c>
      <c r="B13" s="17">
        <v>44993.0</v>
      </c>
      <c r="C13" s="18" t="s">
        <v>571</v>
      </c>
      <c r="D13" s="19">
        <v>43955.0</v>
      </c>
      <c r="E13" s="19" t="s">
        <v>35</v>
      </c>
      <c r="F13" s="21"/>
      <c r="G13" s="21"/>
      <c r="H13" s="20"/>
      <c r="I13" s="22">
        <v>400.0</v>
      </c>
      <c r="J13" s="20" t="s">
        <v>207</v>
      </c>
      <c r="K13" s="20"/>
      <c r="L13" s="21"/>
      <c r="M13" s="20"/>
      <c r="N13" s="21"/>
      <c r="O13" s="21"/>
      <c r="P13" s="21"/>
      <c r="Q13" s="23">
        <v>400.0</v>
      </c>
      <c r="R13" s="42">
        <v>0.0</v>
      </c>
      <c r="S13" s="25" t="s">
        <v>25</v>
      </c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6">
        <v>10.0</v>
      </c>
      <c r="B14" s="17">
        <v>44993.0</v>
      </c>
      <c r="C14" s="18" t="s">
        <v>572</v>
      </c>
      <c r="D14" s="19">
        <v>49269.0</v>
      </c>
      <c r="E14" s="19" t="s">
        <v>573</v>
      </c>
      <c r="F14" s="20"/>
      <c r="G14" s="21"/>
      <c r="H14" s="20"/>
      <c r="I14" s="22">
        <v>4500.0</v>
      </c>
      <c r="J14" s="20"/>
      <c r="K14" s="20"/>
      <c r="L14" s="21"/>
      <c r="M14" s="21"/>
      <c r="N14" s="21"/>
      <c r="O14" s="21"/>
      <c r="P14" s="21"/>
      <c r="Q14" s="23">
        <v>4500.0</v>
      </c>
      <c r="R14" s="42">
        <v>0.0</v>
      </c>
      <c r="S14" s="25" t="s">
        <v>74</v>
      </c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6">
        <v>11.0</v>
      </c>
      <c r="B15" s="17">
        <v>44993.0</v>
      </c>
      <c r="C15" s="18" t="s">
        <v>574</v>
      </c>
      <c r="D15" s="19">
        <v>45096.0</v>
      </c>
      <c r="E15" s="19" t="s">
        <v>327</v>
      </c>
      <c r="F15" s="20"/>
      <c r="G15" s="21"/>
      <c r="H15" s="20"/>
      <c r="I15" s="22">
        <v>5000.0</v>
      </c>
      <c r="J15" s="20"/>
      <c r="K15" s="20"/>
      <c r="L15" s="21"/>
      <c r="M15" s="21"/>
      <c r="N15" s="21"/>
      <c r="O15" s="21"/>
      <c r="P15" s="21"/>
      <c r="Q15" s="23">
        <v>5000.0</v>
      </c>
      <c r="R15" s="41">
        <f t="shared" ref="R15:R22" si="2">F15+G15+H15+I15+J15+K15+L15+N15+P15-Q15</f>
        <v>0</v>
      </c>
      <c r="S15" s="25" t="s">
        <v>74</v>
      </c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6">
        <v>12.0</v>
      </c>
      <c r="B16" s="17">
        <v>44993.0</v>
      </c>
      <c r="C16" s="18" t="s">
        <v>575</v>
      </c>
      <c r="D16" s="19">
        <v>51017.0</v>
      </c>
      <c r="E16" s="19" t="s">
        <v>32</v>
      </c>
      <c r="F16" s="20"/>
      <c r="G16" s="20"/>
      <c r="H16" s="20">
        <v>32000.0</v>
      </c>
      <c r="I16" s="22"/>
      <c r="J16" s="20"/>
      <c r="K16" s="21"/>
      <c r="L16" s="20"/>
      <c r="M16" s="21"/>
      <c r="N16" s="21"/>
      <c r="O16" s="21"/>
      <c r="P16" s="21"/>
      <c r="Q16" s="23">
        <v>32000.0</v>
      </c>
      <c r="R16" s="41">
        <f t="shared" si="2"/>
        <v>0</v>
      </c>
      <c r="S16" s="25" t="s">
        <v>25</v>
      </c>
      <c r="T16" s="2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6">
        <v>13.0</v>
      </c>
      <c r="B17" s="17">
        <v>44993.0</v>
      </c>
      <c r="C17" s="18" t="s">
        <v>576</v>
      </c>
      <c r="D17" s="19">
        <v>51017.0</v>
      </c>
      <c r="E17" s="19" t="s">
        <v>32</v>
      </c>
      <c r="F17" s="20"/>
      <c r="G17" s="20"/>
      <c r="H17" s="20">
        <v>7500.0</v>
      </c>
      <c r="I17" s="22"/>
      <c r="J17" s="20"/>
      <c r="K17" s="20"/>
      <c r="L17" s="21"/>
      <c r="M17" s="21"/>
      <c r="N17" s="21"/>
      <c r="O17" s="21"/>
      <c r="P17" s="21"/>
      <c r="Q17" s="23">
        <v>7500.0</v>
      </c>
      <c r="R17" s="41">
        <f t="shared" si="2"/>
        <v>0</v>
      </c>
      <c r="S17" s="25" t="s">
        <v>25</v>
      </c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6">
        <v>14.0</v>
      </c>
      <c r="B18" s="17">
        <v>44993.0</v>
      </c>
      <c r="C18" s="18" t="s">
        <v>577</v>
      </c>
      <c r="D18" s="19">
        <v>56132.0</v>
      </c>
      <c r="E18" s="19" t="s">
        <v>174</v>
      </c>
      <c r="F18" s="20"/>
      <c r="G18" s="20"/>
      <c r="H18" s="20"/>
      <c r="I18" s="22">
        <v>4500.0</v>
      </c>
      <c r="J18" s="20"/>
      <c r="K18" s="21"/>
      <c r="L18" s="21"/>
      <c r="M18" s="21"/>
      <c r="N18" s="20"/>
      <c r="O18" s="20"/>
      <c r="P18" s="21"/>
      <c r="Q18" s="23">
        <v>4500.0</v>
      </c>
      <c r="R18" s="41">
        <f t="shared" si="2"/>
        <v>0</v>
      </c>
      <c r="S18" s="25" t="s">
        <v>67</v>
      </c>
      <c r="T18" s="2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6">
        <v>15.0</v>
      </c>
      <c r="B19" s="17">
        <v>44993.0</v>
      </c>
      <c r="C19" s="18" t="s">
        <v>578</v>
      </c>
      <c r="D19" s="19">
        <v>76252.0</v>
      </c>
      <c r="E19" s="19" t="s">
        <v>579</v>
      </c>
      <c r="F19" s="21"/>
      <c r="G19" s="21"/>
      <c r="H19" s="20"/>
      <c r="I19" s="22"/>
      <c r="J19" s="20">
        <v>27000.0</v>
      </c>
      <c r="K19" s="20"/>
      <c r="L19" s="21"/>
      <c r="M19" s="21"/>
      <c r="N19" s="21"/>
      <c r="O19" s="21"/>
      <c r="P19" s="21"/>
      <c r="Q19" s="23">
        <v>27000.0</v>
      </c>
      <c r="R19" s="41">
        <f t="shared" si="2"/>
        <v>0</v>
      </c>
      <c r="S19" s="25" t="s">
        <v>67</v>
      </c>
      <c r="T19" s="2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6">
        <v>16.0</v>
      </c>
      <c r="B20" s="17">
        <v>44993.0</v>
      </c>
      <c r="C20" s="18" t="s">
        <v>580</v>
      </c>
      <c r="D20" s="19">
        <v>53283.0</v>
      </c>
      <c r="E20" s="19" t="s">
        <v>250</v>
      </c>
      <c r="F20" s="20"/>
      <c r="G20" s="21"/>
      <c r="H20" s="20"/>
      <c r="I20" s="22">
        <v>2500.0</v>
      </c>
      <c r="J20" s="20"/>
      <c r="K20" s="21"/>
      <c r="L20" s="21"/>
      <c r="M20" s="21"/>
      <c r="N20" s="21"/>
      <c r="O20" s="21"/>
      <c r="P20" s="21"/>
      <c r="Q20" s="23">
        <v>2500.0</v>
      </c>
      <c r="R20" s="41">
        <f t="shared" si="2"/>
        <v>0</v>
      </c>
      <c r="S20" s="25" t="s">
        <v>25</v>
      </c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6">
        <v>17.0</v>
      </c>
      <c r="B21" s="17">
        <v>44993.0</v>
      </c>
      <c r="C21" s="18" t="s">
        <v>581</v>
      </c>
      <c r="D21" s="19">
        <v>52083.0</v>
      </c>
      <c r="E21" s="19" t="s">
        <v>269</v>
      </c>
      <c r="F21" s="20"/>
      <c r="G21" s="20"/>
      <c r="H21" s="20"/>
      <c r="I21" s="20">
        <v>17700.0</v>
      </c>
      <c r="J21" s="22"/>
      <c r="K21" s="21"/>
      <c r="L21" s="21"/>
      <c r="M21" s="21"/>
      <c r="N21" s="20"/>
      <c r="O21" s="20"/>
      <c r="P21" s="21"/>
      <c r="Q21" s="23">
        <v>17700.0</v>
      </c>
      <c r="R21" s="41">
        <f t="shared" si="2"/>
        <v>0</v>
      </c>
      <c r="S21" s="25" t="s">
        <v>25</v>
      </c>
      <c r="T21" s="2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6">
        <v>18.0</v>
      </c>
      <c r="B22" s="17">
        <v>44993.0</v>
      </c>
      <c r="C22" s="18" t="s">
        <v>582</v>
      </c>
      <c r="D22" s="19">
        <v>10288.0</v>
      </c>
      <c r="E22" s="19" t="s">
        <v>443</v>
      </c>
      <c r="F22" s="20"/>
      <c r="G22" s="21"/>
      <c r="H22" s="20"/>
      <c r="I22" s="20">
        <v>23650.0</v>
      </c>
      <c r="J22" s="22"/>
      <c r="K22" s="20"/>
      <c r="L22" s="21"/>
      <c r="M22" s="21"/>
      <c r="N22" s="21"/>
      <c r="O22" s="21"/>
      <c r="P22" s="21"/>
      <c r="Q22" s="23">
        <v>23650.0</v>
      </c>
      <c r="R22" s="41">
        <f t="shared" si="2"/>
        <v>0</v>
      </c>
      <c r="S22" s="25" t="s">
        <v>74</v>
      </c>
      <c r="T22" s="2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6">
        <v>19.0</v>
      </c>
      <c r="B23" s="17">
        <v>44993.0</v>
      </c>
      <c r="C23" s="18" t="s">
        <v>583</v>
      </c>
      <c r="D23" s="19">
        <v>76256.0</v>
      </c>
      <c r="E23" s="19" t="s">
        <v>584</v>
      </c>
      <c r="F23" s="20"/>
      <c r="G23" s="20"/>
      <c r="H23" s="20"/>
      <c r="I23" s="20"/>
      <c r="J23" s="22">
        <v>27000.0</v>
      </c>
      <c r="K23" s="20"/>
      <c r="L23" s="20"/>
      <c r="M23" s="21"/>
      <c r="N23" s="20"/>
      <c r="O23" s="20"/>
      <c r="P23" s="21"/>
      <c r="Q23" s="23">
        <v>27000.0</v>
      </c>
      <c r="R23" s="42">
        <v>0.0</v>
      </c>
      <c r="S23" s="25" t="s">
        <v>36</v>
      </c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6">
        <v>20.0</v>
      </c>
      <c r="B24" s="17">
        <v>44993.0</v>
      </c>
      <c r="C24" s="18" t="s">
        <v>585</v>
      </c>
      <c r="D24" s="19">
        <v>53095.0</v>
      </c>
      <c r="E24" s="19" t="s">
        <v>586</v>
      </c>
      <c r="F24" s="20"/>
      <c r="G24" s="20"/>
      <c r="H24" s="20"/>
      <c r="I24" s="20">
        <v>10000.0</v>
      </c>
      <c r="J24" s="22"/>
      <c r="K24" s="21"/>
      <c r="L24" s="21"/>
      <c r="M24" s="21"/>
      <c r="N24" s="21"/>
      <c r="O24" s="21"/>
      <c r="P24" s="21"/>
      <c r="Q24" s="23">
        <v>10000.0</v>
      </c>
      <c r="R24" s="41">
        <f t="shared" ref="R24:R39" si="3">F24+G24+H24+I24+J24+K24+L24+N24+P24-Q24</f>
        <v>0</v>
      </c>
      <c r="S24" s="25" t="s">
        <v>25</v>
      </c>
      <c r="T24" s="2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6">
        <v>21.0</v>
      </c>
      <c r="B25" s="17">
        <v>44993.0</v>
      </c>
      <c r="C25" s="18" t="s">
        <v>587</v>
      </c>
      <c r="D25" s="19">
        <v>43018.0</v>
      </c>
      <c r="E25" s="19" t="s">
        <v>588</v>
      </c>
      <c r="F25" s="20"/>
      <c r="G25" s="21"/>
      <c r="H25" s="21"/>
      <c r="I25" s="20">
        <v>8000.0</v>
      </c>
      <c r="J25" s="22"/>
      <c r="K25" s="20"/>
      <c r="L25" s="21"/>
      <c r="M25" s="21"/>
      <c r="N25" s="20"/>
      <c r="O25" s="20"/>
      <c r="P25" s="21"/>
      <c r="Q25" s="23">
        <v>8000.0</v>
      </c>
      <c r="R25" s="41">
        <f t="shared" si="3"/>
        <v>0</v>
      </c>
      <c r="S25" s="25" t="s">
        <v>67</v>
      </c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6">
        <v>22.0</v>
      </c>
      <c r="B26" s="17">
        <v>44993.0</v>
      </c>
      <c r="C26" s="18" t="s">
        <v>589</v>
      </c>
      <c r="D26" s="19">
        <v>48631.0</v>
      </c>
      <c r="E26" s="19" t="s">
        <v>272</v>
      </c>
      <c r="F26" s="20"/>
      <c r="G26" s="20"/>
      <c r="H26" s="20"/>
      <c r="I26" s="20">
        <v>10600.0</v>
      </c>
      <c r="J26" s="22"/>
      <c r="K26" s="20"/>
      <c r="L26" s="21"/>
      <c r="M26" s="21"/>
      <c r="N26" s="21"/>
      <c r="O26" s="21"/>
      <c r="P26" s="21"/>
      <c r="Q26" s="23">
        <v>10600.0</v>
      </c>
      <c r="R26" s="41">
        <f t="shared" si="3"/>
        <v>0</v>
      </c>
      <c r="S26" s="25" t="s">
        <v>74</v>
      </c>
      <c r="T26" s="2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6">
        <v>23.0</v>
      </c>
      <c r="B27" s="17">
        <v>44993.0</v>
      </c>
      <c r="C27" s="18" t="s">
        <v>590</v>
      </c>
      <c r="D27" s="19">
        <v>47787.0</v>
      </c>
      <c r="E27" s="19" t="s">
        <v>278</v>
      </c>
      <c r="F27" s="20"/>
      <c r="G27" s="20"/>
      <c r="H27" s="20"/>
      <c r="I27" s="22">
        <v>350.0</v>
      </c>
      <c r="J27" s="20"/>
      <c r="K27" s="21"/>
      <c r="L27" s="21"/>
      <c r="M27" s="21"/>
      <c r="N27" s="21"/>
      <c r="O27" s="21"/>
      <c r="P27" s="21"/>
      <c r="Q27" s="23">
        <v>350.0</v>
      </c>
      <c r="R27" s="41">
        <f t="shared" si="3"/>
        <v>0</v>
      </c>
      <c r="S27" s="25" t="s">
        <v>79</v>
      </c>
      <c r="T27" s="2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6">
        <v>24.0</v>
      </c>
      <c r="B28" s="17">
        <v>44993.0</v>
      </c>
      <c r="C28" s="18" t="s">
        <v>591</v>
      </c>
      <c r="D28" s="19">
        <v>21390.0</v>
      </c>
      <c r="E28" s="19" t="s">
        <v>592</v>
      </c>
      <c r="F28" s="21"/>
      <c r="G28" s="21"/>
      <c r="H28" s="20"/>
      <c r="I28" s="22">
        <v>2650.0</v>
      </c>
      <c r="J28" s="20"/>
      <c r="K28" s="21"/>
      <c r="L28" s="21"/>
      <c r="M28" s="21"/>
      <c r="N28" s="20"/>
      <c r="O28" s="20"/>
      <c r="P28" s="21"/>
      <c r="Q28" s="23">
        <v>2650.0</v>
      </c>
      <c r="R28" s="41">
        <f t="shared" si="3"/>
        <v>0</v>
      </c>
      <c r="S28" s="25" t="s">
        <v>74</v>
      </c>
      <c r="T28" s="2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6">
        <v>25.0</v>
      </c>
      <c r="B29" s="17">
        <v>44993.0</v>
      </c>
      <c r="C29" s="18" t="s">
        <v>593</v>
      </c>
      <c r="D29" s="19">
        <v>35362.0</v>
      </c>
      <c r="E29" s="19" t="s">
        <v>594</v>
      </c>
      <c r="F29" s="21"/>
      <c r="G29" s="20"/>
      <c r="H29" s="20"/>
      <c r="I29" s="22">
        <v>3000.0</v>
      </c>
      <c r="J29" s="20"/>
      <c r="K29" s="20"/>
      <c r="L29" s="21"/>
      <c r="M29" s="21"/>
      <c r="N29" s="20"/>
      <c r="O29" s="20"/>
      <c r="P29" s="20"/>
      <c r="Q29" s="23">
        <v>3000.0</v>
      </c>
      <c r="R29" s="41">
        <f t="shared" si="3"/>
        <v>0</v>
      </c>
      <c r="S29" s="25" t="s">
        <v>79</v>
      </c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6">
        <v>26.0</v>
      </c>
      <c r="B30" s="17">
        <v>44993.0</v>
      </c>
      <c r="C30" s="18" t="s">
        <v>595</v>
      </c>
      <c r="D30" s="19">
        <v>51395.0</v>
      </c>
      <c r="E30" s="19" t="s">
        <v>274</v>
      </c>
      <c r="F30" s="21"/>
      <c r="G30" s="20"/>
      <c r="H30" s="20"/>
      <c r="I30" s="22">
        <v>10000.0</v>
      </c>
      <c r="J30" s="20"/>
      <c r="K30" s="20"/>
      <c r="L30" s="21"/>
      <c r="M30" s="20"/>
      <c r="N30" s="21"/>
      <c r="O30" s="21"/>
      <c r="P30" s="20"/>
      <c r="Q30" s="23">
        <v>10000.0</v>
      </c>
      <c r="R30" s="41">
        <f t="shared" si="3"/>
        <v>0</v>
      </c>
      <c r="S30" s="25" t="s">
        <v>79</v>
      </c>
      <c r="T30" s="2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6">
        <v>27.0</v>
      </c>
      <c r="B31" s="17">
        <v>44993.0</v>
      </c>
      <c r="C31" s="43" t="s">
        <v>596</v>
      </c>
      <c r="D31" s="43">
        <v>26005.0</v>
      </c>
      <c r="E31" s="44" t="s">
        <v>597</v>
      </c>
      <c r="F31" s="45"/>
      <c r="G31" s="45"/>
      <c r="H31" s="36"/>
      <c r="I31" s="45">
        <v>100.0</v>
      </c>
      <c r="J31" s="45"/>
      <c r="K31" s="36"/>
      <c r="L31" s="36"/>
      <c r="M31" s="36"/>
      <c r="N31" s="36"/>
      <c r="O31" s="36"/>
      <c r="P31" s="36"/>
      <c r="Q31" s="45">
        <v>100.0</v>
      </c>
      <c r="R31" s="41">
        <f t="shared" si="3"/>
        <v>0</v>
      </c>
      <c r="S31" s="30" t="s">
        <v>25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16">
        <v>28.0</v>
      </c>
      <c r="B32" s="17">
        <v>44993.0</v>
      </c>
      <c r="C32" s="43" t="s">
        <v>598</v>
      </c>
      <c r="D32" s="43">
        <v>50072.0</v>
      </c>
      <c r="E32" s="44" t="s">
        <v>599</v>
      </c>
      <c r="F32" s="36"/>
      <c r="G32" s="36"/>
      <c r="H32" s="36"/>
      <c r="I32" s="45">
        <v>5150.0</v>
      </c>
      <c r="J32" s="36"/>
      <c r="K32" s="45"/>
      <c r="L32" s="36"/>
      <c r="M32" s="36"/>
      <c r="N32" s="36"/>
      <c r="O32" s="36"/>
      <c r="P32" s="36"/>
      <c r="Q32" s="45">
        <v>5150.0</v>
      </c>
      <c r="R32" s="41">
        <f t="shared" si="3"/>
        <v>0</v>
      </c>
      <c r="S32" s="30" t="s">
        <v>67</v>
      </c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16">
        <v>29.0</v>
      </c>
      <c r="B33" s="17">
        <v>44993.0</v>
      </c>
      <c r="C33" s="43" t="s">
        <v>600</v>
      </c>
      <c r="D33" s="43">
        <v>50136.0</v>
      </c>
      <c r="E33" s="44" t="s">
        <v>601</v>
      </c>
      <c r="F33" s="36"/>
      <c r="G33" s="36"/>
      <c r="H33" s="36"/>
      <c r="I33" s="45">
        <v>5150.0</v>
      </c>
      <c r="J33" s="36"/>
      <c r="K33" s="36"/>
      <c r="L33" s="36"/>
      <c r="M33" s="36"/>
      <c r="N33" s="36"/>
      <c r="O33" s="36"/>
      <c r="P33" s="36"/>
      <c r="Q33" s="45">
        <v>5150.0</v>
      </c>
      <c r="R33" s="41">
        <f t="shared" si="3"/>
        <v>0</v>
      </c>
      <c r="S33" s="30" t="s">
        <v>25</v>
      </c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16">
        <v>30.0</v>
      </c>
      <c r="B34" s="17">
        <v>44993.0</v>
      </c>
      <c r="C34" s="43" t="s">
        <v>602</v>
      </c>
      <c r="D34" s="43">
        <v>55409.0</v>
      </c>
      <c r="E34" s="44" t="s">
        <v>603</v>
      </c>
      <c r="F34" s="36"/>
      <c r="G34" s="36"/>
      <c r="H34" s="45"/>
      <c r="I34" s="45"/>
      <c r="J34" s="36"/>
      <c r="K34" s="36"/>
      <c r="L34" s="36"/>
      <c r="M34" s="36"/>
      <c r="N34" s="36"/>
      <c r="O34" s="36"/>
      <c r="P34" s="45">
        <v>6000.0</v>
      </c>
      <c r="Q34" s="45">
        <v>6000.0</v>
      </c>
      <c r="R34" s="41">
        <f t="shared" si="3"/>
        <v>0</v>
      </c>
      <c r="S34" s="30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16">
        <v>31.0</v>
      </c>
      <c r="B35" s="17">
        <v>44993.0</v>
      </c>
      <c r="C35" s="43" t="s">
        <v>604</v>
      </c>
      <c r="D35" s="43">
        <v>50342.0</v>
      </c>
      <c r="E35" s="44" t="s">
        <v>200</v>
      </c>
      <c r="F35" s="36"/>
      <c r="G35" s="36"/>
      <c r="H35" s="45">
        <v>700.0</v>
      </c>
      <c r="I35" s="36"/>
      <c r="J35" s="45"/>
      <c r="K35" s="36"/>
      <c r="L35" s="36"/>
      <c r="M35" s="36"/>
      <c r="N35" s="36"/>
      <c r="O35" s="36"/>
      <c r="P35" s="45"/>
      <c r="Q35" s="45">
        <v>700.0</v>
      </c>
      <c r="R35" s="41">
        <f t="shared" si="3"/>
        <v>0</v>
      </c>
      <c r="S35" s="30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16">
        <v>32.0</v>
      </c>
      <c r="B36" s="17">
        <v>44993.0</v>
      </c>
      <c r="C36" s="43" t="s">
        <v>605</v>
      </c>
      <c r="D36" s="43">
        <v>50148.0</v>
      </c>
      <c r="E36" s="44" t="s">
        <v>202</v>
      </c>
      <c r="F36" s="36"/>
      <c r="G36" s="36"/>
      <c r="H36" s="45">
        <v>10000.0</v>
      </c>
      <c r="I36" s="45"/>
      <c r="J36" s="36"/>
      <c r="K36" s="36"/>
      <c r="L36" s="36"/>
      <c r="M36" s="36"/>
      <c r="N36" s="36"/>
      <c r="O36" s="36"/>
      <c r="P36" s="45"/>
      <c r="Q36" s="45">
        <v>10000.0</v>
      </c>
      <c r="R36" s="41">
        <f t="shared" si="3"/>
        <v>0</v>
      </c>
      <c r="S36" s="30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16">
        <v>33.0</v>
      </c>
      <c r="B37" s="17">
        <v>44993.0</v>
      </c>
      <c r="C37" s="43" t="s">
        <v>606</v>
      </c>
      <c r="D37" s="43">
        <v>52215.0</v>
      </c>
      <c r="E37" s="44" t="s">
        <v>407</v>
      </c>
      <c r="F37" s="36"/>
      <c r="G37" s="36"/>
      <c r="H37" s="45">
        <v>5200.0</v>
      </c>
      <c r="I37" s="45"/>
      <c r="J37" s="36"/>
      <c r="K37" s="36"/>
      <c r="L37" s="36"/>
      <c r="M37" s="36"/>
      <c r="N37" s="36"/>
      <c r="O37" s="36"/>
      <c r="P37" s="45"/>
      <c r="Q37" s="45">
        <v>5200.0</v>
      </c>
      <c r="R37" s="41">
        <f t="shared" si="3"/>
        <v>0</v>
      </c>
      <c r="S37" s="30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16">
        <v>34.0</v>
      </c>
      <c r="B38" s="17">
        <v>44993.0</v>
      </c>
      <c r="C38" s="43" t="s">
        <v>607</v>
      </c>
      <c r="D38" s="43">
        <v>26005.0</v>
      </c>
      <c r="E38" s="44" t="s">
        <v>597</v>
      </c>
      <c r="F38" s="36"/>
      <c r="G38" s="36"/>
      <c r="H38" s="36"/>
      <c r="I38" s="45"/>
      <c r="J38" s="36"/>
      <c r="K38" s="36"/>
      <c r="L38" s="36"/>
      <c r="M38" s="36"/>
      <c r="N38" s="36"/>
      <c r="O38" s="36"/>
      <c r="P38" s="45">
        <v>800.0</v>
      </c>
      <c r="Q38" s="45">
        <v>800.0</v>
      </c>
      <c r="R38" s="41">
        <f t="shared" si="3"/>
        <v>0</v>
      </c>
      <c r="S38" s="30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16"/>
      <c r="B39" s="17"/>
      <c r="C39" s="35"/>
      <c r="D39" s="35"/>
      <c r="E39" s="35"/>
      <c r="F39" s="36">
        <f t="shared" ref="F39:Q39" si="4">SUM(F5:F38)</f>
        <v>0</v>
      </c>
      <c r="G39" s="36">
        <f t="shared" si="4"/>
        <v>0</v>
      </c>
      <c r="H39" s="36">
        <f t="shared" si="4"/>
        <v>55400</v>
      </c>
      <c r="I39" s="36">
        <f t="shared" si="4"/>
        <v>136450</v>
      </c>
      <c r="J39" s="36">
        <f t="shared" si="4"/>
        <v>84900</v>
      </c>
      <c r="K39" s="36">
        <f t="shared" si="4"/>
        <v>0</v>
      </c>
      <c r="L39" s="36">
        <f t="shared" si="4"/>
        <v>0</v>
      </c>
      <c r="M39" s="36">
        <f t="shared" si="4"/>
        <v>0</v>
      </c>
      <c r="N39" s="36">
        <f t="shared" si="4"/>
        <v>0</v>
      </c>
      <c r="O39" s="36">
        <f t="shared" si="4"/>
        <v>0</v>
      </c>
      <c r="P39" s="36">
        <f t="shared" si="4"/>
        <v>6800</v>
      </c>
      <c r="Q39" s="36">
        <f t="shared" si="4"/>
        <v>283550</v>
      </c>
      <c r="R39" s="41">
        <f t="shared" si="3"/>
        <v>0</v>
      </c>
      <c r="S39" s="34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37"/>
      <c r="B40" s="35"/>
      <c r="C40" s="35"/>
      <c r="D40" s="35"/>
      <c r="E40" s="35"/>
      <c r="F40" s="38">
        <f>SUM(F39+G39+H39+I39+J39+K39+L39+M39+N39+O39+P39)</f>
        <v>283550</v>
      </c>
      <c r="G40" s="8"/>
      <c r="H40" s="8"/>
      <c r="I40" s="8"/>
      <c r="J40" s="8"/>
      <c r="K40" s="8"/>
      <c r="L40" s="9"/>
      <c r="M40" s="39"/>
      <c r="N40" s="39"/>
      <c r="O40" s="39"/>
      <c r="P40" s="39"/>
      <c r="Q40" s="26"/>
      <c r="R40" s="26"/>
      <c r="S40" s="4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 t="s">
        <v>41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0"/>
      <c r="K51" s="4"/>
      <c r="L51" s="4"/>
      <c r="M51" s="4"/>
      <c r="N51" s="4"/>
      <c r="O51" s="4"/>
      <c r="P51" s="4"/>
      <c r="Q51" s="4"/>
      <c r="R51" s="4"/>
      <c r="S51" s="4"/>
      <c r="T51" s="4"/>
      <c r="U51" s="4" t="s">
        <v>207</v>
      </c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</sheetData>
  <mergeCells count="17">
    <mergeCell ref="E2:E4"/>
    <mergeCell ref="F3:F4"/>
    <mergeCell ref="G3:H3"/>
    <mergeCell ref="I3:J3"/>
    <mergeCell ref="K3:K4"/>
    <mergeCell ref="L3:L4"/>
    <mergeCell ref="F40:L4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1" t="s">
        <v>608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15" t="s">
        <v>22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>
        <v>1.0</v>
      </c>
      <c r="B5" s="17">
        <v>44994.0</v>
      </c>
      <c r="C5" s="18" t="s">
        <v>609</v>
      </c>
      <c r="D5" s="19">
        <v>51835.0</v>
      </c>
      <c r="E5" s="19" t="s">
        <v>610</v>
      </c>
      <c r="F5" s="20"/>
      <c r="G5" s="21"/>
      <c r="H5" s="21"/>
      <c r="I5" s="22">
        <v>2650.0</v>
      </c>
      <c r="J5" s="20"/>
      <c r="K5" s="20"/>
      <c r="L5" s="21"/>
      <c r="M5" s="21"/>
      <c r="N5" s="20"/>
      <c r="O5" s="20"/>
      <c r="P5" s="21"/>
      <c r="Q5" s="23">
        <v>2650.0</v>
      </c>
      <c r="R5" s="41">
        <f t="shared" ref="R5:R42" si="1">F5+G5+H5+I5+J5+K5+L5+N5+P5-Q5</f>
        <v>0</v>
      </c>
      <c r="S5" s="25" t="s">
        <v>36</v>
      </c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>
        <v>2.0</v>
      </c>
      <c r="B6" s="17">
        <v>44994.0</v>
      </c>
      <c r="C6" s="18" t="s">
        <v>611</v>
      </c>
      <c r="D6" s="19">
        <v>75801.0</v>
      </c>
      <c r="E6" s="19" t="s">
        <v>304</v>
      </c>
      <c r="F6" s="21"/>
      <c r="G6" s="21"/>
      <c r="H6" s="20"/>
      <c r="I6" s="22">
        <v>12500.0</v>
      </c>
      <c r="J6" s="20"/>
      <c r="K6" s="20"/>
      <c r="L6" s="21"/>
      <c r="M6" s="21"/>
      <c r="N6" s="21"/>
      <c r="O6" s="21"/>
      <c r="P6" s="21"/>
      <c r="Q6" s="23">
        <v>12500.0</v>
      </c>
      <c r="R6" s="41">
        <f t="shared" si="1"/>
        <v>0</v>
      </c>
      <c r="S6" s="25" t="s">
        <v>79</v>
      </c>
      <c r="T6" s="26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>
        <v>3.0</v>
      </c>
      <c r="B7" s="17">
        <v>44994.0</v>
      </c>
      <c r="C7" s="18" t="s">
        <v>612</v>
      </c>
      <c r="D7" s="19">
        <v>49270.0</v>
      </c>
      <c r="E7" s="19" t="s">
        <v>613</v>
      </c>
      <c r="F7" s="21"/>
      <c r="G7" s="20"/>
      <c r="H7" s="20"/>
      <c r="I7" s="27">
        <v>3900.0</v>
      </c>
      <c r="J7" s="22"/>
      <c r="K7" s="20"/>
      <c r="L7" s="21"/>
      <c r="M7" s="21"/>
      <c r="N7" s="21"/>
      <c r="O7" s="21"/>
      <c r="P7" s="21"/>
      <c r="Q7" s="23">
        <v>3900.0</v>
      </c>
      <c r="R7" s="41">
        <f t="shared" si="1"/>
        <v>0</v>
      </c>
      <c r="S7" s="25" t="s">
        <v>79</v>
      </c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>
        <v>4.0</v>
      </c>
      <c r="B8" s="17">
        <v>44994.0</v>
      </c>
      <c r="C8" s="18" t="s">
        <v>614</v>
      </c>
      <c r="D8" s="19">
        <v>56747.0</v>
      </c>
      <c r="E8" s="19" t="s">
        <v>490</v>
      </c>
      <c r="F8" s="20"/>
      <c r="G8" s="20"/>
      <c r="H8" s="21"/>
      <c r="I8" s="22"/>
      <c r="J8" s="20">
        <v>5440.0</v>
      </c>
      <c r="K8" s="20"/>
      <c r="L8" s="21"/>
      <c r="M8" s="21"/>
      <c r="N8" s="21"/>
      <c r="O8" s="21"/>
      <c r="P8" s="21"/>
      <c r="Q8" s="23">
        <v>5440.0</v>
      </c>
      <c r="R8" s="41">
        <f t="shared" si="1"/>
        <v>0</v>
      </c>
      <c r="S8" s="25" t="s">
        <v>74</v>
      </c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>
        <v>5.0</v>
      </c>
      <c r="B9" s="17">
        <v>44994.0</v>
      </c>
      <c r="C9" s="18" t="s">
        <v>615</v>
      </c>
      <c r="D9" s="19">
        <v>23748.0</v>
      </c>
      <c r="E9" s="19" t="s">
        <v>616</v>
      </c>
      <c r="F9" s="20"/>
      <c r="G9" s="20"/>
      <c r="H9" s="20"/>
      <c r="I9" s="22"/>
      <c r="J9" s="20">
        <v>150.0</v>
      </c>
      <c r="K9" s="20"/>
      <c r="L9" s="21"/>
      <c r="M9" s="21"/>
      <c r="N9" s="21"/>
      <c r="O9" s="21"/>
      <c r="P9" s="21"/>
      <c r="Q9" s="23">
        <v>150.0</v>
      </c>
      <c r="R9" s="41">
        <f t="shared" si="1"/>
        <v>0</v>
      </c>
      <c r="S9" s="25" t="s">
        <v>36</v>
      </c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>
        <v>6.0</v>
      </c>
      <c r="B10" s="17">
        <v>44994.0</v>
      </c>
      <c r="C10" s="18" t="s">
        <v>617</v>
      </c>
      <c r="D10" s="19">
        <v>35362.0</v>
      </c>
      <c r="E10" s="19" t="s">
        <v>594</v>
      </c>
      <c r="F10" s="20"/>
      <c r="G10" s="21"/>
      <c r="H10" s="20"/>
      <c r="I10" s="22">
        <v>12500.0</v>
      </c>
      <c r="J10" s="20"/>
      <c r="K10" s="20"/>
      <c r="L10" s="21"/>
      <c r="M10" s="21"/>
      <c r="N10" s="21"/>
      <c r="O10" s="21"/>
      <c r="P10" s="21"/>
      <c r="Q10" s="23">
        <v>12500.0</v>
      </c>
      <c r="R10" s="41">
        <f t="shared" si="1"/>
        <v>0</v>
      </c>
      <c r="S10" s="25" t="s">
        <v>25</v>
      </c>
      <c r="T10" s="2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>
        <v>7.0</v>
      </c>
      <c r="B11" s="17">
        <v>44994.0</v>
      </c>
      <c r="C11" s="18" t="s">
        <v>618</v>
      </c>
      <c r="D11" s="19">
        <v>10320.0</v>
      </c>
      <c r="E11" s="19" t="s">
        <v>78</v>
      </c>
      <c r="F11" s="21"/>
      <c r="G11" s="21"/>
      <c r="H11" s="20"/>
      <c r="I11" s="22">
        <v>1250.0</v>
      </c>
      <c r="J11" s="22"/>
      <c r="K11" s="20"/>
      <c r="L11" s="21"/>
      <c r="M11" s="21"/>
      <c r="N11" s="21"/>
      <c r="O11" s="21"/>
      <c r="P11" s="21"/>
      <c r="Q11" s="23">
        <v>1250.0</v>
      </c>
      <c r="R11" s="41">
        <f t="shared" si="1"/>
        <v>0</v>
      </c>
      <c r="S11" s="25" t="s">
        <v>36</v>
      </c>
      <c r="T11" s="2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6">
        <v>8.0</v>
      </c>
      <c r="B12" s="17">
        <v>44994.0</v>
      </c>
      <c r="C12" s="18" t="s">
        <v>619</v>
      </c>
      <c r="D12" s="19">
        <v>29621.0</v>
      </c>
      <c r="E12" s="19" t="s">
        <v>620</v>
      </c>
      <c r="F12" s="20"/>
      <c r="G12" s="20"/>
      <c r="H12" s="20"/>
      <c r="I12" s="22"/>
      <c r="J12" s="20">
        <v>25000.0</v>
      </c>
      <c r="K12" s="20"/>
      <c r="L12" s="21"/>
      <c r="M12" s="21"/>
      <c r="N12" s="21"/>
      <c r="O12" s="21"/>
      <c r="P12" s="21"/>
      <c r="Q12" s="23">
        <v>25000.0</v>
      </c>
      <c r="R12" s="41">
        <f t="shared" si="1"/>
        <v>0</v>
      </c>
      <c r="S12" s="25" t="s">
        <v>74</v>
      </c>
      <c r="T12" s="2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6">
        <v>9.0</v>
      </c>
      <c r="B13" s="17">
        <v>44994.0</v>
      </c>
      <c r="C13" s="18" t="s">
        <v>621</v>
      </c>
      <c r="D13" s="19">
        <v>52032.0</v>
      </c>
      <c r="E13" s="19" t="s">
        <v>622</v>
      </c>
      <c r="F13" s="21"/>
      <c r="G13" s="21"/>
      <c r="H13" s="20"/>
      <c r="I13" s="22">
        <v>2850.0</v>
      </c>
      <c r="J13" s="20"/>
      <c r="K13" s="20"/>
      <c r="L13" s="21"/>
      <c r="M13" s="20"/>
      <c r="N13" s="21"/>
      <c r="O13" s="21"/>
      <c r="P13" s="21"/>
      <c r="Q13" s="23">
        <v>2850.0</v>
      </c>
      <c r="R13" s="41">
        <f t="shared" si="1"/>
        <v>0</v>
      </c>
      <c r="S13" s="25" t="s">
        <v>79</v>
      </c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6">
        <v>10.0</v>
      </c>
      <c r="B14" s="17">
        <v>44994.0</v>
      </c>
      <c r="C14" s="18" t="s">
        <v>623</v>
      </c>
      <c r="D14" s="19">
        <v>51017.0</v>
      </c>
      <c r="E14" s="19" t="s">
        <v>32</v>
      </c>
      <c r="F14" s="20"/>
      <c r="G14" s="21"/>
      <c r="H14" s="20">
        <v>30000.0</v>
      </c>
      <c r="I14" s="22"/>
      <c r="J14" s="20"/>
      <c r="K14" s="20"/>
      <c r="L14" s="21"/>
      <c r="M14" s="21"/>
      <c r="N14" s="21"/>
      <c r="O14" s="21"/>
      <c r="P14" s="21"/>
      <c r="Q14" s="23">
        <v>30000.0</v>
      </c>
      <c r="R14" s="41">
        <f t="shared" si="1"/>
        <v>0</v>
      </c>
      <c r="S14" s="25" t="s">
        <v>33</v>
      </c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6">
        <v>11.0</v>
      </c>
      <c r="B15" s="17">
        <v>44994.0</v>
      </c>
      <c r="C15" s="18" t="s">
        <v>624</v>
      </c>
      <c r="D15" s="19">
        <v>64274.0</v>
      </c>
      <c r="E15" s="19" t="s">
        <v>625</v>
      </c>
      <c r="F15" s="20"/>
      <c r="G15" s="21"/>
      <c r="H15" s="20"/>
      <c r="I15" s="22">
        <v>2650.0</v>
      </c>
      <c r="J15" s="20"/>
      <c r="K15" s="20"/>
      <c r="L15" s="21"/>
      <c r="M15" s="21"/>
      <c r="N15" s="21"/>
      <c r="O15" s="21"/>
      <c r="P15" s="21"/>
      <c r="Q15" s="23">
        <v>2650.0</v>
      </c>
      <c r="R15" s="41">
        <f t="shared" si="1"/>
        <v>0</v>
      </c>
      <c r="S15" s="25" t="s">
        <v>74</v>
      </c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6">
        <v>12.0</v>
      </c>
      <c r="B16" s="17">
        <v>44994.0</v>
      </c>
      <c r="C16" s="18" t="s">
        <v>626</v>
      </c>
      <c r="D16" s="19">
        <v>36253.0</v>
      </c>
      <c r="E16" s="19" t="s">
        <v>627</v>
      </c>
      <c r="F16" s="20"/>
      <c r="G16" s="20"/>
      <c r="H16" s="20"/>
      <c r="I16" s="22">
        <v>3600.0</v>
      </c>
      <c r="J16" s="20"/>
      <c r="K16" s="21"/>
      <c r="L16" s="20"/>
      <c r="M16" s="21"/>
      <c r="N16" s="21"/>
      <c r="O16" s="21"/>
      <c r="P16" s="21"/>
      <c r="Q16" s="23">
        <v>3600.0</v>
      </c>
      <c r="R16" s="41">
        <f t="shared" si="1"/>
        <v>0</v>
      </c>
      <c r="S16" s="25" t="s">
        <v>33</v>
      </c>
      <c r="T16" s="2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6">
        <v>13.0</v>
      </c>
      <c r="B17" s="17">
        <v>44994.0</v>
      </c>
      <c r="C17" s="18" t="s">
        <v>628</v>
      </c>
      <c r="D17" s="19">
        <v>29621.0</v>
      </c>
      <c r="E17" s="19" t="s">
        <v>620</v>
      </c>
      <c r="F17" s="20"/>
      <c r="G17" s="20"/>
      <c r="H17" s="20"/>
      <c r="I17" s="22"/>
      <c r="J17" s="20">
        <v>1450.0</v>
      </c>
      <c r="K17" s="20"/>
      <c r="L17" s="21"/>
      <c r="M17" s="21"/>
      <c r="N17" s="21"/>
      <c r="O17" s="21"/>
      <c r="P17" s="21"/>
      <c r="Q17" s="23">
        <v>1450.0</v>
      </c>
      <c r="R17" s="41">
        <f t="shared" si="1"/>
        <v>0</v>
      </c>
      <c r="S17" s="25" t="s">
        <v>79</v>
      </c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6">
        <v>14.0</v>
      </c>
      <c r="B18" s="17">
        <v>44994.0</v>
      </c>
      <c r="C18" s="18" t="s">
        <v>629</v>
      </c>
      <c r="D18" s="19">
        <v>29620.0</v>
      </c>
      <c r="E18" s="19" t="s">
        <v>630</v>
      </c>
      <c r="F18" s="20"/>
      <c r="G18" s="20"/>
      <c r="H18" s="20"/>
      <c r="I18" s="22">
        <v>2250.0</v>
      </c>
      <c r="J18" s="20"/>
      <c r="K18" s="21"/>
      <c r="L18" s="21"/>
      <c r="M18" s="21"/>
      <c r="N18" s="20"/>
      <c r="O18" s="20"/>
      <c r="P18" s="21"/>
      <c r="Q18" s="23">
        <v>2250.0</v>
      </c>
      <c r="R18" s="41">
        <f t="shared" si="1"/>
        <v>0</v>
      </c>
      <c r="S18" s="25" t="s">
        <v>33</v>
      </c>
      <c r="T18" s="2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6">
        <v>15.0</v>
      </c>
      <c r="B19" s="17">
        <v>44994.0</v>
      </c>
      <c r="C19" s="18" t="s">
        <v>631</v>
      </c>
      <c r="D19" s="19">
        <v>29620.0</v>
      </c>
      <c r="E19" s="19" t="s">
        <v>630</v>
      </c>
      <c r="F19" s="21"/>
      <c r="G19" s="21"/>
      <c r="H19" s="20"/>
      <c r="I19" s="22">
        <v>3750.0</v>
      </c>
      <c r="J19" s="20"/>
      <c r="K19" s="20"/>
      <c r="L19" s="21"/>
      <c r="M19" s="21"/>
      <c r="N19" s="21"/>
      <c r="O19" s="21"/>
      <c r="P19" s="21"/>
      <c r="Q19" s="23">
        <v>3750.0</v>
      </c>
      <c r="R19" s="41">
        <f t="shared" si="1"/>
        <v>0</v>
      </c>
      <c r="S19" s="25" t="s">
        <v>33</v>
      </c>
      <c r="T19" s="2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6">
        <v>16.0</v>
      </c>
      <c r="B20" s="17">
        <v>44994.0</v>
      </c>
      <c r="C20" s="18" t="s">
        <v>632</v>
      </c>
      <c r="D20" s="19">
        <v>55992.0</v>
      </c>
      <c r="E20" s="19" t="s">
        <v>633</v>
      </c>
      <c r="F20" s="20"/>
      <c r="G20" s="21"/>
      <c r="H20" s="20"/>
      <c r="I20" s="22">
        <v>2500.0</v>
      </c>
      <c r="J20" s="20"/>
      <c r="K20" s="21"/>
      <c r="L20" s="21"/>
      <c r="M20" s="21"/>
      <c r="N20" s="21"/>
      <c r="O20" s="21"/>
      <c r="P20" s="21"/>
      <c r="Q20" s="23">
        <v>2500.0</v>
      </c>
      <c r="R20" s="41">
        <f t="shared" si="1"/>
        <v>0</v>
      </c>
      <c r="S20" s="25" t="s">
        <v>79</v>
      </c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6">
        <v>17.0</v>
      </c>
      <c r="B21" s="17">
        <v>44994.0</v>
      </c>
      <c r="C21" s="18" t="s">
        <v>634</v>
      </c>
      <c r="D21" s="19">
        <v>45227.0</v>
      </c>
      <c r="E21" s="19" t="s">
        <v>635</v>
      </c>
      <c r="F21" s="20"/>
      <c r="G21" s="20"/>
      <c r="H21" s="20"/>
      <c r="I21" s="20">
        <v>1250.0</v>
      </c>
      <c r="J21" s="22"/>
      <c r="K21" s="21"/>
      <c r="L21" s="21"/>
      <c r="M21" s="21"/>
      <c r="N21" s="20"/>
      <c r="O21" s="20"/>
      <c r="P21" s="21"/>
      <c r="Q21" s="23">
        <v>1250.0</v>
      </c>
      <c r="R21" s="41">
        <f t="shared" si="1"/>
        <v>0</v>
      </c>
      <c r="S21" s="25" t="s">
        <v>79</v>
      </c>
      <c r="T21" s="2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6">
        <v>18.0</v>
      </c>
      <c r="B22" s="17">
        <v>44994.0</v>
      </c>
      <c r="C22" s="18" t="s">
        <v>636</v>
      </c>
      <c r="D22" s="19">
        <v>51048.0</v>
      </c>
      <c r="E22" s="19" t="s">
        <v>637</v>
      </c>
      <c r="F22" s="20"/>
      <c r="G22" s="21"/>
      <c r="H22" s="20"/>
      <c r="I22" s="20">
        <v>2650.0</v>
      </c>
      <c r="J22" s="22"/>
      <c r="K22" s="20"/>
      <c r="L22" s="21"/>
      <c r="M22" s="21"/>
      <c r="N22" s="21"/>
      <c r="O22" s="21"/>
      <c r="P22" s="21"/>
      <c r="Q22" s="23">
        <v>2650.0</v>
      </c>
      <c r="R22" s="41">
        <f t="shared" si="1"/>
        <v>0</v>
      </c>
      <c r="S22" s="25" t="s">
        <v>25</v>
      </c>
      <c r="T22" s="2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6">
        <v>19.0</v>
      </c>
      <c r="B23" s="17">
        <v>44994.0</v>
      </c>
      <c r="C23" s="18" t="s">
        <v>638</v>
      </c>
      <c r="D23" s="19">
        <v>22341.0</v>
      </c>
      <c r="E23" s="19" t="s">
        <v>81</v>
      </c>
      <c r="F23" s="20"/>
      <c r="G23" s="20"/>
      <c r="H23" s="20"/>
      <c r="I23" s="20">
        <v>2500.0</v>
      </c>
      <c r="J23" s="22"/>
      <c r="K23" s="20"/>
      <c r="L23" s="20"/>
      <c r="M23" s="21"/>
      <c r="N23" s="20"/>
      <c r="O23" s="20"/>
      <c r="P23" s="21"/>
      <c r="Q23" s="23">
        <v>2500.0</v>
      </c>
      <c r="R23" s="41">
        <f t="shared" si="1"/>
        <v>0</v>
      </c>
      <c r="S23" s="25" t="s">
        <v>79</v>
      </c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6">
        <v>20.0</v>
      </c>
      <c r="B24" s="17">
        <v>44994.0</v>
      </c>
      <c r="C24" s="18" t="s">
        <v>639</v>
      </c>
      <c r="D24" s="19">
        <v>49943.0</v>
      </c>
      <c r="E24" s="19" t="s">
        <v>640</v>
      </c>
      <c r="F24" s="20"/>
      <c r="G24" s="20"/>
      <c r="H24" s="20"/>
      <c r="I24" s="20">
        <v>25000.0</v>
      </c>
      <c r="J24" s="22"/>
      <c r="K24" s="21"/>
      <c r="L24" s="21"/>
      <c r="M24" s="21"/>
      <c r="N24" s="21"/>
      <c r="O24" s="21"/>
      <c r="P24" s="21"/>
      <c r="Q24" s="23">
        <v>25000.0</v>
      </c>
      <c r="R24" s="41">
        <f t="shared" si="1"/>
        <v>0</v>
      </c>
      <c r="S24" s="25" t="s">
        <v>36</v>
      </c>
      <c r="T24" s="2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6">
        <v>21.0</v>
      </c>
      <c r="B25" s="17">
        <v>44994.0</v>
      </c>
      <c r="C25" s="18" t="s">
        <v>641</v>
      </c>
      <c r="D25" s="19">
        <v>49943.0</v>
      </c>
      <c r="E25" s="19" t="s">
        <v>640</v>
      </c>
      <c r="F25" s="20"/>
      <c r="G25" s="21"/>
      <c r="H25" s="21"/>
      <c r="I25" s="20">
        <v>2500.0</v>
      </c>
      <c r="J25" s="22"/>
      <c r="K25" s="20"/>
      <c r="L25" s="21"/>
      <c r="M25" s="21"/>
      <c r="N25" s="20"/>
      <c r="O25" s="20"/>
      <c r="P25" s="21"/>
      <c r="Q25" s="23">
        <v>2500.0</v>
      </c>
      <c r="R25" s="41">
        <f t="shared" si="1"/>
        <v>0</v>
      </c>
      <c r="S25" s="25" t="s">
        <v>36</v>
      </c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6">
        <v>22.0</v>
      </c>
      <c r="B26" s="17">
        <v>44994.0</v>
      </c>
      <c r="C26" s="18" t="s">
        <v>642</v>
      </c>
      <c r="D26" s="19">
        <v>62792.0</v>
      </c>
      <c r="E26" s="19" t="s">
        <v>643</v>
      </c>
      <c r="F26" s="20"/>
      <c r="G26" s="20"/>
      <c r="H26" s="20"/>
      <c r="I26" s="20">
        <v>5000.0</v>
      </c>
      <c r="J26" s="22"/>
      <c r="K26" s="20"/>
      <c r="L26" s="21"/>
      <c r="M26" s="21"/>
      <c r="N26" s="21"/>
      <c r="O26" s="21"/>
      <c r="P26" s="21"/>
      <c r="Q26" s="23">
        <v>5000.0</v>
      </c>
      <c r="R26" s="41">
        <f t="shared" si="1"/>
        <v>0</v>
      </c>
      <c r="S26" s="25" t="s">
        <v>25</v>
      </c>
      <c r="T26" s="2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6">
        <v>23.0</v>
      </c>
      <c r="B27" s="17">
        <v>44994.0</v>
      </c>
      <c r="C27" s="18" t="s">
        <v>644</v>
      </c>
      <c r="D27" s="19">
        <v>62331.0</v>
      </c>
      <c r="E27" s="19" t="s">
        <v>645</v>
      </c>
      <c r="F27" s="20"/>
      <c r="G27" s="20"/>
      <c r="H27" s="20"/>
      <c r="I27" s="22">
        <v>2500.0</v>
      </c>
      <c r="J27" s="20"/>
      <c r="K27" s="21"/>
      <c r="L27" s="21"/>
      <c r="M27" s="21"/>
      <c r="N27" s="21"/>
      <c r="O27" s="21"/>
      <c r="P27" s="21"/>
      <c r="Q27" s="23">
        <v>2500.0</v>
      </c>
      <c r="R27" s="41">
        <f t="shared" si="1"/>
        <v>0</v>
      </c>
      <c r="S27" s="25" t="s">
        <v>25</v>
      </c>
      <c r="T27" s="2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6">
        <v>24.0</v>
      </c>
      <c r="B28" s="17">
        <v>44994.0</v>
      </c>
      <c r="C28" s="18" t="s">
        <v>646</v>
      </c>
      <c r="D28" s="19">
        <v>62331.0</v>
      </c>
      <c r="E28" s="19" t="s">
        <v>645</v>
      </c>
      <c r="F28" s="21"/>
      <c r="G28" s="21"/>
      <c r="H28" s="20"/>
      <c r="I28" s="22">
        <v>6250.0</v>
      </c>
      <c r="J28" s="20"/>
      <c r="K28" s="21"/>
      <c r="L28" s="21"/>
      <c r="M28" s="21"/>
      <c r="N28" s="20"/>
      <c r="O28" s="20"/>
      <c r="P28" s="21"/>
      <c r="Q28" s="23">
        <v>6250.0</v>
      </c>
      <c r="R28" s="41">
        <f t="shared" si="1"/>
        <v>0</v>
      </c>
      <c r="S28" s="25" t="s">
        <v>25</v>
      </c>
      <c r="T28" s="2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6">
        <v>25.0</v>
      </c>
      <c r="B29" s="17">
        <v>44994.0</v>
      </c>
      <c r="C29" s="18" t="s">
        <v>647</v>
      </c>
      <c r="D29" s="19">
        <v>26040.0</v>
      </c>
      <c r="E29" s="19" t="s">
        <v>648</v>
      </c>
      <c r="F29" s="21"/>
      <c r="G29" s="20"/>
      <c r="H29" s="20"/>
      <c r="I29" s="22"/>
      <c r="J29" s="20">
        <v>7650.0</v>
      </c>
      <c r="K29" s="20"/>
      <c r="L29" s="21"/>
      <c r="M29" s="21"/>
      <c r="N29" s="20"/>
      <c r="O29" s="20"/>
      <c r="P29" s="20"/>
      <c r="Q29" s="23">
        <v>7650.0</v>
      </c>
      <c r="R29" s="41">
        <f t="shared" si="1"/>
        <v>0</v>
      </c>
      <c r="S29" s="25" t="s">
        <v>74</v>
      </c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6">
        <v>26.0</v>
      </c>
      <c r="B30" s="17">
        <v>44994.0</v>
      </c>
      <c r="C30" s="18" t="s">
        <v>649</v>
      </c>
      <c r="D30" s="19">
        <v>22332.0</v>
      </c>
      <c r="E30" s="19" t="s">
        <v>121</v>
      </c>
      <c r="F30" s="21"/>
      <c r="G30" s="20"/>
      <c r="H30" s="20"/>
      <c r="I30" s="22">
        <v>2650.0</v>
      </c>
      <c r="J30" s="20"/>
      <c r="K30" s="20"/>
      <c r="L30" s="21"/>
      <c r="M30" s="20"/>
      <c r="N30" s="21"/>
      <c r="O30" s="21"/>
      <c r="P30" s="20"/>
      <c r="Q30" s="23">
        <v>2650.0</v>
      </c>
      <c r="R30" s="41">
        <f t="shared" si="1"/>
        <v>0</v>
      </c>
      <c r="S30" s="25" t="s">
        <v>74</v>
      </c>
      <c r="T30" s="2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6">
        <v>27.0</v>
      </c>
      <c r="B31" s="17">
        <v>44994.0</v>
      </c>
      <c r="C31" s="43" t="s">
        <v>650</v>
      </c>
      <c r="D31" s="43">
        <v>59904.0</v>
      </c>
      <c r="E31" s="44" t="s">
        <v>58</v>
      </c>
      <c r="F31" s="45"/>
      <c r="G31" s="45"/>
      <c r="H31" s="36"/>
      <c r="I31" s="45">
        <v>350.0</v>
      </c>
      <c r="J31" s="45"/>
      <c r="K31" s="36"/>
      <c r="L31" s="36"/>
      <c r="M31" s="36"/>
      <c r="N31" s="36"/>
      <c r="O31" s="36"/>
      <c r="P31" s="36"/>
      <c r="Q31" s="45">
        <v>350.0</v>
      </c>
      <c r="R31" s="41">
        <f t="shared" si="1"/>
        <v>0</v>
      </c>
      <c r="S31" s="30" t="s">
        <v>74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16">
        <v>28.0</v>
      </c>
      <c r="B32" s="17">
        <v>44994.0</v>
      </c>
      <c r="C32" s="43" t="s">
        <v>651</v>
      </c>
      <c r="D32" s="43">
        <v>22727.0</v>
      </c>
      <c r="E32" s="44" t="s">
        <v>533</v>
      </c>
      <c r="F32" s="36"/>
      <c r="G32" s="36"/>
      <c r="H32" s="36"/>
      <c r="I32" s="45"/>
      <c r="J32" s="45">
        <v>3750.0</v>
      </c>
      <c r="K32" s="45"/>
      <c r="L32" s="36"/>
      <c r="M32" s="36"/>
      <c r="N32" s="36"/>
      <c r="O32" s="36"/>
      <c r="P32" s="36"/>
      <c r="Q32" s="45">
        <v>3750.0</v>
      </c>
      <c r="R32" s="41">
        <f t="shared" si="1"/>
        <v>0</v>
      </c>
      <c r="S32" s="30" t="s">
        <v>74</v>
      </c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16">
        <v>29.0</v>
      </c>
      <c r="B33" s="17">
        <v>44994.0</v>
      </c>
      <c r="C33" s="43" t="s">
        <v>652</v>
      </c>
      <c r="D33" s="43">
        <v>21818.0</v>
      </c>
      <c r="E33" s="44" t="s">
        <v>350</v>
      </c>
      <c r="F33" s="36"/>
      <c r="G33" s="36"/>
      <c r="H33" s="36"/>
      <c r="I33" s="45"/>
      <c r="J33" s="36"/>
      <c r="K33" s="45">
        <v>200.0</v>
      </c>
      <c r="L33" s="36"/>
      <c r="M33" s="36"/>
      <c r="N33" s="36"/>
      <c r="O33" s="36"/>
      <c r="P33" s="36"/>
      <c r="Q33" s="45">
        <v>200.0</v>
      </c>
      <c r="R33" s="41">
        <f t="shared" si="1"/>
        <v>0</v>
      </c>
      <c r="S33" s="30" t="s">
        <v>25</v>
      </c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16">
        <v>30.0</v>
      </c>
      <c r="B34" s="17">
        <v>44994.0</v>
      </c>
      <c r="C34" s="43" t="s">
        <v>653</v>
      </c>
      <c r="D34" s="43">
        <v>76265.0</v>
      </c>
      <c r="E34" s="44" t="s">
        <v>654</v>
      </c>
      <c r="F34" s="36"/>
      <c r="G34" s="36"/>
      <c r="H34" s="45"/>
      <c r="I34" s="45">
        <v>27000.0</v>
      </c>
      <c r="J34" s="36"/>
      <c r="K34" s="36"/>
      <c r="L34" s="36"/>
      <c r="M34" s="36"/>
      <c r="N34" s="36"/>
      <c r="O34" s="36"/>
      <c r="P34" s="45"/>
      <c r="Q34" s="45">
        <v>27000.0</v>
      </c>
      <c r="R34" s="41">
        <f t="shared" si="1"/>
        <v>0</v>
      </c>
      <c r="S34" s="30" t="s">
        <v>25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16">
        <v>31.0</v>
      </c>
      <c r="B35" s="17">
        <v>44994.0</v>
      </c>
      <c r="C35" s="43" t="s">
        <v>655</v>
      </c>
      <c r="D35" s="43">
        <v>47510.0</v>
      </c>
      <c r="E35" s="44" t="s">
        <v>656</v>
      </c>
      <c r="F35" s="36"/>
      <c r="G35" s="36"/>
      <c r="H35" s="45"/>
      <c r="I35" s="36"/>
      <c r="J35" s="45"/>
      <c r="K35" s="36"/>
      <c r="L35" s="36"/>
      <c r="M35" s="36"/>
      <c r="N35" s="45">
        <v>2500.0</v>
      </c>
      <c r="O35" s="36"/>
      <c r="P35" s="45"/>
      <c r="Q35" s="45">
        <v>2500.0</v>
      </c>
      <c r="R35" s="41">
        <f t="shared" si="1"/>
        <v>0</v>
      </c>
      <c r="S35" s="30" t="s">
        <v>36</v>
      </c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16">
        <v>32.0</v>
      </c>
      <c r="B36" s="17">
        <v>44993.0</v>
      </c>
      <c r="C36" s="43" t="s">
        <v>657</v>
      </c>
      <c r="D36" s="43">
        <v>59904.0</v>
      </c>
      <c r="E36" s="44" t="s">
        <v>58</v>
      </c>
      <c r="F36" s="36"/>
      <c r="G36" s="36"/>
      <c r="H36" s="45"/>
      <c r="I36" s="45"/>
      <c r="J36" s="36"/>
      <c r="K36" s="36"/>
      <c r="L36" s="36"/>
      <c r="M36" s="36"/>
      <c r="N36" s="36"/>
      <c r="O36" s="36"/>
      <c r="P36" s="45">
        <v>1200.0</v>
      </c>
      <c r="Q36" s="45">
        <v>1200.0</v>
      </c>
      <c r="R36" s="41">
        <f t="shared" si="1"/>
        <v>0</v>
      </c>
      <c r="S36" s="30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16">
        <v>33.0</v>
      </c>
      <c r="B37" s="17">
        <v>44993.0</v>
      </c>
      <c r="C37" s="43" t="s">
        <v>658</v>
      </c>
      <c r="D37" s="43">
        <v>55179.0</v>
      </c>
      <c r="E37" s="44" t="s">
        <v>198</v>
      </c>
      <c r="F37" s="36"/>
      <c r="G37" s="36"/>
      <c r="H37" s="45">
        <v>2500.0</v>
      </c>
      <c r="I37" s="45"/>
      <c r="J37" s="36"/>
      <c r="K37" s="36"/>
      <c r="L37" s="36"/>
      <c r="M37" s="36"/>
      <c r="N37" s="36"/>
      <c r="O37" s="36"/>
      <c r="P37" s="45"/>
      <c r="Q37" s="45">
        <v>2500.0</v>
      </c>
      <c r="R37" s="41">
        <f t="shared" si="1"/>
        <v>0</v>
      </c>
      <c r="S37" s="30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16">
        <v>34.0</v>
      </c>
      <c r="B38" s="17">
        <v>44994.0</v>
      </c>
      <c r="C38" s="43" t="s">
        <v>659</v>
      </c>
      <c r="D38" s="43">
        <v>23748.0</v>
      </c>
      <c r="E38" s="44" t="s">
        <v>616</v>
      </c>
      <c r="F38" s="36"/>
      <c r="G38" s="36"/>
      <c r="H38" s="36"/>
      <c r="I38" s="45"/>
      <c r="J38" s="36"/>
      <c r="K38" s="36"/>
      <c r="L38" s="36"/>
      <c r="M38" s="36"/>
      <c r="N38" s="36"/>
      <c r="O38" s="36"/>
      <c r="P38" s="45">
        <v>1200.0</v>
      </c>
      <c r="Q38" s="45">
        <v>1200.0</v>
      </c>
      <c r="R38" s="41">
        <f t="shared" si="1"/>
        <v>0</v>
      </c>
      <c r="S38" s="30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16">
        <v>35.0</v>
      </c>
      <c r="B39" s="17">
        <v>44994.0</v>
      </c>
      <c r="C39" s="43" t="s">
        <v>660</v>
      </c>
      <c r="D39" s="43">
        <v>49943.0</v>
      </c>
      <c r="E39" s="44" t="s">
        <v>640</v>
      </c>
      <c r="F39" s="36"/>
      <c r="G39" s="36"/>
      <c r="H39" s="36"/>
      <c r="I39" s="45"/>
      <c r="J39" s="36"/>
      <c r="K39" s="36"/>
      <c r="L39" s="36"/>
      <c r="M39" s="36"/>
      <c r="N39" s="36"/>
      <c r="O39" s="36"/>
      <c r="P39" s="45">
        <v>2490.0</v>
      </c>
      <c r="Q39" s="45">
        <v>2490.0</v>
      </c>
      <c r="R39" s="41">
        <f t="shared" si="1"/>
        <v>0</v>
      </c>
      <c r="S39" s="30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16">
        <v>36.0</v>
      </c>
      <c r="B40" s="17">
        <v>44994.0</v>
      </c>
      <c r="C40" s="43" t="s">
        <v>661</v>
      </c>
      <c r="D40" s="43">
        <v>62331.0</v>
      </c>
      <c r="E40" s="44" t="s">
        <v>645</v>
      </c>
      <c r="F40" s="36"/>
      <c r="G40" s="36"/>
      <c r="H40" s="36"/>
      <c r="I40" s="45"/>
      <c r="J40" s="36"/>
      <c r="K40" s="45">
        <v>133.0</v>
      </c>
      <c r="L40" s="36"/>
      <c r="M40" s="36"/>
      <c r="N40" s="36"/>
      <c r="O40" s="36"/>
      <c r="P40" s="45">
        <v>1157.0</v>
      </c>
      <c r="Q40" s="45">
        <v>1290.0</v>
      </c>
      <c r="R40" s="41">
        <f t="shared" si="1"/>
        <v>0</v>
      </c>
      <c r="S40" s="30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16">
        <v>37.0</v>
      </c>
      <c r="B41" s="17">
        <v>44994.0</v>
      </c>
      <c r="C41" s="43" t="s">
        <v>662</v>
      </c>
      <c r="D41" s="43">
        <v>51166.0</v>
      </c>
      <c r="E41" s="44" t="s">
        <v>663</v>
      </c>
      <c r="F41" s="36"/>
      <c r="G41" s="36"/>
      <c r="H41" s="45">
        <v>1250.0</v>
      </c>
      <c r="I41" s="45"/>
      <c r="J41" s="36"/>
      <c r="K41" s="36"/>
      <c r="L41" s="36"/>
      <c r="M41" s="36"/>
      <c r="N41" s="36"/>
      <c r="O41" s="36"/>
      <c r="P41" s="45"/>
      <c r="Q41" s="45">
        <v>1250.0</v>
      </c>
      <c r="R41" s="41">
        <f t="shared" si="1"/>
        <v>0</v>
      </c>
      <c r="S41" s="30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16">
        <v>38.0</v>
      </c>
      <c r="B42" s="17">
        <v>44994.0</v>
      </c>
      <c r="C42" s="43" t="s">
        <v>664</v>
      </c>
      <c r="D42" s="43">
        <v>49918.0</v>
      </c>
      <c r="E42" s="44" t="s">
        <v>178</v>
      </c>
      <c r="F42" s="36"/>
      <c r="G42" s="36"/>
      <c r="H42" s="45">
        <v>5000.0</v>
      </c>
      <c r="I42" s="45"/>
      <c r="J42" s="36"/>
      <c r="K42" s="36"/>
      <c r="L42" s="36"/>
      <c r="M42" s="36"/>
      <c r="N42" s="36"/>
      <c r="O42" s="36"/>
      <c r="P42" s="45"/>
      <c r="Q42" s="45">
        <v>5000.0</v>
      </c>
      <c r="R42" s="41">
        <f t="shared" si="1"/>
        <v>0</v>
      </c>
      <c r="S42" s="30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16"/>
      <c r="B43" s="17"/>
      <c r="C43" s="35"/>
      <c r="D43" s="35"/>
      <c r="E43" s="35"/>
      <c r="F43" s="36">
        <f t="shared" ref="F43:R43" si="2">SUM(F5:F42)</f>
        <v>0</v>
      </c>
      <c r="G43" s="36">
        <f t="shared" si="2"/>
        <v>0</v>
      </c>
      <c r="H43" s="36">
        <f t="shared" si="2"/>
        <v>38750</v>
      </c>
      <c r="I43" s="36">
        <f t="shared" si="2"/>
        <v>128050</v>
      </c>
      <c r="J43" s="36">
        <f t="shared" si="2"/>
        <v>43440</v>
      </c>
      <c r="K43" s="36">
        <f t="shared" si="2"/>
        <v>333</v>
      </c>
      <c r="L43" s="36">
        <f t="shared" si="2"/>
        <v>0</v>
      </c>
      <c r="M43" s="36">
        <f t="shared" si="2"/>
        <v>0</v>
      </c>
      <c r="N43" s="36">
        <f t="shared" si="2"/>
        <v>2500</v>
      </c>
      <c r="O43" s="36">
        <f t="shared" si="2"/>
        <v>0</v>
      </c>
      <c r="P43" s="36">
        <f t="shared" si="2"/>
        <v>6047</v>
      </c>
      <c r="Q43" s="36">
        <f t="shared" si="2"/>
        <v>219120</v>
      </c>
      <c r="R43" s="41">
        <f t="shared" si="2"/>
        <v>0</v>
      </c>
      <c r="S43" s="34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37"/>
      <c r="B44" s="35"/>
      <c r="C44" s="35"/>
      <c r="D44" s="35"/>
      <c r="E44" s="35"/>
      <c r="F44" s="38">
        <f>SUM(F43+G43+H43+I43+J43+K43+L43+M43+N43+O43+P43)</f>
        <v>219120</v>
      </c>
      <c r="G44" s="8"/>
      <c r="H44" s="8"/>
      <c r="I44" s="8"/>
      <c r="J44" s="8"/>
      <c r="K44" s="8"/>
      <c r="L44" s="9"/>
      <c r="M44" s="39"/>
      <c r="N44" s="39"/>
      <c r="O44" s="39"/>
      <c r="P44" s="39"/>
      <c r="Q44" s="26"/>
      <c r="R44" s="26"/>
      <c r="S44" s="4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 t="s">
        <v>41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0"/>
      <c r="K55" s="4"/>
      <c r="L55" s="4"/>
      <c r="M55" s="4"/>
      <c r="N55" s="4"/>
      <c r="O55" s="4"/>
      <c r="P55" s="4"/>
      <c r="Q55" s="4"/>
      <c r="R55" s="4"/>
      <c r="S55" s="4"/>
      <c r="T55" s="4"/>
      <c r="U55" s="4" t="s">
        <v>207</v>
      </c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</sheetData>
  <mergeCells count="17">
    <mergeCell ref="E2:E4"/>
    <mergeCell ref="F3:F4"/>
    <mergeCell ref="G3:H3"/>
    <mergeCell ref="I3:J3"/>
    <mergeCell ref="K3:K4"/>
    <mergeCell ref="L3:L4"/>
    <mergeCell ref="F44:L4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1" t="s">
        <v>665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15" t="s">
        <v>22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>
        <v>1.0</v>
      </c>
      <c r="B5" s="17">
        <v>44994.0</v>
      </c>
      <c r="C5" s="18" t="s">
        <v>666</v>
      </c>
      <c r="D5" s="19">
        <v>21971.0</v>
      </c>
      <c r="E5" s="19" t="s">
        <v>528</v>
      </c>
      <c r="F5" s="20"/>
      <c r="G5" s="21"/>
      <c r="H5" s="21"/>
      <c r="I5" s="22">
        <v>600.0</v>
      </c>
      <c r="J5" s="20"/>
      <c r="K5" s="20"/>
      <c r="L5" s="21"/>
      <c r="M5" s="21"/>
      <c r="N5" s="20"/>
      <c r="O5" s="20"/>
      <c r="P5" s="21"/>
      <c r="Q5" s="23">
        <v>600.0</v>
      </c>
      <c r="R5" s="41">
        <f t="shared" ref="R5:R41" si="1">F5+G5+H5+I5+J5+K5+L5+N5+P5-Q5</f>
        <v>0</v>
      </c>
      <c r="S5" s="25" t="s">
        <v>25</v>
      </c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>
        <v>2.0</v>
      </c>
      <c r="B6" s="17">
        <v>44995.0</v>
      </c>
      <c r="C6" s="18" t="s">
        <v>667</v>
      </c>
      <c r="D6" s="19">
        <v>54375.0</v>
      </c>
      <c r="E6" s="19" t="s">
        <v>668</v>
      </c>
      <c r="F6" s="21"/>
      <c r="G6" s="21"/>
      <c r="H6" s="20"/>
      <c r="I6" s="22">
        <v>2650.0</v>
      </c>
      <c r="J6" s="20"/>
      <c r="K6" s="20"/>
      <c r="L6" s="21"/>
      <c r="M6" s="21"/>
      <c r="N6" s="21"/>
      <c r="O6" s="21"/>
      <c r="P6" s="21"/>
      <c r="Q6" s="23">
        <v>2650.0</v>
      </c>
      <c r="R6" s="41">
        <f t="shared" si="1"/>
        <v>0</v>
      </c>
      <c r="S6" s="25" t="s">
        <v>79</v>
      </c>
      <c r="T6" s="26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>
        <v>3.0</v>
      </c>
      <c r="B7" s="17">
        <v>44995.0</v>
      </c>
      <c r="C7" s="18" t="s">
        <v>669</v>
      </c>
      <c r="D7" s="19">
        <v>60978.0</v>
      </c>
      <c r="E7" s="19" t="s">
        <v>670</v>
      </c>
      <c r="F7" s="21"/>
      <c r="G7" s="20"/>
      <c r="H7" s="20"/>
      <c r="I7" s="27">
        <v>10000.0</v>
      </c>
      <c r="J7" s="22"/>
      <c r="K7" s="20"/>
      <c r="L7" s="21"/>
      <c r="M7" s="21"/>
      <c r="N7" s="21"/>
      <c r="O7" s="21"/>
      <c r="P7" s="21"/>
      <c r="Q7" s="23">
        <v>10000.0</v>
      </c>
      <c r="R7" s="41">
        <f t="shared" si="1"/>
        <v>0</v>
      </c>
      <c r="S7" s="25" t="s">
        <v>74</v>
      </c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>
        <v>4.0</v>
      </c>
      <c r="B8" s="17">
        <v>44995.0</v>
      </c>
      <c r="C8" s="18" t="s">
        <v>671</v>
      </c>
      <c r="D8" s="19">
        <v>49072.0</v>
      </c>
      <c r="E8" s="19" t="s">
        <v>672</v>
      </c>
      <c r="F8" s="20"/>
      <c r="G8" s="20"/>
      <c r="H8" s="21"/>
      <c r="I8" s="22">
        <v>5150.0</v>
      </c>
      <c r="J8" s="20"/>
      <c r="K8" s="20"/>
      <c r="L8" s="21"/>
      <c r="M8" s="21"/>
      <c r="N8" s="21"/>
      <c r="O8" s="21"/>
      <c r="P8" s="21"/>
      <c r="Q8" s="23">
        <v>5150.0</v>
      </c>
      <c r="R8" s="41">
        <f t="shared" si="1"/>
        <v>0</v>
      </c>
      <c r="S8" s="25" t="s">
        <v>79</v>
      </c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>
        <v>5.0</v>
      </c>
      <c r="B9" s="17">
        <v>44995.0</v>
      </c>
      <c r="C9" s="18" t="s">
        <v>673</v>
      </c>
      <c r="D9" s="19">
        <v>14343.0</v>
      </c>
      <c r="E9" s="19" t="s">
        <v>674</v>
      </c>
      <c r="F9" s="20"/>
      <c r="G9" s="20"/>
      <c r="H9" s="20"/>
      <c r="I9" s="22">
        <v>10300.0</v>
      </c>
      <c r="J9" s="20"/>
      <c r="K9" s="20"/>
      <c r="L9" s="21"/>
      <c r="M9" s="21"/>
      <c r="N9" s="21"/>
      <c r="O9" s="21"/>
      <c r="P9" s="21"/>
      <c r="Q9" s="23">
        <v>10300.0</v>
      </c>
      <c r="R9" s="41">
        <f t="shared" si="1"/>
        <v>0</v>
      </c>
      <c r="S9" s="25" t="s">
        <v>79</v>
      </c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>
        <v>6.0</v>
      </c>
      <c r="B10" s="17">
        <v>44995.0</v>
      </c>
      <c r="C10" s="18" t="s">
        <v>675</v>
      </c>
      <c r="D10" s="19">
        <v>52611.0</v>
      </c>
      <c r="E10" s="19" t="s">
        <v>676</v>
      </c>
      <c r="F10" s="20"/>
      <c r="G10" s="21"/>
      <c r="H10" s="20"/>
      <c r="I10" s="22"/>
      <c r="J10" s="20">
        <v>2650.0</v>
      </c>
      <c r="K10" s="20"/>
      <c r="L10" s="21"/>
      <c r="M10" s="21"/>
      <c r="N10" s="21"/>
      <c r="O10" s="21"/>
      <c r="P10" s="21"/>
      <c r="Q10" s="23">
        <v>2650.0</v>
      </c>
      <c r="R10" s="41">
        <f t="shared" si="1"/>
        <v>0</v>
      </c>
      <c r="S10" s="25" t="s">
        <v>74</v>
      </c>
      <c r="T10" s="2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>
        <v>7.0</v>
      </c>
      <c r="B11" s="17">
        <v>44995.0</v>
      </c>
      <c r="C11" s="18" t="s">
        <v>677</v>
      </c>
      <c r="D11" s="19">
        <v>65861.0</v>
      </c>
      <c r="E11" s="19" t="s">
        <v>678</v>
      </c>
      <c r="F11" s="21"/>
      <c r="G11" s="21"/>
      <c r="H11" s="20"/>
      <c r="I11" s="22">
        <v>2850.0</v>
      </c>
      <c r="J11" s="22"/>
      <c r="K11" s="20"/>
      <c r="L11" s="21"/>
      <c r="M11" s="21"/>
      <c r="N11" s="21"/>
      <c r="O11" s="21"/>
      <c r="P11" s="21"/>
      <c r="Q11" s="23">
        <v>2850.0</v>
      </c>
      <c r="R11" s="41">
        <f t="shared" si="1"/>
        <v>0</v>
      </c>
      <c r="S11" s="25" t="s">
        <v>79</v>
      </c>
      <c r="T11" s="2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6">
        <v>8.0</v>
      </c>
      <c r="B12" s="17">
        <v>44995.0</v>
      </c>
      <c r="C12" s="18" t="s">
        <v>679</v>
      </c>
      <c r="D12" s="19">
        <v>72207.0</v>
      </c>
      <c r="E12" s="19" t="s">
        <v>680</v>
      </c>
      <c r="F12" s="20"/>
      <c r="G12" s="20"/>
      <c r="H12" s="20"/>
      <c r="I12" s="22"/>
      <c r="J12" s="20">
        <v>20000.0</v>
      </c>
      <c r="K12" s="20"/>
      <c r="L12" s="21"/>
      <c r="M12" s="21"/>
      <c r="N12" s="21"/>
      <c r="O12" s="21"/>
      <c r="P12" s="21"/>
      <c r="Q12" s="23">
        <v>20000.0</v>
      </c>
      <c r="R12" s="41">
        <f t="shared" si="1"/>
        <v>0</v>
      </c>
      <c r="S12" s="25" t="s">
        <v>74</v>
      </c>
      <c r="T12" s="2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6">
        <v>9.0</v>
      </c>
      <c r="B13" s="17">
        <v>44995.0</v>
      </c>
      <c r="C13" s="18" t="s">
        <v>681</v>
      </c>
      <c r="D13" s="19">
        <v>22332.0</v>
      </c>
      <c r="E13" s="19" t="s">
        <v>121</v>
      </c>
      <c r="F13" s="21"/>
      <c r="G13" s="21"/>
      <c r="H13" s="20"/>
      <c r="I13" s="22">
        <v>1600.0</v>
      </c>
      <c r="J13" s="20"/>
      <c r="K13" s="20"/>
      <c r="L13" s="21"/>
      <c r="M13" s="20"/>
      <c r="N13" s="21"/>
      <c r="O13" s="21"/>
      <c r="P13" s="21"/>
      <c r="Q13" s="23">
        <v>1600.0</v>
      </c>
      <c r="R13" s="41">
        <f t="shared" si="1"/>
        <v>0</v>
      </c>
      <c r="S13" s="25" t="s">
        <v>79</v>
      </c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6">
        <v>10.0</v>
      </c>
      <c r="B14" s="17">
        <v>44995.0</v>
      </c>
      <c r="C14" s="18" t="s">
        <v>682</v>
      </c>
      <c r="D14" s="19">
        <v>43955.0</v>
      </c>
      <c r="E14" s="19" t="s">
        <v>35</v>
      </c>
      <c r="F14" s="20"/>
      <c r="G14" s="21"/>
      <c r="H14" s="20"/>
      <c r="I14" s="22">
        <v>400.0</v>
      </c>
      <c r="J14" s="20"/>
      <c r="K14" s="20"/>
      <c r="L14" s="21"/>
      <c r="M14" s="21"/>
      <c r="N14" s="21"/>
      <c r="O14" s="21"/>
      <c r="P14" s="21"/>
      <c r="Q14" s="23">
        <v>400.0</v>
      </c>
      <c r="R14" s="41">
        <f t="shared" si="1"/>
        <v>0</v>
      </c>
      <c r="S14" s="25" t="s">
        <v>25</v>
      </c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6">
        <v>11.0</v>
      </c>
      <c r="B15" s="17">
        <v>44995.0</v>
      </c>
      <c r="C15" s="18" t="s">
        <v>683</v>
      </c>
      <c r="D15" s="19">
        <v>27066.0</v>
      </c>
      <c r="E15" s="19" t="s">
        <v>684</v>
      </c>
      <c r="F15" s="20"/>
      <c r="G15" s="21"/>
      <c r="H15" s="20"/>
      <c r="I15" s="22">
        <v>15000.0</v>
      </c>
      <c r="J15" s="20"/>
      <c r="K15" s="20"/>
      <c r="L15" s="21"/>
      <c r="M15" s="21"/>
      <c r="N15" s="21"/>
      <c r="O15" s="21"/>
      <c r="P15" s="21"/>
      <c r="Q15" s="23">
        <v>15000.0</v>
      </c>
      <c r="R15" s="41">
        <f t="shared" si="1"/>
        <v>0</v>
      </c>
      <c r="S15" s="25" t="s">
        <v>25</v>
      </c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6">
        <v>12.0</v>
      </c>
      <c r="B16" s="17">
        <v>44995.0</v>
      </c>
      <c r="C16" s="18" t="s">
        <v>685</v>
      </c>
      <c r="D16" s="19">
        <v>33470.0</v>
      </c>
      <c r="E16" s="19" t="s">
        <v>686</v>
      </c>
      <c r="F16" s="20"/>
      <c r="G16" s="20"/>
      <c r="H16" s="20"/>
      <c r="I16" s="22"/>
      <c r="J16" s="20">
        <v>2650.0</v>
      </c>
      <c r="K16" s="21"/>
      <c r="L16" s="20"/>
      <c r="M16" s="21"/>
      <c r="N16" s="21"/>
      <c r="O16" s="21"/>
      <c r="P16" s="21"/>
      <c r="Q16" s="23">
        <v>2650.0</v>
      </c>
      <c r="R16" s="41">
        <f t="shared" si="1"/>
        <v>0</v>
      </c>
      <c r="S16" s="25" t="s">
        <v>74</v>
      </c>
      <c r="T16" s="2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6">
        <v>13.0</v>
      </c>
      <c r="B17" s="17">
        <v>44995.0</v>
      </c>
      <c r="C17" s="18" t="s">
        <v>687</v>
      </c>
      <c r="D17" s="19">
        <v>51512.0</v>
      </c>
      <c r="E17" s="19" t="s">
        <v>154</v>
      </c>
      <c r="F17" s="20"/>
      <c r="G17" s="20"/>
      <c r="H17" s="20"/>
      <c r="I17" s="22"/>
      <c r="J17" s="20">
        <v>5350.0</v>
      </c>
      <c r="K17" s="20"/>
      <c r="L17" s="21"/>
      <c r="M17" s="21"/>
      <c r="N17" s="21"/>
      <c r="O17" s="21"/>
      <c r="P17" s="21"/>
      <c r="Q17" s="23">
        <v>5350.0</v>
      </c>
      <c r="R17" s="41">
        <f t="shared" si="1"/>
        <v>0</v>
      </c>
      <c r="S17" s="25" t="s">
        <v>36</v>
      </c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6">
        <v>14.0</v>
      </c>
      <c r="B18" s="17">
        <v>44995.0</v>
      </c>
      <c r="C18" s="18" t="s">
        <v>688</v>
      </c>
      <c r="D18" s="19">
        <v>10288.0</v>
      </c>
      <c r="E18" s="19" t="s">
        <v>443</v>
      </c>
      <c r="F18" s="20"/>
      <c r="G18" s="20"/>
      <c r="H18" s="20"/>
      <c r="I18" s="22">
        <v>20000.0</v>
      </c>
      <c r="J18" s="20"/>
      <c r="K18" s="21"/>
      <c r="L18" s="21"/>
      <c r="M18" s="21"/>
      <c r="N18" s="20"/>
      <c r="O18" s="20"/>
      <c r="P18" s="21"/>
      <c r="Q18" s="23">
        <v>20000.0</v>
      </c>
      <c r="R18" s="41">
        <f t="shared" si="1"/>
        <v>0</v>
      </c>
      <c r="S18" s="25" t="s">
        <v>67</v>
      </c>
      <c r="T18" s="2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6">
        <v>15.0</v>
      </c>
      <c r="B19" s="17">
        <v>44995.0</v>
      </c>
      <c r="C19" s="18" t="s">
        <v>689</v>
      </c>
      <c r="D19" s="19">
        <v>51017.0</v>
      </c>
      <c r="E19" s="19" t="s">
        <v>32</v>
      </c>
      <c r="F19" s="21"/>
      <c r="G19" s="21"/>
      <c r="H19" s="20">
        <v>30000.0</v>
      </c>
      <c r="I19" s="22"/>
      <c r="J19" s="20"/>
      <c r="K19" s="20"/>
      <c r="L19" s="21"/>
      <c r="M19" s="21"/>
      <c r="N19" s="21"/>
      <c r="O19" s="21"/>
      <c r="P19" s="21"/>
      <c r="Q19" s="23">
        <v>30000.0</v>
      </c>
      <c r="R19" s="41">
        <f t="shared" si="1"/>
        <v>0</v>
      </c>
      <c r="S19" s="25" t="s">
        <v>33</v>
      </c>
      <c r="T19" s="2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6">
        <v>16.0</v>
      </c>
      <c r="B20" s="17">
        <v>44995.0</v>
      </c>
      <c r="C20" s="18" t="s">
        <v>690</v>
      </c>
      <c r="D20" s="19">
        <v>10249.0</v>
      </c>
      <c r="E20" s="19" t="s">
        <v>52</v>
      </c>
      <c r="F20" s="20"/>
      <c r="G20" s="21"/>
      <c r="H20" s="20"/>
      <c r="I20" s="22"/>
      <c r="J20" s="20"/>
      <c r="K20" s="21"/>
      <c r="L20" s="21"/>
      <c r="M20" s="21"/>
      <c r="N20" s="20">
        <v>2150.0</v>
      </c>
      <c r="O20" s="21"/>
      <c r="P20" s="21"/>
      <c r="Q20" s="23">
        <v>2150.0</v>
      </c>
      <c r="R20" s="41">
        <f t="shared" si="1"/>
        <v>0</v>
      </c>
      <c r="S20" s="25" t="s">
        <v>33</v>
      </c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6">
        <v>17.0</v>
      </c>
      <c r="B21" s="17">
        <v>44995.0</v>
      </c>
      <c r="C21" s="18" t="s">
        <v>691</v>
      </c>
      <c r="D21" s="19">
        <v>48335.0</v>
      </c>
      <c r="E21" s="19" t="s">
        <v>692</v>
      </c>
      <c r="F21" s="20"/>
      <c r="G21" s="20"/>
      <c r="H21" s="20"/>
      <c r="I21" s="20">
        <v>27000.0</v>
      </c>
      <c r="J21" s="22"/>
      <c r="K21" s="21"/>
      <c r="L21" s="21"/>
      <c r="M21" s="21"/>
      <c r="N21" s="20"/>
      <c r="O21" s="20"/>
      <c r="P21" s="21"/>
      <c r="Q21" s="23">
        <v>27000.0</v>
      </c>
      <c r="R21" s="41">
        <f t="shared" si="1"/>
        <v>0</v>
      </c>
      <c r="S21" s="25" t="s">
        <v>25</v>
      </c>
      <c r="T21" s="2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6">
        <v>18.0</v>
      </c>
      <c r="B22" s="17">
        <v>44995.0</v>
      </c>
      <c r="C22" s="18" t="s">
        <v>693</v>
      </c>
      <c r="D22" s="19">
        <v>22341.0</v>
      </c>
      <c r="E22" s="19" t="s">
        <v>81</v>
      </c>
      <c r="F22" s="20"/>
      <c r="G22" s="21"/>
      <c r="H22" s="20"/>
      <c r="I22" s="20">
        <v>1600.0</v>
      </c>
      <c r="J22" s="22"/>
      <c r="K22" s="20"/>
      <c r="L22" s="21"/>
      <c r="M22" s="21"/>
      <c r="N22" s="21"/>
      <c r="O22" s="21"/>
      <c r="P22" s="21"/>
      <c r="Q22" s="23">
        <v>1600.0</v>
      </c>
      <c r="R22" s="41">
        <f t="shared" si="1"/>
        <v>0</v>
      </c>
      <c r="S22" s="25" t="s">
        <v>67</v>
      </c>
      <c r="T22" s="2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6">
        <v>19.0</v>
      </c>
      <c r="B23" s="17">
        <v>44995.0</v>
      </c>
      <c r="C23" s="18" t="s">
        <v>694</v>
      </c>
      <c r="D23" s="19">
        <v>28414.0</v>
      </c>
      <c r="E23" s="19" t="s">
        <v>524</v>
      </c>
      <c r="F23" s="20"/>
      <c r="G23" s="20"/>
      <c r="H23" s="20"/>
      <c r="I23" s="20">
        <v>2650.0</v>
      </c>
      <c r="J23" s="22"/>
      <c r="K23" s="20"/>
      <c r="L23" s="20"/>
      <c r="M23" s="21"/>
      <c r="N23" s="20"/>
      <c r="O23" s="20"/>
      <c r="P23" s="21"/>
      <c r="Q23" s="23">
        <v>2650.0</v>
      </c>
      <c r="R23" s="41">
        <f t="shared" si="1"/>
        <v>0</v>
      </c>
      <c r="S23" s="25" t="s">
        <v>74</v>
      </c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6">
        <v>20.0</v>
      </c>
      <c r="B24" s="17">
        <v>44995.0</v>
      </c>
      <c r="C24" s="18" t="s">
        <v>695</v>
      </c>
      <c r="D24" s="19">
        <v>48631.0</v>
      </c>
      <c r="E24" s="19" t="s">
        <v>272</v>
      </c>
      <c r="F24" s="20"/>
      <c r="G24" s="20"/>
      <c r="H24" s="20"/>
      <c r="I24" s="20">
        <v>1250.0</v>
      </c>
      <c r="J24" s="22"/>
      <c r="K24" s="21"/>
      <c r="L24" s="21"/>
      <c r="M24" s="21"/>
      <c r="N24" s="21"/>
      <c r="O24" s="21"/>
      <c r="P24" s="21"/>
      <c r="Q24" s="23">
        <v>1250.0</v>
      </c>
      <c r="R24" s="41">
        <f t="shared" si="1"/>
        <v>0</v>
      </c>
      <c r="S24" s="25" t="s">
        <v>33</v>
      </c>
      <c r="T24" s="2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6">
        <v>21.0</v>
      </c>
      <c r="B25" s="17">
        <v>44995.0</v>
      </c>
      <c r="C25" s="18" t="s">
        <v>696</v>
      </c>
      <c r="D25" s="19">
        <v>48631.0</v>
      </c>
      <c r="E25" s="19" t="s">
        <v>272</v>
      </c>
      <c r="F25" s="20"/>
      <c r="G25" s="21"/>
      <c r="H25" s="21"/>
      <c r="I25" s="20">
        <v>200.0</v>
      </c>
      <c r="J25" s="22"/>
      <c r="K25" s="20"/>
      <c r="L25" s="21"/>
      <c r="M25" s="21"/>
      <c r="N25" s="20"/>
      <c r="O25" s="20"/>
      <c r="P25" s="21"/>
      <c r="Q25" s="23">
        <v>200.0</v>
      </c>
      <c r="R25" s="41">
        <f t="shared" si="1"/>
        <v>0</v>
      </c>
      <c r="S25" s="25" t="s">
        <v>33</v>
      </c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6">
        <v>22.0</v>
      </c>
      <c r="B26" s="17">
        <v>44995.0</v>
      </c>
      <c r="C26" s="18" t="s">
        <v>697</v>
      </c>
      <c r="D26" s="19">
        <v>72414.0</v>
      </c>
      <c r="E26" s="19" t="s">
        <v>698</v>
      </c>
      <c r="F26" s="20"/>
      <c r="G26" s="20"/>
      <c r="H26" s="20"/>
      <c r="I26" s="20"/>
      <c r="J26" s="22">
        <v>2500.0</v>
      </c>
      <c r="K26" s="20"/>
      <c r="L26" s="21"/>
      <c r="M26" s="21"/>
      <c r="N26" s="21"/>
      <c r="O26" s="21"/>
      <c r="P26" s="21"/>
      <c r="Q26" s="23">
        <v>2500.0</v>
      </c>
      <c r="R26" s="41">
        <f t="shared" si="1"/>
        <v>0</v>
      </c>
      <c r="S26" s="25" t="s">
        <v>74</v>
      </c>
      <c r="T26" s="2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6">
        <v>23.0</v>
      </c>
      <c r="B27" s="17">
        <v>44995.0</v>
      </c>
      <c r="C27" s="18" t="s">
        <v>699</v>
      </c>
      <c r="D27" s="19">
        <v>68284.0</v>
      </c>
      <c r="E27" s="19" t="s">
        <v>242</v>
      </c>
      <c r="F27" s="20"/>
      <c r="G27" s="20"/>
      <c r="H27" s="20"/>
      <c r="I27" s="22"/>
      <c r="J27" s="20">
        <v>8950.0</v>
      </c>
      <c r="K27" s="20"/>
      <c r="L27" s="21"/>
      <c r="M27" s="21"/>
      <c r="N27" s="21"/>
      <c r="O27" s="21"/>
      <c r="P27" s="21"/>
      <c r="Q27" s="23">
        <v>8950.0</v>
      </c>
      <c r="R27" s="41">
        <f t="shared" si="1"/>
        <v>0</v>
      </c>
      <c r="S27" s="25" t="s">
        <v>67</v>
      </c>
      <c r="T27" s="2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6">
        <v>24.0</v>
      </c>
      <c r="B28" s="17">
        <v>44995.0</v>
      </c>
      <c r="C28" s="18" t="s">
        <v>700</v>
      </c>
      <c r="D28" s="19">
        <v>22463.0</v>
      </c>
      <c r="E28" s="19" t="s">
        <v>212</v>
      </c>
      <c r="F28" s="21"/>
      <c r="G28" s="21"/>
      <c r="H28" s="20"/>
      <c r="I28" s="22">
        <v>600.0</v>
      </c>
      <c r="J28" s="20"/>
      <c r="K28" s="21"/>
      <c r="L28" s="21"/>
      <c r="M28" s="21"/>
      <c r="N28" s="20"/>
      <c r="O28" s="20"/>
      <c r="P28" s="21"/>
      <c r="Q28" s="23">
        <v>600.0</v>
      </c>
      <c r="R28" s="41">
        <f t="shared" si="1"/>
        <v>0</v>
      </c>
      <c r="S28" s="25" t="s">
        <v>25</v>
      </c>
      <c r="T28" s="2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6">
        <v>25.0</v>
      </c>
      <c r="B29" s="17">
        <v>44995.0</v>
      </c>
      <c r="C29" s="18" t="s">
        <v>701</v>
      </c>
      <c r="D29" s="19">
        <v>19122.0</v>
      </c>
      <c r="E29" s="19" t="s">
        <v>540</v>
      </c>
      <c r="F29" s="21"/>
      <c r="G29" s="20"/>
      <c r="H29" s="20"/>
      <c r="I29" s="22"/>
      <c r="J29" s="20"/>
      <c r="K29" s="20">
        <v>150.0</v>
      </c>
      <c r="L29" s="21"/>
      <c r="M29" s="21"/>
      <c r="N29" s="20">
        <v>1925.0</v>
      </c>
      <c r="O29" s="20"/>
      <c r="P29" s="20"/>
      <c r="Q29" s="23">
        <v>2075.0</v>
      </c>
      <c r="R29" s="41">
        <f t="shared" si="1"/>
        <v>0</v>
      </c>
      <c r="S29" s="25" t="s">
        <v>33</v>
      </c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6">
        <v>26.0</v>
      </c>
      <c r="B30" s="17">
        <v>44995.0</v>
      </c>
      <c r="C30" s="18" t="s">
        <v>702</v>
      </c>
      <c r="D30" s="19">
        <v>10288.0</v>
      </c>
      <c r="E30" s="19" t="s">
        <v>443</v>
      </c>
      <c r="F30" s="21"/>
      <c r="G30" s="20"/>
      <c r="H30" s="20"/>
      <c r="I30" s="22">
        <v>600.0</v>
      </c>
      <c r="J30" s="20"/>
      <c r="K30" s="20"/>
      <c r="L30" s="21"/>
      <c r="M30" s="20"/>
      <c r="N30" s="21"/>
      <c r="O30" s="21"/>
      <c r="P30" s="20"/>
      <c r="Q30" s="23">
        <v>600.0</v>
      </c>
      <c r="R30" s="41">
        <f t="shared" si="1"/>
        <v>0</v>
      </c>
      <c r="S30" s="25" t="s">
        <v>67</v>
      </c>
      <c r="T30" s="2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6">
        <v>27.0</v>
      </c>
      <c r="B31" s="17">
        <v>44995.0</v>
      </c>
      <c r="C31" s="43" t="s">
        <v>703</v>
      </c>
      <c r="D31" s="43">
        <v>14329.0</v>
      </c>
      <c r="E31" s="44" t="s">
        <v>158</v>
      </c>
      <c r="F31" s="45"/>
      <c r="G31" s="45"/>
      <c r="H31" s="36"/>
      <c r="I31" s="45">
        <v>5000.0</v>
      </c>
      <c r="J31" s="45"/>
      <c r="K31" s="36"/>
      <c r="L31" s="36"/>
      <c r="M31" s="36"/>
      <c r="N31" s="36"/>
      <c r="O31" s="36"/>
      <c r="P31" s="36"/>
      <c r="Q31" s="45">
        <v>5000.0</v>
      </c>
      <c r="R31" s="41">
        <f t="shared" si="1"/>
        <v>0</v>
      </c>
      <c r="S31" s="30" t="s">
        <v>74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16">
        <v>28.0</v>
      </c>
      <c r="B32" s="17">
        <v>44995.0</v>
      </c>
      <c r="C32" s="43" t="s">
        <v>704</v>
      </c>
      <c r="D32" s="43">
        <v>51848.0</v>
      </c>
      <c r="E32" s="44" t="s">
        <v>705</v>
      </c>
      <c r="F32" s="36"/>
      <c r="G32" s="36"/>
      <c r="H32" s="36"/>
      <c r="I32" s="45"/>
      <c r="J32" s="45">
        <v>10000.0</v>
      </c>
      <c r="K32" s="45"/>
      <c r="L32" s="36"/>
      <c r="M32" s="36"/>
      <c r="N32" s="36"/>
      <c r="O32" s="36"/>
      <c r="P32" s="36"/>
      <c r="Q32" s="45">
        <v>10000.0</v>
      </c>
      <c r="R32" s="41">
        <f t="shared" si="1"/>
        <v>0</v>
      </c>
      <c r="S32" s="30" t="s">
        <v>36</v>
      </c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16">
        <v>29.0</v>
      </c>
      <c r="B33" s="17">
        <v>44995.0</v>
      </c>
      <c r="C33" s="43" t="s">
        <v>706</v>
      </c>
      <c r="D33" s="43">
        <v>64875.0</v>
      </c>
      <c r="E33" s="44" t="s">
        <v>707</v>
      </c>
      <c r="F33" s="36"/>
      <c r="G33" s="36"/>
      <c r="H33" s="36"/>
      <c r="I33" s="45">
        <v>7650.0</v>
      </c>
      <c r="J33" s="36"/>
      <c r="K33" s="45"/>
      <c r="L33" s="36"/>
      <c r="M33" s="36"/>
      <c r="N33" s="36"/>
      <c r="O33" s="36"/>
      <c r="P33" s="36"/>
      <c r="Q33" s="45">
        <v>7650.0</v>
      </c>
      <c r="R33" s="41">
        <f t="shared" si="1"/>
        <v>0</v>
      </c>
      <c r="S33" s="30" t="s">
        <v>67</v>
      </c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16">
        <v>30.0</v>
      </c>
      <c r="B34" s="17">
        <v>44995.0</v>
      </c>
      <c r="C34" s="43" t="s">
        <v>708</v>
      </c>
      <c r="D34" s="43">
        <v>52215.0</v>
      </c>
      <c r="E34" s="44" t="s">
        <v>407</v>
      </c>
      <c r="F34" s="36"/>
      <c r="G34" s="36"/>
      <c r="H34" s="45">
        <v>7900.0</v>
      </c>
      <c r="I34" s="45"/>
      <c r="J34" s="36"/>
      <c r="K34" s="36"/>
      <c r="L34" s="36"/>
      <c r="M34" s="36"/>
      <c r="N34" s="36"/>
      <c r="O34" s="36"/>
      <c r="P34" s="45"/>
      <c r="Q34" s="45">
        <v>7900.0</v>
      </c>
      <c r="R34" s="41">
        <f t="shared" si="1"/>
        <v>0</v>
      </c>
      <c r="S34" s="30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16">
        <v>31.0</v>
      </c>
      <c r="B35" s="17">
        <v>44995.0</v>
      </c>
      <c r="C35" s="43" t="s">
        <v>709</v>
      </c>
      <c r="D35" s="43">
        <v>21828.0</v>
      </c>
      <c r="E35" s="44" t="s">
        <v>262</v>
      </c>
      <c r="F35" s="36"/>
      <c r="G35" s="36"/>
      <c r="H35" s="45"/>
      <c r="I35" s="36"/>
      <c r="J35" s="45"/>
      <c r="K35" s="45">
        <v>570.0</v>
      </c>
      <c r="L35" s="36"/>
      <c r="M35" s="36"/>
      <c r="N35" s="45"/>
      <c r="O35" s="36"/>
      <c r="P35" s="45">
        <v>630.0</v>
      </c>
      <c r="Q35" s="45">
        <v>1200.0</v>
      </c>
      <c r="R35" s="41">
        <f t="shared" si="1"/>
        <v>0</v>
      </c>
      <c r="S35" s="30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16">
        <v>32.0</v>
      </c>
      <c r="B36" s="17">
        <v>44995.0</v>
      </c>
      <c r="C36" s="43" t="s">
        <v>710</v>
      </c>
      <c r="D36" s="43">
        <v>65861.0</v>
      </c>
      <c r="E36" s="44" t="s">
        <v>678</v>
      </c>
      <c r="F36" s="36"/>
      <c r="G36" s="36"/>
      <c r="H36" s="45"/>
      <c r="I36" s="45"/>
      <c r="J36" s="36"/>
      <c r="K36" s="36"/>
      <c r="L36" s="36"/>
      <c r="M36" s="36"/>
      <c r="N36" s="36"/>
      <c r="O36" s="36"/>
      <c r="P36" s="45">
        <v>3600.0</v>
      </c>
      <c r="Q36" s="45">
        <v>3600.0</v>
      </c>
      <c r="R36" s="41">
        <f t="shared" si="1"/>
        <v>0</v>
      </c>
      <c r="S36" s="30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16">
        <v>33.0</v>
      </c>
      <c r="B37" s="17">
        <v>44995.0</v>
      </c>
      <c r="C37" s="43" t="s">
        <v>711</v>
      </c>
      <c r="D37" s="43">
        <v>51512.0</v>
      </c>
      <c r="E37" s="44" t="s">
        <v>154</v>
      </c>
      <c r="F37" s="36"/>
      <c r="G37" s="36"/>
      <c r="H37" s="45"/>
      <c r="I37" s="45"/>
      <c r="J37" s="36"/>
      <c r="K37" s="36"/>
      <c r="L37" s="36"/>
      <c r="M37" s="36"/>
      <c r="N37" s="36"/>
      <c r="O37" s="36"/>
      <c r="P37" s="45">
        <v>1200.0</v>
      </c>
      <c r="Q37" s="45">
        <v>1200.0</v>
      </c>
      <c r="R37" s="41">
        <f t="shared" si="1"/>
        <v>0</v>
      </c>
      <c r="S37" s="30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16">
        <v>34.0</v>
      </c>
      <c r="B38" s="17">
        <v>44995.0</v>
      </c>
      <c r="C38" s="43" t="s">
        <v>712</v>
      </c>
      <c r="D38" s="43">
        <v>58654.0</v>
      </c>
      <c r="E38" s="44" t="s">
        <v>713</v>
      </c>
      <c r="F38" s="36"/>
      <c r="G38" s="36"/>
      <c r="H38" s="36"/>
      <c r="I38" s="45"/>
      <c r="J38" s="36"/>
      <c r="K38" s="36"/>
      <c r="L38" s="36"/>
      <c r="M38" s="36"/>
      <c r="N38" s="36"/>
      <c r="O38" s="36"/>
      <c r="P38" s="45">
        <v>800.0</v>
      </c>
      <c r="Q38" s="45">
        <v>800.0</v>
      </c>
      <c r="R38" s="41">
        <f t="shared" si="1"/>
        <v>0</v>
      </c>
      <c r="S38" s="30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16">
        <v>35.0</v>
      </c>
      <c r="B39" s="17">
        <v>44995.0</v>
      </c>
      <c r="C39" s="43" t="s">
        <v>714</v>
      </c>
      <c r="D39" s="43">
        <v>68284.0</v>
      </c>
      <c r="E39" s="44" t="s">
        <v>242</v>
      </c>
      <c r="F39" s="36"/>
      <c r="G39" s="36"/>
      <c r="H39" s="36"/>
      <c r="I39" s="45"/>
      <c r="J39" s="36"/>
      <c r="K39" s="36"/>
      <c r="L39" s="36"/>
      <c r="M39" s="36"/>
      <c r="N39" s="36"/>
      <c r="O39" s="36"/>
      <c r="P39" s="45">
        <v>1200.0</v>
      </c>
      <c r="Q39" s="45">
        <v>1200.0</v>
      </c>
      <c r="R39" s="41">
        <f t="shared" si="1"/>
        <v>0</v>
      </c>
      <c r="S39" s="30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16">
        <v>36.0</v>
      </c>
      <c r="B40" s="17">
        <v>44995.0</v>
      </c>
      <c r="C40" s="43" t="s">
        <v>715</v>
      </c>
      <c r="D40" s="43">
        <v>60600.0</v>
      </c>
      <c r="E40" s="44" t="s">
        <v>716</v>
      </c>
      <c r="F40" s="36"/>
      <c r="G40" s="36"/>
      <c r="H40" s="36"/>
      <c r="I40" s="45"/>
      <c r="J40" s="36"/>
      <c r="K40" s="45"/>
      <c r="L40" s="36"/>
      <c r="M40" s="36"/>
      <c r="N40" s="36"/>
      <c r="O40" s="36"/>
      <c r="P40" s="45">
        <v>22000.0</v>
      </c>
      <c r="Q40" s="45">
        <v>22000.0</v>
      </c>
      <c r="R40" s="41">
        <f t="shared" si="1"/>
        <v>0</v>
      </c>
      <c r="S40" s="30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16">
        <v>37.0</v>
      </c>
      <c r="B41" s="17">
        <v>44995.0</v>
      </c>
      <c r="C41" s="43" t="s">
        <v>717</v>
      </c>
      <c r="D41" s="43">
        <v>60586.0</v>
      </c>
      <c r="E41" s="44" t="s">
        <v>718</v>
      </c>
      <c r="F41" s="36"/>
      <c r="G41" s="36"/>
      <c r="H41" s="45"/>
      <c r="I41" s="45"/>
      <c r="J41" s="36"/>
      <c r="K41" s="36"/>
      <c r="L41" s="36"/>
      <c r="M41" s="36"/>
      <c r="N41" s="36"/>
      <c r="O41" s="36"/>
      <c r="P41" s="45">
        <v>41000.0</v>
      </c>
      <c r="Q41" s="45">
        <v>41000.0</v>
      </c>
      <c r="R41" s="41">
        <f t="shared" si="1"/>
        <v>0</v>
      </c>
      <c r="S41" s="30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16"/>
      <c r="B42" s="17"/>
      <c r="C42" s="35"/>
      <c r="D42" s="35"/>
      <c r="E42" s="35"/>
      <c r="F42" s="36">
        <f t="shared" ref="F42:R42" si="2">SUM(F5:F41)</f>
        <v>0</v>
      </c>
      <c r="G42" s="36">
        <f t="shared" si="2"/>
        <v>0</v>
      </c>
      <c r="H42" s="36">
        <f t="shared" si="2"/>
        <v>37900</v>
      </c>
      <c r="I42" s="36">
        <f t="shared" si="2"/>
        <v>115100</v>
      </c>
      <c r="J42" s="36">
        <f t="shared" si="2"/>
        <v>52100</v>
      </c>
      <c r="K42" s="36">
        <f t="shared" si="2"/>
        <v>720</v>
      </c>
      <c r="L42" s="36">
        <f t="shared" si="2"/>
        <v>0</v>
      </c>
      <c r="M42" s="36">
        <f t="shared" si="2"/>
        <v>0</v>
      </c>
      <c r="N42" s="36">
        <f t="shared" si="2"/>
        <v>4075</v>
      </c>
      <c r="O42" s="36">
        <f t="shared" si="2"/>
        <v>0</v>
      </c>
      <c r="P42" s="36">
        <f t="shared" si="2"/>
        <v>70430</v>
      </c>
      <c r="Q42" s="36">
        <f t="shared" si="2"/>
        <v>280325</v>
      </c>
      <c r="R42" s="41">
        <f t="shared" si="2"/>
        <v>0</v>
      </c>
      <c r="S42" s="34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37"/>
      <c r="B43" s="35"/>
      <c r="C43" s="35"/>
      <c r="D43" s="35"/>
      <c r="E43" s="35"/>
      <c r="F43" s="38">
        <f>SUM(F42+G42+H42+I42+J42+K42+L42+M42+N42+O42+P42)</f>
        <v>280325</v>
      </c>
      <c r="G43" s="8"/>
      <c r="H43" s="8"/>
      <c r="I43" s="8"/>
      <c r="J43" s="8"/>
      <c r="K43" s="8"/>
      <c r="L43" s="9"/>
      <c r="M43" s="39"/>
      <c r="N43" s="39"/>
      <c r="O43" s="39"/>
      <c r="P43" s="39"/>
      <c r="Q43" s="26"/>
      <c r="R43" s="26"/>
      <c r="S43" s="4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 t="s">
        <v>41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0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207</v>
      </c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</sheetData>
  <mergeCells count="17">
    <mergeCell ref="E2:E4"/>
    <mergeCell ref="F3:F4"/>
    <mergeCell ref="G3:H3"/>
    <mergeCell ref="I3:J3"/>
    <mergeCell ref="K3:K4"/>
    <mergeCell ref="L3:L4"/>
    <mergeCell ref="F43:L4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88"/>
    <col customWidth="1" min="3" max="3" width="27.13"/>
    <col customWidth="1" min="4" max="4" width="8.88"/>
    <col customWidth="1" min="5" max="5" width="69.5"/>
    <col customWidth="1" min="17" max="17" width="13.88"/>
  </cols>
  <sheetData>
    <row r="1">
      <c r="A1" s="1" t="s">
        <v>719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13"/>
      <c r="P3" s="6" t="s">
        <v>13</v>
      </c>
      <c r="Q3" s="6" t="s">
        <v>14</v>
      </c>
      <c r="R3" s="6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13" t="s">
        <v>21</v>
      </c>
      <c r="O4" s="15" t="s">
        <v>22</v>
      </c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>
        <v>1.0</v>
      </c>
      <c r="B5" s="17">
        <v>44995.0</v>
      </c>
      <c r="C5" s="18" t="s">
        <v>720</v>
      </c>
      <c r="D5" s="19">
        <v>75804.0</v>
      </c>
      <c r="E5" s="19" t="s">
        <v>721</v>
      </c>
      <c r="F5" s="20"/>
      <c r="G5" s="20">
        <v>1450.0</v>
      </c>
      <c r="H5" s="21"/>
      <c r="I5" s="22"/>
      <c r="J5" s="20"/>
      <c r="K5" s="20"/>
      <c r="L5" s="21"/>
      <c r="M5" s="21"/>
      <c r="N5" s="20"/>
      <c r="O5" s="20"/>
      <c r="P5" s="21"/>
      <c r="Q5" s="23">
        <v>1450.0</v>
      </c>
      <c r="R5" s="41">
        <f t="shared" ref="R5:R52" si="1">F5+G5+H5+I5+J5+K5+L5+N5+P5-Q5</f>
        <v>0</v>
      </c>
      <c r="S5" s="25" t="s">
        <v>33</v>
      </c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>
        <v>2.0</v>
      </c>
      <c r="B6" s="17">
        <v>44995.0</v>
      </c>
      <c r="C6" s="18" t="s">
        <v>722</v>
      </c>
      <c r="D6" s="19">
        <v>76272.0</v>
      </c>
      <c r="E6" s="19" t="s">
        <v>723</v>
      </c>
      <c r="F6" s="21"/>
      <c r="G6" s="20">
        <v>3600.0</v>
      </c>
      <c r="H6" s="20"/>
      <c r="I6" s="22"/>
      <c r="J6" s="20"/>
      <c r="K6" s="20"/>
      <c r="L6" s="21"/>
      <c r="M6" s="21"/>
      <c r="N6" s="21"/>
      <c r="O6" s="21"/>
      <c r="P6" s="21"/>
      <c r="Q6" s="23">
        <v>3600.0</v>
      </c>
      <c r="R6" s="41">
        <f t="shared" si="1"/>
        <v>0</v>
      </c>
      <c r="S6" s="25" t="s">
        <v>33</v>
      </c>
      <c r="T6" s="26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>
        <v>3.0</v>
      </c>
      <c r="B7" s="17">
        <v>44995.0</v>
      </c>
      <c r="C7" s="18" t="s">
        <v>724</v>
      </c>
      <c r="D7" s="19">
        <v>10008.0</v>
      </c>
      <c r="E7" s="19" t="s">
        <v>725</v>
      </c>
      <c r="F7" s="21"/>
      <c r="G7" s="20">
        <v>22390.0</v>
      </c>
      <c r="H7" s="20"/>
      <c r="I7" s="27"/>
      <c r="J7" s="22"/>
      <c r="K7" s="20"/>
      <c r="L7" s="21"/>
      <c r="M7" s="21"/>
      <c r="N7" s="21"/>
      <c r="O7" s="21"/>
      <c r="P7" s="21"/>
      <c r="Q7" s="23">
        <v>22390.0</v>
      </c>
      <c r="R7" s="41">
        <f t="shared" si="1"/>
        <v>0</v>
      </c>
      <c r="S7" s="25" t="s">
        <v>33</v>
      </c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>
        <v>4.0</v>
      </c>
      <c r="B8" s="17">
        <v>44995.0</v>
      </c>
      <c r="C8" s="18" t="s">
        <v>726</v>
      </c>
      <c r="D8" s="19">
        <v>54763.0</v>
      </c>
      <c r="E8" s="19" t="s">
        <v>168</v>
      </c>
      <c r="F8" s="20"/>
      <c r="G8" s="20"/>
      <c r="H8" s="21"/>
      <c r="I8" s="22">
        <v>900.0</v>
      </c>
      <c r="J8" s="20"/>
      <c r="K8" s="20"/>
      <c r="L8" s="21"/>
      <c r="M8" s="21"/>
      <c r="N8" s="21"/>
      <c r="O8" s="21"/>
      <c r="P8" s="21"/>
      <c r="Q8" s="23">
        <v>900.0</v>
      </c>
      <c r="R8" s="41">
        <f t="shared" si="1"/>
        <v>0</v>
      </c>
      <c r="S8" s="25" t="s">
        <v>33</v>
      </c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>
        <v>5.0</v>
      </c>
      <c r="B9" s="17">
        <v>44996.0</v>
      </c>
      <c r="C9" s="18" t="s">
        <v>727</v>
      </c>
      <c r="D9" s="19">
        <v>51939.0</v>
      </c>
      <c r="E9" s="19" t="s">
        <v>232</v>
      </c>
      <c r="F9" s="20"/>
      <c r="G9" s="20"/>
      <c r="H9" s="20"/>
      <c r="I9" s="22">
        <v>10000.0</v>
      </c>
      <c r="J9" s="20"/>
      <c r="K9" s="20"/>
      <c r="L9" s="21"/>
      <c r="M9" s="21"/>
      <c r="N9" s="21"/>
      <c r="O9" s="21"/>
      <c r="P9" s="21"/>
      <c r="Q9" s="23">
        <v>10000.0</v>
      </c>
      <c r="R9" s="41">
        <f t="shared" si="1"/>
        <v>0</v>
      </c>
      <c r="S9" s="25" t="s">
        <v>33</v>
      </c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>
        <v>6.0</v>
      </c>
      <c r="B10" s="17">
        <v>44996.0</v>
      </c>
      <c r="C10" s="18" t="s">
        <v>728</v>
      </c>
      <c r="D10" s="19">
        <v>51876.0</v>
      </c>
      <c r="E10" s="19" t="s">
        <v>505</v>
      </c>
      <c r="F10" s="20"/>
      <c r="G10" s="21"/>
      <c r="H10" s="20"/>
      <c r="I10" s="22">
        <v>8400.0</v>
      </c>
      <c r="J10" s="20"/>
      <c r="K10" s="20"/>
      <c r="L10" s="21"/>
      <c r="M10" s="21"/>
      <c r="N10" s="21"/>
      <c r="O10" s="21"/>
      <c r="P10" s="21"/>
      <c r="Q10" s="23">
        <v>8400.0</v>
      </c>
      <c r="R10" s="41">
        <f t="shared" si="1"/>
        <v>0</v>
      </c>
      <c r="S10" s="25" t="s">
        <v>33</v>
      </c>
      <c r="T10" s="2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>
        <v>7.0</v>
      </c>
      <c r="B11" s="17">
        <v>44996.0</v>
      </c>
      <c r="C11" s="18" t="s">
        <v>729</v>
      </c>
      <c r="D11" s="19">
        <v>54099.0</v>
      </c>
      <c r="E11" s="19" t="s">
        <v>730</v>
      </c>
      <c r="F11" s="21"/>
      <c r="G11" s="21"/>
      <c r="H11" s="20"/>
      <c r="I11" s="22"/>
      <c r="J11" s="22">
        <v>20000.0</v>
      </c>
      <c r="K11" s="20"/>
      <c r="L11" s="21"/>
      <c r="M11" s="21"/>
      <c r="N11" s="21"/>
      <c r="O11" s="21"/>
      <c r="P11" s="21"/>
      <c r="Q11" s="23">
        <v>20000.0</v>
      </c>
      <c r="R11" s="41">
        <f t="shared" si="1"/>
        <v>0</v>
      </c>
      <c r="S11" s="25" t="s">
        <v>67</v>
      </c>
      <c r="T11" s="2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6">
        <v>8.0</v>
      </c>
      <c r="B12" s="17">
        <v>44996.0</v>
      </c>
      <c r="C12" s="18" t="s">
        <v>731</v>
      </c>
      <c r="D12" s="19">
        <v>52669.0</v>
      </c>
      <c r="E12" s="19" t="s">
        <v>73</v>
      </c>
      <c r="F12" s="20"/>
      <c r="G12" s="20"/>
      <c r="H12" s="20"/>
      <c r="I12" s="22">
        <v>4000.0</v>
      </c>
      <c r="J12" s="20"/>
      <c r="K12" s="20"/>
      <c r="L12" s="21"/>
      <c r="M12" s="21"/>
      <c r="N12" s="21"/>
      <c r="O12" s="21"/>
      <c r="P12" s="21"/>
      <c r="Q12" s="23">
        <v>4000.0</v>
      </c>
      <c r="R12" s="41">
        <f t="shared" si="1"/>
        <v>0</v>
      </c>
      <c r="S12" s="25" t="s">
        <v>33</v>
      </c>
      <c r="T12" s="2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6">
        <v>9.0</v>
      </c>
      <c r="B13" s="17">
        <v>44996.0</v>
      </c>
      <c r="C13" s="18" t="s">
        <v>732</v>
      </c>
      <c r="D13" s="19">
        <v>51017.0</v>
      </c>
      <c r="E13" s="19" t="s">
        <v>32</v>
      </c>
      <c r="F13" s="21"/>
      <c r="G13" s="21"/>
      <c r="H13" s="20">
        <v>33400.0</v>
      </c>
      <c r="I13" s="22"/>
      <c r="J13" s="20"/>
      <c r="K13" s="20"/>
      <c r="L13" s="21"/>
      <c r="M13" s="20"/>
      <c r="N13" s="21"/>
      <c r="O13" s="21"/>
      <c r="P13" s="21"/>
      <c r="Q13" s="23">
        <v>33400.0</v>
      </c>
      <c r="R13" s="41">
        <f t="shared" si="1"/>
        <v>0</v>
      </c>
      <c r="S13" s="25" t="s">
        <v>33</v>
      </c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6">
        <v>10.0</v>
      </c>
      <c r="B14" s="17">
        <v>44996.0</v>
      </c>
      <c r="C14" s="18" t="s">
        <v>733</v>
      </c>
      <c r="D14" s="19">
        <v>59904.0</v>
      </c>
      <c r="E14" s="19" t="s">
        <v>58</v>
      </c>
      <c r="F14" s="20"/>
      <c r="G14" s="21"/>
      <c r="H14" s="20"/>
      <c r="I14" s="22">
        <v>200.0</v>
      </c>
      <c r="J14" s="20"/>
      <c r="K14" s="20"/>
      <c r="L14" s="21"/>
      <c r="M14" s="21"/>
      <c r="N14" s="21"/>
      <c r="O14" s="21"/>
      <c r="P14" s="21"/>
      <c r="Q14" s="23">
        <v>200.0</v>
      </c>
      <c r="R14" s="41">
        <f t="shared" si="1"/>
        <v>0</v>
      </c>
      <c r="S14" s="25" t="s">
        <v>67</v>
      </c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6">
        <v>11.0</v>
      </c>
      <c r="B15" s="17">
        <v>44996.0</v>
      </c>
      <c r="C15" s="18" t="s">
        <v>734</v>
      </c>
      <c r="D15" s="19">
        <v>43955.0</v>
      </c>
      <c r="E15" s="19" t="s">
        <v>35</v>
      </c>
      <c r="F15" s="20"/>
      <c r="G15" s="21"/>
      <c r="H15" s="20"/>
      <c r="I15" s="22">
        <v>400.0</v>
      </c>
      <c r="J15" s="20"/>
      <c r="K15" s="20"/>
      <c r="L15" s="21"/>
      <c r="M15" s="21"/>
      <c r="N15" s="21"/>
      <c r="O15" s="21"/>
      <c r="P15" s="21"/>
      <c r="Q15" s="23">
        <v>400.0</v>
      </c>
      <c r="R15" s="41">
        <f t="shared" si="1"/>
        <v>0</v>
      </c>
      <c r="S15" s="25" t="s">
        <v>36</v>
      </c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6">
        <v>12.0</v>
      </c>
      <c r="B16" s="17">
        <v>44996.0</v>
      </c>
      <c r="C16" s="18" t="s">
        <v>735</v>
      </c>
      <c r="D16" s="19">
        <v>62146.0</v>
      </c>
      <c r="E16" s="19" t="s">
        <v>66</v>
      </c>
      <c r="F16" s="20"/>
      <c r="G16" s="20"/>
      <c r="H16" s="20"/>
      <c r="I16" s="22">
        <v>350.0</v>
      </c>
      <c r="J16" s="20"/>
      <c r="K16" s="21"/>
      <c r="L16" s="20"/>
      <c r="M16" s="21"/>
      <c r="N16" s="21"/>
      <c r="O16" s="21"/>
      <c r="P16" s="21"/>
      <c r="Q16" s="23">
        <v>350.0</v>
      </c>
      <c r="R16" s="41">
        <f t="shared" si="1"/>
        <v>0</v>
      </c>
      <c r="S16" s="25" t="s">
        <v>74</v>
      </c>
      <c r="T16" s="2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6">
        <v>13.0</v>
      </c>
      <c r="B17" s="17">
        <v>44996.0</v>
      </c>
      <c r="C17" s="18" t="s">
        <v>736</v>
      </c>
      <c r="D17" s="19">
        <v>22332.0</v>
      </c>
      <c r="E17" s="19" t="s">
        <v>121</v>
      </c>
      <c r="F17" s="20"/>
      <c r="G17" s="20"/>
      <c r="H17" s="20"/>
      <c r="I17" s="22">
        <v>10000.0</v>
      </c>
      <c r="J17" s="20"/>
      <c r="K17" s="20"/>
      <c r="L17" s="21"/>
      <c r="M17" s="21"/>
      <c r="N17" s="21"/>
      <c r="O17" s="21"/>
      <c r="P17" s="21"/>
      <c r="Q17" s="23">
        <v>10000.0</v>
      </c>
      <c r="R17" s="41">
        <f t="shared" si="1"/>
        <v>0</v>
      </c>
      <c r="S17" s="25" t="s">
        <v>74</v>
      </c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6">
        <v>14.0</v>
      </c>
      <c r="B18" s="17">
        <v>44996.0</v>
      </c>
      <c r="C18" s="18" t="s">
        <v>737</v>
      </c>
      <c r="D18" s="19">
        <v>75760.0</v>
      </c>
      <c r="E18" s="19" t="s">
        <v>738</v>
      </c>
      <c r="F18" s="20"/>
      <c r="G18" s="20"/>
      <c r="H18" s="20"/>
      <c r="I18" s="22">
        <v>27000.0</v>
      </c>
      <c r="J18" s="20"/>
      <c r="K18" s="21"/>
      <c r="L18" s="21"/>
      <c r="M18" s="21"/>
      <c r="N18" s="20"/>
      <c r="O18" s="20"/>
      <c r="P18" s="21"/>
      <c r="Q18" s="23">
        <v>27000.0</v>
      </c>
      <c r="R18" s="41">
        <f t="shared" si="1"/>
        <v>0</v>
      </c>
      <c r="S18" s="25" t="s">
        <v>36</v>
      </c>
      <c r="T18" s="2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6">
        <v>15.0</v>
      </c>
      <c r="B19" s="17">
        <v>44996.0</v>
      </c>
      <c r="C19" s="18" t="s">
        <v>739</v>
      </c>
      <c r="D19" s="19">
        <v>67797.0</v>
      </c>
      <c r="E19" s="19" t="s">
        <v>740</v>
      </c>
      <c r="F19" s="21"/>
      <c r="G19" s="21"/>
      <c r="H19" s="20"/>
      <c r="I19" s="22">
        <v>23400.0</v>
      </c>
      <c r="J19" s="20"/>
      <c r="K19" s="20"/>
      <c r="L19" s="21"/>
      <c r="M19" s="21"/>
      <c r="N19" s="21"/>
      <c r="O19" s="21"/>
      <c r="P19" s="21"/>
      <c r="Q19" s="23">
        <v>23400.0</v>
      </c>
      <c r="R19" s="41">
        <f t="shared" si="1"/>
        <v>0</v>
      </c>
      <c r="S19" s="25" t="s">
        <v>33</v>
      </c>
      <c r="T19" s="2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6">
        <v>16.0</v>
      </c>
      <c r="B20" s="17">
        <v>44996.0</v>
      </c>
      <c r="C20" s="18" t="s">
        <v>741</v>
      </c>
      <c r="D20" s="19">
        <v>48910.0</v>
      </c>
      <c r="E20" s="19" t="s">
        <v>494</v>
      </c>
      <c r="F20" s="20"/>
      <c r="G20" s="21"/>
      <c r="H20" s="20"/>
      <c r="I20" s="22"/>
      <c r="J20" s="20">
        <v>5550.0</v>
      </c>
      <c r="K20" s="21"/>
      <c r="L20" s="21"/>
      <c r="M20" s="21"/>
      <c r="N20" s="20"/>
      <c r="O20" s="21"/>
      <c r="P20" s="21"/>
      <c r="Q20" s="23">
        <v>5550.0</v>
      </c>
      <c r="R20" s="41">
        <f t="shared" si="1"/>
        <v>0</v>
      </c>
      <c r="S20" s="25" t="s">
        <v>67</v>
      </c>
      <c r="T20" s="2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6">
        <v>17.0</v>
      </c>
      <c r="B21" s="17">
        <v>44996.0</v>
      </c>
      <c r="C21" s="18" t="s">
        <v>742</v>
      </c>
      <c r="D21" s="19">
        <v>56980.0</v>
      </c>
      <c r="E21" s="19" t="s">
        <v>743</v>
      </c>
      <c r="F21" s="20"/>
      <c r="G21" s="20"/>
      <c r="H21" s="20"/>
      <c r="I21" s="20">
        <v>22500.0</v>
      </c>
      <c r="J21" s="22"/>
      <c r="K21" s="21"/>
      <c r="L21" s="21"/>
      <c r="M21" s="21"/>
      <c r="N21" s="20"/>
      <c r="O21" s="20"/>
      <c r="P21" s="21"/>
      <c r="Q21" s="23">
        <v>22500.0</v>
      </c>
      <c r="R21" s="41">
        <f t="shared" si="1"/>
        <v>0</v>
      </c>
      <c r="S21" s="25" t="s">
        <v>33</v>
      </c>
      <c r="T21" s="2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6">
        <v>18.0</v>
      </c>
      <c r="B22" s="17">
        <v>44996.0</v>
      </c>
      <c r="C22" s="18" t="s">
        <v>744</v>
      </c>
      <c r="D22" s="19">
        <v>55071.0</v>
      </c>
      <c r="E22" s="19" t="s">
        <v>745</v>
      </c>
      <c r="F22" s="20"/>
      <c r="G22" s="21"/>
      <c r="H22" s="20"/>
      <c r="I22" s="20"/>
      <c r="J22" s="22">
        <v>98400.0</v>
      </c>
      <c r="K22" s="20"/>
      <c r="L22" s="21"/>
      <c r="M22" s="21"/>
      <c r="N22" s="21"/>
      <c r="O22" s="21"/>
      <c r="P22" s="21"/>
      <c r="Q22" s="23">
        <v>98400.0</v>
      </c>
      <c r="R22" s="41">
        <f t="shared" si="1"/>
        <v>0</v>
      </c>
      <c r="S22" s="25" t="s">
        <v>36</v>
      </c>
      <c r="T22" s="2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6">
        <v>19.0</v>
      </c>
      <c r="B23" s="17">
        <v>44996.0</v>
      </c>
      <c r="C23" s="18" t="s">
        <v>746</v>
      </c>
      <c r="D23" s="19">
        <v>10250.0</v>
      </c>
      <c r="E23" s="19" t="s">
        <v>56</v>
      </c>
      <c r="F23" s="20"/>
      <c r="G23" s="20"/>
      <c r="H23" s="20"/>
      <c r="I23" s="20">
        <v>1250.0</v>
      </c>
      <c r="J23" s="22"/>
      <c r="K23" s="20"/>
      <c r="L23" s="20"/>
      <c r="M23" s="21"/>
      <c r="N23" s="20"/>
      <c r="O23" s="20"/>
      <c r="P23" s="21"/>
      <c r="Q23" s="23">
        <v>1250.0</v>
      </c>
      <c r="R23" s="41">
        <f t="shared" si="1"/>
        <v>0</v>
      </c>
      <c r="S23" s="25" t="s">
        <v>67</v>
      </c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6">
        <v>20.0</v>
      </c>
      <c r="B24" s="17">
        <v>44996.0</v>
      </c>
      <c r="C24" s="18" t="s">
        <v>747</v>
      </c>
      <c r="D24" s="19">
        <v>10291.0</v>
      </c>
      <c r="E24" s="19" t="s">
        <v>50</v>
      </c>
      <c r="F24" s="20"/>
      <c r="G24" s="20"/>
      <c r="H24" s="20"/>
      <c r="I24" s="20"/>
      <c r="J24" s="22">
        <v>2900.0</v>
      </c>
      <c r="K24" s="21"/>
      <c r="L24" s="21"/>
      <c r="M24" s="21"/>
      <c r="N24" s="21"/>
      <c r="O24" s="21"/>
      <c r="P24" s="21"/>
      <c r="Q24" s="23">
        <v>2900.0</v>
      </c>
      <c r="R24" s="41">
        <f t="shared" si="1"/>
        <v>0</v>
      </c>
      <c r="S24" s="25" t="s">
        <v>74</v>
      </c>
      <c r="T24" s="2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6">
        <v>21.0</v>
      </c>
      <c r="B25" s="17">
        <v>44996.0</v>
      </c>
      <c r="C25" s="18" t="s">
        <v>748</v>
      </c>
      <c r="D25" s="19">
        <v>76276.0</v>
      </c>
      <c r="E25" s="19" t="s">
        <v>749</v>
      </c>
      <c r="F25" s="20"/>
      <c r="G25" s="21"/>
      <c r="H25" s="21"/>
      <c r="I25" s="20"/>
      <c r="J25" s="22">
        <v>27000.0</v>
      </c>
      <c r="K25" s="20"/>
      <c r="L25" s="21"/>
      <c r="M25" s="21"/>
      <c r="N25" s="20"/>
      <c r="O25" s="20"/>
      <c r="P25" s="21"/>
      <c r="Q25" s="23">
        <v>27000.0</v>
      </c>
      <c r="R25" s="41">
        <f t="shared" si="1"/>
        <v>0</v>
      </c>
      <c r="S25" s="25" t="s">
        <v>67</v>
      </c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6">
        <v>22.0</v>
      </c>
      <c r="B26" s="17">
        <v>44996.0</v>
      </c>
      <c r="C26" s="18" t="s">
        <v>750</v>
      </c>
      <c r="D26" s="19">
        <v>10744.0</v>
      </c>
      <c r="E26" s="19" t="s">
        <v>256</v>
      </c>
      <c r="F26" s="20"/>
      <c r="G26" s="20"/>
      <c r="H26" s="20"/>
      <c r="I26" s="20">
        <v>15000.0</v>
      </c>
      <c r="J26" s="22"/>
      <c r="K26" s="20"/>
      <c r="L26" s="21"/>
      <c r="M26" s="21"/>
      <c r="N26" s="21"/>
      <c r="O26" s="21"/>
      <c r="P26" s="21"/>
      <c r="Q26" s="23">
        <v>15000.0</v>
      </c>
      <c r="R26" s="41">
        <f t="shared" si="1"/>
        <v>0</v>
      </c>
      <c r="S26" s="25" t="s">
        <v>74</v>
      </c>
      <c r="T26" s="2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6">
        <v>23.0</v>
      </c>
      <c r="B27" s="17">
        <v>44996.0</v>
      </c>
      <c r="C27" s="18" t="s">
        <v>751</v>
      </c>
      <c r="D27" s="19">
        <v>51406.0</v>
      </c>
      <c r="E27" s="19" t="s">
        <v>362</v>
      </c>
      <c r="F27" s="20"/>
      <c r="G27" s="20"/>
      <c r="H27" s="20">
        <v>5000.0</v>
      </c>
      <c r="I27" s="22"/>
      <c r="J27" s="20"/>
      <c r="K27" s="20"/>
      <c r="L27" s="21"/>
      <c r="M27" s="21"/>
      <c r="N27" s="21"/>
      <c r="O27" s="21"/>
      <c r="P27" s="21"/>
      <c r="Q27" s="23">
        <v>5000.0</v>
      </c>
      <c r="R27" s="41">
        <f t="shared" si="1"/>
        <v>0</v>
      </c>
      <c r="S27" s="25" t="s">
        <v>36</v>
      </c>
      <c r="T27" s="2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6">
        <v>24.0</v>
      </c>
      <c r="B28" s="17">
        <v>44996.0</v>
      </c>
      <c r="C28" s="18" t="s">
        <v>752</v>
      </c>
      <c r="D28" s="19">
        <v>51406.0</v>
      </c>
      <c r="E28" s="19" t="s">
        <v>362</v>
      </c>
      <c r="F28" s="21"/>
      <c r="G28" s="21"/>
      <c r="H28" s="20">
        <v>20000.0</v>
      </c>
      <c r="I28" s="22"/>
      <c r="J28" s="20"/>
      <c r="K28" s="21"/>
      <c r="L28" s="21"/>
      <c r="M28" s="21"/>
      <c r="N28" s="20"/>
      <c r="O28" s="20"/>
      <c r="P28" s="21"/>
      <c r="Q28" s="23">
        <v>20000.0</v>
      </c>
      <c r="R28" s="41">
        <f t="shared" si="1"/>
        <v>0</v>
      </c>
      <c r="S28" s="25" t="s">
        <v>36</v>
      </c>
      <c r="T28" s="2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6">
        <v>25.0</v>
      </c>
      <c r="B29" s="17">
        <v>44996.0</v>
      </c>
      <c r="C29" s="18" t="s">
        <v>753</v>
      </c>
      <c r="D29" s="19">
        <v>19688.0</v>
      </c>
      <c r="E29" s="19" t="s">
        <v>754</v>
      </c>
      <c r="F29" s="21"/>
      <c r="G29" s="20"/>
      <c r="H29" s="20"/>
      <c r="I29" s="22">
        <v>5150.0</v>
      </c>
      <c r="J29" s="20"/>
      <c r="K29" s="20"/>
      <c r="L29" s="21"/>
      <c r="M29" s="21"/>
      <c r="N29" s="20"/>
      <c r="O29" s="20"/>
      <c r="P29" s="20"/>
      <c r="Q29" s="23">
        <v>5150.0</v>
      </c>
      <c r="R29" s="41">
        <f t="shared" si="1"/>
        <v>0</v>
      </c>
      <c r="S29" s="25" t="s">
        <v>74</v>
      </c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16">
        <v>26.0</v>
      </c>
      <c r="B30" s="17">
        <v>44996.0</v>
      </c>
      <c r="C30" s="18" t="s">
        <v>755</v>
      </c>
      <c r="D30" s="19">
        <v>54763.0</v>
      </c>
      <c r="E30" s="19" t="s">
        <v>168</v>
      </c>
      <c r="F30" s="21"/>
      <c r="G30" s="20"/>
      <c r="H30" s="20"/>
      <c r="I30" s="22"/>
      <c r="J30" s="20"/>
      <c r="K30" s="20"/>
      <c r="L30" s="21"/>
      <c r="M30" s="20"/>
      <c r="N30" s="20">
        <v>350.0</v>
      </c>
      <c r="O30" s="21"/>
      <c r="P30" s="20"/>
      <c r="Q30" s="23">
        <v>350.0</v>
      </c>
      <c r="R30" s="41">
        <f t="shared" si="1"/>
        <v>0</v>
      </c>
      <c r="S30" s="25" t="s">
        <v>67</v>
      </c>
      <c r="T30" s="2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6">
        <v>27.0</v>
      </c>
      <c r="B31" s="17">
        <v>44996.0</v>
      </c>
      <c r="C31" s="43" t="s">
        <v>756</v>
      </c>
      <c r="D31" s="43">
        <v>22332.0</v>
      </c>
      <c r="E31" s="44" t="s">
        <v>121</v>
      </c>
      <c r="F31" s="45"/>
      <c r="G31" s="45"/>
      <c r="H31" s="36"/>
      <c r="I31" s="45">
        <v>5150.0</v>
      </c>
      <c r="J31" s="45"/>
      <c r="K31" s="36"/>
      <c r="L31" s="36"/>
      <c r="M31" s="36"/>
      <c r="N31" s="36"/>
      <c r="O31" s="36"/>
      <c r="P31" s="36"/>
      <c r="Q31" s="45">
        <v>5150.0</v>
      </c>
      <c r="R31" s="41">
        <f t="shared" si="1"/>
        <v>0</v>
      </c>
      <c r="S31" s="30" t="s">
        <v>67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16">
        <v>28.0</v>
      </c>
      <c r="B32" s="17">
        <v>44996.0</v>
      </c>
      <c r="C32" s="43" t="s">
        <v>757</v>
      </c>
      <c r="D32" s="43">
        <v>10288.0</v>
      </c>
      <c r="E32" s="44" t="s">
        <v>443</v>
      </c>
      <c r="F32" s="36"/>
      <c r="G32" s="36"/>
      <c r="H32" s="36"/>
      <c r="I32" s="45">
        <v>20000.0</v>
      </c>
      <c r="J32" s="45"/>
      <c r="K32" s="45"/>
      <c r="L32" s="36"/>
      <c r="M32" s="36"/>
      <c r="N32" s="36"/>
      <c r="O32" s="36"/>
      <c r="P32" s="36"/>
      <c r="Q32" s="45">
        <v>20000.0</v>
      </c>
      <c r="R32" s="41">
        <f t="shared" si="1"/>
        <v>0</v>
      </c>
      <c r="S32" s="30" t="s">
        <v>36</v>
      </c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16">
        <v>29.0</v>
      </c>
      <c r="B33" s="17">
        <v>44996.0</v>
      </c>
      <c r="C33" s="43" t="s">
        <v>758</v>
      </c>
      <c r="D33" s="43">
        <v>65328.0</v>
      </c>
      <c r="E33" s="44" t="s">
        <v>759</v>
      </c>
      <c r="F33" s="36"/>
      <c r="G33" s="36"/>
      <c r="H33" s="36"/>
      <c r="I33" s="45">
        <v>1400.0</v>
      </c>
      <c r="J33" s="36"/>
      <c r="K33" s="45"/>
      <c r="L33" s="36"/>
      <c r="M33" s="36"/>
      <c r="N33" s="36"/>
      <c r="O33" s="36"/>
      <c r="P33" s="36"/>
      <c r="Q33" s="45">
        <v>1400.0</v>
      </c>
      <c r="R33" s="41">
        <f t="shared" si="1"/>
        <v>0</v>
      </c>
      <c r="S33" s="30" t="s">
        <v>36</v>
      </c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16">
        <v>30.0</v>
      </c>
      <c r="B34" s="17">
        <v>44996.0</v>
      </c>
      <c r="C34" s="43" t="s">
        <v>760</v>
      </c>
      <c r="D34" s="43">
        <v>10006.0</v>
      </c>
      <c r="E34" s="44" t="s">
        <v>280</v>
      </c>
      <c r="F34" s="36"/>
      <c r="G34" s="36"/>
      <c r="H34" s="45">
        <v>3000.0</v>
      </c>
      <c r="I34" s="45"/>
      <c r="J34" s="36"/>
      <c r="K34" s="36"/>
      <c r="L34" s="36"/>
      <c r="M34" s="36"/>
      <c r="N34" s="36"/>
      <c r="O34" s="36"/>
      <c r="P34" s="45"/>
      <c r="Q34" s="45">
        <v>3000.0</v>
      </c>
      <c r="R34" s="41">
        <f t="shared" si="1"/>
        <v>0</v>
      </c>
      <c r="S34" s="30" t="s">
        <v>36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16">
        <v>31.0</v>
      </c>
      <c r="B35" s="17">
        <v>44996.0</v>
      </c>
      <c r="C35" s="43" t="s">
        <v>761</v>
      </c>
      <c r="D35" s="43">
        <v>22727.0</v>
      </c>
      <c r="E35" s="44" t="s">
        <v>533</v>
      </c>
      <c r="F35" s="36"/>
      <c r="G35" s="36"/>
      <c r="H35" s="45"/>
      <c r="I35" s="36"/>
      <c r="J35" s="45">
        <v>2500.0</v>
      </c>
      <c r="K35" s="45"/>
      <c r="L35" s="36"/>
      <c r="M35" s="36"/>
      <c r="N35" s="45"/>
      <c r="O35" s="36"/>
      <c r="P35" s="45"/>
      <c r="Q35" s="45">
        <v>2500.0</v>
      </c>
      <c r="R35" s="41">
        <f t="shared" si="1"/>
        <v>0</v>
      </c>
      <c r="S35" s="30" t="s">
        <v>74</v>
      </c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16">
        <v>32.0</v>
      </c>
      <c r="B36" s="17">
        <v>44996.0</v>
      </c>
      <c r="C36" s="43" t="s">
        <v>762</v>
      </c>
      <c r="D36" s="43">
        <v>47787.0</v>
      </c>
      <c r="E36" s="44" t="s">
        <v>278</v>
      </c>
      <c r="F36" s="36"/>
      <c r="G36" s="36"/>
      <c r="H36" s="45"/>
      <c r="I36" s="45">
        <v>6250.0</v>
      </c>
      <c r="J36" s="36"/>
      <c r="K36" s="36"/>
      <c r="L36" s="36"/>
      <c r="M36" s="36"/>
      <c r="N36" s="36"/>
      <c r="O36" s="36"/>
      <c r="P36" s="45"/>
      <c r="Q36" s="45">
        <v>6250.0</v>
      </c>
      <c r="R36" s="41">
        <f t="shared" si="1"/>
        <v>0</v>
      </c>
      <c r="S36" s="30" t="s">
        <v>67</v>
      </c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16">
        <v>33.0</v>
      </c>
      <c r="B37" s="17">
        <v>44996.0</v>
      </c>
      <c r="C37" s="43" t="s">
        <v>763</v>
      </c>
      <c r="D37" s="43">
        <v>37642.0</v>
      </c>
      <c r="E37" s="44" t="s">
        <v>531</v>
      </c>
      <c r="F37" s="36"/>
      <c r="G37" s="45">
        <v>5000.0</v>
      </c>
      <c r="H37" s="45"/>
      <c r="I37" s="45">
        <v>200.0</v>
      </c>
      <c r="J37" s="36"/>
      <c r="K37" s="36"/>
      <c r="L37" s="36"/>
      <c r="M37" s="36"/>
      <c r="N37" s="36"/>
      <c r="O37" s="36"/>
      <c r="P37" s="45"/>
      <c r="Q37" s="45">
        <v>5200.0</v>
      </c>
      <c r="R37" s="41">
        <f t="shared" si="1"/>
        <v>0</v>
      </c>
      <c r="S37" s="30" t="s">
        <v>67</v>
      </c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16">
        <v>34.0</v>
      </c>
      <c r="B38" s="17">
        <v>44996.0</v>
      </c>
      <c r="C38" s="43" t="s">
        <v>764</v>
      </c>
      <c r="D38" s="43">
        <v>66198.0</v>
      </c>
      <c r="E38" s="44" t="s">
        <v>765</v>
      </c>
      <c r="F38" s="36"/>
      <c r="G38" s="36"/>
      <c r="H38" s="36"/>
      <c r="I38" s="45">
        <v>600.0</v>
      </c>
      <c r="J38" s="36"/>
      <c r="K38" s="36"/>
      <c r="L38" s="36"/>
      <c r="M38" s="36"/>
      <c r="N38" s="36"/>
      <c r="O38" s="36"/>
      <c r="P38" s="45"/>
      <c r="Q38" s="45">
        <v>600.0</v>
      </c>
      <c r="R38" s="41">
        <f t="shared" si="1"/>
        <v>0</v>
      </c>
      <c r="S38" s="30" t="s">
        <v>36</v>
      </c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16">
        <v>35.0</v>
      </c>
      <c r="B39" s="17">
        <v>44996.0</v>
      </c>
      <c r="C39" s="43" t="s">
        <v>766</v>
      </c>
      <c r="D39" s="43">
        <v>51697.0</v>
      </c>
      <c r="E39" s="44" t="s">
        <v>767</v>
      </c>
      <c r="F39" s="36"/>
      <c r="G39" s="36"/>
      <c r="H39" s="36"/>
      <c r="I39" s="45">
        <v>8656.0</v>
      </c>
      <c r="J39" s="36"/>
      <c r="K39" s="45">
        <v>484.0</v>
      </c>
      <c r="L39" s="36"/>
      <c r="M39" s="36"/>
      <c r="N39" s="36"/>
      <c r="O39" s="36"/>
      <c r="P39" s="45"/>
      <c r="Q39" s="45">
        <v>9140.0</v>
      </c>
      <c r="R39" s="41">
        <f t="shared" si="1"/>
        <v>0</v>
      </c>
      <c r="S39" s="30" t="s">
        <v>67</v>
      </c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16">
        <v>36.0</v>
      </c>
      <c r="B40" s="17">
        <v>44996.0</v>
      </c>
      <c r="C40" s="43" t="s">
        <v>768</v>
      </c>
      <c r="D40" s="43">
        <v>69093.0</v>
      </c>
      <c r="E40" s="44" t="s">
        <v>769</v>
      </c>
      <c r="F40" s="36"/>
      <c r="G40" s="36"/>
      <c r="H40" s="36"/>
      <c r="I40" s="45"/>
      <c r="J40" s="36"/>
      <c r="K40" s="45"/>
      <c r="L40" s="36"/>
      <c r="M40" s="36"/>
      <c r="N40" s="45">
        <v>1890.0</v>
      </c>
      <c r="O40" s="36"/>
      <c r="P40" s="45"/>
      <c r="Q40" s="45">
        <v>1890.0</v>
      </c>
      <c r="R40" s="41">
        <f t="shared" si="1"/>
        <v>0</v>
      </c>
      <c r="S40" s="30" t="s">
        <v>67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16">
        <v>37.0</v>
      </c>
      <c r="B41" s="17">
        <v>44996.0</v>
      </c>
      <c r="C41" s="43" t="s">
        <v>770</v>
      </c>
      <c r="D41" s="43">
        <v>21818.0</v>
      </c>
      <c r="E41" s="44" t="s">
        <v>350</v>
      </c>
      <c r="F41" s="36"/>
      <c r="G41" s="36"/>
      <c r="H41" s="45"/>
      <c r="I41" s="45"/>
      <c r="J41" s="36"/>
      <c r="K41" s="36"/>
      <c r="L41" s="36"/>
      <c r="M41" s="36"/>
      <c r="N41" s="45">
        <v>8000.0</v>
      </c>
      <c r="O41" s="36"/>
      <c r="P41" s="45"/>
      <c r="Q41" s="45">
        <v>8000.0</v>
      </c>
      <c r="R41" s="41">
        <f t="shared" si="1"/>
        <v>0</v>
      </c>
      <c r="S41" s="30" t="s">
        <v>36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16">
        <v>38.0</v>
      </c>
      <c r="B42" s="17">
        <v>44996.0</v>
      </c>
      <c r="C42" s="43" t="s">
        <v>771</v>
      </c>
      <c r="D42" s="43">
        <v>61682.0</v>
      </c>
      <c r="E42" s="44" t="s">
        <v>772</v>
      </c>
      <c r="F42" s="36"/>
      <c r="G42" s="36"/>
      <c r="H42" s="45"/>
      <c r="I42" s="45"/>
      <c r="J42" s="36"/>
      <c r="K42" s="36"/>
      <c r="L42" s="36"/>
      <c r="M42" s="36"/>
      <c r="N42" s="45">
        <v>3700.0</v>
      </c>
      <c r="O42" s="36"/>
      <c r="P42" s="45"/>
      <c r="Q42" s="45">
        <v>3700.0</v>
      </c>
      <c r="R42" s="41">
        <f t="shared" si="1"/>
        <v>0</v>
      </c>
      <c r="S42" s="30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16">
        <v>39.0</v>
      </c>
      <c r="B43" s="17">
        <v>44996.0</v>
      </c>
      <c r="C43" s="43" t="s">
        <v>773</v>
      </c>
      <c r="D43" s="43">
        <v>74752.0</v>
      </c>
      <c r="E43" s="44" t="s">
        <v>774</v>
      </c>
      <c r="F43" s="36"/>
      <c r="G43" s="36"/>
      <c r="H43" s="45"/>
      <c r="I43" s="45"/>
      <c r="J43" s="36"/>
      <c r="K43" s="36"/>
      <c r="L43" s="36"/>
      <c r="M43" s="36"/>
      <c r="N43" s="36"/>
      <c r="O43" s="36"/>
      <c r="P43" s="45">
        <v>1200.0</v>
      </c>
      <c r="Q43" s="45">
        <v>1200.0</v>
      </c>
      <c r="R43" s="41">
        <f t="shared" si="1"/>
        <v>0</v>
      </c>
      <c r="S43" s="30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16">
        <v>40.0</v>
      </c>
      <c r="B44" s="17">
        <v>44996.0</v>
      </c>
      <c r="C44" s="43" t="s">
        <v>775</v>
      </c>
      <c r="D44" s="43">
        <v>61420.0</v>
      </c>
      <c r="E44" s="44" t="s">
        <v>258</v>
      </c>
      <c r="F44" s="36"/>
      <c r="G44" s="36"/>
      <c r="H44" s="45"/>
      <c r="I44" s="45"/>
      <c r="J44" s="36"/>
      <c r="K44" s="36"/>
      <c r="L44" s="36"/>
      <c r="M44" s="36"/>
      <c r="N44" s="36"/>
      <c r="O44" s="36"/>
      <c r="P44" s="45">
        <v>2400.0</v>
      </c>
      <c r="Q44" s="45">
        <v>2400.0</v>
      </c>
      <c r="R44" s="41">
        <f t="shared" si="1"/>
        <v>0</v>
      </c>
      <c r="S44" s="30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16">
        <v>41.0</v>
      </c>
      <c r="B45" s="17">
        <v>44996.0</v>
      </c>
      <c r="C45" s="43" t="s">
        <v>776</v>
      </c>
      <c r="D45" s="43">
        <v>51660.0</v>
      </c>
      <c r="E45" s="44" t="s">
        <v>777</v>
      </c>
      <c r="F45" s="36"/>
      <c r="G45" s="36"/>
      <c r="H45" s="45">
        <v>3900.0</v>
      </c>
      <c r="I45" s="45"/>
      <c r="J45" s="36"/>
      <c r="K45" s="36"/>
      <c r="L45" s="36"/>
      <c r="M45" s="36"/>
      <c r="N45" s="36"/>
      <c r="O45" s="36"/>
      <c r="P45" s="45"/>
      <c r="Q45" s="45">
        <v>3900.0</v>
      </c>
      <c r="R45" s="41">
        <f t="shared" si="1"/>
        <v>0</v>
      </c>
      <c r="S45" s="30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16">
        <v>42.0</v>
      </c>
      <c r="B46" s="17">
        <v>44996.0</v>
      </c>
      <c r="C46" s="43" t="s">
        <v>778</v>
      </c>
      <c r="D46" s="43">
        <v>43380.0</v>
      </c>
      <c r="E46" s="44" t="s">
        <v>294</v>
      </c>
      <c r="F46" s="36"/>
      <c r="G46" s="36"/>
      <c r="H46" s="45">
        <v>2900.0</v>
      </c>
      <c r="I46" s="45"/>
      <c r="J46" s="36"/>
      <c r="K46" s="36"/>
      <c r="L46" s="36"/>
      <c r="M46" s="36"/>
      <c r="N46" s="36"/>
      <c r="O46" s="36"/>
      <c r="P46" s="45"/>
      <c r="Q46" s="45">
        <v>2900.0</v>
      </c>
      <c r="R46" s="41">
        <f t="shared" si="1"/>
        <v>0</v>
      </c>
      <c r="S46" s="30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16">
        <v>43.0</v>
      </c>
      <c r="B47" s="17">
        <v>44996.0</v>
      </c>
      <c r="C47" s="43" t="s">
        <v>779</v>
      </c>
      <c r="D47" s="43">
        <v>43380.0</v>
      </c>
      <c r="E47" s="44" t="s">
        <v>294</v>
      </c>
      <c r="F47" s="36"/>
      <c r="G47" s="36"/>
      <c r="H47" s="45">
        <v>20000.0</v>
      </c>
      <c r="I47" s="45"/>
      <c r="J47" s="36"/>
      <c r="K47" s="36"/>
      <c r="L47" s="36"/>
      <c r="M47" s="36"/>
      <c r="N47" s="36"/>
      <c r="O47" s="36"/>
      <c r="P47" s="45"/>
      <c r="Q47" s="45">
        <v>20000.0</v>
      </c>
      <c r="R47" s="41">
        <f t="shared" si="1"/>
        <v>0</v>
      </c>
      <c r="S47" s="30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16">
        <v>44.0</v>
      </c>
      <c r="B48" s="17">
        <v>44996.0</v>
      </c>
      <c r="C48" s="43" t="s">
        <v>780</v>
      </c>
      <c r="D48" s="43">
        <v>49918.0</v>
      </c>
      <c r="E48" s="44" t="s">
        <v>178</v>
      </c>
      <c r="F48" s="36"/>
      <c r="G48" s="36"/>
      <c r="H48" s="45">
        <v>7500.0</v>
      </c>
      <c r="I48" s="45"/>
      <c r="J48" s="36"/>
      <c r="K48" s="36"/>
      <c r="L48" s="36"/>
      <c r="M48" s="36"/>
      <c r="N48" s="36"/>
      <c r="O48" s="36"/>
      <c r="P48" s="45"/>
      <c r="Q48" s="45">
        <v>7500.0</v>
      </c>
      <c r="R48" s="41">
        <f t="shared" si="1"/>
        <v>0</v>
      </c>
      <c r="S48" s="30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16">
        <v>45.0</v>
      </c>
      <c r="B49" s="17">
        <v>44996.0</v>
      </c>
      <c r="C49" s="43" t="s">
        <v>781</v>
      </c>
      <c r="D49" s="43">
        <v>37642.0</v>
      </c>
      <c r="E49" s="44" t="s">
        <v>531</v>
      </c>
      <c r="F49" s="36"/>
      <c r="G49" s="36"/>
      <c r="H49" s="45"/>
      <c r="I49" s="45"/>
      <c r="J49" s="36"/>
      <c r="K49" s="36"/>
      <c r="L49" s="36"/>
      <c r="M49" s="36"/>
      <c r="N49" s="36"/>
      <c r="O49" s="36"/>
      <c r="P49" s="45">
        <v>4800.0</v>
      </c>
      <c r="Q49" s="45">
        <v>4800.0</v>
      </c>
      <c r="R49" s="41">
        <f t="shared" si="1"/>
        <v>0</v>
      </c>
      <c r="S49" s="30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16">
        <v>46.0</v>
      </c>
      <c r="B50" s="17">
        <v>44996.0</v>
      </c>
      <c r="C50" s="43" t="s">
        <v>782</v>
      </c>
      <c r="D50" s="43">
        <v>38188.0</v>
      </c>
      <c r="E50" s="44" t="s">
        <v>783</v>
      </c>
      <c r="F50" s="36"/>
      <c r="G50" s="36"/>
      <c r="H50" s="45"/>
      <c r="I50" s="45"/>
      <c r="J50" s="36"/>
      <c r="K50" s="36"/>
      <c r="L50" s="36"/>
      <c r="M50" s="36"/>
      <c r="N50" s="36"/>
      <c r="O50" s="36"/>
      <c r="P50" s="45">
        <v>3600.0</v>
      </c>
      <c r="Q50" s="45">
        <v>3600.0</v>
      </c>
      <c r="R50" s="41">
        <f t="shared" si="1"/>
        <v>0</v>
      </c>
      <c r="S50" s="30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16">
        <v>47.0</v>
      </c>
      <c r="B51" s="17">
        <v>44996.0</v>
      </c>
      <c r="C51" s="43" t="s">
        <v>784</v>
      </c>
      <c r="D51" s="43">
        <v>38187.0</v>
      </c>
      <c r="E51" s="44" t="s">
        <v>785</v>
      </c>
      <c r="F51" s="36"/>
      <c r="G51" s="36"/>
      <c r="H51" s="45"/>
      <c r="I51" s="45"/>
      <c r="J51" s="36"/>
      <c r="K51" s="36"/>
      <c r="L51" s="36"/>
      <c r="M51" s="36"/>
      <c r="N51" s="36"/>
      <c r="O51" s="36"/>
      <c r="P51" s="45">
        <v>4800.0</v>
      </c>
      <c r="Q51" s="45">
        <v>4800.0</v>
      </c>
      <c r="R51" s="41">
        <f t="shared" si="1"/>
        <v>0</v>
      </c>
      <c r="S51" s="30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16"/>
      <c r="B52" s="17"/>
      <c r="C52" s="43"/>
      <c r="D52" s="43"/>
      <c r="E52" s="44"/>
      <c r="F52" s="36"/>
      <c r="G52" s="36"/>
      <c r="H52" s="45"/>
      <c r="I52" s="45"/>
      <c r="J52" s="36"/>
      <c r="K52" s="36"/>
      <c r="L52" s="36"/>
      <c r="M52" s="36"/>
      <c r="N52" s="36"/>
      <c r="O52" s="36"/>
      <c r="P52" s="45"/>
      <c r="Q52" s="45"/>
      <c r="R52" s="41">
        <f t="shared" si="1"/>
        <v>0</v>
      </c>
      <c r="S52" s="30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16"/>
      <c r="B53" s="17"/>
      <c r="C53" s="35"/>
      <c r="D53" s="35"/>
      <c r="E53" s="35"/>
      <c r="F53" s="36">
        <f t="shared" ref="F53:R53" si="2">SUM(F5:F41)</f>
        <v>0</v>
      </c>
      <c r="G53" s="36">
        <f t="shared" si="2"/>
        <v>32440</v>
      </c>
      <c r="H53" s="36">
        <f t="shared" si="2"/>
        <v>61400</v>
      </c>
      <c r="I53" s="36">
        <f t="shared" si="2"/>
        <v>170806</v>
      </c>
      <c r="J53" s="36">
        <f t="shared" si="2"/>
        <v>156350</v>
      </c>
      <c r="K53" s="36">
        <f t="shared" si="2"/>
        <v>484</v>
      </c>
      <c r="L53" s="36">
        <f t="shared" si="2"/>
        <v>0</v>
      </c>
      <c r="M53" s="36">
        <f t="shared" si="2"/>
        <v>0</v>
      </c>
      <c r="N53" s="36">
        <f t="shared" si="2"/>
        <v>10240</v>
      </c>
      <c r="O53" s="36">
        <f t="shared" si="2"/>
        <v>0</v>
      </c>
      <c r="P53" s="36">
        <f t="shared" si="2"/>
        <v>0</v>
      </c>
      <c r="Q53" s="36">
        <f t="shared" si="2"/>
        <v>431720</v>
      </c>
      <c r="R53" s="41">
        <f t="shared" si="2"/>
        <v>0</v>
      </c>
      <c r="S53" s="34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37"/>
      <c r="B54" s="35"/>
      <c r="C54" s="35"/>
      <c r="D54" s="35"/>
      <c r="E54" s="35"/>
      <c r="F54" s="38">
        <f>SUM(F53+G53+H53+I53+J53+K53+L53+M53+N53+O53+P53)</f>
        <v>431720</v>
      </c>
      <c r="G54" s="8"/>
      <c r="H54" s="8"/>
      <c r="I54" s="8"/>
      <c r="J54" s="8"/>
      <c r="K54" s="8"/>
      <c r="L54" s="9"/>
      <c r="M54" s="39"/>
      <c r="N54" s="39"/>
      <c r="O54" s="39"/>
      <c r="P54" s="39"/>
      <c r="Q54" s="26"/>
      <c r="R54" s="26"/>
      <c r="S54" s="4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 t="s">
        <v>41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0"/>
      <c r="K65" s="4"/>
      <c r="L65" s="4"/>
      <c r="M65" s="4"/>
      <c r="N65" s="4"/>
      <c r="O65" s="4"/>
      <c r="P65" s="4"/>
      <c r="Q65" s="4"/>
      <c r="R65" s="4"/>
      <c r="S65" s="4"/>
      <c r="T65" s="4"/>
      <c r="U65" s="4" t="s">
        <v>207</v>
      </c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</sheetData>
  <mergeCells count="17">
    <mergeCell ref="E2:E4"/>
    <mergeCell ref="F3:F4"/>
    <mergeCell ref="G3:H3"/>
    <mergeCell ref="I3:J3"/>
    <mergeCell ref="K3:K4"/>
    <mergeCell ref="L3:L4"/>
    <mergeCell ref="F54:L5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33.38"/>
    <col customWidth="1" min="4" max="4" width="12.88"/>
    <col customWidth="1" min="5" max="5" width="85.13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9" max="19" width="14.88"/>
  </cols>
  <sheetData>
    <row r="1" ht="62.25" customHeight="1">
      <c r="A1" s="46" t="s">
        <v>786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54">
        <v>44996.0</v>
      </c>
      <c r="C5" s="55" t="s">
        <v>787</v>
      </c>
      <c r="D5" s="56">
        <v>55555.0</v>
      </c>
      <c r="E5" s="57" t="s">
        <v>788</v>
      </c>
      <c r="F5" s="58"/>
      <c r="G5" s="59"/>
      <c r="H5" s="59"/>
      <c r="I5" s="60">
        <v>1200.0</v>
      </c>
      <c r="J5" s="59"/>
      <c r="K5" s="59"/>
      <c r="L5" s="58"/>
      <c r="M5" s="58"/>
      <c r="N5" s="58"/>
      <c r="O5" s="58"/>
      <c r="P5" s="58"/>
      <c r="Q5" s="61">
        <v>1200.0</v>
      </c>
      <c r="R5" s="62">
        <f t="shared" ref="R5:R25" si="1">F5+G5+H5+I5+J5+K5+L5+M5+N5+O5+P5-Q5</f>
        <v>0</v>
      </c>
      <c r="S5" s="63" t="s">
        <v>36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54">
        <v>44996.0</v>
      </c>
      <c r="C6" s="55" t="s">
        <v>789</v>
      </c>
      <c r="D6" s="56">
        <v>76282.0</v>
      </c>
      <c r="E6" s="57" t="s">
        <v>790</v>
      </c>
      <c r="F6" s="58"/>
      <c r="G6" s="59">
        <v>27000.0</v>
      </c>
      <c r="H6" s="59"/>
      <c r="I6" s="64"/>
      <c r="J6" s="60"/>
      <c r="K6" s="59"/>
      <c r="L6" s="58"/>
      <c r="M6" s="58"/>
      <c r="N6" s="58"/>
      <c r="O6" s="58"/>
      <c r="P6" s="58"/>
      <c r="Q6" s="61">
        <v>27000.0</v>
      </c>
      <c r="R6" s="62">
        <f t="shared" si="1"/>
        <v>0</v>
      </c>
      <c r="S6" s="63" t="s">
        <v>67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54">
        <v>44997.0</v>
      </c>
      <c r="C7" s="55" t="s">
        <v>791</v>
      </c>
      <c r="D7" s="56">
        <v>59904.0</v>
      </c>
      <c r="E7" s="57" t="s">
        <v>58</v>
      </c>
      <c r="F7" s="59"/>
      <c r="G7" s="59"/>
      <c r="H7" s="58"/>
      <c r="I7" s="60">
        <v>5000.0</v>
      </c>
      <c r="J7" s="59"/>
      <c r="K7" s="59"/>
      <c r="L7" s="58"/>
      <c r="M7" s="58"/>
      <c r="N7" s="58"/>
      <c r="O7" s="58"/>
      <c r="P7" s="58"/>
      <c r="Q7" s="61">
        <v>5000.0</v>
      </c>
      <c r="R7" s="62">
        <f t="shared" si="1"/>
        <v>0</v>
      </c>
      <c r="S7" s="63" t="s">
        <v>67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54">
        <v>44997.0</v>
      </c>
      <c r="C8" s="55" t="s">
        <v>792</v>
      </c>
      <c r="D8" s="56">
        <v>52669.0</v>
      </c>
      <c r="E8" s="57" t="s">
        <v>73</v>
      </c>
      <c r="F8" s="59"/>
      <c r="G8" s="59"/>
      <c r="H8" s="59"/>
      <c r="I8" s="60">
        <v>1250.0</v>
      </c>
      <c r="J8" s="59"/>
      <c r="K8" s="59"/>
      <c r="L8" s="58"/>
      <c r="M8" s="58"/>
      <c r="N8" s="58"/>
      <c r="O8" s="58"/>
      <c r="P8" s="58"/>
      <c r="Q8" s="61">
        <v>1250.0</v>
      </c>
      <c r="R8" s="62">
        <f t="shared" si="1"/>
        <v>0</v>
      </c>
      <c r="S8" s="63" t="s">
        <v>67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54">
        <v>44997.0</v>
      </c>
      <c r="C9" s="55" t="s">
        <v>793</v>
      </c>
      <c r="D9" s="56">
        <v>51166.0</v>
      </c>
      <c r="E9" s="57" t="s">
        <v>663</v>
      </c>
      <c r="F9" s="59"/>
      <c r="G9" s="58"/>
      <c r="H9" s="59">
        <v>19950.0</v>
      </c>
      <c r="I9" s="60"/>
      <c r="J9" s="59"/>
      <c r="K9" s="59"/>
      <c r="L9" s="58"/>
      <c r="M9" s="58"/>
      <c r="N9" s="58"/>
      <c r="O9" s="58"/>
      <c r="P9" s="58"/>
      <c r="Q9" s="61">
        <v>19950.0</v>
      </c>
      <c r="R9" s="62">
        <f t="shared" si="1"/>
        <v>0</v>
      </c>
      <c r="S9" s="63" t="s">
        <v>67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54">
        <v>44997.0</v>
      </c>
      <c r="C10" s="55" t="s">
        <v>794</v>
      </c>
      <c r="D10" s="56">
        <v>52214.0</v>
      </c>
      <c r="E10" s="57" t="s">
        <v>103</v>
      </c>
      <c r="F10" s="58"/>
      <c r="G10" s="58"/>
      <c r="H10" s="59"/>
      <c r="I10" s="60">
        <v>1250.0</v>
      </c>
      <c r="J10" s="60"/>
      <c r="K10" s="59"/>
      <c r="L10" s="58"/>
      <c r="M10" s="58"/>
      <c r="N10" s="58"/>
      <c r="O10" s="58"/>
      <c r="P10" s="58"/>
      <c r="Q10" s="61">
        <v>1250.0</v>
      </c>
      <c r="R10" s="62">
        <f t="shared" si="1"/>
        <v>0</v>
      </c>
      <c r="S10" s="63" t="s">
        <v>67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54">
        <v>44997.0</v>
      </c>
      <c r="C11" s="55" t="s">
        <v>795</v>
      </c>
      <c r="D11" s="56">
        <v>52669.0</v>
      </c>
      <c r="E11" s="57" t="s">
        <v>73</v>
      </c>
      <c r="F11" s="59"/>
      <c r="G11" s="59"/>
      <c r="H11" s="59"/>
      <c r="I11" s="60">
        <v>1250.0</v>
      </c>
      <c r="J11" s="59"/>
      <c r="K11" s="59"/>
      <c r="L11" s="58"/>
      <c r="M11" s="58"/>
      <c r="N11" s="58"/>
      <c r="O11" s="58"/>
      <c r="P11" s="58"/>
      <c r="Q11" s="61">
        <v>1250.0</v>
      </c>
      <c r="R11" s="62">
        <f t="shared" si="1"/>
        <v>0</v>
      </c>
      <c r="S11" s="63" t="s">
        <v>36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54">
        <v>44997.0</v>
      </c>
      <c r="C12" s="55" t="s">
        <v>796</v>
      </c>
      <c r="D12" s="56">
        <v>43955.0</v>
      </c>
      <c r="E12" s="57" t="s">
        <v>35</v>
      </c>
      <c r="F12" s="58"/>
      <c r="G12" s="58"/>
      <c r="H12" s="59"/>
      <c r="I12" s="60">
        <v>400.0</v>
      </c>
      <c r="J12" s="59"/>
      <c r="K12" s="59"/>
      <c r="L12" s="58"/>
      <c r="M12" s="59"/>
      <c r="N12" s="58"/>
      <c r="O12" s="58"/>
      <c r="P12" s="58"/>
      <c r="Q12" s="61">
        <v>400.0</v>
      </c>
      <c r="R12" s="62">
        <f t="shared" si="1"/>
        <v>0</v>
      </c>
      <c r="S12" s="63" t="s">
        <v>36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54">
        <v>44997.0</v>
      </c>
      <c r="C13" s="55" t="s">
        <v>797</v>
      </c>
      <c r="D13" s="56">
        <v>25650.0</v>
      </c>
      <c r="E13" s="57" t="s">
        <v>111</v>
      </c>
      <c r="F13" s="59"/>
      <c r="G13" s="58"/>
      <c r="H13" s="59"/>
      <c r="I13" s="60"/>
      <c r="J13" s="59"/>
      <c r="K13" s="59">
        <v>4200.0</v>
      </c>
      <c r="L13" s="58"/>
      <c r="M13" s="58"/>
      <c r="N13" s="58"/>
      <c r="O13" s="58"/>
      <c r="P13" s="58"/>
      <c r="Q13" s="61">
        <v>4200.0</v>
      </c>
      <c r="R13" s="62">
        <f t="shared" si="1"/>
        <v>0</v>
      </c>
      <c r="S13" s="63" t="s">
        <v>67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54">
        <v>44997.0</v>
      </c>
      <c r="C14" s="55" t="s">
        <v>798</v>
      </c>
      <c r="D14" s="56">
        <v>51017.0</v>
      </c>
      <c r="E14" s="57" t="s">
        <v>32</v>
      </c>
      <c r="F14" s="59"/>
      <c r="G14" s="58"/>
      <c r="H14" s="59">
        <v>30000.0</v>
      </c>
      <c r="I14" s="60"/>
      <c r="J14" s="59"/>
      <c r="K14" s="59"/>
      <c r="L14" s="58"/>
      <c r="M14" s="58"/>
      <c r="N14" s="58"/>
      <c r="O14" s="58"/>
      <c r="P14" s="58"/>
      <c r="Q14" s="61">
        <v>30000.0</v>
      </c>
      <c r="R14" s="62">
        <f t="shared" si="1"/>
        <v>0</v>
      </c>
      <c r="S14" s="63" t="s">
        <v>36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54">
        <v>44997.0</v>
      </c>
      <c r="C15" s="55" t="s">
        <v>799</v>
      </c>
      <c r="D15" s="56">
        <v>67054.0</v>
      </c>
      <c r="E15" s="57" t="s">
        <v>800</v>
      </c>
      <c r="F15" s="59"/>
      <c r="G15" s="59"/>
      <c r="H15" s="59"/>
      <c r="I15" s="60"/>
      <c r="J15" s="59">
        <v>10000.0</v>
      </c>
      <c r="K15" s="58"/>
      <c r="L15" s="59"/>
      <c r="M15" s="58"/>
      <c r="N15" s="58"/>
      <c r="O15" s="58"/>
      <c r="P15" s="58"/>
      <c r="Q15" s="61">
        <v>10000.0</v>
      </c>
      <c r="R15" s="62">
        <f t="shared" si="1"/>
        <v>0</v>
      </c>
      <c r="S15" s="63" t="s">
        <v>801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54">
        <v>44997.0</v>
      </c>
      <c r="C16" s="55" t="s">
        <v>802</v>
      </c>
      <c r="D16" s="56">
        <v>60724.0</v>
      </c>
      <c r="E16" s="57" t="s">
        <v>803</v>
      </c>
      <c r="F16" s="59"/>
      <c r="G16" s="59"/>
      <c r="H16" s="59"/>
      <c r="I16" s="60">
        <v>10000.0</v>
      </c>
      <c r="J16" s="59"/>
      <c r="K16" s="59"/>
      <c r="L16" s="58"/>
      <c r="M16" s="58"/>
      <c r="N16" s="58"/>
      <c r="O16" s="58"/>
      <c r="P16" s="58"/>
      <c r="Q16" s="61">
        <v>10000.0</v>
      </c>
      <c r="R16" s="62">
        <f t="shared" si="1"/>
        <v>0</v>
      </c>
      <c r="S16" s="63" t="s">
        <v>67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54">
        <v>44997.0</v>
      </c>
      <c r="C17" s="55" t="s">
        <v>804</v>
      </c>
      <c r="D17" s="56">
        <v>46927.0</v>
      </c>
      <c r="E17" s="57" t="s">
        <v>265</v>
      </c>
      <c r="F17" s="59"/>
      <c r="G17" s="59"/>
      <c r="H17" s="59"/>
      <c r="I17" s="60">
        <v>4550.0</v>
      </c>
      <c r="J17" s="59"/>
      <c r="K17" s="58"/>
      <c r="L17" s="58"/>
      <c r="M17" s="58"/>
      <c r="N17" s="59"/>
      <c r="O17" s="59"/>
      <c r="P17" s="58"/>
      <c r="Q17" s="61">
        <v>4550.0</v>
      </c>
      <c r="R17" s="62">
        <f t="shared" si="1"/>
        <v>0</v>
      </c>
      <c r="S17" s="63" t="s">
        <v>36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54">
        <v>44997.0</v>
      </c>
      <c r="C18" s="55" t="s">
        <v>805</v>
      </c>
      <c r="D18" s="56">
        <v>25541.0</v>
      </c>
      <c r="E18" s="57" t="s">
        <v>806</v>
      </c>
      <c r="F18" s="58"/>
      <c r="G18" s="59">
        <v>12600.0</v>
      </c>
      <c r="H18" s="59"/>
      <c r="I18" s="60"/>
      <c r="J18" s="59"/>
      <c r="K18" s="59"/>
      <c r="L18" s="58"/>
      <c r="M18" s="58"/>
      <c r="N18" s="58"/>
      <c r="O18" s="58"/>
      <c r="P18" s="58"/>
      <c r="Q18" s="61">
        <v>12600.0</v>
      </c>
      <c r="R18" s="62">
        <f t="shared" si="1"/>
        <v>0</v>
      </c>
      <c r="S18" s="63" t="s">
        <v>67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54">
        <v>44997.0</v>
      </c>
      <c r="C19" s="55" t="s">
        <v>807</v>
      </c>
      <c r="D19" s="56">
        <v>30248.0</v>
      </c>
      <c r="E19" s="57" t="s">
        <v>808</v>
      </c>
      <c r="F19" s="59"/>
      <c r="G19" s="58"/>
      <c r="H19" s="59"/>
      <c r="I19" s="60">
        <v>2650.0</v>
      </c>
      <c r="J19" s="59"/>
      <c r="K19" s="58"/>
      <c r="L19" s="58"/>
      <c r="M19" s="58"/>
      <c r="N19" s="59"/>
      <c r="O19" s="58"/>
      <c r="P19" s="58"/>
      <c r="Q19" s="61">
        <v>2650.0</v>
      </c>
      <c r="R19" s="62">
        <f t="shared" si="1"/>
        <v>0</v>
      </c>
      <c r="S19" s="63" t="s">
        <v>801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54">
        <v>44997.0</v>
      </c>
      <c r="C20" s="55" t="s">
        <v>809</v>
      </c>
      <c r="D20" s="56">
        <v>76285.0</v>
      </c>
      <c r="E20" s="57" t="s">
        <v>810</v>
      </c>
      <c r="F20" s="59"/>
      <c r="G20" s="59"/>
      <c r="H20" s="59"/>
      <c r="I20" s="59">
        <v>27000.0</v>
      </c>
      <c r="J20" s="60"/>
      <c r="K20" s="58"/>
      <c r="L20" s="58"/>
      <c r="M20" s="58"/>
      <c r="N20" s="59"/>
      <c r="O20" s="59"/>
      <c r="P20" s="58"/>
      <c r="Q20" s="61">
        <v>27000.0</v>
      </c>
      <c r="R20" s="62">
        <f t="shared" si="1"/>
        <v>0</v>
      </c>
      <c r="S20" s="63" t="s">
        <v>36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54">
        <v>44997.0</v>
      </c>
      <c r="C21" s="55" t="s">
        <v>811</v>
      </c>
      <c r="D21" s="56">
        <v>52247.0</v>
      </c>
      <c r="E21" s="57" t="s">
        <v>426</v>
      </c>
      <c r="F21" s="59"/>
      <c r="G21" s="58"/>
      <c r="H21" s="59"/>
      <c r="I21" s="59">
        <v>75000.0</v>
      </c>
      <c r="J21" s="60"/>
      <c r="K21" s="59"/>
      <c r="L21" s="58"/>
      <c r="M21" s="58"/>
      <c r="N21" s="58"/>
      <c r="O21" s="58"/>
      <c r="P21" s="58"/>
      <c r="Q21" s="61">
        <v>75000.0</v>
      </c>
      <c r="R21" s="62">
        <f t="shared" si="1"/>
        <v>0</v>
      </c>
      <c r="S21" s="63" t="s">
        <v>67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54">
        <v>44997.0</v>
      </c>
      <c r="C22" s="55" t="s">
        <v>812</v>
      </c>
      <c r="D22" s="56">
        <v>52083.0</v>
      </c>
      <c r="E22" s="57" t="s">
        <v>269</v>
      </c>
      <c r="F22" s="59"/>
      <c r="G22" s="59"/>
      <c r="H22" s="59"/>
      <c r="I22" s="59">
        <v>15700.0</v>
      </c>
      <c r="J22" s="60"/>
      <c r="K22" s="59"/>
      <c r="L22" s="59"/>
      <c r="M22" s="58"/>
      <c r="N22" s="59"/>
      <c r="O22" s="59"/>
      <c r="P22" s="58"/>
      <c r="Q22" s="61">
        <v>15700.0</v>
      </c>
      <c r="R22" s="62">
        <f t="shared" si="1"/>
        <v>0</v>
      </c>
      <c r="S22" s="63" t="s">
        <v>36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54">
        <v>44997.0</v>
      </c>
      <c r="C23" s="55" t="s">
        <v>813</v>
      </c>
      <c r="D23" s="56">
        <v>10320.0</v>
      </c>
      <c r="E23" s="57" t="s">
        <v>78</v>
      </c>
      <c r="F23" s="59"/>
      <c r="G23" s="59"/>
      <c r="H23" s="59"/>
      <c r="I23" s="59">
        <v>5000.0</v>
      </c>
      <c r="J23" s="60"/>
      <c r="K23" s="58"/>
      <c r="L23" s="58"/>
      <c r="M23" s="58"/>
      <c r="N23" s="58"/>
      <c r="O23" s="58"/>
      <c r="P23" s="58"/>
      <c r="Q23" s="61">
        <v>5000.0</v>
      </c>
      <c r="R23" s="62">
        <f t="shared" si="1"/>
        <v>0</v>
      </c>
      <c r="S23" s="63" t="s">
        <v>36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54">
        <v>44997.0</v>
      </c>
      <c r="C24" s="55" t="s">
        <v>814</v>
      </c>
      <c r="D24" s="56">
        <v>10288.0</v>
      </c>
      <c r="E24" s="57" t="s">
        <v>443</v>
      </c>
      <c r="F24" s="59"/>
      <c r="G24" s="58"/>
      <c r="H24" s="58"/>
      <c r="I24" s="59">
        <v>300.0</v>
      </c>
      <c r="J24" s="60"/>
      <c r="K24" s="59"/>
      <c r="L24" s="58"/>
      <c r="M24" s="58"/>
      <c r="N24" s="59"/>
      <c r="O24" s="59"/>
      <c r="P24" s="58"/>
      <c r="Q24" s="61">
        <v>300.0</v>
      </c>
      <c r="R24" s="62">
        <f t="shared" si="1"/>
        <v>0</v>
      </c>
      <c r="S24" s="63" t="s">
        <v>801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54">
        <v>44997.0</v>
      </c>
      <c r="C25" s="55" t="s">
        <v>815</v>
      </c>
      <c r="D25" s="56">
        <v>21828.0</v>
      </c>
      <c r="E25" s="57" t="s">
        <v>262</v>
      </c>
      <c r="F25" s="59"/>
      <c r="G25" s="59"/>
      <c r="H25" s="59"/>
      <c r="I25" s="59"/>
      <c r="J25" s="60"/>
      <c r="K25" s="59">
        <v>108.0</v>
      </c>
      <c r="L25" s="58"/>
      <c r="M25" s="58"/>
      <c r="N25" s="59">
        <v>7892.0</v>
      </c>
      <c r="O25" s="58"/>
      <c r="P25" s="58"/>
      <c r="Q25" s="61">
        <v>8000.0</v>
      </c>
      <c r="R25" s="62">
        <f t="shared" si="1"/>
        <v>0</v>
      </c>
      <c r="S25" s="63" t="s">
        <v>67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54">
        <v>44997.0</v>
      </c>
      <c r="C26" s="55" t="s">
        <v>816</v>
      </c>
      <c r="D26" s="56">
        <v>21828.0</v>
      </c>
      <c r="E26" s="57" t="s">
        <v>262</v>
      </c>
      <c r="F26" s="59"/>
      <c r="G26" s="59" t="s">
        <v>207</v>
      </c>
      <c r="H26" s="59"/>
      <c r="I26" s="60"/>
      <c r="J26" s="59"/>
      <c r="K26" s="59"/>
      <c r="L26" s="58"/>
      <c r="M26" s="58"/>
      <c r="N26" s="59">
        <v>3750.0</v>
      </c>
      <c r="O26" s="58"/>
      <c r="P26" s="58"/>
      <c r="Q26" s="61">
        <v>3750.0</v>
      </c>
      <c r="R26" s="66">
        <v>0.0</v>
      </c>
      <c r="S26" s="63" t="s">
        <v>67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54">
        <v>44997.0</v>
      </c>
      <c r="C27" s="55" t="s">
        <v>817</v>
      </c>
      <c r="D27" s="56">
        <v>47787.0</v>
      </c>
      <c r="E27" s="57" t="s">
        <v>278</v>
      </c>
      <c r="F27" s="58"/>
      <c r="G27" s="58"/>
      <c r="H27" s="59"/>
      <c r="I27" s="60">
        <v>350.0</v>
      </c>
      <c r="J27" s="59"/>
      <c r="K27" s="58"/>
      <c r="L27" s="58"/>
      <c r="M27" s="58"/>
      <c r="N27" s="59"/>
      <c r="O27" s="59"/>
      <c r="P27" s="58"/>
      <c r="Q27" s="61">
        <v>350.0</v>
      </c>
      <c r="R27" s="62">
        <f t="shared" ref="R27:R51" si="2">F27+G27+H27+I27+J27+K27+L27+M27+N27+O27+P27-Q27</f>
        <v>0</v>
      </c>
      <c r="S27" s="63" t="s">
        <v>801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54">
        <v>44997.0</v>
      </c>
      <c r="C28" s="55" t="s">
        <v>818</v>
      </c>
      <c r="D28" s="56">
        <v>53249.0</v>
      </c>
      <c r="E28" s="57" t="s">
        <v>390</v>
      </c>
      <c r="F28" s="58"/>
      <c r="G28" s="59"/>
      <c r="H28" s="59"/>
      <c r="I28" s="60">
        <v>16000.0</v>
      </c>
      <c r="J28" s="59"/>
      <c r="K28" s="59"/>
      <c r="L28" s="58"/>
      <c r="M28" s="58"/>
      <c r="N28" s="59"/>
      <c r="O28" s="59"/>
      <c r="P28" s="59"/>
      <c r="Q28" s="61">
        <v>16000.0</v>
      </c>
      <c r="R28" s="62">
        <f t="shared" si="2"/>
        <v>0</v>
      </c>
      <c r="S28" s="63" t="s">
        <v>67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54">
        <v>44997.0</v>
      </c>
      <c r="C29" s="55" t="s">
        <v>819</v>
      </c>
      <c r="D29" s="56">
        <v>48631.0</v>
      </c>
      <c r="E29" s="57" t="s">
        <v>272</v>
      </c>
      <c r="F29" s="58"/>
      <c r="G29" s="59"/>
      <c r="H29" s="59"/>
      <c r="I29" s="60">
        <v>15000.0</v>
      </c>
      <c r="J29" s="59"/>
      <c r="K29" s="59"/>
      <c r="L29" s="58"/>
      <c r="M29" s="59"/>
      <c r="N29" s="59"/>
      <c r="O29" s="58"/>
      <c r="P29" s="59"/>
      <c r="Q29" s="61">
        <v>15000.0</v>
      </c>
      <c r="R29" s="62">
        <f t="shared" si="2"/>
        <v>0</v>
      </c>
      <c r="S29" s="63" t="s">
        <v>801</v>
      </c>
      <c r="T29" s="65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53">
        <v>26.0</v>
      </c>
      <c r="B30" s="54">
        <v>44997.0</v>
      </c>
      <c r="C30" s="56" t="s">
        <v>820</v>
      </c>
      <c r="D30" s="56">
        <v>63406.0</v>
      </c>
      <c r="E30" s="57" t="s">
        <v>222</v>
      </c>
      <c r="F30" s="67"/>
      <c r="G30" s="67"/>
      <c r="H30" s="68"/>
      <c r="I30" s="67">
        <v>1950.0</v>
      </c>
      <c r="J30" s="67"/>
      <c r="K30" s="68"/>
      <c r="L30" s="68"/>
      <c r="M30" s="68"/>
      <c r="N30" s="68"/>
      <c r="O30" s="68"/>
      <c r="P30" s="68"/>
      <c r="Q30" s="67">
        <v>1950.0</v>
      </c>
      <c r="R30" s="62">
        <f t="shared" si="2"/>
        <v>0</v>
      </c>
      <c r="S30" s="69" t="s">
        <v>67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54">
        <v>44997.0</v>
      </c>
      <c r="C31" s="56" t="s">
        <v>821</v>
      </c>
      <c r="D31" s="56">
        <v>63406.0</v>
      </c>
      <c r="E31" s="57" t="s">
        <v>222</v>
      </c>
      <c r="F31" s="68"/>
      <c r="G31" s="68"/>
      <c r="H31" s="68"/>
      <c r="I31" s="67">
        <v>150.0</v>
      </c>
      <c r="J31" s="67"/>
      <c r="K31" s="67"/>
      <c r="L31" s="68"/>
      <c r="M31" s="68"/>
      <c r="N31" s="68"/>
      <c r="O31" s="68"/>
      <c r="P31" s="68"/>
      <c r="Q31" s="67">
        <v>150.0</v>
      </c>
      <c r="R31" s="62">
        <f t="shared" si="2"/>
        <v>0</v>
      </c>
      <c r="S31" s="69" t="s">
        <v>67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54">
        <v>44997.0</v>
      </c>
      <c r="C32" s="56" t="s">
        <v>822</v>
      </c>
      <c r="D32" s="56">
        <v>10001.0</v>
      </c>
      <c r="E32" s="57" t="s">
        <v>163</v>
      </c>
      <c r="F32" s="67">
        <v>25.0</v>
      </c>
      <c r="G32" s="68"/>
      <c r="H32" s="68"/>
      <c r="I32" s="67"/>
      <c r="J32" s="68"/>
      <c r="K32" s="67"/>
      <c r="L32" s="68"/>
      <c r="M32" s="68"/>
      <c r="N32" s="68"/>
      <c r="O32" s="68"/>
      <c r="P32" s="68"/>
      <c r="Q32" s="67">
        <v>25.0</v>
      </c>
      <c r="R32" s="62">
        <f t="shared" si="2"/>
        <v>0</v>
      </c>
      <c r="S32" s="69" t="s">
        <v>36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54">
        <v>44997.0</v>
      </c>
      <c r="C33" s="56" t="s">
        <v>823</v>
      </c>
      <c r="D33" s="56">
        <v>30895.0</v>
      </c>
      <c r="E33" s="57" t="s">
        <v>143</v>
      </c>
      <c r="F33" s="68"/>
      <c r="G33" s="67">
        <v>25000.0</v>
      </c>
      <c r="H33" s="67"/>
      <c r="I33" s="67"/>
      <c r="J33" s="68"/>
      <c r="K33" s="68"/>
      <c r="L33" s="68"/>
      <c r="M33" s="68"/>
      <c r="N33" s="68"/>
      <c r="O33" s="68"/>
      <c r="P33" s="67"/>
      <c r="Q33" s="67">
        <v>25000.0</v>
      </c>
      <c r="R33" s="62">
        <f t="shared" si="2"/>
        <v>0</v>
      </c>
      <c r="S33" s="69" t="s">
        <v>36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54">
        <v>44997.0</v>
      </c>
      <c r="C34" s="56" t="s">
        <v>824</v>
      </c>
      <c r="D34" s="56">
        <v>62146.0</v>
      </c>
      <c r="E34" s="57" t="s">
        <v>66</v>
      </c>
      <c r="F34" s="68"/>
      <c r="G34" s="68"/>
      <c r="H34" s="67"/>
      <c r="I34" s="67">
        <v>6250.0</v>
      </c>
      <c r="J34" s="68"/>
      <c r="K34" s="68"/>
      <c r="L34" s="68"/>
      <c r="M34" s="68"/>
      <c r="N34" s="68"/>
      <c r="O34" s="68"/>
      <c r="P34" s="67"/>
      <c r="Q34" s="67">
        <v>6250.0</v>
      </c>
      <c r="R34" s="62">
        <f t="shared" si="2"/>
        <v>0</v>
      </c>
      <c r="S34" s="69" t="s">
        <v>801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54">
        <v>44997.0</v>
      </c>
      <c r="C35" s="56" t="s">
        <v>825</v>
      </c>
      <c r="D35" s="56">
        <v>35354.0</v>
      </c>
      <c r="E35" s="57" t="s">
        <v>826</v>
      </c>
      <c r="F35" s="68"/>
      <c r="G35" s="67"/>
      <c r="H35" s="67"/>
      <c r="I35" s="67">
        <v>1690.0</v>
      </c>
      <c r="J35" s="68"/>
      <c r="K35" s="68"/>
      <c r="L35" s="68"/>
      <c r="M35" s="68"/>
      <c r="N35" s="68"/>
      <c r="O35" s="68"/>
      <c r="P35" s="67"/>
      <c r="Q35" s="67">
        <v>1690.0</v>
      </c>
      <c r="R35" s="62">
        <f t="shared" si="2"/>
        <v>0</v>
      </c>
      <c r="S35" s="69" t="s">
        <v>36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54">
        <v>44997.0</v>
      </c>
      <c r="C36" s="56" t="s">
        <v>827</v>
      </c>
      <c r="D36" s="56">
        <v>57426.0</v>
      </c>
      <c r="E36" s="57" t="s">
        <v>828</v>
      </c>
      <c r="F36" s="68"/>
      <c r="G36" s="68"/>
      <c r="H36" s="68"/>
      <c r="I36" s="67"/>
      <c r="J36" s="67">
        <v>3750.0</v>
      </c>
      <c r="K36" s="68"/>
      <c r="L36" s="68"/>
      <c r="M36" s="68"/>
      <c r="N36" s="68"/>
      <c r="O36" s="68"/>
      <c r="P36" s="67"/>
      <c r="Q36" s="67">
        <v>3750.0</v>
      </c>
      <c r="R36" s="62">
        <f t="shared" si="2"/>
        <v>0</v>
      </c>
      <c r="S36" s="69" t="s">
        <v>36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54">
        <v>44997.0</v>
      </c>
      <c r="C37" s="56" t="s">
        <v>829</v>
      </c>
      <c r="D37" s="56">
        <v>69646.0</v>
      </c>
      <c r="E37" s="57" t="s">
        <v>830</v>
      </c>
      <c r="F37" s="68"/>
      <c r="G37" s="68"/>
      <c r="H37" s="68"/>
      <c r="I37" s="67"/>
      <c r="J37" s="67">
        <v>5150.0</v>
      </c>
      <c r="K37" s="67"/>
      <c r="L37" s="68"/>
      <c r="M37" s="68"/>
      <c r="N37" s="68"/>
      <c r="O37" s="68"/>
      <c r="P37" s="67"/>
      <c r="Q37" s="67">
        <v>5150.0</v>
      </c>
      <c r="R37" s="62">
        <f t="shared" si="2"/>
        <v>0</v>
      </c>
      <c r="S37" s="69" t="s">
        <v>36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54">
        <v>44997.0</v>
      </c>
      <c r="C38" s="56" t="s">
        <v>831</v>
      </c>
      <c r="D38" s="56">
        <v>67797.0</v>
      </c>
      <c r="E38" s="57" t="s">
        <v>740</v>
      </c>
      <c r="F38" s="68"/>
      <c r="G38" s="68"/>
      <c r="H38" s="68"/>
      <c r="I38" s="67">
        <v>1725.0</v>
      </c>
      <c r="J38" s="68"/>
      <c r="K38" s="67">
        <v>1400.0</v>
      </c>
      <c r="L38" s="68"/>
      <c r="M38" s="68"/>
      <c r="N38" s="67"/>
      <c r="O38" s="68"/>
      <c r="P38" s="67"/>
      <c r="Q38" s="67">
        <v>3125.0</v>
      </c>
      <c r="R38" s="62">
        <f t="shared" si="2"/>
        <v>0</v>
      </c>
      <c r="S38" s="69" t="s">
        <v>36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54">
        <v>44997.0</v>
      </c>
      <c r="C39" s="56" t="s">
        <v>832</v>
      </c>
      <c r="D39" s="56">
        <v>10291.0</v>
      </c>
      <c r="E39" s="57" t="s">
        <v>50</v>
      </c>
      <c r="F39" s="67">
        <v>3350.0</v>
      </c>
      <c r="G39" s="68"/>
      <c r="H39" s="67"/>
      <c r="I39" s="67"/>
      <c r="J39" s="68"/>
      <c r="K39" s="68"/>
      <c r="L39" s="68"/>
      <c r="M39" s="68"/>
      <c r="N39" s="67"/>
      <c r="O39" s="68"/>
      <c r="P39" s="67"/>
      <c r="Q39" s="67">
        <v>3350.0</v>
      </c>
      <c r="R39" s="62">
        <f t="shared" si="2"/>
        <v>0</v>
      </c>
      <c r="S39" s="69" t="s">
        <v>67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54">
        <v>44997.0</v>
      </c>
      <c r="C40" s="56" t="s">
        <v>833</v>
      </c>
      <c r="D40" s="56">
        <v>40649.0</v>
      </c>
      <c r="E40" s="57" t="s">
        <v>834</v>
      </c>
      <c r="F40" s="67">
        <v>300.0</v>
      </c>
      <c r="G40" s="68"/>
      <c r="H40" s="67"/>
      <c r="I40" s="67"/>
      <c r="J40" s="68"/>
      <c r="K40" s="68"/>
      <c r="L40" s="68"/>
      <c r="M40" s="68"/>
      <c r="N40" s="67"/>
      <c r="O40" s="68"/>
      <c r="P40" s="67"/>
      <c r="Q40" s="67">
        <v>300.0</v>
      </c>
      <c r="R40" s="62">
        <f t="shared" si="2"/>
        <v>0</v>
      </c>
      <c r="S40" s="69" t="s">
        <v>67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54">
        <v>44997.0</v>
      </c>
      <c r="C41" s="56" t="s">
        <v>835</v>
      </c>
      <c r="D41" s="56">
        <v>35245.0</v>
      </c>
      <c r="E41" s="57" t="s">
        <v>836</v>
      </c>
      <c r="F41" s="67"/>
      <c r="G41" s="68"/>
      <c r="H41" s="67"/>
      <c r="I41" s="67">
        <v>25000.0</v>
      </c>
      <c r="J41" s="68"/>
      <c r="K41" s="68"/>
      <c r="L41" s="68"/>
      <c r="M41" s="68"/>
      <c r="N41" s="67"/>
      <c r="O41" s="68"/>
      <c r="P41" s="67"/>
      <c r="Q41" s="67">
        <v>25000.0</v>
      </c>
      <c r="R41" s="62">
        <f t="shared" si="2"/>
        <v>0</v>
      </c>
      <c r="S41" s="69"/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54">
        <v>44997.0</v>
      </c>
      <c r="C42" s="56" t="s">
        <v>837</v>
      </c>
      <c r="D42" s="56">
        <v>35227.0</v>
      </c>
      <c r="E42" s="57" t="s">
        <v>347</v>
      </c>
      <c r="F42" s="67"/>
      <c r="G42" s="68"/>
      <c r="H42" s="67">
        <v>8400.0</v>
      </c>
      <c r="I42" s="67"/>
      <c r="J42" s="68"/>
      <c r="K42" s="68"/>
      <c r="L42" s="68"/>
      <c r="M42" s="68"/>
      <c r="N42" s="67"/>
      <c r="O42" s="68"/>
      <c r="P42" s="67"/>
      <c r="Q42" s="67">
        <v>8400.0</v>
      </c>
      <c r="R42" s="62">
        <f t="shared" si="2"/>
        <v>0</v>
      </c>
      <c r="S42" s="69"/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54">
        <v>44997.0</v>
      </c>
      <c r="C43" s="56" t="s">
        <v>838</v>
      </c>
      <c r="D43" s="56">
        <v>76292.0</v>
      </c>
      <c r="E43" s="57" t="s">
        <v>839</v>
      </c>
      <c r="F43" s="67"/>
      <c r="G43" s="68"/>
      <c r="H43" s="67"/>
      <c r="I43" s="67">
        <v>27000.0</v>
      </c>
      <c r="J43" s="68"/>
      <c r="K43" s="68"/>
      <c r="L43" s="68"/>
      <c r="M43" s="68"/>
      <c r="N43" s="67"/>
      <c r="O43" s="68"/>
      <c r="P43" s="67"/>
      <c r="Q43" s="67">
        <v>27000.0</v>
      </c>
      <c r="R43" s="62">
        <f t="shared" si="2"/>
        <v>0</v>
      </c>
      <c r="S43" s="69"/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40.0</v>
      </c>
      <c r="B44" s="54">
        <v>44997.0</v>
      </c>
      <c r="C44" s="56" t="s">
        <v>840</v>
      </c>
      <c r="D44" s="56">
        <v>76293.0</v>
      </c>
      <c r="E44" s="57" t="s">
        <v>841</v>
      </c>
      <c r="F44" s="67"/>
      <c r="G44" s="68"/>
      <c r="H44" s="67"/>
      <c r="I44" s="67">
        <v>300.0</v>
      </c>
      <c r="J44" s="68"/>
      <c r="K44" s="68"/>
      <c r="L44" s="68"/>
      <c r="M44" s="68"/>
      <c r="N44" s="67"/>
      <c r="O44" s="68"/>
      <c r="P44" s="67"/>
      <c r="Q44" s="67">
        <v>300.0</v>
      </c>
      <c r="R44" s="62">
        <f t="shared" si="2"/>
        <v>0</v>
      </c>
      <c r="S44" s="69"/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41.0</v>
      </c>
      <c r="B45" s="54">
        <v>44997.0</v>
      </c>
      <c r="C45" s="56" t="s">
        <v>842</v>
      </c>
      <c r="D45" s="56">
        <v>52215.0</v>
      </c>
      <c r="E45" s="57" t="s">
        <v>407</v>
      </c>
      <c r="F45" s="67"/>
      <c r="G45" s="68"/>
      <c r="H45" s="67">
        <v>350.0</v>
      </c>
      <c r="I45" s="67"/>
      <c r="J45" s="68"/>
      <c r="K45" s="68"/>
      <c r="L45" s="68"/>
      <c r="M45" s="68"/>
      <c r="N45" s="67"/>
      <c r="O45" s="68"/>
      <c r="P45" s="67"/>
      <c r="Q45" s="67">
        <v>350.0</v>
      </c>
      <c r="R45" s="62">
        <f t="shared" si="2"/>
        <v>0</v>
      </c>
      <c r="S45" s="69"/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42.0</v>
      </c>
      <c r="B46" s="54">
        <v>44997.0</v>
      </c>
      <c r="C46" s="56" t="s">
        <v>843</v>
      </c>
      <c r="D46" s="56">
        <v>62994.0</v>
      </c>
      <c r="E46" s="57" t="s">
        <v>844</v>
      </c>
      <c r="F46" s="67"/>
      <c r="G46" s="68"/>
      <c r="H46" s="67"/>
      <c r="I46" s="67"/>
      <c r="J46" s="68"/>
      <c r="K46" s="67">
        <v>200.0</v>
      </c>
      <c r="L46" s="68"/>
      <c r="M46" s="68"/>
      <c r="N46" s="67"/>
      <c r="O46" s="68"/>
      <c r="P46" s="67">
        <v>1000.0</v>
      </c>
      <c r="Q46" s="67">
        <v>1200.0</v>
      </c>
      <c r="R46" s="62">
        <f t="shared" si="2"/>
        <v>0</v>
      </c>
      <c r="S46" s="69"/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53">
        <v>43.0</v>
      </c>
      <c r="B47" s="54">
        <v>44997.0</v>
      </c>
      <c r="C47" s="56" t="s">
        <v>845</v>
      </c>
      <c r="D47" s="56">
        <v>71030.0</v>
      </c>
      <c r="E47" s="57" t="s">
        <v>846</v>
      </c>
      <c r="F47" s="67"/>
      <c r="G47" s="68"/>
      <c r="H47" s="67"/>
      <c r="I47" s="67"/>
      <c r="J47" s="68"/>
      <c r="K47" s="68"/>
      <c r="L47" s="68"/>
      <c r="M47" s="68"/>
      <c r="N47" s="67"/>
      <c r="O47" s="68"/>
      <c r="P47" s="67">
        <v>3200.0</v>
      </c>
      <c r="Q47" s="67">
        <v>3200.0</v>
      </c>
      <c r="R47" s="62">
        <f t="shared" si="2"/>
        <v>0</v>
      </c>
      <c r="S47" s="69"/>
      <c r="T47" s="65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53">
        <v>44.0</v>
      </c>
      <c r="B48" s="54">
        <v>44997.0</v>
      </c>
      <c r="C48" s="56" t="s">
        <v>847</v>
      </c>
      <c r="D48" s="56">
        <v>15836.0</v>
      </c>
      <c r="E48" s="57" t="s">
        <v>848</v>
      </c>
      <c r="F48" s="68"/>
      <c r="G48" s="68"/>
      <c r="H48" s="67"/>
      <c r="I48" s="67"/>
      <c r="J48" s="68"/>
      <c r="K48" s="67"/>
      <c r="L48" s="68"/>
      <c r="M48" s="68"/>
      <c r="N48" s="67"/>
      <c r="O48" s="68"/>
      <c r="P48" s="67">
        <v>1200.0</v>
      </c>
      <c r="Q48" s="67">
        <v>1200.0</v>
      </c>
      <c r="R48" s="62">
        <f t="shared" si="2"/>
        <v>0</v>
      </c>
      <c r="S48" s="69"/>
      <c r="T48" s="65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53">
        <v>45.0</v>
      </c>
      <c r="B49" s="54">
        <v>44997.0</v>
      </c>
      <c r="C49" s="56" t="s">
        <v>849</v>
      </c>
      <c r="D49" s="56">
        <v>15836.0</v>
      </c>
      <c r="E49" s="57" t="s">
        <v>848</v>
      </c>
      <c r="F49" s="68"/>
      <c r="G49" s="68"/>
      <c r="H49" s="67"/>
      <c r="I49" s="67"/>
      <c r="J49" s="68"/>
      <c r="K49" s="67"/>
      <c r="L49" s="68"/>
      <c r="M49" s="68"/>
      <c r="N49" s="67"/>
      <c r="O49" s="68"/>
      <c r="P49" s="67">
        <v>2400.0</v>
      </c>
      <c r="Q49" s="67">
        <v>2400.0</v>
      </c>
      <c r="R49" s="62">
        <f t="shared" si="2"/>
        <v>0</v>
      </c>
      <c r="S49" s="69"/>
      <c r="T49" s="6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53">
        <v>46.0</v>
      </c>
      <c r="B50" s="54">
        <v>44997.0</v>
      </c>
      <c r="C50" s="56" t="s">
        <v>850</v>
      </c>
      <c r="D50" s="56">
        <v>50342.0</v>
      </c>
      <c r="E50" s="57" t="s">
        <v>200</v>
      </c>
      <c r="F50" s="68"/>
      <c r="G50" s="68"/>
      <c r="H50" s="67">
        <v>5000.0</v>
      </c>
      <c r="I50" s="67"/>
      <c r="J50" s="68"/>
      <c r="K50" s="68"/>
      <c r="L50" s="68"/>
      <c r="M50" s="68"/>
      <c r="N50" s="68"/>
      <c r="O50" s="68"/>
      <c r="P50" s="67"/>
      <c r="Q50" s="67">
        <v>5000.0</v>
      </c>
      <c r="R50" s="62">
        <f t="shared" si="2"/>
        <v>0</v>
      </c>
      <c r="S50" s="69"/>
      <c r="T50" s="65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53">
        <v>47.0</v>
      </c>
      <c r="B51" s="54">
        <v>44997.0</v>
      </c>
      <c r="C51" s="56" t="s">
        <v>851</v>
      </c>
      <c r="D51" s="56">
        <v>49943.0</v>
      </c>
      <c r="E51" s="57" t="s">
        <v>640</v>
      </c>
      <c r="F51" s="68"/>
      <c r="G51" s="68"/>
      <c r="H51" s="67"/>
      <c r="I51" s="67"/>
      <c r="J51" s="68"/>
      <c r="K51" s="68"/>
      <c r="L51" s="68"/>
      <c r="M51" s="68"/>
      <c r="N51" s="68"/>
      <c r="O51" s="68"/>
      <c r="P51" s="67">
        <v>1200.0</v>
      </c>
      <c r="Q51" s="67">
        <v>1200.0</v>
      </c>
      <c r="R51" s="62">
        <f t="shared" si="2"/>
        <v>0</v>
      </c>
      <c r="S51" s="69"/>
      <c r="T51" s="65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70"/>
      <c r="B52" s="71"/>
      <c r="C52" s="72"/>
      <c r="D52" s="72"/>
      <c r="E52" s="73"/>
      <c r="F52" s="68">
        <f t="shared" ref="F52:Q52" si="3">SUM(F5:F51)</f>
        <v>3675</v>
      </c>
      <c r="G52" s="68">
        <f t="shared" si="3"/>
        <v>64600</v>
      </c>
      <c r="H52" s="68">
        <f t="shared" si="3"/>
        <v>63700</v>
      </c>
      <c r="I52" s="68">
        <f t="shared" si="3"/>
        <v>245965</v>
      </c>
      <c r="J52" s="68">
        <f t="shared" si="3"/>
        <v>18900</v>
      </c>
      <c r="K52" s="68">
        <f t="shared" si="3"/>
        <v>5908</v>
      </c>
      <c r="L52" s="68">
        <f t="shared" si="3"/>
        <v>0</v>
      </c>
      <c r="M52" s="68">
        <f t="shared" si="3"/>
        <v>0</v>
      </c>
      <c r="N52" s="68">
        <f t="shared" si="3"/>
        <v>11642</v>
      </c>
      <c r="O52" s="68">
        <f t="shared" si="3"/>
        <v>0</v>
      </c>
      <c r="P52" s="68">
        <f t="shared" si="3"/>
        <v>9000</v>
      </c>
      <c r="Q52" s="68">
        <f t="shared" si="3"/>
        <v>423390</v>
      </c>
      <c r="R52" s="62">
        <f>SUM(R5:R48)</f>
        <v>0</v>
      </c>
      <c r="S52" s="74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75"/>
      <c r="B53" s="72"/>
      <c r="C53" s="72"/>
      <c r="D53" s="72"/>
      <c r="E53" s="73"/>
      <c r="F53" s="38">
        <f>SUM(F52+G52+H52+I52+J52+K52+L52+M52+N52+O52+P52)</f>
        <v>423390</v>
      </c>
      <c r="G53" s="8"/>
      <c r="H53" s="8"/>
      <c r="I53" s="8"/>
      <c r="J53" s="8"/>
      <c r="K53" s="8"/>
      <c r="L53" s="9"/>
      <c r="M53" s="76"/>
      <c r="N53" s="76"/>
      <c r="O53" s="76"/>
      <c r="P53" s="76"/>
      <c r="Q53" s="77"/>
      <c r="R53" s="77"/>
      <c r="S53" s="7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4"/>
      <c r="B54" s="79"/>
      <c r="C54" s="79"/>
      <c r="D54" s="7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79"/>
      <c r="C55" s="79"/>
      <c r="D55" s="7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79"/>
      <c r="C56" s="79"/>
      <c r="D56" s="7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79"/>
      <c r="C57" s="79"/>
      <c r="D57" s="7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79"/>
      <c r="C58" s="79"/>
      <c r="D58" s="7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79"/>
      <c r="C59" s="79"/>
      <c r="D59" s="79"/>
      <c r="E59" s="4"/>
      <c r="F59" s="4" t="s">
        <v>41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4"/>
      <c r="G64" s="4"/>
      <c r="H64" s="4"/>
      <c r="I64" s="4"/>
      <c r="J64" s="40"/>
      <c r="K64" s="4"/>
      <c r="L64" s="4"/>
      <c r="M64" s="4"/>
      <c r="N64" s="4"/>
      <c r="O64" s="4"/>
      <c r="P64" s="4"/>
      <c r="Q64" s="4"/>
      <c r="R64" s="4"/>
      <c r="S64" s="4"/>
      <c r="T64" s="4"/>
      <c r="U64" s="4" t="s">
        <v>207</v>
      </c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</sheetData>
  <mergeCells count="17">
    <mergeCell ref="E2:E4"/>
    <mergeCell ref="F3:F4"/>
    <mergeCell ref="G3:H3"/>
    <mergeCell ref="I3:J3"/>
    <mergeCell ref="K3:K4"/>
    <mergeCell ref="L3:L4"/>
    <mergeCell ref="F53:L5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33.38"/>
    <col customWidth="1" min="4" max="4" width="12.88"/>
    <col customWidth="1" min="5" max="5" width="69.63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9" max="19" width="14.88"/>
  </cols>
  <sheetData>
    <row r="1" ht="62.25" customHeight="1">
      <c r="A1" s="46" t="s">
        <v>852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44997.0</v>
      </c>
      <c r="C5" s="81" t="s">
        <v>853</v>
      </c>
      <c r="D5" s="82">
        <v>21818.0</v>
      </c>
      <c r="E5" s="83" t="s">
        <v>350</v>
      </c>
      <c r="F5" s="58"/>
      <c r="G5" s="59"/>
      <c r="H5" s="59"/>
      <c r="I5" s="60"/>
      <c r="J5" s="59"/>
      <c r="K5" s="59">
        <v>25000.0</v>
      </c>
      <c r="L5" s="58"/>
      <c r="M5" s="58"/>
      <c r="N5" s="58"/>
      <c r="O5" s="58"/>
      <c r="P5" s="58"/>
      <c r="Q5" s="61">
        <v>25000.0</v>
      </c>
      <c r="R5" s="62">
        <f t="shared" ref="R5:R25" si="1">F5+G5+H5+I5+J5+K5+L5+M5+N5+O5+P5-Q5</f>
        <v>0</v>
      </c>
      <c r="S5" s="84" t="s">
        <v>36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44997.0</v>
      </c>
      <c r="C6" s="81" t="s">
        <v>854</v>
      </c>
      <c r="D6" s="82">
        <v>21818.0</v>
      </c>
      <c r="E6" s="83" t="s">
        <v>350</v>
      </c>
      <c r="F6" s="58"/>
      <c r="G6" s="59"/>
      <c r="H6" s="59"/>
      <c r="I6" s="64">
        <v>1500.0</v>
      </c>
      <c r="J6" s="60"/>
      <c r="K6" s="59">
        <v>21500.0</v>
      </c>
      <c r="L6" s="58"/>
      <c r="M6" s="58"/>
      <c r="N6" s="58"/>
      <c r="O6" s="58"/>
      <c r="P6" s="58"/>
      <c r="Q6" s="61">
        <v>23000.0</v>
      </c>
      <c r="R6" s="62">
        <f t="shared" si="1"/>
        <v>0</v>
      </c>
      <c r="S6" s="84" t="s">
        <v>36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44997.0</v>
      </c>
      <c r="C7" s="81" t="s">
        <v>855</v>
      </c>
      <c r="D7" s="82">
        <v>30895.0</v>
      </c>
      <c r="E7" s="83" t="s">
        <v>143</v>
      </c>
      <c r="F7" s="59"/>
      <c r="G7" s="59">
        <v>2850.0</v>
      </c>
      <c r="H7" s="59"/>
      <c r="I7" s="60"/>
      <c r="J7" s="59"/>
      <c r="K7" s="59"/>
      <c r="L7" s="58"/>
      <c r="M7" s="58"/>
      <c r="N7" s="58"/>
      <c r="O7" s="58"/>
      <c r="P7" s="58"/>
      <c r="Q7" s="61">
        <v>2850.0</v>
      </c>
      <c r="R7" s="62">
        <f t="shared" si="1"/>
        <v>0</v>
      </c>
      <c r="S7" s="84" t="s">
        <v>67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44997.0</v>
      </c>
      <c r="C8" s="81" t="s">
        <v>856</v>
      </c>
      <c r="D8" s="82">
        <v>30895.0</v>
      </c>
      <c r="E8" s="83" t="s">
        <v>143</v>
      </c>
      <c r="F8" s="59"/>
      <c r="G8" s="59">
        <v>600.0</v>
      </c>
      <c r="H8" s="59"/>
      <c r="I8" s="60"/>
      <c r="J8" s="59"/>
      <c r="K8" s="59"/>
      <c r="L8" s="58"/>
      <c r="M8" s="58"/>
      <c r="N8" s="58"/>
      <c r="O8" s="58"/>
      <c r="P8" s="58"/>
      <c r="Q8" s="61">
        <v>600.0</v>
      </c>
      <c r="R8" s="62">
        <f t="shared" si="1"/>
        <v>0</v>
      </c>
      <c r="S8" s="84" t="s">
        <v>67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44997.0</v>
      </c>
      <c r="C9" s="81" t="s">
        <v>857</v>
      </c>
      <c r="D9" s="82">
        <v>72573.0</v>
      </c>
      <c r="E9" s="83" t="s">
        <v>858</v>
      </c>
      <c r="F9" s="59"/>
      <c r="G9" s="58"/>
      <c r="H9" s="59"/>
      <c r="I9" s="60"/>
      <c r="J9" s="59"/>
      <c r="K9" s="59"/>
      <c r="L9" s="58"/>
      <c r="M9" s="58"/>
      <c r="N9" s="59">
        <v>4500.0</v>
      </c>
      <c r="O9" s="58"/>
      <c r="P9" s="58"/>
      <c r="Q9" s="61">
        <v>4500.0</v>
      </c>
      <c r="R9" s="62">
        <f t="shared" si="1"/>
        <v>0</v>
      </c>
      <c r="S9" s="84" t="s">
        <v>67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44997.0</v>
      </c>
      <c r="C10" s="81" t="s">
        <v>859</v>
      </c>
      <c r="D10" s="82">
        <v>72573.0</v>
      </c>
      <c r="E10" s="83" t="s">
        <v>858</v>
      </c>
      <c r="F10" s="58"/>
      <c r="G10" s="58"/>
      <c r="H10" s="59"/>
      <c r="I10" s="60"/>
      <c r="J10" s="60"/>
      <c r="K10" s="59"/>
      <c r="L10" s="58"/>
      <c r="M10" s="58"/>
      <c r="N10" s="59">
        <v>1200.0</v>
      </c>
      <c r="O10" s="58"/>
      <c r="P10" s="58"/>
      <c r="Q10" s="61">
        <v>1200.0</v>
      </c>
      <c r="R10" s="62">
        <f t="shared" si="1"/>
        <v>0</v>
      </c>
      <c r="S10" s="84" t="s">
        <v>67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44997.0</v>
      </c>
      <c r="C11" s="81" t="s">
        <v>860</v>
      </c>
      <c r="D11" s="82">
        <v>13762.0</v>
      </c>
      <c r="E11" s="83" t="s">
        <v>861</v>
      </c>
      <c r="F11" s="59"/>
      <c r="G11" s="59"/>
      <c r="H11" s="59"/>
      <c r="I11" s="60"/>
      <c r="J11" s="59"/>
      <c r="K11" s="59"/>
      <c r="L11" s="58"/>
      <c r="M11" s="58"/>
      <c r="N11" s="59">
        <v>243300.0</v>
      </c>
      <c r="O11" s="58"/>
      <c r="P11" s="58"/>
      <c r="Q11" s="61">
        <v>243300.0</v>
      </c>
      <c r="R11" s="62">
        <f t="shared" si="1"/>
        <v>0</v>
      </c>
      <c r="S11" s="84" t="s">
        <v>67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44997.0</v>
      </c>
      <c r="C12" s="81" t="s">
        <v>862</v>
      </c>
      <c r="D12" s="82">
        <v>35245.0</v>
      </c>
      <c r="E12" s="83" t="s">
        <v>836</v>
      </c>
      <c r="F12" s="58"/>
      <c r="G12" s="58"/>
      <c r="H12" s="59"/>
      <c r="I12" s="60">
        <v>0.0</v>
      </c>
      <c r="J12" s="59"/>
      <c r="K12" s="59"/>
      <c r="L12" s="58"/>
      <c r="M12" s="59"/>
      <c r="N12" s="58"/>
      <c r="O12" s="58"/>
      <c r="P12" s="58"/>
      <c r="Q12" s="61">
        <v>25000.0</v>
      </c>
      <c r="R12" s="62">
        <f t="shared" si="1"/>
        <v>-25000</v>
      </c>
      <c r="S12" s="84" t="s">
        <v>36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44997.0</v>
      </c>
      <c r="C13" s="81" t="s">
        <v>863</v>
      </c>
      <c r="D13" s="82">
        <v>13762.0</v>
      </c>
      <c r="E13" s="83" t="s">
        <v>861</v>
      </c>
      <c r="F13" s="59"/>
      <c r="G13" s="58"/>
      <c r="H13" s="59"/>
      <c r="I13" s="60"/>
      <c r="J13" s="59"/>
      <c r="K13" s="59"/>
      <c r="L13" s="58"/>
      <c r="M13" s="58"/>
      <c r="N13" s="59">
        <v>135300.0</v>
      </c>
      <c r="O13" s="58"/>
      <c r="P13" s="58"/>
      <c r="Q13" s="61">
        <v>135300.0</v>
      </c>
      <c r="R13" s="62">
        <f t="shared" si="1"/>
        <v>0</v>
      </c>
      <c r="S13" s="84" t="s">
        <v>67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44997.0</v>
      </c>
      <c r="C14" s="81" t="s">
        <v>864</v>
      </c>
      <c r="D14" s="82">
        <v>13781.0</v>
      </c>
      <c r="E14" s="83" t="s">
        <v>114</v>
      </c>
      <c r="F14" s="59"/>
      <c r="G14" s="58"/>
      <c r="H14" s="59"/>
      <c r="I14" s="60">
        <v>1450.0</v>
      </c>
      <c r="J14" s="59"/>
      <c r="K14" s="59"/>
      <c r="L14" s="58"/>
      <c r="M14" s="58"/>
      <c r="N14" s="58"/>
      <c r="O14" s="58"/>
      <c r="P14" s="58"/>
      <c r="Q14" s="61">
        <v>1450.0</v>
      </c>
      <c r="R14" s="62">
        <f t="shared" si="1"/>
        <v>0</v>
      </c>
      <c r="S14" s="84" t="s">
        <v>67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44998.0</v>
      </c>
      <c r="C15" s="81" t="s">
        <v>865</v>
      </c>
      <c r="D15" s="82">
        <v>22332.0</v>
      </c>
      <c r="E15" s="83" t="s">
        <v>121</v>
      </c>
      <c r="F15" s="59"/>
      <c r="G15" s="59"/>
      <c r="H15" s="59"/>
      <c r="I15" s="60">
        <v>625.0</v>
      </c>
      <c r="J15" s="59"/>
      <c r="K15" s="58"/>
      <c r="L15" s="59"/>
      <c r="M15" s="58"/>
      <c r="N15" s="58"/>
      <c r="O15" s="58"/>
      <c r="P15" s="58"/>
      <c r="Q15" s="61">
        <v>625.0</v>
      </c>
      <c r="R15" s="62">
        <f t="shared" si="1"/>
        <v>0</v>
      </c>
      <c r="S15" s="84" t="s">
        <v>74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44998.0</v>
      </c>
      <c r="C16" s="81" t="s">
        <v>866</v>
      </c>
      <c r="D16" s="82">
        <v>52669.0</v>
      </c>
      <c r="E16" s="83" t="s">
        <v>73</v>
      </c>
      <c r="F16" s="59"/>
      <c r="G16" s="59"/>
      <c r="H16" s="59"/>
      <c r="I16" s="60">
        <v>350.0</v>
      </c>
      <c r="J16" s="59"/>
      <c r="K16" s="59"/>
      <c r="L16" s="58"/>
      <c r="M16" s="58"/>
      <c r="N16" s="58"/>
      <c r="O16" s="58"/>
      <c r="P16" s="58"/>
      <c r="Q16" s="61">
        <v>350.0</v>
      </c>
      <c r="R16" s="62">
        <f t="shared" si="1"/>
        <v>0</v>
      </c>
      <c r="S16" s="84" t="s">
        <v>67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44998.0</v>
      </c>
      <c r="C17" s="81" t="s">
        <v>867</v>
      </c>
      <c r="D17" s="82">
        <v>49679.0</v>
      </c>
      <c r="E17" s="83" t="s">
        <v>868</v>
      </c>
      <c r="F17" s="59"/>
      <c r="G17" s="59"/>
      <c r="H17" s="59"/>
      <c r="I17" s="60">
        <v>2650.0</v>
      </c>
      <c r="J17" s="59"/>
      <c r="K17" s="58"/>
      <c r="L17" s="58"/>
      <c r="M17" s="58"/>
      <c r="N17" s="59"/>
      <c r="O17" s="59"/>
      <c r="P17" s="58"/>
      <c r="Q17" s="61">
        <v>2650.0</v>
      </c>
      <c r="R17" s="62">
        <f t="shared" si="1"/>
        <v>0</v>
      </c>
      <c r="S17" s="84" t="s">
        <v>74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44998.0</v>
      </c>
      <c r="C18" s="81" t="s">
        <v>869</v>
      </c>
      <c r="D18" s="82">
        <v>51051.0</v>
      </c>
      <c r="E18" s="83" t="s">
        <v>85</v>
      </c>
      <c r="F18" s="58"/>
      <c r="G18" s="59"/>
      <c r="H18" s="59"/>
      <c r="I18" s="60">
        <v>30600.0</v>
      </c>
      <c r="J18" s="59"/>
      <c r="K18" s="59"/>
      <c r="L18" s="58"/>
      <c r="M18" s="58"/>
      <c r="N18" s="58"/>
      <c r="O18" s="58"/>
      <c r="P18" s="58"/>
      <c r="Q18" s="61">
        <v>30600.0</v>
      </c>
      <c r="R18" s="62">
        <f t="shared" si="1"/>
        <v>0</v>
      </c>
      <c r="S18" s="84" t="s">
        <v>74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44998.0</v>
      </c>
      <c r="C19" s="81" t="s">
        <v>870</v>
      </c>
      <c r="D19" s="82">
        <v>50595.0</v>
      </c>
      <c r="E19" s="83" t="s">
        <v>375</v>
      </c>
      <c r="F19" s="59"/>
      <c r="G19" s="58"/>
      <c r="H19" s="59">
        <v>30625.0</v>
      </c>
      <c r="I19" s="60"/>
      <c r="J19" s="59"/>
      <c r="K19" s="58"/>
      <c r="L19" s="58"/>
      <c r="M19" s="58"/>
      <c r="N19" s="59"/>
      <c r="O19" s="58"/>
      <c r="P19" s="58"/>
      <c r="Q19" s="61">
        <v>30625.0</v>
      </c>
      <c r="R19" s="62">
        <f t="shared" si="1"/>
        <v>0</v>
      </c>
      <c r="S19" s="84" t="s">
        <v>25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44998.0</v>
      </c>
      <c r="C20" s="81" t="s">
        <v>871</v>
      </c>
      <c r="D20" s="82">
        <v>10320.0</v>
      </c>
      <c r="E20" s="83" t="s">
        <v>78</v>
      </c>
      <c r="F20" s="59"/>
      <c r="G20" s="59"/>
      <c r="H20" s="59"/>
      <c r="I20" s="59">
        <v>350.0</v>
      </c>
      <c r="J20" s="60"/>
      <c r="K20" s="58"/>
      <c r="L20" s="58"/>
      <c r="M20" s="58"/>
      <c r="N20" s="59"/>
      <c r="O20" s="59"/>
      <c r="P20" s="58"/>
      <c r="Q20" s="61">
        <v>350.0</v>
      </c>
      <c r="R20" s="62">
        <f t="shared" si="1"/>
        <v>0</v>
      </c>
      <c r="S20" s="84" t="s">
        <v>74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44998.0</v>
      </c>
      <c r="C21" s="81" t="s">
        <v>872</v>
      </c>
      <c r="D21" s="82">
        <v>73801.0</v>
      </c>
      <c r="E21" s="83" t="s">
        <v>873</v>
      </c>
      <c r="F21" s="59"/>
      <c r="G21" s="58"/>
      <c r="H21" s="59"/>
      <c r="I21" s="59"/>
      <c r="J21" s="60">
        <v>5200.0</v>
      </c>
      <c r="K21" s="59"/>
      <c r="L21" s="58"/>
      <c r="M21" s="58"/>
      <c r="N21" s="58"/>
      <c r="O21" s="58"/>
      <c r="P21" s="58"/>
      <c r="Q21" s="61">
        <v>5200.0</v>
      </c>
      <c r="R21" s="62">
        <f t="shared" si="1"/>
        <v>0</v>
      </c>
      <c r="S21" s="84" t="s">
        <v>36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44998.0</v>
      </c>
      <c r="C22" s="81" t="s">
        <v>874</v>
      </c>
      <c r="D22" s="82">
        <v>66714.0</v>
      </c>
      <c r="E22" s="83" t="s">
        <v>875</v>
      </c>
      <c r="F22" s="59"/>
      <c r="G22" s="59"/>
      <c r="H22" s="59"/>
      <c r="I22" s="59">
        <v>10000.0</v>
      </c>
      <c r="J22" s="60"/>
      <c r="K22" s="59"/>
      <c r="L22" s="59"/>
      <c r="M22" s="58"/>
      <c r="N22" s="59"/>
      <c r="O22" s="59"/>
      <c r="P22" s="58"/>
      <c r="Q22" s="61">
        <v>10000.0</v>
      </c>
      <c r="R22" s="62">
        <f t="shared" si="1"/>
        <v>0</v>
      </c>
      <c r="S22" s="84" t="s">
        <v>33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44998.0</v>
      </c>
      <c r="C23" s="81" t="s">
        <v>876</v>
      </c>
      <c r="D23" s="82">
        <v>10250.0</v>
      </c>
      <c r="E23" s="83" t="s">
        <v>56</v>
      </c>
      <c r="F23" s="59"/>
      <c r="G23" s="59"/>
      <c r="H23" s="59"/>
      <c r="I23" s="59">
        <v>10000.0</v>
      </c>
      <c r="J23" s="60"/>
      <c r="K23" s="58"/>
      <c r="L23" s="58"/>
      <c r="M23" s="58"/>
      <c r="N23" s="58"/>
      <c r="O23" s="58"/>
      <c r="P23" s="58"/>
      <c r="Q23" s="61">
        <v>10000.0</v>
      </c>
      <c r="R23" s="62">
        <f t="shared" si="1"/>
        <v>0</v>
      </c>
      <c r="S23" s="84" t="s">
        <v>74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44998.0</v>
      </c>
      <c r="C24" s="81" t="s">
        <v>877</v>
      </c>
      <c r="D24" s="82">
        <v>22332.0</v>
      </c>
      <c r="E24" s="83" t="s">
        <v>121</v>
      </c>
      <c r="F24" s="59"/>
      <c r="G24" s="58"/>
      <c r="H24" s="58"/>
      <c r="I24" s="59">
        <v>2650.0</v>
      </c>
      <c r="J24" s="60"/>
      <c r="K24" s="59"/>
      <c r="L24" s="58"/>
      <c r="M24" s="58"/>
      <c r="N24" s="59"/>
      <c r="O24" s="59"/>
      <c r="P24" s="58"/>
      <c r="Q24" s="61">
        <v>2650.0</v>
      </c>
      <c r="R24" s="62">
        <f t="shared" si="1"/>
        <v>0</v>
      </c>
      <c r="S24" s="84" t="s">
        <v>74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44998.0</v>
      </c>
      <c r="C25" s="81" t="s">
        <v>878</v>
      </c>
      <c r="D25" s="82">
        <v>10291.0</v>
      </c>
      <c r="E25" s="83" t="s">
        <v>50</v>
      </c>
      <c r="F25" s="59"/>
      <c r="G25" s="59"/>
      <c r="H25" s="59"/>
      <c r="I25" s="59"/>
      <c r="J25" s="60">
        <v>300.0</v>
      </c>
      <c r="K25" s="59"/>
      <c r="L25" s="58"/>
      <c r="M25" s="58"/>
      <c r="N25" s="59"/>
      <c r="O25" s="58"/>
      <c r="P25" s="58"/>
      <c r="Q25" s="61">
        <v>300.0</v>
      </c>
      <c r="R25" s="62">
        <f t="shared" si="1"/>
        <v>0</v>
      </c>
      <c r="S25" s="84" t="s">
        <v>79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44998.0</v>
      </c>
      <c r="C26" s="81" t="s">
        <v>879</v>
      </c>
      <c r="D26" s="82">
        <v>51939.0</v>
      </c>
      <c r="E26" s="83" t="s">
        <v>232</v>
      </c>
      <c r="F26" s="59"/>
      <c r="G26" s="59"/>
      <c r="H26" s="59"/>
      <c r="I26" s="60">
        <v>10000.0</v>
      </c>
      <c r="J26" s="59"/>
      <c r="K26" s="59"/>
      <c r="L26" s="58"/>
      <c r="M26" s="58"/>
      <c r="N26" s="59"/>
      <c r="O26" s="58"/>
      <c r="P26" s="58"/>
      <c r="Q26" s="61">
        <v>10000.0</v>
      </c>
      <c r="R26" s="66">
        <v>0.0</v>
      </c>
      <c r="S26" s="84" t="s">
        <v>67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44998.0</v>
      </c>
      <c r="C27" s="81" t="s">
        <v>880</v>
      </c>
      <c r="D27" s="82">
        <v>10288.0</v>
      </c>
      <c r="E27" s="83" t="s">
        <v>443</v>
      </c>
      <c r="F27" s="58"/>
      <c r="G27" s="58"/>
      <c r="H27" s="59"/>
      <c r="I27" s="60">
        <v>10000.0</v>
      </c>
      <c r="J27" s="59"/>
      <c r="K27" s="58"/>
      <c r="L27" s="58"/>
      <c r="M27" s="58"/>
      <c r="N27" s="59"/>
      <c r="O27" s="59"/>
      <c r="P27" s="58"/>
      <c r="Q27" s="61">
        <v>10000.0</v>
      </c>
      <c r="R27" s="62">
        <f t="shared" ref="R27:R68" si="2">F27+G27+H27+I27+J27+K27+L27+M27+N27+O27+P27-Q27</f>
        <v>0</v>
      </c>
      <c r="S27" s="84" t="s">
        <v>79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44998.0</v>
      </c>
      <c r="C28" s="81" t="s">
        <v>881</v>
      </c>
      <c r="D28" s="82">
        <v>22341.0</v>
      </c>
      <c r="E28" s="83" t="s">
        <v>81</v>
      </c>
      <c r="F28" s="58"/>
      <c r="G28" s="59"/>
      <c r="H28" s="59"/>
      <c r="I28" s="60">
        <v>2650.0</v>
      </c>
      <c r="J28" s="59"/>
      <c r="K28" s="59"/>
      <c r="L28" s="58"/>
      <c r="M28" s="58"/>
      <c r="N28" s="59"/>
      <c r="O28" s="59"/>
      <c r="P28" s="59"/>
      <c r="Q28" s="61">
        <v>2650.0</v>
      </c>
      <c r="R28" s="62">
        <f t="shared" si="2"/>
        <v>0</v>
      </c>
      <c r="S28" s="84" t="s">
        <v>79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44998.0</v>
      </c>
      <c r="C29" s="81" t="s">
        <v>882</v>
      </c>
      <c r="D29" s="82">
        <v>69943.0</v>
      </c>
      <c r="E29" s="83" t="s">
        <v>883</v>
      </c>
      <c r="F29" s="58"/>
      <c r="G29" s="59"/>
      <c r="H29" s="59"/>
      <c r="I29" s="60">
        <v>1450.0</v>
      </c>
      <c r="J29" s="59"/>
      <c r="K29" s="59"/>
      <c r="L29" s="58"/>
      <c r="M29" s="59"/>
      <c r="N29" s="59"/>
      <c r="O29" s="58"/>
      <c r="P29" s="59"/>
      <c r="Q29" s="61">
        <v>1450.0</v>
      </c>
      <c r="R29" s="62">
        <f t="shared" si="2"/>
        <v>0</v>
      </c>
      <c r="S29" s="84" t="s">
        <v>25</v>
      </c>
      <c r="T29" s="65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53">
        <v>26.0</v>
      </c>
      <c r="B30" s="80">
        <v>44998.0</v>
      </c>
      <c r="C30" s="82" t="s">
        <v>884</v>
      </c>
      <c r="D30" s="82">
        <v>73002.0</v>
      </c>
      <c r="E30" s="83" t="s">
        <v>885</v>
      </c>
      <c r="F30" s="67"/>
      <c r="G30" s="67"/>
      <c r="H30" s="68"/>
      <c r="I30" s="67">
        <v>10000.0</v>
      </c>
      <c r="J30" s="67"/>
      <c r="K30" s="68"/>
      <c r="L30" s="68"/>
      <c r="M30" s="68"/>
      <c r="N30" s="68"/>
      <c r="O30" s="68"/>
      <c r="P30" s="68"/>
      <c r="Q30" s="67">
        <v>10000.0</v>
      </c>
      <c r="R30" s="62">
        <f t="shared" si="2"/>
        <v>0</v>
      </c>
      <c r="S30" s="85" t="s">
        <v>79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44998.0</v>
      </c>
      <c r="C31" s="82" t="s">
        <v>886</v>
      </c>
      <c r="D31" s="82">
        <v>55992.0</v>
      </c>
      <c r="E31" s="83" t="s">
        <v>633</v>
      </c>
      <c r="F31" s="68"/>
      <c r="G31" s="68"/>
      <c r="H31" s="68"/>
      <c r="I31" s="67">
        <v>2500.0</v>
      </c>
      <c r="J31" s="67"/>
      <c r="K31" s="67"/>
      <c r="L31" s="68"/>
      <c r="M31" s="68"/>
      <c r="N31" s="68"/>
      <c r="O31" s="68"/>
      <c r="P31" s="68"/>
      <c r="Q31" s="67">
        <v>2500.0</v>
      </c>
      <c r="R31" s="62">
        <f t="shared" si="2"/>
        <v>0</v>
      </c>
      <c r="S31" s="85" t="s">
        <v>74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44998.0</v>
      </c>
      <c r="C32" s="82" t="s">
        <v>887</v>
      </c>
      <c r="D32" s="82">
        <v>51017.0</v>
      </c>
      <c r="E32" s="83" t="s">
        <v>32</v>
      </c>
      <c r="F32" s="67"/>
      <c r="G32" s="68"/>
      <c r="H32" s="67">
        <v>30000.0</v>
      </c>
      <c r="I32" s="67"/>
      <c r="J32" s="68"/>
      <c r="K32" s="67"/>
      <c r="L32" s="68"/>
      <c r="M32" s="68"/>
      <c r="N32" s="68"/>
      <c r="O32" s="68"/>
      <c r="P32" s="68"/>
      <c r="Q32" s="67">
        <v>30000.0</v>
      </c>
      <c r="R32" s="62">
        <f t="shared" si="2"/>
        <v>0</v>
      </c>
      <c r="S32" s="85" t="s">
        <v>33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44998.0</v>
      </c>
      <c r="C33" s="82" t="s">
        <v>888</v>
      </c>
      <c r="D33" s="82">
        <v>36928.0</v>
      </c>
      <c r="E33" s="83" t="s">
        <v>889</v>
      </c>
      <c r="F33" s="68"/>
      <c r="G33" s="67"/>
      <c r="H33" s="67"/>
      <c r="I33" s="67"/>
      <c r="J33" s="67">
        <v>3750.0</v>
      </c>
      <c r="K33" s="68"/>
      <c r="L33" s="68"/>
      <c r="M33" s="68"/>
      <c r="N33" s="68"/>
      <c r="O33" s="68"/>
      <c r="P33" s="67"/>
      <c r="Q33" s="67">
        <v>3750.0</v>
      </c>
      <c r="R33" s="62">
        <f t="shared" si="2"/>
        <v>0</v>
      </c>
      <c r="S33" s="85" t="s">
        <v>36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44998.0</v>
      </c>
      <c r="C34" s="82" t="s">
        <v>890</v>
      </c>
      <c r="D34" s="82">
        <v>54899.0</v>
      </c>
      <c r="E34" s="83" t="s">
        <v>499</v>
      </c>
      <c r="F34" s="68"/>
      <c r="G34" s="68"/>
      <c r="H34" s="67"/>
      <c r="I34" s="67">
        <v>1250.0</v>
      </c>
      <c r="J34" s="68"/>
      <c r="K34" s="68"/>
      <c r="L34" s="68"/>
      <c r="M34" s="68"/>
      <c r="N34" s="68"/>
      <c r="O34" s="68"/>
      <c r="P34" s="67"/>
      <c r="Q34" s="67">
        <v>1250.0</v>
      </c>
      <c r="R34" s="62">
        <f t="shared" si="2"/>
        <v>0</v>
      </c>
      <c r="S34" s="85" t="s">
        <v>36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44998.0</v>
      </c>
      <c r="C35" s="82" t="s">
        <v>891</v>
      </c>
      <c r="D35" s="82">
        <v>52206.0</v>
      </c>
      <c r="E35" s="83" t="s">
        <v>414</v>
      </c>
      <c r="F35" s="68"/>
      <c r="G35" s="67"/>
      <c r="H35" s="67"/>
      <c r="I35" s="67">
        <v>600.0</v>
      </c>
      <c r="J35" s="68"/>
      <c r="K35" s="68"/>
      <c r="L35" s="68"/>
      <c r="M35" s="68"/>
      <c r="N35" s="68"/>
      <c r="O35" s="68"/>
      <c r="P35" s="67"/>
      <c r="Q35" s="67">
        <v>600.0</v>
      </c>
      <c r="R35" s="62">
        <f t="shared" si="2"/>
        <v>0</v>
      </c>
      <c r="S35" s="85" t="s">
        <v>74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44998.0</v>
      </c>
      <c r="C36" s="82" t="s">
        <v>892</v>
      </c>
      <c r="D36" s="82">
        <v>45096.0</v>
      </c>
      <c r="E36" s="83" t="s">
        <v>327</v>
      </c>
      <c r="F36" s="68"/>
      <c r="G36" s="68"/>
      <c r="H36" s="68"/>
      <c r="I36" s="67">
        <v>9500.0</v>
      </c>
      <c r="J36" s="67"/>
      <c r="K36" s="68"/>
      <c r="L36" s="68"/>
      <c r="M36" s="68"/>
      <c r="N36" s="68"/>
      <c r="O36" s="68"/>
      <c r="P36" s="67"/>
      <c r="Q36" s="67">
        <v>9500.0</v>
      </c>
      <c r="R36" s="62">
        <f t="shared" si="2"/>
        <v>0</v>
      </c>
      <c r="S36" s="85" t="s">
        <v>74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44998.0</v>
      </c>
      <c r="C37" s="82" t="s">
        <v>893</v>
      </c>
      <c r="D37" s="82">
        <v>35227.0</v>
      </c>
      <c r="E37" s="83" t="s">
        <v>347</v>
      </c>
      <c r="F37" s="68"/>
      <c r="G37" s="68"/>
      <c r="H37" s="68"/>
      <c r="I37" s="67">
        <v>100.0</v>
      </c>
      <c r="J37" s="67"/>
      <c r="K37" s="67"/>
      <c r="L37" s="68"/>
      <c r="M37" s="68"/>
      <c r="N37" s="68"/>
      <c r="O37" s="68"/>
      <c r="P37" s="67"/>
      <c r="Q37" s="67">
        <v>100.0</v>
      </c>
      <c r="R37" s="62">
        <f t="shared" si="2"/>
        <v>0</v>
      </c>
      <c r="S37" s="85" t="s">
        <v>25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44998.0</v>
      </c>
      <c r="C38" s="82" t="s">
        <v>894</v>
      </c>
      <c r="D38" s="82">
        <v>35227.0</v>
      </c>
      <c r="E38" s="83" t="s">
        <v>347</v>
      </c>
      <c r="F38" s="68"/>
      <c r="G38" s="67">
        <v>5000.0</v>
      </c>
      <c r="H38" s="68"/>
      <c r="I38" s="67"/>
      <c r="J38" s="68"/>
      <c r="K38" s="67"/>
      <c r="L38" s="68"/>
      <c r="M38" s="68"/>
      <c r="N38" s="67"/>
      <c r="O38" s="68"/>
      <c r="P38" s="67"/>
      <c r="Q38" s="67">
        <v>5000.0</v>
      </c>
      <c r="R38" s="62">
        <f t="shared" si="2"/>
        <v>0</v>
      </c>
      <c r="S38" s="85" t="s">
        <v>67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44998.0</v>
      </c>
      <c r="C39" s="82" t="s">
        <v>895</v>
      </c>
      <c r="D39" s="82">
        <v>54226.0</v>
      </c>
      <c r="E39" s="83" t="s">
        <v>452</v>
      </c>
      <c r="F39" s="67"/>
      <c r="G39" s="67"/>
      <c r="H39" s="67"/>
      <c r="I39" s="67">
        <v>13750.0</v>
      </c>
      <c r="J39" s="68"/>
      <c r="K39" s="68"/>
      <c r="L39" s="68"/>
      <c r="M39" s="68"/>
      <c r="N39" s="67"/>
      <c r="O39" s="68"/>
      <c r="P39" s="67"/>
      <c r="Q39" s="67">
        <v>13750.0</v>
      </c>
      <c r="R39" s="62">
        <f t="shared" si="2"/>
        <v>0</v>
      </c>
      <c r="S39" s="85" t="s">
        <v>36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0">
        <v>44998.0</v>
      </c>
      <c r="C40" s="82" t="s">
        <v>896</v>
      </c>
      <c r="D40" s="82">
        <v>76302.0</v>
      </c>
      <c r="E40" s="83" t="s">
        <v>897</v>
      </c>
      <c r="F40" s="67"/>
      <c r="G40" s="68"/>
      <c r="H40" s="67"/>
      <c r="I40" s="67"/>
      <c r="J40" s="67">
        <v>27000.0</v>
      </c>
      <c r="K40" s="68"/>
      <c r="L40" s="68"/>
      <c r="M40" s="68"/>
      <c r="N40" s="67"/>
      <c r="O40" s="68"/>
      <c r="P40" s="67"/>
      <c r="Q40" s="67">
        <v>27000.0</v>
      </c>
      <c r="R40" s="62">
        <f t="shared" si="2"/>
        <v>0</v>
      </c>
      <c r="S40" s="85" t="s">
        <v>36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0">
        <v>44998.0</v>
      </c>
      <c r="C41" s="82" t="s">
        <v>898</v>
      </c>
      <c r="D41" s="82">
        <v>57499.0</v>
      </c>
      <c r="E41" s="83" t="s">
        <v>336</v>
      </c>
      <c r="F41" s="67"/>
      <c r="G41" s="68"/>
      <c r="H41" s="67"/>
      <c r="I41" s="67">
        <v>20200.0</v>
      </c>
      <c r="J41" s="68"/>
      <c r="K41" s="68"/>
      <c r="L41" s="68"/>
      <c r="M41" s="68"/>
      <c r="N41" s="67"/>
      <c r="O41" s="68"/>
      <c r="P41" s="67"/>
      <c r="Q41" s="67">
        <v>20200.0</v>
      </c>
      <c r="R41" s="62">
        <f t="shared" si="2"/>
        <v>0</v>
      </c>
      <c r="S41" s="85" t="s">
        <v>36</v>
      </c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80">
        <v>44998.0</v>
      </c>
      <c r="C42" s="82" t="s">
        <v>899</v>
      </c>
      <c r="D42" s="82">
        <v>62107.0</v>
      </c>
      <c r="E42" s="83" t="s">
        <v>900</v>
      </c>
      <c r="F42" s="67"/>
      <c r="G42" s="67">
        <v>700.0</v>
      </c>
      <c r="H42" s="67"/>
      <c r="I42" s="67"/>
      <c r="J42" s="68"/>
      <c r="K42" s="68"/>
      <c r="L42" s="68"/>
      <c r="M42" s="68"/>
      <c r="N42" s="67"/>
      <c r="O42" s="68"/>
      <c r="P42" s="67"/>
      <c r="Q42" s="67">
        <v>700.0</v>
      </c>
      <c r="R42" s="62">
        <f t="shared" si="2"/>
        <v>0</v>
      </c>
      <c r="S42" s="85" t="s">
        <v>67</v>
      </c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80">
        <v>44998.0</v>
      </c>
      <c r="C43" s="82" t="s">
        <v>901</v>
      </c>
      <c r="D43" s="82">
        <v>22978.0</v>
      </c>
      <c r="E43" s="83" t="s">
        <v>902</v>
      </c>
      <c r="F43" s="67"/>
      <c r="G43" s="68"/>
      <c r="H43" s="67"/>
      <c r="I43" s="67">
        <v>150.0</v>
      </c>
      <c r="J43" s="68"/>
      <c r="K43" s="68"/>
      <c r="L43" s="68"/>
      <c r="M43" s="68"/>
      <c r="N43" s="67"/>
      <c r="O43" s="68"/>
      <c r="P43" s="67"/>
      <c r="Q43" s="67">
        <v>150.0</v>
      </c>
      <c r="R43" s="62">
        <f t="shared" si="2"/>
        <v>0</v>
      </c>
      <c r="S43" s="85" t="s">
        <v>36</v>
      </c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40.0</v>
      </c>
      <c r="B44" s="80">
        <v>44998.0</v>
      </c>
      <c r="C44" s="82" t="s">
        <v>903</v>
      </c>
      <c r="D44" s="82">
        <v>35245.0</v>
      </c>
      <c r="E44" s="83" t="s">
        <v>836</v>
      </c>
      <c r="F44" s="67"/>
      <c r="G44" s="67">
        <v>7500.0</v>
      </c>
      <c r="H44" s="67"/>
      <c r="I44" s="67"/>
      <c r="J44" s="68"/>
      <c r="K44" s="68"/>
      <c r="L44" s="68"/>
      <c r="M44" s="68"/>
      <c r="N44" s="67"/>
      <c r="O44" s="68"/>
      <c r="P44" s="67"/>
      <c r="Q44" s="67">
        <v>7500.0</v>
      </c>
      <c r="R44" s="62">
        <f t="shared" si="2"/>
        <v>0</v>
      </c>
      <c r="S44" s="85" t="s">
        <v>25</v>
      </c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41.0</v>
      </c>
      <c r="B45" s="80">
        <v>44998.0</v>
      </c>
      <c r="C45" s="82" t="s">
        <v>904</v>
      </c>
      <c r="D45" s="82">
        <v>10006.0</v>
      </c>
      <c r="E45" s="83" t="s">
        <v>280</v>
      </c>
      <c r="F45" s="67"/>
      <c r="G45" s="67">
        <v>15000.0</v>
      </c>
      <c r="H45" s="67"/>
      <c r="I45" s="67"/>
      <c r="J45" s="67"/>
      <c r="K45" s="68"/>
      <c r="L45" s="68"/>
      <c r="M45" s="68"/>
      <c r="N45" s="67"/>
      <c r="O45" s="68"/>
      <c r="P45" s="67"/>
      <c r="Q45" s="67">
        <v>15000.0</v>
      </c>
      <c r="R45" s="62">
        <f t="shared" si="2"/>
        <v>0</v>
      </c>
      <c r="S45" s="85" t="s">
        <v>25</v>
      </c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42.0</v>
      </c>
      <c r="B46" s="80">
        <v>44998.0</v>
      </c>
      <c r="C46" s="82" t="s">
        <v>905</v>
      </c>
      <c r="D46" s="82">
        <v>53249.0</v>
      </c>
      <c r="E46" s="83" t="s">
        <v>390</v>
      </c>
      <c r="F46" s="67"/>
      <c r="G46" s="68"/>
      <c r="H46" s="67"/>
      <c r="I46" s="67"/>
      <c r="J46" s="67">
        <v>15200.0</v>
      </c>
      <c r="K46" s="67"/>
      <c r="L46" s="68"/>
      <c r="M46" s="68"/>
      <c r="N46" s="67"/>
      <c r="O46" s="68"/>
      <c r="P46" s="67"/>
      <c r="Q46" s="67">
        <v>15200.0</v>
      </c>
      <c r="R46" s="62">
        <f t="shared" si="2"/>
        <v>0</v>
      </c>
      <c r="S46" s="85" t="s">
        <v>25</v>
      </c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53">
        <v>43.0</v>
      </c>
      <c r="B47" s="80">
        <v>44998.0</v>
      </c>
      <c r="C47" s="82" t="s">
        <v>906</v>
      </c>
      <c r="D47" s="82">
        <v>21384.0</v>
      </c>
      <c r="E47" s="83" t="s">
        <v>484</v>
      </c>
      <c r="F47" s="67"/>
      <c r="G47" s="67">
        <v>400.0</v>
      </c>
      <c r="H47" s="67"/>
      <c r="I47" s="67"/>
      <c r="J47" s="68"/>
      <c r="K47" s="68"/>
      <c r="L47" s="68"/>
      <c r="M47" s="68"/>
      <c r="N47" s="67"/>
      <c r="O47" s="68"/>
      <c r="P47" s="67"/>
      <c r="Q47" s="67">
        <v>400.0</v>
      </c>
      <c r="R47" s="62">
        <f t="shared" si="2"/>
        <v>0</v>
      </c>
      <c r="S47" s="85" t="s">
        <v>67</v>
      </c>
      <c r="T47" s="65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53">
        <v>44.0</v>
      </c>
      <c r="B48" s="80">
        <v>44998.0</v>
      </c>
      <c r="C48" s="82" t="s">
        <v>907</v>
      </c>
      <c r="D48" s="82">
        <v>22727.0</v>
      </c>
      <c r="E48" s="83" t="s">
        <v>533</v>
      </c>
      <c r="F48" s="68"/>
      <c r="G48" s="68"/>
      <c r="H48" s="67"/>
      <c r="I48" s="67"/>
      <c r="J48" s="67">
        <v>7500.0</v>
      </c>
      <c r="K48" s="67"/>
      <c r="L48" s="68"/>
      <c r="M48" s="68"/>
      <c r="N48" s="67"/>
      <c r="O48" s="68"/>
      <c r="P48" s="67"/>
      <c r="Q48" s="67">
        <v>7500.0</v>
      </c>
      <c r="R48" s="62">
        <f t="shared" si="2"/>
        <v>0</v>
      </c>
      <c r="S48" s="85" t="s">
        <v>74</v>
      </c>
      <c r="T48" s="65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53">
        <v>45.0</v>
      </c>
      <c r="B49" s="80">
        <v>44998.0</v>
      </c>
      <c r="C49" s="82" t="s">
        <v>908</v>
      </c>
      <c r="D49" s="82">
        <v>46522.0</v>
      </c>
      <c r="E49" s="83" t="s">
        <v>909</v>
      </c>
      <c r="F49" s="68"/>
      <c r="G49" s="68"/>
      <c r="H49" s="67"/>
      <c r="I49" s="67"/>
      <c r="J49" s="67">
        <v>5000.0</v>
      </c>
      <c r="K49" s="67"/>
      <c r="L49" s="68"/>
      <c r="M49" s="68"/>
      <c r="N49" s="67"/>
      <c r="O49" s="68"/>
      <c r="P49" s="67"/>
      <c r="Q49" s="67">
        <v>5000.0</v>
      </c>
      <c r="R49" s="62">
        <f t="shared" si="2"/>
        <v>0</v>
      </c>
      <c r="S49" s="85" t="s">
        <v>79</v>
      </c>
      <c r="T49" s="6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53">
        <v>46.0</v>
      </c>
      <c r="B50" s="80">
        <v>44998.0</v>
      </c>
      <c r="C50" s="82" t="s">
        <v>910</v>
      </c>
      <c r="D50" s="82">
        <v>48651.0</v>
      </c>
      <c r="E50" s="83" t="s">
        <v>911</v>
      </c>
      <c r="F50" s="68"/>
      <c r="G50" s="68"/>
      <c r="H50" s="67"/>
      <c r="I50" s="67"/>
      <c r="J50" s="67">
        <v>5000.0</v>
      </c>
      <c r="K50" s="68"/>
      <c r="L50" s="68"/>
      <c r="M50" s="68"/>
      <c r="N50" s="68"/>
      <c r="O50" s="68"/>
      <c r="P50" s="67"/>
      <c r="Q50" s="67">
        <v>5000.0</v>
      </c>
      <c r="R50" s="62">
        <f t="shared" si="2"/>
        <v>0</v>
      </c>
      <c r="S50" s="85" t="s">
        <v>79</v>
      </c>
      <c r="T50" s="65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53">
        <v>47.0</v>
      </c>
      <c r="B51" s="80">
        <v>44998.0</v>
      </c>
      <c r="C51" s="82" t="s">
        <v>912</v>
      </c>
      <c r="D51" s="82">
        <v>65861.0</v>
      </c>
      <c r="E51" s="83" t="s">
        <v>678</v>
      </c>
      <c r="F51" s="68"/>
      <c r="G51" s="68"/>
      <c r="H51" s="67"/>
      <c r="I51" s="67">
        <v>3900.0</v>
      </c>
      <c r="J51" s="68"/>
      <c r="K51" s="68"/>
      <c r="L51" s="68"/>
      <c r="M51" s="68"/>
      <c r="N51" s="68"/>
      <c r="O51" s="68"/>
      <c r="P51" s="67"/>
      <c r="Q51" s="67">
        <v>3900.0</v>
      </c>
      <c r="R51" s="62">
        <f t="shared" si="2"/>
        <v>0</v>
      </c>
      <c r="S51" s="85" t="s">
        <v>74</v>
      </c>
      <c r="T51" s="65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53">
        <v>48.0</v>
      </c>
      <c r="B52" s="86">
        <v>44998.0</v>
      </c>
      <c r="C52" s="87" t="s">
        <v>913</v>
      </c>
      <c r="D52" s="87">
        <v>75878.0</v>
      </c>
      <c r="E52" s="88" t="s">
        <v>914</v>
      </c>
      <c r="F52" s="68"/>
      <c r="G52" s="68"/>
      <c r="H52" s="67"/>
      <c r="I52" s="67">
        <v>7200.0</v>
      </c>
      <c r="J52" s="68"/>
      <c r="K52" s="68"/>
      <c r="L52" s="68"/>
      <c r="M52" s="68"/>
      <c r="N52" s="68"/>
      <c r="O52" s="68"/>
      <c r="P52" s="67"/>
      <c r="Q52" s="67">
        <v>7200.0</v>
      </c>
      <c r="R52" s="62">
        <f t="shared" si="2"/>
        <v>0</v>
      </c>
      <c r="S52" s="85" t="s">
        <v>25</v>
      </c>
      <c r="T52" s="65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53">
        <v>49.0</v>
      </c>
      <c r="B53" s="86">
        <v>44998.0</v>
      </c>
      <c r="C53" s="87" t="s">
        <v>915</v>
      </c>
      <c r="D53" s="87">
        <v>74694.0</v>
      </c>
      <c r="E53" s="88" t="s">
        <v>916</v>
      </c>
      <c r="F53" s="68"/>
      <c r="G53" s="68"/>
      <c r="H53" s="67"/>
      <c r="I53" s="67"/>
      <c r="J53" s="67">
        <v>5150.0</v>
      </c>
      <c r="K53" s="68"/>
      <c r="L53" s="68"/>
      <c r="M53" s="68"/>
      <c r="N53" s="68"/>
      <c r="O53" s="68"/>
      <c r="P53" s="67"/>
      <c r="Q53" s="67">
        <v>5150.0</v>
      </c>
      <c r="R53" s="62">
        <f t="shared" si="2"/>
        <v>0</v>
      </c>
      <c r="S53" s="85" t="s">
        <v>74</v>
      </c>
      <c r="T53" s="65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53">
        <v>50.0</v>
      </c>
      <c r="B54" s="86">
        <v>44998.0</v>
      </c>
      <c r="C54" s="87" t="s">
        <v>917</v>
      </c>
      <c r="D54" s="87">
        <v>42098.0</v>
      </c>
      <c r="E54" s="88" t="s">
        <v>918</v>
      </c>
      <c r="F54" s="68"/>
      <c r="G54" s="68"/>
      <c r="H54" s="67"/>
      <c r="I54" s="67">
        <v>7200.0</v>
      </c>
      <c r="J54" s="68"/>
      <c r="K54" s="68"/>
      <c r="L54" s="68"/>
      <c r="M54" s="68"/>
      <c r="N54" s="68"/>
      <c r="O54" s="68"/>
      <c r="P54" s="67"/>
      <c r="Q54" s="67">
        <v>7200.0</v>
      </c>
      <c r="R54" s="62">
        <f t="shared" si="2"/>
        <v>0</v>
      </c>
      <c r="S54" s="85" t="s">
        <v>36</v>
      </c>
      <c r="T54" s="65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53">
        <v>51.0</v>
      </c>
      <c r="B55" s="86">
        <v>44998.0</v>
      </c>
      <c r="C55" s="87" t="s">
        <v>919</v>
      </c>
      <c r="D55" s="87">
        <v>76308.0</v>
      </c>
      <c r="E55" s="88" t="s">
        <v>920</v>
      </c>
      <c r="F55" s="68"/>
      <c r="G55" s="68"/>
      <c r="H55" s="67"/>
      <c r="I55" s="67">
        <v>27000.0</v>
      </c>
      <c r="J55" s="68"/>
      <c r="K55" s="68"/>
      <c r="L55" s="68"/>
      <c r="M55" s="68"/>
      <c r="N55" s="68"/>
      <c r="O55" s="68"/>
      <c r="P55" s="67"/>
      <c r="Q55" s="67">
        <v>27000.0</v>
      </c>
      <c r="R55" s="62">
        <f t="shared" si="2"/>
        <v>0</v>
      </c>
      <c r="S55" s="85" t="s">
        <v>36</v>
      </c>
      <c r="T55" s="65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53">
        <v>52.0</v>
      </c>
      <c r="B56" s="86">
        <v>44998.0</v>
      </c>
      <c r="C56" s="87" t="s">
        <v>921</v>
      </c>
      <c r="D56" s="87">
        <v>25650.0</v>
      </c>
      <c r="E56" s="88" t="s">
        <v>111</v>
      </c>
      <c r="F56" s="68"/>
      <c r="G56" s="68"/>
      <c r="H56" s="67"/>
      <c r="I56" s="67"/>
      <c r="J56" s="68"/>
      <c r="K56" s="67">
        <v>8600.0</v>
      </c>
      <c r="L56" s="68"/>
      <c r="M56" s="68"/>
      <c r="N56" s="68"/>
      <c r="O56" s="68"/>
      <c r="P56" s="67"/>
      <c r="Q56" s="67">
        <v>8600.0</v>
      </c>
      <c r="R56" s="62">
        <f t="shared" si="2"/>
        <v>0</v>
      </c>
      <c r="S56" s="85" t="s">
        <v>36</v>
      </c>
      <c r="T56" s="65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53">
        <v>53.0</v>
      </c>
      <c r="B57" s="86">
        <v>44998.0</v>
      </c>
      <c r="C57" s="87" t="s">
        <v>922</v>
      </c>
      <c r="D57" s="87">
        <v>40901.0</v>
      </c>
      <c r="E57" s="88" t="s">
        <v>141</v>
      </c>
      <c r="F57" s="68"/>
      <c r="G57" s="68"/>
      <c r="H57" s="67"/>
      <c r="I57" s="67">
        <v>3390.0</v>
      </c>
      <c r="J57" s="68"/>
      <c r="K57" s="68"/>
      <c r="L57" s="68"/>
      <c r="M57" s="68"/>
      <c r="N57" s="68"/>
      <c r="O57" s="68"/>
      <c r="P57" s="67"/>
      <c r="Q57" s="67">
        <v>3390.0</v>
      </c>
      <c r="R57" s="62">
        <f t="shared" si="2"/>
        <v>0</v>
      </c>
      <c r="S57" s="85" t="s">
        <v>36</v>
      </c>
      <c r="T57" s="65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A58" s="53">
        <v>54.0</v>
      </c>
      <c r="B58" s="86">
        <v>44998.0</v>
      </c>
      <c r="C58" s="87" t="s">
        <v>923</v>
      </c>
      <c r="D58" s="87">
        <v>40901.0</v>
      </c>
      <c r="E58" s="88" t="s">
        <v>141</v>
      </c>
      <c r="F58" s="68"/>
      <c r="G58" s="68"/>
      <c r="H58" s="67"/>
      <c r="I58" s="67">
        <v>4500.0</v>
      </c>
      <c r="J58" s="68"/>
      <c r="K58" s="68"/>
      <c r="L58" s="68"/>
      <c r="M58" s="68"/>
      <c r="N58" s="68"/>
      <c r="O58" s="68"/>
      <c r="P58" s="67"/>
      <c r="Q58" s="67">
        <v>4500.0</v>
      </c>
      <c r="R58" s="62">
        <f t="shared" si="2"/>
        <v>0</v>
      </c>
      <c r="S58" s="85" t="s">
        <v>36</v>
      </c>
      <c r="T58" s="65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A59" s="53">
        <v>55.0</v>
      </c>
      <c r="B59" s="86">
        <v>44998.0</v>
      </c>
      <c r="C59" s="87" t="s">
        <v>924</v>
      </c>
      <c r="D59" s="87">
        <v>44414.0</v>
      </c>
      <c r="E59" s="88" t="s">
        <v>925</v>
      </c>
      <c r="F59" s="68"/>
      <c r="G59" s="68"/>
      <c r="H59" s="67"/>
      <c r="I59" s="67">
        <v>5150.0</v>
      </c>
      <c r="J59" s="68"/>
      <c r="K59" s="68"/>
      <c r="L59" s="68"/>
      <c r="M59" s="68"/>
      <c r="N59" s="68"/>
      <c r="O59" s="68"/>
      <c r="P59" s="67"/>
      <c r="Q59" s="67">
        <v>5150.0</v>
      </c>
      <c r="R59" s="62">
        <f t="shared" si="2"/>
        <v>0</v>
      </c>
      <c r="S59" s="85" t="s">
        <v>67</v>
      </c>
      <c r="T59" s="65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>
      <c r="A60" s="53">
        <v>56.0</v>
      </c>
      <c r="B60" s="86">
        <v>44998.0</v>
      </c>
      <c r="C60" s="87" t="s">
        <v>926</v>
      </c>
      <c r="D60" s="87">
        <v>58037.0</v>
      </c>
      <c r="E60" s="88" t="s">
        <v>927</v>
      </c>
      <c r="F60" s="68"/>
      <c r="G60" s="68"/>
      <c r="H60" s="67"/>
      <c r="I60" s="67">
        <v>500.0</v>
      </c>
      <c r="J60" s="68"/>
      <c r="K60" s="68"/>
      <c r="L60" s="68"/>
      <c r="M60" s="68"/>
      <c r="N60" s="68"/>
      <c r="O60" s="68"/>
      <c r="P60" s="67"/>
      <c r="Q60" s="67">
        <v>500.0</v>
      </c>
      <c r="R60" s="62">
        <f t="shared" si="2"/>
        <v>0</v>
      </c>
      <c r="S60" s="85" t="s">
        <v>36</v>
      </c>
      <c r="T60" s="65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>
      <c r="A61" s="53">
        <v>57.0</v>
      </c>
      <c r="B61" s="86">
        <v>44998.0</v>
      </c>
      <c r="C61" s="87" t="s">
        <v>928</v>
      </c>
      <c r="D61" s="87">
        <v>71096.0</v>
      </c>
      <c r="E61" s="88" t="s">
        <v>929</v>
      </c>
      <c r="F61" s="68"/>
      <c r="G61" s="68"/>
      <c r="H61" s="67"/>
      <c r="I61" s="67"/>
      <c r="J61" s="68"/>
      <c r="K61" s="68"/>
      <c r="L61" s="68"/>
      <c r="M61" s="68"/>
      <c r="N61" s="68"/>
      <c r="O61" s="68"/>
      <c r="P61" s="67">
        <v>1200.0</v>
      </c>
      <c r="Q61" s="67">
        <v>1200.0</v>
      </c>
      <c r="R61" s="62">
        <f t="shared" si="2"/>
        <v>0</v>
      </c>
      <c r="S61" s="69"/>
      <c r="T61" s="65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>
      <c r="A62" s="53">
        <v>58.0</v>
      </c>
      <c r="B62" s="86">
        <v>44998.0</v>
      </c>
      <c r="C62" s="87" t="s">
        <v>930</v>
      </c>
      <c r="D62" s="87">
        <v>50342.0</v>
      </c>
      <c r="E62" s="88" t="s">
        <v>200</v>
      </c>
      <c r="F62" s="68"/>
      <c r="G62" s="68"/>
      <c r="H62" s="67">
        <v>5000.0</v>
      </c>
      <c r="I62" s="67"/>
      <c r="J62" s="68"/>
      <c r="K62" s="68"/>
      <c r="L62" s="68"/>
      <c r="M62" s="68"/>
      <c r="N62" s="68"/>
      <c r="O62" s="68"/>
      <c r="P62" s="67"/>
      <c r="Q62" s="67">
        <v>5000.0</v>
      </c>
      <c r="R62" s="62">
        <f t="shared" si="2"/>
        <v>0</v>
      </c>
      <c r="S62" s="69"/>
      <c r="T62" s="65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>
      <c r="A63" s="53">
        <v>59.0</v>
      </c>
      <c r="B63" s="86">
        <v>44998.0</v>
      </c>
      <c r="C63" s="87" t="s">
        <v>931</v>
      </c>
      <c r="D63" s="87">
        <v>30894.0</v>
      </c>
      <c r="E63" s="88" t="s">
        <v>932</v>
      </c>
      <c r="F63" s="68"/>
      <c r="G63" s="68"/>
      <c r="H63" s="67"/>
      <c r="I63" s="67"/>
      <c r="J63" s="68"/>
      <c r="K63" s="67">
        <v>4500.0</v>
      </c>
      <c r="L63" s="68"/>
      <c r="M63" s="68"/>
      <c r="N63" s="68"/>
      <c r="O63" s="68"/>
      <c r="P63" s="67"/>
      <c r="Q63" s="67">
        <v>4500.0</v>
      </c>
      <c r="R63" s="62">
        <f t="shared" si="2"/>
        <v>0</v>
      </c>
      <c r="S63" s="69"/>
      <c r="T63" s="65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>
      <c r="A64" s="53">
        <v>60.0</v>
      </c>
      <c r="B64" s="86">
        <v>44998.0</v>
      </c>
      <c r="C64" s="87" t="s">
        <v>933</v>
      </c>
      <c r="D64" s="87">
        <v>22978.0</v>
      </c>
      <c r="E64" s="88" t="s">
        <v>902</v>
      </c>
      <c r="F64" s="68"/>
      <c r="G64" s="68"/>
      <c r="H64" s="67"/>
      <c r="I64" s="67"/>
      <c r="J64" s="68"/>
      <c r="K64" s="68"/>
      <c r="L64" s="68"/>
      <c r="M64" s="68"/>
      <c r="N64" s="68"/>
      <c r="O64" s="68"/>
      <c r="P64" s="67">
        <v>1200.0</v>
      </c>
      <c r="Q64" s="67">
        <v>1200.0</v>
      </c>
      <c r="R64" s="62">
        <f t="shared" si="2"/>
        <v>0</v>
      </c>
      <c r="S64" s="69"/>
      <c r="T64" s="65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>
      <c r="A65" s="53">
        <v>61.0</v>
      </c>
      <c r="B65" s="86">
        <v>44998.0</v>
      </c>
      <c r="C65" s="87" t="s">
        <v>934</v>
      </c>
      <c r="D65" s="87">
        <v>12102.0</v>
      </c>
      <c r="E65" s="88" t="s">
        <v>554</v>
      </c>
      <c r="F65" s="68"/>
      <c r="G65" s="68"/>
      <c r="H65" s="67">
        <v>50500.0</v>
      </c>
      <c r="I65" s="67"/>
      <c r="J65" s="68"/>
      <c r="K65" s="68"/>
      <c r="L65" s="68"/>
      <c r="M65" s="68"/>
      <c r="N65" s="68"/>
      <c r="O65" s="68"/>
      <c r="P65" s="67"/>
      <c r="Q65" s="67">
        <v>50500.0</v>
      </c>
      <c r="R65" s="62">
        <f t="shared" si="2"/>
        <v>0</v>
      </c>
      <c r="S65" s="69"/>
      <c r="T65" s="65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>
      <c r="A66" s="53">
        <v>62.0</v>
      </c>
      <c r="B66" s="86">
        <v>44998.0</v>
      </c>
      <c r="C66" s="87" t="s">
        <v>935</v>
      </c>
      <c r="D66" s="87">
        <v>63101.0</v>
      </c>
      <c r="E66" s="88" t="s">
        <v>936</v>
      </c>
      <c r="F66" s="68"/>
      <c r="G66" s="68"/>
      <c r="H66" s="67"/>
      <c r="I66" s="67"/>
      <c r="J66" s="68"/>
      <c r="K66" s="68"/>
      <c r="L66" s="68"/>
      <c r="M66" s="68"/>
      <c r="N66" s="68"/>
      <c r="O66" s="68"/>
      <c r="P66" s="67">
        <v>165000.0</v>
      </c>
      <c r="Q66" s="67">
        <v>165000.0</v>
      </c>
      <c r="R66" s="62">
        <f t="shared" si="2"/>
        <v>0</v>
      </c>
      <c r="S66" s="69"/>
      <c r="T66" s="65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>
      <c r="A67" s="53">
        <v>63.0</v>
      </c>
      <c r="B67" s="86">
        <v>44998.0</v>
      </c>
      <c r="C67" s="87" t="s">
        <v>937</v>
      </c>
      <c r="D67" s="87">
        <v>51406.0</v>
      </c>
      <c r="E67" s="88" t="s">
        <v>362</v>
      </c>
      <c r="F67" s="68"/>
      <c r="G67" s="68"/>
      <c r="H67" s="67"/>
      <c r="I67" s="67"/>
      <c r="J67" s="68"/>
      <c r="K67" s="68"/>
      <c r="L67" s="68"/>
      <c r="M67" s="68"/>
      <c r="N67" s="68"/>
      <c r="O67" s="68"/>
      <c r="P67" s="67">
        <v>4000.0</v>
      </c>
      <c r="Q67" s="67">
        <v>4000.0</v>
      </c>
      <c r="R67" s="62">
        <f t="shared" si="2"/>
        <v>0</v>
      </c>
      <c r="S67" s="69"/>
      <c r="T67" s="65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>
      <c r="A68" s="53">
        <v>64.0</v>
      </c>
      <c r="B68" s="86">
        <v>44998.0</v>
      </c>
      <c r="C68" s="87" t="s">
        <v>938</v>
      </c>
      <c r="D68" s="87">
        <v>70238.0</v>
      </c>
      <c r="E68" s="88" t="s">
        <v>939</v>
      </c>
      <c r="F68" s="68"/>
      <c r="G68" s="68"/>
      <c r="H68" s="67">
        <v>4500.0</v>
      </c>
      <c r="I68" s="67"/>
      <c r="J68" s="68"/>
      <c r="K68" s="68"/>
      <c r="L68" s="68"/>
      <c r="M68" s="68"/>
      <c r="N68" s="68"/>
      <c r="O68" s="68"/>
      <c r="P68" s="67"/>
      <c r="Q68" s="67">
        <v>4500.0</v>
      </c>
      <c r="R68" s="62">
        <f t="shared" si="2"/>
        <v>0</v>
      </c>
      <c r="S68" s="69"/>
      <c r="T68" s="65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>
      <c r="A69" s="70"/>
      <c r="B69" s="71"/>
      <c r="C69" s="72"/>
      <c r="D69" s="72"/>
      <c r="E69" s="73"/>
      <c r="F69" s="68">
        <f t="shared" ref="F69:Q69" si="3">SUM(F5:F68)</f>
        <v>0</v>
      </c>
      <c r="G69" s="68">
        <f t="shared" si="3"/>
        <v>32050</v>
      </c>
      <c r="H69" s="68">
        <f t="shared" si="3"/>
        <v>120625</v>
      </c>
      <c r="I69" s="68">
        <f t="shared" si="3"/>
        <v>201165</v>
      </c>
      <c r="J69" s="68">
        <f t="shared" si="3"/>
        <v>74100</v>
      </c>
      <c r="K69" s="68">
        <f t="shared" si="3"/>
        <v>59600</v>
      </c>
      <c r="L69" s="68">
        <f t="shared" si="3"/>
        <v>0</v>
      </c>
      <c r="M69" s="68">
        <f t="shared" si="3"/>
        <v>0</v>
      </c>
      <c r="N69" s="68">
        <f t="shared" si="3"/>
        <v>384300</v>
      </c>
      <c r="O69" s="68">
        <f t="shared" si="3"/>
        <v>0</v>
      </c>
      <c r="P69" s="68">
        <f t="shared" si="3"/>
        <v>171400</v>
      </c>
      <c r="Q69" s="68">
        <f t="shared" si="3"/>
        <v>1068240</v>
      </c>
      <c r="R69" s="62">
        <f>SUM(R5:R48)</f>
        <v>-25000</v>
      </c>
      <c r="S69" s="74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>
      <c r="A70" s="75"/>
      <c r="B70" s="72"/>
      <c r="C70" s="72"/>
      <c r="D70" s="72"/>
      <c r="E70" s="73"/>
      <c r="F70" s="38">
        <f>SUM(F69+G69+H69+I69+J69+K69+L69+M69+N69+O69+P69)</f>
        <v>1043240</v>
      </c>
      <c r="G70" s="8"/>
      <c r="H70" s="8"/>
      <c r="I70" s="8"/>
      <c r="J70" s="8"/>
      <c r="K70" s="8"/>
      <c r="L70" s="9"/>
      <c r="M70" s="76"/>
      <c r="N70" s="76"/>
      <c r="O70" s="76"/>
      <c r="P70" s="76"/>
      <c r="Q70" s="77"/>
      <c r="R70" s="77"/>
      <c r="S70" s="7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0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 t="s">
        <v>41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0"/>
      <c r="K81" s="4"/>
      <c r="L81" s="4"/>
      <c r="M81" s="4"/>
      <c r="N81" s="4"/>
      <c r="O81" s="4"/>
      <c r="P81" s="4"/>
      <c r="Q81" s="4"/>
      <c r="R81" s="4"/>
      <c r="S81" s="4"/>
      <c r="T81" s="4"/>
      <c r="U81" s="4" t="s">
        <v>207</v>
      </c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79"/>
      <c r="C1014" s="79"/>
      <c r="D1014" s="79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79"/>
      <c r="C1015" s="79"/>
      <c r="D1015" s="79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79"/>
      <c r="C1016" s="79"/>
      <c r="D1016" s="79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79"/>
      <c r="C1017" s="79"/>
      <c r="D1017" s="79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79"/>
      <c r="C1018" s="79"/>
      <c r="D1018" s="79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79"/>
      <c r="C1019" s="79"/>
      <c r="D1019" s="79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79"/>
      <c r="C1020" s="79"/>
      <c r="D1020" s="79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79"/>
      <c r="C1021" s="79"/>
      <c r="D1021" s="79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79"/>
      <c r="C1022" s="79"/>
      <c r="D1022" s="79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79"/>
      <c r="C1023" s="79"/>
      <c r="D1023" s="79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79"/>
      <c r="C1024" s="79"/>
      <c r="D1024" s="79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79"/>
      <c r="C1025" s="79"/>
      <c r="D1025" s="79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79"/>
      <c r="C1026" s="79"/>
      <c r="D1026" s="79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79"/>
      <c r="C1027" s="79"/>
      <c r="D1027" s="79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79"/>
      <c r="C1028" s="79"/>
      <c r="D1028" s="79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79"/>
      <c r="C1029" s="79"/>
      <c r="D1029" s="79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</sheetData>
  <mergeCells count="17">
    <mergeCell ref="E2:E4"/>
    <mergeCell ref="F3:F4"/>
    <mergeCell ref="G3:H3"/>
    <mergeCell ref="I3:J3"/>
    <mergeCell ref="K3:K4"/>
    <mergeCell ref="L3:L4"/>
    <mergeCell ref="F70:L7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33.38"/>
    <col customWidth="1" min="4" max="4" width="12.88"/>
    <col customWidth="1" min="5" max="5" width="66.25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9" max="19" width="14.88"/>
  </cols>
  <sheetData>
    <row r="1" ht="50.25" customHeight="1">
      <c r="A1" s="46" t="s">
        <v>940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44998.0</v>
      </c>
      <c r="C5" s="81" t="s">
        <v>941</v>
      </c>
      <c r="D5" s="82">
        <v>74087.0</v>
      </c>
      <c r="E5" s="83" t="s">
        <v>942</v>
      </c>
      <c r="F5" s="58"/>
      <c r="G5" s="59"/>
      <c r="H5" s="59"/>
      <c r="I5" s="64"/>
      <c r="J5" s="60">
        <v>5220.0</v>
      </c>
      <c r="K5" s="59"/>
      <c r="L5" s="58"/>
      <c r="M5" s="58"/>
      <c r="N5" s="58"/>
      <c r="O5" s="58"/>
      <c r="P5" s="58"/>
      <c r="Q5" s="61">
        <v>5220.0</v>
      </c>
      <c r="R5" s="62">
        <f t="shared" ref="R5:R56" si="1">F5+G5+H5+I5+J5+K5+L5+M5+N5+O5+P5-Q5</f>
        <v>0</v>
      </c>
      <c r="S5" s="84" t="s">
        <v>36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44998.0</v>
      </c>
      <c r="C6" s="81" t="s">
        <v>943</v>
      </c>
      <c r="D6" s="82">
        <v>44685.0</v>
      </c>
      <c r="E6" s="83" t="s">
        <v>944</v>
      </c>
      <c r="F6" s="59"/>
      <c r="G6" s="59"/>
      <c r="H6" s="59"/>
      <c r="I6" s="60">
        <v>3600.0</v>
      </c>
      <c r="J6" s="59"/>
      <c r="K6" s="59"/>
      <c r="L6" s="58"/>
      <c r="M6" s="58"/>
      <c r="N6" s="58"/>
      <c r="O6" s="58"/>
      <c r="P6" s="58"/>
      <c r="Q6" s="61">
        <v>3600.0</v>
      </c>
      <c r="R6" s="62">
        <f t="shared" si="1"/>
        <v>0</v>
      </c>
      <c r="S6" s="84" t="s">
        <v>25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44998.0</v>
      </c>
      <c r="C7" s="81" t="s">
        <v>945</v>
      </c>
      <c r="D7" s="82">
        <v>44685.0</v>
      </c>
      <c r="E7" s="83" t="s">
        <v>944</v>
      </c>
      <c r="F7" s="59"/>
      <c r="G7" s="59"/>
      <c r="H7" s="59"/>
      <c r="I7" s="60">
        <v>1200.0</v>
      </c>
      <c r="J7" s="59"/>
      <c r="K7" s="59"/>
      <c r="L7" s="58"/>
      <c r="M7" s="58"/>
      <c r="N7" s="58"/>
      <c r="O7" s="58"/>
      <c r="P7" s="58"/>
      <c r="Q7" s="61">
        <v>1200.0</v>
      </c>
      <c r="R7" s="62">
        <f t="shared" si="1"/>
        <v>0</v>
      </c>
      <c r="S7" s="84" t="s">
        <v>25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44998.0</v>
      </c>
      <c r="C8" s="81" t="s">
        <v>946</v>
      </c>
      <c r="D8" s="82">
        <v>50342.0</v>
      </c>
      <c r="E8" s="83" t="s">
        <v>200</v>
      </c>
      <c r="F8" s="59"/>
      <c r="G8" s="58"/>
      <c r="H8" s="59"/>
      <c r="I8" s="60">
        <v>0.0</v>
      </c>
      <c r="J8" s="59"/>
      <c r="K8" s="59"/>
      <c r="L8" s="58"/>
      <c r="M8" s="58"/>
      <c r="N8" s="59"/>
      <c r="O8" s="58"/>
      <c r="P8" s="58"/>
      <c r="Q8" s="61">
        <v>10000.0</v>
      </c>
      <c r="R8" s="62">
        <f t="shared" si="1"/>
        <v>-10000</v>
      </c>
      <c r="S8" s="84" t="s">
        <v>25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44998.0</v>
      </c>
      <c r="C9" s="81" t="s">
        <v>947</v>
      </c>
      <c r="D9" s="82">
        <v>76311.0</v>
      </c>
      <c r="E9" s="83" t="s">
        <v>948</v>
      </c>
      <c r="F9" s="58"/>
      <c r="G9" s="58"/>
      <c r="H9" s="59"/>
      <c r="I9" s="60">
        <v>27000.0</v>
      </c>
      <c r="J9" s="60"/>
      <c r="K9" s="59"/>
      <c r="L9" s="58"/>
      <c r="M9" s="58"/>
      <c r="N9" s="59"/>
      <c r="O9" s="58"/>
      <c r="P9" s="58"/>
      <c r="Q9" s="61">
        <v>27000.0</v>
      </c>
      <c r="R9" s="62">
        <f t="shared" si="1"/>
        <v>0</v>
      </c>
      <c r="S9" s="84" t="s">
        <v>67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44999.0</v>
      </c>
      <c r="C10" s="81" t="s">
        <v>949</v>
      </c>
      <c r="D10" s="82">
        <v>10250.0</v>
      </c>
      <c r="E10" s="83" t="s">
        <v>56</v>
      </c>
      <c r="F10" s="59"/>
      <c r="G10" s="59"/>
      <c r="H10" s="59"/>
      <c r="I10" s="60">
        <v>50000.0</v>
      </c>
      <c r="J10" s="59"/>
      <c r="K10" s="59"/>
      <c r="L10" s="58"/>
      <c r="M10" s="58"/>
      <c r="N10" s="59"/>
      <c r="O10" s="58"/>
      <c r="P10" s="58"/>
      <c r="Q10" s="61">
        <v>50000.0</v>
      </c>
      <c r="R10" s="62">
        <f t="shared" si="1"/>
        <v>0</v>
      </c>
      <c r="S10" s="84" t="s">
        <v>79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44999.0</v>
      </c>
      <c r="C11" s="81" t="s">
        <v>950</v>
      </c>
      <c r="D11" s="82">
        <v>52214.0</v>
      </c>
      <c r="E11" s="83" t="s">
        <v>103</v>
      </c>
      <c r="F11" s="58"/>
      <c r="G11" s="58"/>
      <c r="H11" s="59"/>
      <c r="I11" s="60">
        <v>1750.0</v>
      </c>
      <c r="J11" s="59"/>
      <c r="K11" s="59"/>
      <c r="L11" s="58"/>
      <c r="M11" s="59"/>
      <c r="N11" s="58"/>
      <c r="O11" s="58"/>
      <c r="P11" s="58"/>
      <c r="Q11" s="61">
        <v>1750.0</v>
      </c>
      <c r="R11" s="62">
        <f t="shared" si="1"/>
        <v>0</v>
      </c>
      <c r="S11" s="84" t="s">
        <v>79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44999.0</v>
      </c>
      <c r="C12" s="81" t="s">
        <v>951</v>
      </c>
      <c r="D12" s="82">
        <v>48772.0</v>
      </c>
      <c r="E12" s="83" t="s">
        <v>952</v>
      </c>
      <c r="F12" s="59"/>
      <c r="G12" s="58"/>
      <c r="H12" s="59"/>
      <c r="I12" s="60"/>
      <c r="J12" s="59">
        <v>6250.0</v>
      </c>
      <c r="K12" s="59"/>
      <c r="L12" s="58"/>
      <c r="M12" s="58"/>
      <c r="N12" s="59"/>
      <c r="O12" s="58"/>
      <c r="P12" s="58"/>
      <c r="Q12" s="61">
        <v>6250.0</v>
      </c>
      <c r="R12" s="62">
        <f t="shared" si="1"/>
        <v>0</v>
      </c>
      <c r="S12" s="84" t="s">
        <v>79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44999.0</v>
      </c>
      <c r="C13" s="81" t="s">
        <v>953</v>
      </c>
      <c r="D13" s="82">
        <v>67797.0</v>
      </c>
      <c r="E13" s="83" t="s">
        <v>740</v>
      </c>
      <c r="F13" s="59">
        <v>6950.0</v>
      </c>
      <c r="G13" s="58"/>
      <c r="H13" s="59"/>
      <c r="I13" s="60">
        <v>9100.0</v>
      </c>
      <c r="J13" s="59"/>
      <c r="K13" s="59"/>
      <c r="L13" s="58"/>
      <c r="M13" s="58"/>
      <c r="N13" s="58"/>
      <c r="O13" s="58"/>
      <c r="P13" s="58"/>
      <c r="Q13" s="61">
        <v>16050.0</v>
      </c>
      <c r="R13" s="62">
        <f t="shared" si="1"/>
        <v>0</v>
      </c>
      <c r="S13" s="84" t="s">
        <v>33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44999.0</v>
      </c>
      <c r="C14" s="81" t="s">
        <v>954</v>
      </c>
      <c r="D14" s="82">
        <v>42095.0</v>
      </c>
      <c r="E14" s="83" t="s">
        <v>105</v>
      </c>
      <c r="F14" s="59"/>
      <c r="G14" s="59"/>
      <c r="H14" s="59"/>
      <c r="I14" s="60">
        <v>300.0</v>
      </c>
      <c r="J14" s="59"/>
      <c r="K14" s="58"/>
      <c r="L14" s="59"/>
      <c r="M14" s="58"/>
      <c r="N14" s="58"/>
      <c r="O14" s="58"/>
      <c r="P14" s="58"/>
      <c r="Q14" s="61">
        <v>300.0</v>
      </c>
      <c r="R14" s="62">
        <f t="shared" si="1"/>
        <v>0</v>
      </c>
      <c r="S14" s="84" t="s">
        <v>25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44999.0</v>
      </c>
      <c r="C15" s="81" t="s">
        <v>955</v>
      </c>
      <c r="D15" s="82">
        <v>58038.0</v>
      </c>
      <c r="E15" s="83" t="s">
        <v>956</v>
      </c>
      <c r="F15" s="59"/>
      <c r="G15" s="59"/>
      <c r="H15" s="59"/>
      <c r="I15" s="60">
        <v>2650.0</v>
      </c>
      <c r="J15" s="59"/>
      <c r="K15" s="59"/>
      <c r="L15" s="58"/>
      <c r="M15" s="58"/>
      <c r="N15" s="58"/>
      <c r="O15" s="58"/>
      <c r="P15" s="58"/>
      <c r="Q15" s="61">
        <v>2650.0</v>
      </c>
      <c r="R15" s="62">
        <f t="shared" si="1"/>
        <v>0</v>
      </c>
      <c r="S15" s="84" t="s">
        <v>74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44999.0</v>
      </c>
      <c r="C16" s="81" t="s">
        <v>957</v>
      </c>
      <c r="D16" s="82">
        <v>71595.0</v>
      </c>
      <c r="E16" s="83" t="s">
        <v>958</v>
      </c>
      <c r="F16" s="59"/>
      <c r="G16" s="59"/>
      <c r="H16" s="59"/>
      <c r="I16" s="60"/>
      <c r="J16" s="59">
        <v>1125.0</v>
      </c>
      <c r="K16" s="58"/>
      <c r="L16" s="58"/>
      <c r="M16" s="58"/>
      <c r="N16" s="59"/>
      <c r="O16" s="59"/>
      <c r="P16" s="58"/>
      <c r="Q16" s="61">
        <v>1125.0</v>
      </c>
      <c r="R16" s="62">
        <f t="shared" si="1"/>
        <v>0</v>
      </c>
      <c r="S16" s="84" t="s">
        <v>79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44999.0</v>
      </c>
      <c r="C17" s="81" t="s">
        <v>959</v>
      </c>
      <c r="D17" s="82">
        <v>48482.0</v>
      </c>
      <c r="E17" s="83" t="s">
        <v>960</v>
      </c>
      <c r="F17" s="58"/>
      <c r="G17" s="59"/>
      <c r="H17" s="59"/>
      <c r="I17" s="60"/>
      <c r="J17" s="59">
        <v>5000.0</v>
      </c>
      <c r="K17" s="59"/>
      <c r="L17" s="58"/>
      <c r="M17" s="58"/>
      <c r="N17" s="58"/>
      <c r="O17" s="58"/>
      <c r="P17" s="58"/>
      <c r="Q17" s="61">
        <v>5000.0</v>
      </c>
      <c r="R17" s="62">
        <f t="shared" si="1"/>
        <v>0</v>
      </c>
      <c r="S17" s="84" t="s">
        <v>74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44999.0</v>
      </c>
      <c r="C18" s="81" t="s">
        <v>961</v>
      </c>
      <c r="D18" s="82">
        <v>38098.0</v>
      </c>
      <c r="E18" s="83" t="s">
        <v>316</v>
      </c>
      <c r="F18" s="59"/>
      <c r="G18" s="58"/>
      <c r="H18" s="59"/>
      <c r="I18" s="60"/>
      <c r="J18" s="59">
        <v>4500.0</v>
      </c>
      <c r="K18" s="58"/>
      <c r="L18" s="58"/>
      <c r="M18" s="58"/>
      <c r="N18" s="59"/>
      <c r="O18" s="58"/>
      <c r="P18" s="58"/>
      <c r="Q18" s="61">
        <v>4500.0</v>
      </c>
      <c r="R18" s="62">
        <f t="shared" si="1"/>
        <v>0</v>
      </c>
      <c r="S18" s="84" t="s">
        <v>74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44999.0</v>
      </c>
      <c r="C19" s="81" t="s">
        <v>962</v>
      </c>
      <c r="D19" s="82">
        <v>51017.0</v>
      </c>
      <c r="E19" s="83" t="s">
        <v>32</v>
      </c>
      <c r="F19" s="59"/>
      <c r="G19" s="59"/>
      <c r="H19" s="59">
        <v>30000.0</v>
      </c>
      <c r="I19" s="59"/>
      <c r="J19" s="60"/>
      <c r="K19" s="58"/>
      <c r="L19" s="58"/>
      <c r="M19" s="58"/>
      <c r="N19" s="59"/>
      <c r="O19" s="59"/>
      <c r="P19" s="58"/>
      <c r="Q19" s="61">
        <v>30000.0</v>
      </c>
      <c r="R19" s="62">
        <f t="shared" si="1"/>
        <v>0</v>
      </c>
      <c r="S19" s="84" t="s">
        <v>33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44999.0</v>
      </c>
      <c r="C20" s="81" t="s">
        <v>963</v>
      </c>
      <c r="D20" s="82">
        <v>21816.0</v>
      </c>
      <c r="E20" s="83" t="s">
        <v>964</v>
      </c>
      <c r="F20" s="59"/>
      <c r="G20" s="58"/>
      <c r="H20" s="59"/>
      <c r="I20" s="59">
        <v>4240.0</v>
      </c>
      <c r="J20" s="60"/>
      <c r="K20" s="59"/>
      <c r="L20" s="58"/>
      <c r="M20" s="58"/>
      <c r="N20" s="58"/>
      <c r="O20" s="58"/>
      <c r="P20" s="58"/>
      <c r="Q20" s="61">
        <v>4240.0</v>
      </c>
      <c r="R20" s="62">
        <f t="shared" si="1"/>
        <v>0</v>
      </c>
      <c r="S20" s="84" t="s">
        <v>67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44999.0</v>
      </c>
      <c r="C21" s="81" t="s">
        <v>965</v>
      </c>
      <c r="D21" s="82">
        <v>69513.0</v>
      </c>
      <c r="E21" s="83" t="s">
        <v>561</v>
      </c>
      <c r="F21" s="59"/>
      <c r="G21" s="59"/>
      <c r="H21" s="59"/>
      <c r="I21" s="59">
        <v>5150.0</v>
      </c>
      <c r="J21" s="60"/>
      <c r="K21" s="59"/>
      <c r="L21" s="59"/>
      <c r="M21" s="58"/>
      <c r="N21" s="59"/>
      <c r="O21" s="59"/>
      <c r="P21" s="58"/>
      <c r="Q21" s="61">
        <v>5150.0</v>
      </c>
      <c r="R21" s="62">
        <f t="shared" si="1"/>
        <v>0</v>
      </c>
      <c r="S21" s="84" t="s">
        <v>79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44999.0</v>
      </c>
      <c r="C22" s="81" t="s">
        <v>966</v>
      </c>
      <c r="D22" s="82">
        <v>35245.0</v>
      </c>
      <c r="E22" s="83" t="s">
        <v>836</v>
      </c>
      <c r="F22" s="59"/>
      <c r="G22" s="59"/>
      <c r="H22" s="59"/>
      <c r="I22" s="59"/>
      <c r="J22" s="60"/>
      <c r="K22" s="59">
        <v>11400.0</v>
      </c>
      <c r="L22" s="58"/>
      <c r="M22" s="58"/>
      <c r="N22" s="58"/>
      <c r="O22" s="58"/>
      <c r="P22" s="58"/>
      <c r="Q22" s="61">
        <v>11400.0</v>
      </c>
      <c r="R22" s="62">
        <f t="shared" si="1"/>
        <v>0</v>
      </c>
      <c r="S22" s="84" t="s">
        <v>25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44999.0</v>
      </c>
      <c r="C23" s="81" t="s">
        <v>967</v>
      </c>
      <c r="D23" s="82">
        <v>71146.0</v>
      </c>
      <c r="E23" s="83" t="s">
        <v>334</v>
      </c>
      <c r="F23" s="59"/>
      <c r="G23" s="59">
        <v>75000.0</v>
      </c>
      <c r="H23" s="58"/>
      <c r="I23" s="59"/>
      <c r="J23" s="60"/>
      <c r="K23" s="59"/>
      <c r="L23" s="58"/>
      <c r="M23" s="58"/>
      <c r="N23" s="59"/>
      <c r="O23" s="59"/>
      <c r="P23" s="58"/>
      <c r="Q23" s="61">
        <v>75000.0</v>
      </c>
      <c r="R23" s="62">
        <f t="shared" si="1"/>
        <v>0</v>
      </c>
      <c r="S23" s="84" t="s">
        <v>25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44999.0</v>
      </c>
      <c r="C24" s="81" t="s">
        <v>968</v>
      </c>
      <c r="D24" s="82">
        <v>63078.0</v>
      </c>
      <c r="E24" s="83" t="s">
        <v>969</v>
      </c>
      <c r="F24" s="59"/>
      <c r="G24" s="59"/>
      <c r="H24" s="59"/>
      <c r="I24" s="59"/>
      <c r="J24" s="60">
        <v>5000.0</v>
      </c>
      <c r="K24" s="59"/>
      <c r="L24" s="58"/>
      <c r="M24" s="58"/>
      <c r="N24" s="59"/>
      <c r="O24" s="58"/>
      <c r="P24" s="58"/>
      <c r="Q24" s="61">
        <v>5000.0</v>
      </c>
      <c r="R24" s="62">
        <f t="shared" si="1"/>
        <v>0</v>
      </c>
      <c r="S24" s="84" t="s">
        <v>79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44999.0</v>
      </c>
      <c r="C25" s="81" t="s">
        <v>970</v>
      </c>
      <c r="D25" s="82">
        <v>61420.0</v>
      </c>
      <c r="E25" s="83" t="s">
        <v>258</v>
      </c>
      <c r="F25" s="59"/>
      <c r="G25" s="59"/>
      <c r="H25" s="59"/>
      <c r="I25" s="60">
        <v>1800.0</v>
      </c>
      <c r="J25" s="59"/>
      <c r="K25" s="59"/>
      <c r="L25" s="58"/>
      <c r="M25" s="58"/>
      <c r="N25" s="59"/>
      <c r="O25" s="58"/>
      <c r="P25" s="58"/>
      <c r="Q25" s="61">
        <v>1800.0</v>
      </c>
      <c r="R25" s="62">
        <f t="shared" si="1"/>
        <v>0</v>
      </c>
      <c r="S25" s="84" t="s">
        <v>79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44999.0</v>
      </c>
      <c r="C26" s="81" t="s">
        <v>971</v>
      </c>
      <c r="D26" s="82">
        <v>53283.0</v>
      </c>
      <c r="E26" s="83" t="s">
        <v>250</v>
      </c>
      <c r="F26" s="58"/>
      <c r="G26" s="58"/>
      <c r="H26" s="59"/>
      <c r="I26" s="60">
        <v>2700.0</v>
      </c>
      <c r="J26" s="59"/>
      <c r="K26" s="58"/>
      <c r="L26" s="58"/>
      <c r="M26" s="58"/>
      <c r="N26" s="59"/>
      <c r="O26" s="59"/>
      <c r="P26" s="58"/>
      <c r="Q26" s="61">
        <v>2700.0</v>
      </c>
      <c r="R26" s="62">
        <f t="shared" si="1"/>
        <v>0</v>
      </c>
      <c r="S26" s="84" t="s">
        <v>79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44999.0</v>
      </c>
      <c r="C27" s="81" t="s">
        <v>972</v>
      </c>
      <c r="D27" s="82">
        <v>66932.0</v>
      </c>
      <c r="E27" s="83" t="s">
        <v>973</v>
      </c>
      <c r="F27" s="58"/>
      <c r="G27" s="59"/>
      <c r="H27" s="59"/>
      <c r="I27" s="60">
        <v>12225.0</v>
      </c>
      <c r="J27" s="59"/>
      <c r="K27" s="59"/>
      <c r="L27" s="58"/>
      <c r="M27" s="58"/>
      <c r="N27" s="59"/>
      <c r="O27" s="59"/>
      <c r="P27" s="59"/>
      <c r="Q27" s="61">
        <v>12225.0</v>
      </c>
      <c r="R27" s="62">
        <f t="shared" si="1"/>
        <v>0</v>
      </c>
      <c r="S27" s="84" t="s">
        <v>25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44999.0</v>
      </c>
      <c r="C28" s="81" t="s">
        <v>974</v>
      </c>
      <c r="D28" s="82">
        <v>27066.0</v>
      </c>
      <c r="E28" s="83" t="s">
        <v>684</v>
      </c>
      <c r="F28" s="58"/>
      <c r="G28" s="59"/>
      <c r="H28" s="59"/>
      <c r="I28" s="60">
        <v>8200.0</v>
      </c>
      <c r="J28" s="59"/>
      <c r="K28" s="59"/>
      <c r="L28" s="58"/>
      <c r="M28" s="59"/>
      <c r="N28" s="59"/>
      <c r="O28" s="58"/>
      <c r="P28" s="59"/>
      <c r="Q28" s="61">
        <v>8200.0</v>
      </c>
      <c r="R28" s="62">
        <f t="shared" si="1"/>
        <v>0</v>
      </c>
      <c r="S28" s="84" t="s">
        <v>74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44999.0</v>
      </c>
      <c r="C29" s="82" t="s">
        <v>975</v>
      </c>
      <c r="D29" s="82">
        <v>10744.0</v>
      </c>
      <c r="E29" s="83" t="s">
        <v>256</v>
      </c>
      <c r="F29" s="67"/>
      <c r="G29" s="67"/>
      <c r="H29" s="68"/>
      <c r="I29" s="67">
        <v>15000.0</v>
      </c>
      <c r="J29" s="67"/>
      <c r="K29" s="68"/>
      <c r="L29" s="68"/>
      <c r="M29" s="68"/>
      <c r="N29" s="68"/>
      <c r="O29" s="68"/>
      <c r="P29" s="68"/>
      <c r="Q29" s="67">
        <v>15000.0</v>
      </c>
      <c r="R29" s="62">
        <f t="shared" si="1"/>
        <v>0</v>
      </c>
      <c r="S29" s="85" t="s">
        <v>79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44999.0</v>
      </c>
      <c r="C30" s="82" t="s">
        <v>976</v>
      </c>
      <c r="D30" s="82">
        <v>36555.0</v>
      </c>
      <c r="E30" s="83" t="s">
        <v>83</v>
      </c>
      <c r="F30" s="68"/>
      <c r="G30" s="68"/>
      <c r="H30" s="68"/>
      <c r="I30" s="67">
        <v>1450.0</v>
      </c>
      <c r="J30" s="67"/>
      <c r="K30" s="67"/>
      <c r="L30" s="68"/>
      <c r="M30" s="68"/>
      <c r="N30" s="68"/>
      <c r="O30" s="68"/>
      <c r="P30" s="68"/>
      <c r="Q30" s="67">
        <v>1450.0</v>
      </c>
      <c r="R30" s="62">
        <f t="shared" si="1"/>
        <v>0</v>
      </c>
      <c r="S30" s="85" t="s">
        <v>79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44999.0</v>
      </c>
      <c r="C31" s="82" t="s">
        <v>977</v>
      </c>
      <c r="D31" s="82">
        <v>49831.0</v>
      </c>
      <c r="E31" s="83" t="s">
        <v>978</v>
      </c>
      <c r="F31" s="67"/>
      <c r="G31" s="68"/>
      <c r="H31" s="67"/>
      <c r="I31" s="67"/>
      <c r="J31" s="67">
        <v>4650.0</v>
      </c>
      <c r="K31" s="67"/>
      <c r="L31" s="68"/>
      <c r="M31" s="68"/>
      <c r="N31" s="68"/>
      <c r="O31" s="68"/>
      <c r="P31" s="68"/>
      <c r="Q31" s="67">
        <v>4650.0</v>
      </c>
      <c r="R31" s="62">
        <f t="shared" si="1"/>
        <v>0</v>
      </c>
      <c r="S31" s="85" t="s">
        <v>74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44999.0</v>
      </c>
      <c r="C32" s="82" t="s">
        <v>979</v>
      </c>
      <c r="D32" s="82">
        <v>42098.0</v>
      </c>
      <c r="E32" s="83" t="s">
        <v>918</v>
      </c>
      <c r="F32" s="68"/>
      <c r="G32" s="67"/>
      <c r="H32" s="67"/>
      <c r="I32" s="67">
        <v>1600.0</v>
      </c>
      <c r="J32" s="67"/>
      <c r="K32" s="68"/>
      <c r="L32" s="68"/>
      <c r="M32" s="68"/>
      <c r="N32" s="68"/>
      <c r="O32" s="68"/>
      <c r="P32" s="67"/>
      <c r="Q32" s="67">
        <v>1600.0</v>
      </c>
      <c r="R32" s="62">
        <f t="shared" si="1"/>
        <v>0</v>
      </c>
      <c r="S32" s="85" t="s">
        <v>25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44999.0</v>
      </c>
      <c r="C33" s="82" t="s">
        <v>980</v>
      </c>
      <c r="D33" s="82">
        <v>22332.0</v>
      </c>
      <c r="E33" s="83" t="s">
        <v>121</v>
      </c>
      <c r="F33" s="68"/>
      <c r="G33" s="68"/>
      <c r="H33" s="67"/>
      <c r="I33" s="67">
        <v>2650.0</v>
      </c>
      <c r="J33" s="68"/>
      <c r="K33" s="68"/>
      <c r="L33" s="68"/>
      <c r="M33" s="68"/>
      <c r="N33" s="68"/>
      <c r="O33" s="68"/>
      <c r="P33" s="67"/>
      <c r="Q33" s="67">
        <v>2650.0</v>
      </c>
      <c r="R33" s="62">
        <f t="shared" si="1"/>
        <v>0</v>
      </c>
      <c r="S33" s="85" t="s">
        <v>74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44999.0</v>
      </c>
      <c r="C34" s="82" t="s">
        <v>981</v>
      </c>
      <c r="D34" s="82">
        <v>21818.0</v>
      </c>
      <c r="E34" s="83" t="s">
        <v>350</v>
      </c>
      <c r="F34" s="68"/>
      <c r="G34" s="67"/>
      <c r="H34" s="67"/>
      <c r="I34" s="67">
        <v>8000.0</v>
      </c>
      <c r="J34" s="68"/>
      <c r="K34" s="68"/>
      <c r="L34" s="68"/>
      <c r="M34" s="68"/>
      <c r="N34" s="68"/>
      <c r="O34" s="68"/>
      <c r="P34" s="67"/>
      <c r="Q34" s="67">
        <v>8000.0</v>
      </c>
      <c r="R34" s="62">
        <f t="shared" si="1"/>
        <v>0</v>
      </c>
      <c r="S34" s="85" t="s">
        <v>67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44999.0</v>
      </c>
      <c r="C35" s="82" t="s">
        <v>982</v>
      </c>
      <c r="D35" s="82">
        <v>73656.0</v>
      </c>
      <c r="E35" s="83" t="s">
        <v>983</v>
      </c>
      <c r="F35" s="68"/>
      <c r="G35" s="68"/>
      <c r="H35" s="68"/>
      <c r="I35" s="67">
        <v>5150.0</v>
      </c>
      <c r="J35" s="67"/>
      <c r="K35" s="68"/>
      <c r="L35" s="68"/>
      <c r="M35" s="68"/>
      <c r="N35" s="68"/>
      <c r="O35" s="68"/>
      <c r="P35" s="67"/>
      <c r="Q35" s="67">
        <v>5150.0</v>
      </c>
      <c r="R35" s="62">
        <f t="shared" si="1"/>
        <v>0</v>
      </c>
      <c r="S35" s="85" t="s">
        <v>74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44999.0</v>
      </c>
      <c r="C36" s="82" t="s">
        <v>984</v>
      </c>
      <c r="D36" s="82">
        <v>76328.0</v>
      </c>
      <c r="E36" s="83" t="s">
        <v>985</v>
      </c>
      <c r="F36" s="68"/>
      <c r="G36" s="68"/>
      <c r="H36" s="68"/>
      <c r="I36" s="67">
        <v>4500.0</v>
      </c>
      <c r="J36" s="67"/>
      <c r="K36" s="67"/>
      <c r="L36" s="68"/>
      <c r="M36" s="68"/>
      <c r="N36" s="68"/>
      <c r="O36" s="68"/>
      <c r="P36" s="67"/>
      <c r="Q36" s="67">
        <v>4500.0</v>
      </c>
      <c r="R36" s="62">
        <f t="shared" si="1"/>
        <v>0</v>
      </c>
      <c r="S36" s="85" t="s">
        <v>25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44999.0</v>
      </c>
      <c r="C37" s="82" t="s">
        <v>986</v>
      </c>
      <c r="D37" s="82">
        <v>50616.0</v>
      </c>
      <c r="E37" s="83" t="s">
        <v>301</v>
      </c>
      <c r="F37" s="68"/>
      <c r="G37" s="67"/>
      <c r="H37" s="68"/>
      <c r="I37" s="67"/>
      <c r="J37" s="67">
        <v>2700.0</v>
      </c>
      <c r="K37" s="67"/>
      <c r="L37" s="68"/>
      <c r="M37" s="68"/>
      <c r="N37" s="67"/>
      <c r="O37" s="68"/>
      <c r="P37" s="67"/>
      <c r="Q37" s="67">
        <v>2700.0</v>
      </c>
      <c r="R37" s="62">
        <f t="shared" si="1"/>
        <v>0</v>
      </c>
      <c r="S37" s="85" t="s">
        <v>79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44999.0</v>
      </c>
      <c r="C38" s="82" t="s">
        <v>987</v>
      </c>
      <c r="D38" s="82">
        <v>51406.0</v>
      </c>
      <c r="E38" s="83" t="s">
        <v>362</v>
      </c>
      <c r="F38" s="67"/>
      <c r="G38" s="67"/>
      <c r="H38" s="67">
        <v>5000.0</v>
      </c>
      <c r="I38" s="67"/>
      <c r="J38" s="68"/>
      <c r="K38" s="68"/>
      <c r="L38" s="68"/>
      <c r="M38" s="68"/>
      <c r="N38" s="67"/>
      <c r="O38" s="68"/>
      <c r="P38" s="67"/>
      <c r="Q38" s="67">
        <v>5000.0</v>
      </c>
      <c r="R38" s="62">
        <f t="shared" si="1"/>
        <v>0</v>
      </c>
      <c r="S38" s="85" t="s">
        <v>25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44999.0</v>
      </c>
      <c r="C39" s="82" t="s">
        <v>988</v>
      </c>
      <c r="D39" s="82">
        <v>51406.0</v>
      </c>
      <c r="E39" s="83" t="s">
        <v>362</v>
      </c>
      <c r="F39" s="67"/>
      <c r="G39" s="68"/>
      <c r="H39" s="67">
        <v>15000.0</v>
      </c>
      <c r="I39" s="67"/>
      <c r="J39" s="67"/>
      <c r="K39" s="68"/>
      <c r="L39" s="68"/>
      <c r="M39" s="68"/>
      <c r="N39" s="67"/>
      <c r="O39" s="68"/>
      <c r="P39" s="67"/>
      <c r="Q39" s="67">
        <v>15000.0</v>
      </c>
      <c r="R39" s="62">
        <f t="shared" si="1"/>
        <v>0</v>
      </c>
      <c r="S39" s="85" t="s">
        <v>25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0">
        <v>44999.0</v>
      </c>
      <c r="C40" s="82" t="s">
        <v>989</v>
      </c>
      <c r="D40" s="82">
        <v>50020.0</v>
      </c>
      <c r="E40" s="83" t="s">
        <v>990</v>
      </c>
      <c r="F40" s="67"/>
      <c r="G40" s="68"/>
      <c r="H40" s="67"/>
      <c r="I40" s="67"/>
      <c r="J40" s="67">
        <v>2650.0</v>
      </c>
      <c r="K40" s="68"/>
      <c r="L40" s="68"/>
      <c r="M40" s="68"/>
      <c r="N40" s="67"/>
      <c r="O40" s="68"/>
      <c r="P40" s="67"/>
      <c r="Q40" s="67">
        <v>2650.0</v>
      </c>
      <c r="R40" s="62">
        <f t="shared" si="1"/>
        <v>0</v>
      </c>
      <c r="S40" s="85" t="s">
        <v>25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0">
        <v>44999.0</v>
      </c>
      <c r="C41" s="82" t="s">
        <v>991</v>
      </c>
      <c r="D41" s="82">
        <v>14329.0</v>
      </c>
      <c r="E41" s="83" t="s">
        <v>158</v>
      </c>
      <c r="F41" s="67"/>
      <c r="G41" s="67"/>
      <c r="H41" s="67"/>
      <c r="I41" s="67">
        <v>1400.0</v>
      </c>
      <c r="J41" s="68"/>
      <c r="K41" s="68"/>
      <c r="L41" s="68"/>
      <c r="M41" s="68"/>
      <c r="N41" s="67"/>
      <c r="O41" s="68"/>
      <c r="P41" s="67"/>
      <c r="Q41" s="67">
        <v>1400.0</v>
      </c>
      <c r="R41" s="62">
        <f t="shared" si="1"/>
        <v>0</v>
      </c>
      <c r="S41" s="85" t="s">
        <v>74</v>
      </c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80">
        <v>44999.0</v>
      </c>
      <c r="C42" s="82" t="s">
        <v>992</v>
      </c>
      <c r="D42" s="82">
        <v>58257.0</v>
      </c>
      <c r="E42" s="83" t="s">
        <v>993</v>
      </c>
      <c r="F42" s="67"/>
      <c r="G42" s="68"/>
      <c r="H42" s="67"/>
      <c r="I42" s="67">
        <v>4500.0</v>
      </c>
      <c r="J42" s="68"/>
      <c r="K42" s="68"/>
      <c r="L42" s="68"/>
      <c r="M42" s="68"/>
      <c r="N42" s="67"/>
      <c r="O42" s="68"/>
      <c r="P42" s="67"/>
      <c r="Q42" s="67">
        <v>4500.0</v>
      </c>
      <c r="R42" s="62">
        <f t="shared" si="1"/>
        <v>0</v>
      </c>
      <c r="S42" s="85" t="s">
        <v>67</v>
      </c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80">
        <v>44999.0</v>
      </c>
      <c r="C43" s="82" t="s">
        <v>994</v>
      </c>
      <c r="D43" s="82">
        <v>42278.0</v>
      </c>
      <c r="E43" s="83" t="s">
        <v>995</v>
      </c>
      <c r="F43" s="67"/>
      <c r="G43" s="67">
        <v>50000.0</v>
      </c>
      <c r="H43" s="67"/>
      <c r="I43" s="67"/>
      <c r="J43" s="68"/>
      <c r="K43" s="68"/>
      <c r="L43" s="68"/>
      <c r="M43" s="68"/>
      <c r="N43" s="67"/>
      <c r="O43" s="68"/>
      <c r="P43" s="67"/>
      <c r="Q43" s="67">
        <v>50000.0</v>
      </c>
      <c r="R43" s="62">
        <f t="shared" si="1"/>
        <v>0</v>
      </c>
      <c r="S43" s="85" t="s">
        <v>67</v>
      </c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40.0</v>
      </c>
      <c r="B44" s="80">
        <v>44999.0</v>
      </c>
      <c r="C44" s="82" t="s">
        <v>996</v>
      </c>
      <c r="D44" s="82">
        <v>14304.0</v>
      </c>
      <c r="E44" s="83" t="s">
        <v>997</v>
      </c>
      <c r="F44" s="67"/>
      <c r="G44" s="67"/>
      <c r="H44" s="67"/>
      <c r="I44" s="67">
        <v>5150.0</v>
      </c>
      <c r="J44" s="67"/>
      <c r="K44" s="68"/>
      <c r="L44" s="68"/>
      <c r="M44" s="68"/>
      <c r="N44" s="67"/>
      <c r="O44" s="68"/>
      <c r="P44" s="67"/>
      <c r="Q44" s="67">
        <v>5150.0</v>
      </c>
      <c r="R44" s="62">
        <f t="shared" si="1"/>
        <v>0</v>
      </c>
      <c r="S44" s="85" t="s">
        <v>67</v>
      </c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41.0</v>
      </c>
      <c r="B45" s="80">
        <v>44999.0</v>
      </c>
      <c r="C45" s="82" t="s">
        <v>998</v>
      </c>
      <c r="D45" s="82">
        <v>50474.0</v>
      </c>
      <c r="E45" s="83" t="s">
        <v>60</v>
      </c>
      <c r="F45" s="67"/>
      <c r="G45" s="68"/>
      <c r="H45" s="67"/>
      <c r="I45" s="67">
        <v>25000.0</v>
      </c>
      <c r="J45" s="67"/>
      <c r="K45" s="67"/>
      <c r="L45" s="68"/>
      <c r="M45" s="68"/>
      <c r="N45" s="67"/>
      <c r="O45" s="68"/>
      <c r="P45" s="67"/>
      <c r="Q45" s="67">
        <v>25000.0</v>
      </c>
      <c r="R45" s="62">
        <f t="shared" si="1"/>
        <v>0</v>
      </c>
      <c r="S45" s="85" t="s">
        <v>79</v>
      </c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42.0</v>
      </c>
      <c r="B46" s="80">
        <v>44999.0</v>
      </c>
      <c r="C46" s="82" t="s">
        <v>999</v>
      </c>
      <c r="D46" s="82">
        <v>10250.0</v>
      </c>
      <c r="E46" s="83" t="s">
        <v>56</v>
      </c>
      <c r="F46" s="67"/>
      <c r="G46" s="67"/>
      <c r="H46" s="67"/>
      <c r="I46" s="67">
        <v>2500.0</v>
      </c>
      <c r="J46" s="68"/>
      <c r="K46" s="68"/>
      <c r="L46" s="68"/>
      <c r="M46" s="68"/>
      <c r="N46" s="67"/>
      <c r="O46" s="68"/>
      <c r="P46" s="67"/>
      <c r="Q46" s="67">
        <v>2500.0</v>
      </c>
      <c r="R46" s="62">
        <f t="shared" si="1"/>
        <v>0</v>
      </c>
      <c r="S46" s="85" t="s">
        <v>25</v>
      </c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53">
        <v>43.0</v>
      </c>
      <c r="B47" s="80">
        <v>44999.0</v>
      </c>
      <c r="C47" s="82" t="s">
        <v>1000</v>
      </c>
      <c r="D47" s="82">
        <v>10250.0</v>
      </c>
      <c r="E47" s="83" t="s">
        <v>56</v>
      </c>
      <c r="F47" s="68"/>
      <c r="G47" s="68"/>
      <c r="H47" s="67"/>
      <c r="I47" s="67">
        <v>300.0</v>
      </c>
      <c r="J47" s="67"/>
      <c r="K47" s="67"/>
      <c r="L47" s="68"/>
      <c r="M47" s="68"/>
      <c r="N47" s="67"/>
      <c r="O47" s="68"/>
      <c r="P47" s="67"/>
      <c r="Q47" s="67">
        <v>300.0</v>
      </c>
      <c r="R47" s="62">
        <f t="shared" si="1"/>
        <v>0</v>
      </c>
      <c r="S47" s="85" t="s">
        <v>25</v>
      </c>
      <c r="T47" s="65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53">
        <v>44.0</v>
      </c>
      <c r="B48" s="80">
        <v>44999.0</v>
      </c>
      <c r="C48" s="82" t="s">
        <v>1001</v>
      </c>
      <c r="D48" s="82">
        <v>48967.0</v>
      </c>
      <c r="E48" s="83" t="s">
        <v>1002</v>
      </c>
      <c r="F48" s="68"/>
      <c r="G48" s="68"/>
      <c r="H48" s="67"/>
      <c r="I48" s="67"/>
      <c r="J48" s="67">
        <v>2500.0</v>
      </c>
      <c r="K48" s="67"/>
      <c r="L48" s="68"/>
      <c r="M48" s="68"/>
      <c r="N48" s="67"/>
      <c r="O48" s="68"/>
      <c r="P48" s="67"/>
      <c r="Q48" s="67">
        <v>2500.0</v>
      </c>
      <c r="R48" s="62">
        <f t="shared" si="1"/>
        <v>0</v>
      </c>
      <c r="S48" s="85" t="s">
        <v>79</v>
      </c>
      <c r="T48" s="65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53">
        <v>45.0</v>
      </c>
      <c r="B49" s="80">
        <v>44998.0</v>
      </c>
      <c r="C49" s="82" t="s">
        <v>1003</v>
      </c>
      <c r="D49" s="82">
        <v>52215.0</v>
      </c>
      <c r="E49" s="83" t="s">
        <v>407</v>
      </c>
      <c r="F49" s="68"/>
      <c r="G49" s="68"/>
      <c r="H49" s="67">
        <v>350.0</v>
      </c>
      <c r="I49" s="67"/>
      <c r="J49" s="67"/>
      <c r="K49" s="68"/>
      <c r="L49" s="68"/>
      <c r="M49" s="68"/>
      <c r="N49" s="68"/>
      <c r="O49" s="68"/>
      <c r="P49" s="67"/>
      <c r="Q49" s="67">
        <v>350.0</v>
      </c>
      <c r="R49" s="62">
        <f t="shared" si="1"/>
        <v>0</v>
      </c>
      <c r="S49" s="85"/>
      <c r="T49" s="6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53">
        <v>46.0</v>
      </c>
      <c r="B50" s="80">
        <v>44999.0</v>
      </c>
      <c r="C50" s="82" t="s">
        <v>1004</v>
      </c>
      <c r="D50" s="82">
        <v>52487.0</v>
      </c>
      <c r="E50" s="83" t="s">
        <v>1005</v>
      </c>
      <c r="F50" s="68"/>
      <c r="G50" s="68"/>
      <c r="H50" s="67"/>
      <c r="I50" s="67"/>
      <c r="J50" s="68"/>
      <c r="K50" s="68"/>
      <c r="L50" s="68"/>
      <c r="M50" s="68"/>
      <c r="N50" s="68"/>
      <c r="O50" s="68"/>
      <c r="P50" s="67">
        <v>9600.0</v>
      </c>
      <c r="Q50" s="67">
        <v>9600.0</v>
      </c>
      <c r="R50" s="62">
        <f t="shared" si="1"/>
        <v>0</v>
      </c>
      <c r="S50" s="85"/>
      <c r="T50" s="65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53">
        <v>47.0</v>
      </c>
      <c r="B51" s="86">
        <v>44999.0</v>
      </c>
      <c r="C51" s="87" t="s">
        <v>1006</v>
      </c>
      <c r="D51" s="87">
        <v>10744.0</v>
      </c>
      <c r="E51" s="88" t="s">
        <v>256</v>
      </c>
      <c r="F51" s="68"/>
      <c r="G51" s="68"/>
      <c r="H51" s="67">
        <v>2400.0</v>
      </c>
      <c r="I51" s="67"/>
      <c r="J51" s="68"/>
      <c r="K51" s="68"/>
      <c r="L51" s="68"/>
      <c r="M51" s="68"/>
      <c r="N51" s="68"/>
      <c r="O51" s="68"/>
      <c r="P51" s="67"/>
      <c r="Q51" s="67">
        <v>2400.0</v>
      </c>
      <c r="R51" s="62">
        <f t="shared" si="1"/>
        <v>0</v>
      </c>
      <c r="S51" s="85"/>
      <c r="T51" s="65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53">
        <v>48.0</v>
      </c>
      <c r="B52" s="86">
        <v>44999.0</v>
      </c>
      <c r="C52" s="87" t="s">
        <v>1007</v>
      </c>
      <c r="D52" s="87">
        <v>43381.0</v>
      </c>
      <c r="E52" s="88" t="s">
        <v>1008</v>
      </c>
      <c r="F52" s="68"/>
      <c r="G52" s="68"/>
      <c r="H52" s="67">
        <v>1200.0</v>
      </c>
      <c r="I52" s="67"/>
      <c r="J52" s="67"/>
      <c r="K52" s="68"/>
      <c r="L52" s="68"/>
      <c r="M52" s="68"/>
      <c r="N52" s="68"/>
      <c r="O52" s="68"/>
      <c r="P52" s="67"/>
      <c r="Q52" s="67">
        <v>1200.0</v>
      </c>
      <c r="R52" s="62">
        <f t="shared" si="1"/>
        <v>0</v>
      </c>
      <c r="S52" s="85"/>
      <c r="T52" s="65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53">
        <v>49.0</v>
      </c>
      <c r="B53" s="86">
        <v>44999.0</v>
      </c>
      <c r="C53" s="87" t="s">
        <v>1009</v>
      </c>
      <c r="D53" s="87">
        <v>58257.0</v>
      </c>
      <c r="E53" s="88" t="s">
        <v>993</v>
      </c>
      <c r="F53" s="68"/>
      <c r="G53" s="68"/>
      <c r="H53" s="67"/>
      <c r="I53" s="67"/>
      <c r="J53" s="68"/>
      <c r="K53" s="67">
        <v>140.0</v>
      </c>
      <c r="L53" s="68"/>
      <c r="M53" s="68"/>
      <c r="N53" s="68"/>
      <c r="O53" s="68"/>
      <c r="P53" s="67"/>
      <c r="Q53" s="67">
        <v>140.0</v>
      </c>
      <c r="R53" s="62">
        <f t="shared" si="1"/>
        <v>0</v>
      </c>
      <c r="S53" s="85"/>
      <c r="T53" s="65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53">
        <v>50.0</v>
      </c>
      <c r="B54" s="86">
        <v>44999.0</v>
      </c>
      <c r="C54" s="87" t="s">
        <v>1010</v>
      </c>
      <c r="D54" s="87">
        <v>54764.0</v>
      </c>
      <c r="E54" s="88" t="s">
        <v>1011</v>
      </c>
      <c r="F54" s="68"/>
      <c r="G54" s="68"/>
      <c r="H54" s="67"/>
      <c r="I54" s="67"/>
      <c r="J54" s="68"/>
      <c r="K54" s="68"/>
      <c r="L54" s="68"/>
      <c r="M54" s="68"/>
      <c r="N54" s="68"/>
      <c r="O54" s="68"/>
      <c r="P54" s="67">
        <v>1600.0</v>
      </c>
      <c r="Q54" s="67">
        <v>1600.0</v>
      </c>
      <c r="R54" s="62">
        <f t="shared" si="1"/>
        <v>0</v>
      </c>
      <c r="S54" s="85"/>
      <c r="T54" s="65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53">
        <v>51.0</v>
      </c>
      <c r="B55" s="86">
        <v>44999.0</v>
      </c>
      <c r="C55" s="87" t="s">
        <v>1012</v>
      </c>
      <c r="D55" s="87">
        <v>14304.0</v>
      </c>
      <c r="E55" s="88" t="s">
        <v>997</v>
      </c>
      <c r="F55" s="68"/>
      <c r="G55" s="68"/>
      <c r="H55" s="67"/>
      <c r="I55" s="67"/>
      <c r="J55" s="68"/>
      <c r="K55" s="67"/>
      <c r="L55" s="68"/>
      <c r="M55" s="68"/>
      <c r="N55" s="68"/>
      <c r="O55" s="68"/>
      <c r="P55" s="67">
        <v>1600.0</v>
      </c>
      <c r="Q55" s="67">
        <v>1600.0</v>
      </c>
      <c r="R55" s="62">
        <f t="shared" si="1"/>
        <v>0</v>
      </c>
      <c r="S55" s="85"/>
      <c r="T55" s="65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53">
        <v>52.0</v>
      </c>
      <c r="B56" s="86">
        <v>44999.0</v>
      </c>
      <c r="C56" s="87" t="s">
        <v>1013</v>
      </c>
      <c r="D56" s="87">
        <v>60599.0</v>
      </c>
      <c r="E56" s="88" t="s">
        <v>1014</v>
      </c>
      <c r="F56" s="68"/>
      <c r="G56" s="68"/>
      <c r="H56" s="67"/>
      <c r="I56" s="67"/>
      <c r="J56" s="68"/>
      <c r="K56" s="68"/>
      <c r="L56" s="68"/>
      <c r="M56" s="68"/>
      <c r="N56" s="68"/>
      <c r="O56" s="68"/>
      <c r="P56" s="67">
        <v>10000.0</v>
      </c>
      <c r="Q56" s="67">
        <v>10000.0</v>
      </c>
      <c r="R56" s="62">
        <f t="shared" si="1"/>
        <v>0</v>
      </c>
      <c r="S56" s="85"/>
      <c r="T56" s="65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70"/>
      <c r="B57" s="71"/>
      <c r="C57" s="72"/>
      <c r="D57" s="72"/>
      <c r="E57" s="73"/>
      <c r="F57" s="68">
        <f t="shared" ref="F57:R57" si="2">SUM(F5:F56)</f>
        <v>6950</v>
      </c>
      <c r="G57" s="68">
        <f t="shared" si="2"/>
        <v>125000</v>
      </c>
      <c r="H57" s="68">
        <f t="shared" si="2"/>
        <v>53950</v>
      </c>
      <c r="I57" s="68">
        <f t="shared" si="2"/>
        <v>207115</v>
      </c>
      <c r="J57" s="68">
        <f t="shared" si="2"/>
        <v>39595</v>
      </c>
      <c r="K57" s="68">
        <f t="shared" si="2"/>
        <v>11540</v>
      </c>
      <c r="L57" s="68">
        <f t="shared" si="2"/>
        <v>0</v>
      </c>
      <c r="M57" s="68">
        <f t="shared" si="2"/>
        <v>0</v>
      </c>
      <c r="N57" s="68">
        <f t="shared" si="2"/>
        <v>0</v>
      </c>
      <c r="O57" s="68">
        <f t="shared" si="2"/>
        <v>0</v>
      </c>
      <c r="P57" s="68">
        <f t="shared" si="2"/>
        <v>22800</v>
      </c>
      <c r="Q57" s="68">
        <f t="shared" si="2"/>
        <v>476950</v>
      </c>
      <c r="R57" s="62">
        <f t="shared" si="2"/>
        <v>-10000</v>
      </c>
      <c r="S57" s="74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A58" s="75"/>
      <c r="B58" s="72"/>
      <c r="C58" s="72"/>
      <c r="D58" s="72"/>
      <c r="E58" s="73"/>
      <c r="F58" s="38">
        <f>SUM(F57+G57+H57+I57+J57+K57+L57+M57+N57+O57+P57)</f>
        <v>466950</v>
      </c>
      <c r="G58" s="8"/>
      <c r="H58" s="8"/>
      <c r="I58" s="8"/>
      <c r="J58" s="8"/>
      <c r="K58" s="8"/>
      <c r="L58" s="9"/>
      <c r="M58" s="76"/>
      <c r="N58" s="76"/>
      <c r="O58" s="76"/>
      <c r="P58" s="76"/>
      <c r="Q58" s="77"/>
      <c r="R58" s="77"/>
      <c r="S58" s="7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A59" s="4"/>
      <c r="B59" s="79"/>
      <c r="C59" s="79"/>
      <c r="D59" s="7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0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4" t="s">
        <v>41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0"/>
      <c r="K69" s="4"/>
      <c r="L69" s="4"/>
      <c r="M69" s="4"/>
      <c r="N69" s="4"/>
      <c r="O69" s="4"/>
      <c r="P69" s="4"/>
      <c r="Q69" s="4"/>
      <c r="R69" s="4"/>
      <c r="S69" s="4"/>
      <c r="T69" s="4"/>
      <c r="U69" s="4" t="s">
        <v>207</v>
      </c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79"/>
      <c r="C1014" s="79"/>
      <c r="D1014" s="79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79"/>
      <c r="C1015" s="79"/>
      <c r="D1015" s="79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79"/>
      <c r="C1016" s="79"/>
      <c r="D1016" s="79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79"/>
      <c r="C1017" s="79"/>
      <c r="D1017" s="79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</sheetData>
  <mergeCells count="17">
    <mergeCell ref="E2:E4"/>
    <mergeCell ref="F3:F4"/>
    <mergeCell ref="G3:H3"/>
    <mergeCell ref="I3:J3"/>
    <mergeCell ref="K3:K4"/>
    <mergeCell ref="L3:L4"/>
    <mergeCell ref="F58:L5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33.38"/>
    <col customWidth="1" min="4" max="4" width="12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9" max="19" width="14.88"/>
  </cols>
  <sheetData>
    <row r="1" ht="50.25" customHeight="1">
      <c r="A1" s="46" t="s">
        <v>1015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44999.0</v>
      </c>
      <c r="C5" s="81" t="s">
        <v>1016</v>
      </c>
      <c r="D5" s="82">
        <v>51017.0</v>
      </c>
      <c r="E5" s="83" t="s">
        <v>32</v>
      </c>
      <c r="F5" s="58"/>
      <c r="G5" s="59"/>
      <c r="H5" s="59">
        <v>0.0</v>
      </c>
      <c r="I5" s="64"/>
      <c r="J5" s="60"/>
      <c r="K5" s="59"/>
      <c r="L5" s="58"/>
      <c r="M5" s="58"/>
      <c r="N5" s="58"/>
      <c r="O5" s="58"/>
      <c r="P5" s="58"/>
      <c r="Q5" s="61">
        <v>30000.0</v>
      </c>
      <c r="R5" s="62">
        <f t="shared" ref="R5:R51" si="1">F5+G5+H5+I5+J5+K5+L5+M5+N5+O5+P5-Q5</f>
        <v>-30000</v>
      </c>
      <c r="S5" s="84" t="s">
        <v>25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44999.0</v>
      </c>
      <c r="C6" s="81" t="s">
        <v>1017</v>
      </c>
      <c r="D6" s="82">
        <v>76326.0</v>
      </c>
      <c r="E6" s="83" t="s">
        <v>1018</v>
      </c>
      <c r="F6" s="59"/>
      <c r="G6" s="59"/>
      <c r="H6" s="59"/>
      <c r="I6" s="60">
        <v>300.0</v>
      </c>
      <c r="J6" s="59"/>
      <c r="K6" s="59"/>
      <c r="L6" s="58"/>
      <c r="M6" s="58"/>
      <c r="N6" s="58"/>
      <c r="O6" s="58"/>
      <c r="P6" s="58"/>
      <c r="Q6" s="61">
        <v>300.0</v>
      </c>
      <c r="R6" s="62">
        <f t="shared" si="1"/>
        <v>0</v>
      </c>
      <c r="S6" s="84" t="s">
        <v>25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45000.0</v>
      </c>
      <c r="C7" s="81" t="s">
        <v>1019</v>
      </c>
      <c r="D7" s="82">
        <v>10250.0</v>
      </c>
      <c r="E7" s="83" t="s">
        <v>56</v>
      </c>
      <c r="F7" s="59"/>
      <c r="G7" s="59"/>
      <c r="H7" s="59"/>
      <c r="I7" s="60">
        <v>1250.0</v>
      </c>
      <c r="J7" s="59"/>
      <c r="K7" s="59"/>
      <c r="L7" s="58"/>
      <c r="M7" s="58"/>
      <c r="N7" s="58"/>
      <c r="O7" s="58"/>
      <c r="P7" s="58"/>
      <c r="Q7" s="61">
        <v>1250.0</v>
      </c>
      <c r="R7" s="62">
        <f t="shared" si="1"/>
        <v>0</v>
      </c>
      <c r="S7" s="84" t="s">
        <v>79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45000.0</v>
      </c>
      <c r="C8" s="81" t="s">
        <v>1020</v>
      </c>
      <c r="D8" s="82">
        <v>56980.0</v>
      </c>
      <c r="E8" s="83" t="s">
        <v>743</v>
      </c>
      <c r="F8" s="59"/>
      <c r="G8" s="58"/>
      <c r="H8" s="59"/>
      <c r="I8" s="60">
        <v>600.0</v>
      </c>
      <c r="J8" s="59"/>
      <c r="K8" s="59"/>
      <c r="L8" s="58"/>
      <c r="M8" s="58"/>
      <c r="N8" s="59"/>
      <c r="O8" s="58"/>
      <c r="P8" s="58"/>
      <c r="Q8" s="61">
        <v>600.0</v>
      </c>
      <c r="R8" s="62">
        <f t="shared" si="1"/>
        <v>0</v>
      </c>
      <c r="S8" s="84" t="s">
        <v>36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45000.0</v>
      </c>
      <c r="C9" s="81" t="s">
        <v>1021</v>
      </c>
      <c r="D9" s="82">
        <v>56980.0</v>
      </c>
      <c r="E9" s="83" t="s">
        <v>743</v>
      </c>
      <c r="F9" s="58"/>
      <c r="G9" s="58"/>
      <c r="H9" s="59">
        <v>13750.0</v>
      </c>
      <c r="I9" s="60">
        <v>1250.0</v>
      </c>
      <c r="J9" s="60"/>
      <c r="K9" s="59"/>
      <c r="L9" s="58"/>
      <c r="M9" s="58"/>
      <c r="N9" s="59"/>
      <c r="O9" s="58"/>
      <c r="P9" s="58"/>
      <c r="Q9" s="61">
        <v>15000.0</v>
      </c>
      <c r="R9" s="62">
        <f t="shared" si="1"/>
        <v>0</v>
      </c>
      <c r="S9" s="84" t="s">
        <v>36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45000.0</v>
      </c>
      <c r="C10" s="81" t="s">
        <v>1022</v>
      </c>
      <c r="D10" s="82">
        <v>56980.0</v>
      </c>
      <c r="E10" s="83" t="s">
        <v>743</v>
      </c>
      <c r="F10" s="59"/>
      <c r="G10" s="59"/>
      <c r="H10" s="59">
        <v>25000.0</v>
      </c>
      <c r="I10" s="60"/>
      <c r="J10" s="59"/>
      <c r="K10" s="59"/>
      <c r="L10" s="58"/>
      <c r="M10" s="58"/>
      <c r="N10" s="59"/>
      <c r="O10" s="58"/>
      <c r="P10" s="58"/>
      <c r="Q10" s="61">
        <v>25000.0</v>
      </c>
      <c r="R10" s="62">
        <f t="shared" si="1"/>
        <v>0</v>
      </c>
      <c r="S10" s="84" t="s">
        <v>36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45000.0</v>
      </c>
      <c r="C11" s="81" t="s">
        <v>1023</v>
      </c>
      <c r="D11" s="82">
        <v>56980.0</v>
      </c>
      <c r="E11" s="83" t="s">
        <v>743</v>
      </c>
      <c r="F11" s="58"/>
      <c r="G11" s="58"/>
      <c r="H11" s="59"/>
      <c r="I11" s="60">
        <v>100.0</v>
      </c>
      <c r="J11" s="59"/>
      <c r="K11" s="59"/>
      <c r="L11" s="58"/>
      <c r="M11" s="59"/>
      <c r="N11" s="58"/>
      <c r="O11" s="58"/>
      <c r="P11" s="58"/>
      <c r="Q11" s="61">
        <v>100.0</v>
      </c>
      <c r="R11" s="62">
        <f t="shared" si="1"/>
        <v>0</v>
      </c>
      <c r="S11" s="84" t="s">
        <v>36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45000.0</v>
      </c>
      <c r="C12" s="81" t="s">
        <v>1024</v>
      </c>
      <c r="D12" s="82">
        <v>50436.0</v>
      </c>
      <c r="E12" s="83" t="s">
        <v>54</v>
      </c>
      <c r="F12" s="59"/>
      <c r="G12" s="58"/>
      <c r="H12" s="59"/>
      <c r="I12" s="60">
        <v>10000.0</v>
      </c>
      <c r="J12" s="59"/>
      <c r="K12" s="59"/>
      <c r="L12" s="58"/>
      <c r="M12" s="58"/>
      <c r="N12" s="59"/>
      <c r="O12" s="58"/>
      <c r="P12" s="58"/>
      <c r="Q12" s="61">
        <v>10000.0</v>
      </c>
      <c r="R12" s="62">
        <f t="shared" si="1"/>
        <v>0</v>
      </c>
      <c r="S12" s="84" t="s">
        <v>74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45000.0</v>
      </c>
      <c r="C13" s="81" t="s">
        <v>1025</v>
      </c>
      <c r="D13" s="82">
        <v>51395.0</v>
      </c>
      <c r="E13" s="83" t="s">
        <v>274</v>
      </c>
      <c r="F13" s="59"/>
      <c r="G13" s="58"/>
      <c r="H13" s="59"/>
      <c r="I13" s="60">
        <v>10000.0</v>
      </c>
      <c r="J13" s="59"/>
      <c r="K13" s="59"/>
      <c r="L13" s="58"/>
      <c r="M13" s="58"/>
      <c r="N13" s="58"/>
      <c r="O13" s="58"/>
      <c r="P13" s="58"/>
      <c r="Q13" s="61">
        <v>10000.0</v>
      </c>
      <c r="R13" s="62">
        <f t="shared" si="1"/>
        <v>0</v>
      </c>
      <c r="S13" s="84" t="s">
        <v>36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45000.0</v>
      </c>
      <c r="C14" s="81" t="s">
        <v>1026</v>
      </c>
      <c r="D14" s="82">
        <v>42098.0</v>
      </c>
      <c r="E14" s="83" t="s">
        <v>918</v>
      </c>
      <c r="F14" s="59"/>
      <c r="G14" s="59"/>
      <c r="H14" s="59"/>
      <c r="I14" s="60">
        <v>18000.0</v>
      </c>
      <c r="J14" s="59"/>
      <c r="K14" s="58"/>
      <c r="L14" s="59"/>
      <c r="M14" s="58"/>
      <c r="N14" s="58"/>
      <c r="O14" s="58"/>
      <c r="P14" s="58"/>
      <c r="Q14" s="61">
        <v>18000.0</v>
      </c>
      <c r="R14" s="62">
        <f t="shared" si="1"/>
        <v>0</v>
      </c>
      <c r="S14" s="84" t="s">
        <v>36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45000.0</v>
      </c>
      <c r="C15" s="81" t="s">
        <v>1027</v>
      </c>
      <c r="D15" s="82">
        <v>52240.0</v>
      </c>
      <c r="E15" s="83" t="s">
        <v>1028</v>
      </c>
      <c r="F15" s="59"/>
      <c r="G15" s="59"/>
      <c r="H15" s="59"/>
      <c r="I15" s="60"/>
      <c r="J15" s="59">
        <v>25400.0</v>
      </c>
      <c r="K15" s="59"/>
      <c r="L15" s="58"/>
      <c r="M15" s="58"/>
      <c r="N15" s="58"/>
      <c r="O15" s="58"/>
      <c r="P15" s="58"/>
      <c r="Q15" s="61">
        <v>25400.0</v>
      </c>
      <c r="R15" s="62">
        <f t="shared" si="1"/>
        <v>0</v>
      </c>
      <c r="S15" s="84" t="s">
        <v>67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45000.0</v>
      </c>
      <c r="C16" s="81" t="s">
        <v>1029</v>
      </c>
      <c r="D16" s="82">
        <v>73327.0</v>
      </c>
      <c r="E16" s="83" t="s">
        <v>1030</v>
      </c>
      <c r="F16" s="59"/>
      <c r="G16" s="59"/>
      <c r="H16" s="59"/>
      <c r="I16" s="60">
        <v>2650.0</v>
      </c>
      <c r="J16" s="59"/>
      <c r="K16" s="58"/>
      <c r="L16" s="58"/>
      <c r="M16" s="58"/>
      <c r="N16" s="59"/>
      <c r="O16" s="59"/>
      <c r="P16" s="58"/>
      <c r="Q16" s="61">
        <v>2650.0</v>
      </c>
      <c r="R16" s="62">
        <f t="shared" si="1"/>
        <v>0</v>
      </c>
      <c r="S16" s="84" t="s">
        <v>74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45000.0</v>
      </c>
      <c r="C17" s="81" t="s">
        <v>1031</v>
      </c>
      <c r="D17" s="82">
        <v>51017.0</v>
      </c>
      <c r="E17" s="83" t="s">
        <v>32</v>
      </c>
      <c r="F17" s="58"/>
      <c r="G17" s="59"/>
      <c r="H17" s="59">
        <v>30000.0</v>
      </c>
      <c r="I17" s="60"/>
      <c r="J17" s="59"/>
      <c r="K17" s="59"/>
      <c r="L17" s="58"/>
      <c r="M17" s="58"/>
      <c r="N17" s="58"/>
      <c r="O17" s="58"/>
      <c r="P17" s="58"/>
      <c r="Q17" s="61">
        <v>30000.0</v>
      </c>
      <c r="R17" s="62">
        <f t="shared" si="1"/>
        <v>0</v>
      </c>
      <c r="S17" s="84" t="s">
        <v>33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45000.0</v>
      </c>
      <c r="C18" s="81" t="s">
        <v>1032</v>
      </c>
      <c r="D18" s="82">
        <v>10288.0</v>
      </c>
      <c r="E18" s="83" t="s">
        <v>443</v>
      </c>
      <c r="F18" s="59"/>
      <c r="G18" s="58"/>
      <c r="H18" s="59"/>
      <c r="I18" s="60">
        <v>34500.0</v>
      </c>
      <c r="J18" s="59"/>
      <c r="K18" s="58"/>
      <c r="L18" s="58"/>
      <c r="M18" s="58"/>
      <c r="N18" s="59"/>
      <c r="O18" s="58"/>
      <c r="P18" s="58"/>
      <c r="Q18" s="61">
        <v>34500.0</v>
      </c>
      <c r="R18" s="62">
        <f t="shared" si="1"/>
        <v>0</v>
      </c>
      <c r="S18" s="84" t="s">
        <v>74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45000.0</v>
      </c>
      <c r="C19" s="81" t="s">
        <v>1033</v>
      </c>
      <c r="D19" s="82">
        <v>42098.0</v>
      </c>
      <c r="E19" s="83" t="s">
        <v>918</v>
      </c>
      <c r="F19" s="59"/>
      <c r="G19" s="59"/>
      <c r="H19" s="59"/>
      <c r="I19" s="59">
        <v>2250.0</v>
      </c>
      <c r="J19" s="60"/>
      <c r="K19" s="58"/>
      <c r="L19" s="58"/>
      <c r="M19" s="58"/>
      <c r="N19" s="59"/>
      <c r="O19" s="59"/>
      <c r="P19" s="58"/>
      <c r="Q19" s="61">
        <v>2250.0</v>
      </c>
      <c r="R19" s="62">
        <f t="shared" si="1"/>
        <v>0</v>
      </c>
      <c r="S19" s="84" t="s">
        <v>33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45000.0</v>
      </c>
      <c r="C20" s="81" t="s">
        <v>1034</v>
      </c>
      <c r="D20" s="82">
        <v>63406.0</v>
      </c>
      <c r="E20" s="83" t="s">
        <v>222</v>
      </c>
      <c r="F20" s="59"/>
      <c r="G20" s="58"/>
      <c r="H20" s="59">
        <v>3174.0</v>
      </c>
      <c r="I20" s="59"/>
      <c r="J20" s="60"/>
      <c r="K20" s="59"/>
      <c r="L20" s="58"/>
      <c r="M20" s="58"/>
      <c r="N20" s="58"/>
      <c r="O20" s="58"/>
      <c r="P20" s="58"/>
      <c r="Q20" s="61">
        <v>3174.0</v>
      </c>
      <c r="R20" s="62">
        <f t="shared" si="1"/>
        <v>0</v>
      </c>
      <c r="S20" s="84" t="s">
        <v>33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45000.0</v>
      </c>
      <c r="C21" s="81" t="s">
        <v>1035</v>
      </c>
      <c r="D21" s="82">
        <v>75532.0</v>
      </c>
      <c r="E21" s="83" t="s">
        <v>1036</v>
      </c>
      <c r="F21" s="59"/>
      <c r="G21" s="59"/>
      <c r="H21" s="59">
        <v>27000.0</v>
      </c>
      <c r="I21" s="59"/>
      <c r="J21" s="60"/>
      <c r="K21" s="59"/>
      <c r="L21" s="59"/>
      <c r="M21" s="58"/>
      <c r="N21" s="59"/>
      <c r="O21" s="59"/>
      <c r="P21" s="58"/>
      <c r="Q21" s="61">
        <v>27000.0</v>
      </c>
      <c r="R21" s="62">
        <f t="shared" si="1"/>
        <v>0</v>
      </c>
      <c r="S21" s="84" t="s">
        <v>33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45000.0</v>
      </c>
      <c r="C22" s="81" t="s">
        <v>1037</v>
      </c>
      <c r="D22" s="82">
        <v>76331.0</v>
      </c>
      <c r="E22" s="83" t="s">
        <v>1038</v>
      </c>
      <c r="F22" s="59"/>
      <c r="G22" s="59"/>
      <c r="H22" s="59"/>
      <c r="I22" s="59"/>
      <c r="J22" s="60">
        <v>300.0</v>
      </c>
      <c r="K22" s="59"/>
      <c r="L22" s="58"/>
      <c r="M22" s="58"/>
      <c r="N22" s="58"/>
      <c r="O22" s="58"/>
      <c r="P22" s="58"/>
      <c r="Q22" s="61">
        <v>300.0</v>
      </c>
      <c r="R22" s="62">
        <f t="shared" si="1"/>
        <v>0</v>
      </c>
      <c r="S22" s="84" t="s">
        <v>79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45000.0</v>
      </c>
      <c r="C23" s="81" t="s">
        <v>1039</v>
      </c>
      <c r="D23" s="82">
        <v>52669.0</v>
      </c>
      <c r="E23" s="83" t="s">
        <v>73</v>
      </c>
      <c r="F23" s="59"/>
      <c r="G23" s="59"/>
      <c r="H23" s="58"/>
      <c r="I23" s="59">
        <v>33600.0</v>
      </c>
      <c r="J23" s="60"/>
      <c r="K23" s="59"/>
      <c r="L23" s="58"/>
      <c r="M23" s="58"/>
      <c r="N23" s="59"/>
      <c r="O23" s="59"/>
      <c r="P23" s="58"/>
      <c r="Q23" s="61">
        <v>33600.0</v>
      </c>
      <c r="R23" s="62">
        <f t="shared" si="1"/>
        <v>0</v>
      </c>
      <c r="S23" s="84" t="s">
        <v>33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45000.0</v>
      </c>
      <c r="C24" s="81" t="s">
        <v>1040</v>
      </c>
      <c r="D24" s="82">
        <v>10250.0</v>
      </c>
      <c r="E24" s="83" t="s">
        <v>56</v>
      </c>
      <c r="F24" s="59"/>
      <c r="G24" s="59"/>
      <c r="H24" s="59"/>
      <c r="I24" s="59">
        <v>4650.0</v>
      </c>
      <c r="J24" s="60"/>
      <c r="K24" s="59"/>
      <c r="L24" s="58"/>
      <c r="M24" s="58"/>
      <c r="N24" s="59"/>
      <c r="O24" s="58"/>
      <c r="P24" s="58"/>
      <c r="Q24" s="61">
        <v>4650.0</v>
      </c>
      <c r="R24" s="62">
        <f t="shared" si="1"/>
        <v>0</v>
      </c>
      <c r="S24" s="84" t="s">
        <v>36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45000.0</v>
      </c>
      <c r="C25" s="81" t="s">
        <v>1041</v>
      </c>
      <c r="D25" s="82">
        <v>52669.0</v>
      </c>
      <c r="E25" s="83" t="s">
        <v>73</v>
      </c>
      <c r="F25" s="59"/>
      <c r="G25" s="59"/>
      <c r="H25" s="59"/>
      <c r="I25" s="60">
        <v>2000.0</v>
      </c>
      <c r="J25" s="59"/>
      <c r="K25" s="59"/>
      <c r="L25" s="58"/>
      <c r="M25" s="58"/>
      <c r="N25" s="59"/>
      <c r="O25" s="58"/>
      <c r="P25" s="58"/>
      <c r="Q25" s="61">
        <v>2000.0</v>
      </c>
      <c r="R25" s="62">
        <f t="shared" si="1"/>
        <v>0</v>
      </c>
      <c r="S25" s="84" t="s">
        <v>33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45000.0</v>
      </c>
      <c r="C26" s="81" t="s">
        <v>1042</v>
      </c>
      <c r="D26" s="82">
        <v>71828.0</v>
      </c>
      <c r="E26" s="83" t="s">
        <v>1043</v>
      </c>
      <c r="F26" s="58"/>
      <c r="G26" s="58"/>
      <c r="H26" s="59"/>
      <c r="I26" s="60">
        <v>27000.0</v>
      </c>
      <c r="J26" s="59"/>
      <c r="K26" s="58"/>
      <c r="L26" s="58"/>
      <c r="M26" s="58"/>
      <c r="N26" s="59"/>
      <c r="O26" s="59"/>
      <c r="P26" s="58"/>
      <c r="Q26" s="61">
        <v>27000.0</v>
      </c>
      <c r="R26" s="62">
        <f t="shared" si="1"/>
        <v>0</v>
      </c>
      <c r="S26" s="84" t="s">
        <v>36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45000.0</v>
      </c>
      <c r="C27" s="81" t="s">
        <v>1044</v>
      </c>
      <c r="D27" s="82">
        <v>74424.0</v>
      </c>
      <c r="E27" s="83" t="s">
        <v>246</v>
      </c>
      <c r="F27" s="58"/>
      <c r="G27" s="59"/>
      <c r="H27" s="59"/>
      <c r="I27" s="60">
        <v>8130.0</v>
      </c>
      <c r="J27" s="59"/>
      <c r="K27" s="59"/>
      <c r="L27" s="58"/>
      <c r="M27" s="58"/>
      <c r="N27" s="59"/>
      <c r="O27" s="59"/>
      <c r="P27" s="59"/>
      <c r="Q27" s="61">
        <v>8130.0</v>
      </c>
      <c r="R27" s="62">
        <f t="shared" si="1"/>
        <v>0</v>
      </c>
      <c r="S27" s="84" t="s">
        <v>74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45000.0</v>
      </c>
      <c r="C28" s="81" t="s">
        <v>1045</v>
      </c>
      <c r="D28" s="82">
        <v>21384.0</v>
      </c>
      <c r="E28" s="83" t="s">
        <v>484</v>
      </c>
      <c r="F28" s="58"/>
      <c r="G28" s="59">
        <v>350.0</v>
      </c>
      <c r="H28" s="59"/>
      <c r="I28" s="60"/>
      <c r="J28" s="59"/>
      <c r="K28" s="59">
        <v>8400.0</v>
      </c>
      <c r="L28" s="58"/>
      <c r="M28" s="59"/>
      <c r="N28" s="59"/>
      <c r="O28" s="58"/>
      <c r="P28" s="59"/>
      <c r="Q28" s="61">
        <v>8750.0</v>
      </c>
      <c r="R28" s="62">
        <f t="shared" si="1"/>
        <v>0</v>
      </c>
      <c r="S28" s="84" t="s">
        <v>67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45000.0</v>
      </c>
      <c r="C29" s="82" t="s">
        <v>1046</v>
      </c>
      <c r="D29" s="82">
        <v>54763.0</v>
      </c>
      <c r="E29" s="83" t="s">
        <v>168</v>
      </c>
      <c r="F29" s="67"/>
      <c r="G29" s="67"/>
      <c r="H29" s="68"/>
      <c r="I29" s="67">
        <v>5350.0</v>
      </c>
      <c r="J29" s="67"/>
      <c r="K29" s="68"/>
      <c r="L29" s="68"/>
      <c r="M29" s="68"/>
      <c r="N29" s="68"/>
      <c r="O29" s="68"/>
      <c r="P29" s="68"/>
      <c r="Q29" s="67">
        <v>5350.0</v>
      </c>
      <c r="R29" s="62">
        <f t="shared" si="1"/>
        <v>0</v>
      </c>
      <c r="S29" s="85" t="s">
        <v>801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45000.0</v>
      </c>
      <c r="C30" s="82" t="s">
        <v>1047</v>
      </c>
      <c r="D30" s="82">
        <v>21384.0</v>
      </c>
      <c r="E30" s="83" t="s">
        <v>484</v>
      </c>
      <c r="F30" s="68"/>
      <c r="G30" s="67">
        <v>3600.0</v>
      </c>
      <c r="H30" s="68"/>
      <c r="I30" s="67"/>
      <c r="J30" s="67"/>
      <c r="K30" s="67"/>
      <c r="L30" s="68"/>
      <c r="M30" s="68"/>
      <c r="N30" s="68"/>
      <c r="O30" s="68"/>
      <c r="P30" s="68"/>
      <c r="Q30" s="67">
        <v>3600.0</v>
      </c>
      <c r="R30" s="62">
        <f t="shared" si="1"/>
        <v>0</v>
      </c>
      <c r="S30" s="85" t="s">
        <v>67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45000.0</v>
      </c>
      <c r="C31" s="82" t="s">
        <v>1048</v>
      </c>
      <c r="D31" s="82">
        <v>65085.0</v>
      </c>
      <c r="E31" s="83" t="s">
        <v>1049</v>
      </c>
      <c r="F31" s="67"/>
      <c r="G31" s="67">
        <v>2500.0</v>
      </c>
      <c r="H31" s="67"/>
      <c r="I31" s="67"/>
      <c r="J31" s="67"/>
      <c r="K31" s="67"/>
      <c r="L31" s="68"/>
      <c r="M31" s="68"/>
      <c r="N31" s="68"/>
      <c r="O31" s="68"/>
      <c r="P31" s="68"/>
      <c r="Q31" s="67">
        <v>2500.0</v>
      </c>
      <c r="R31" s="62">
        <f t="shared" si="1"/>
        <v>0</v>
      </c>
      <c r="S31" s="85" t="s">
        <v>33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45000.0</v>
      </c>
      <c r="C32" s="82" t="s">
        <v>1050</v>
      </c>
      <c r="D32" s="82">
        <v>76256.0</v>
      </c>
      <c r="E32" s="83" t="s">
        <v>584</v>
      </c>
      <c r="F32" s="68"/>
      <c r="G32" s="67"/>
      <c r="H32" s="67"/>
      <c r="I32" s="67"/>
      <c r="J32" s="67">
        <v>7500.0</v>
      </c>
      <c r="K32" s="68"/>
      <c r="L32" s="68"/>
      <c r="M32" s="68"/>
      <c r="N32" s="68"/>
      <c r="O32" s="68"/>
      <c r="P32" s="67"/>
      <c r="Q32" s="67">
        <v>7500.0</v>
      </c>
      <c r="R32" s="62">
        <f t="shared" si="1"/>
        <v>0</v>
      </c>
      <c r="S32" s="85" t="s">
        <v>36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45000.0</v>
      </c>
      <c r="C33" s="82" t="s">
        <v>1051</v>
      </c>
      <c r="D33" s="82">
        <v>64740.0</v>
      </c>
      <c r="E33" s="83" t="s">
        <v>1052</v>
      </c>
      <c r="F33" s="68"/>
      <c r="G33" s="68"/>
      <c r="H33" s="67"/>
      <c r="I33" s="67"/>
      <c r="J33" s="67">
        <v>9375.0</v>
      </c>
      <c r="K33" s="68"/>
      <c r="L33" s="68"/>
      <c r="M33" s="68"/>
      <c r="N33" s="68"/>
      <c r="O33" s="68"/>
      <c r="P33" s="67"/>
      <c r="Q33" s="67">
        <v>9375.0</v>
      </c>
      <c r="R33" s="62">
        <f t="shared" si="1"/>
        <v>0</v>
      </c>
      <c r="S33" s="85" t="s">
        <v>74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45000.0</v>
      </c>
      <c r="C34" s="82" t="s">
        <v>1053</v>
      </c>
      <c r="D34" s="82">
        <v>53283.0</v>
      </c>
      <c r="E34" s="83" t="s">
        <v>250</v>
      </c>
      <c r="F34" s="68"/>
      <c r="G34" s="67"/>
      <c r="H34" s="67"/>
      <c r="I34" s="67">
        <v>10000.0</v>
      </c>
      <c r="J34" s="68"/>
      <c r="K34" s="68"/>
      <c r="L34" s="68"/>
      <c r="M34" s="68"/>
      <c r="N34" s="68"/>
      <c r="O34" s="68"/>
      <c r="P34" s="67"/>
      <c r="Q34" s="67">
        <v>10000.0</v>
      </c>
      <c r="R34" s="62">
        <f t="shared" si="1"/>
        <v>0</v>
      </c>
      <c r="S34" s="85" t="s">
        <v>79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45000.0</v>
      </c>
      <c r="C35" s="82" t="s">
        <v>1054</v>
      </c>
      <c r="D35" s="82">
        <v>43955.0</v>
      </c>
      <c r="E35" s="83" t="s">
        <v>35</v>
      </c>
      <c r="F35" s="68"/>
      <c r="G35" s="68"/>
      <c r="H35" s="68"/>
      <c r="I35" s="67">
        <v>400.0</v>
      </c>
      <c r="J35" s="67"/>
      <c r="K35" s="68"/>
      <c r="L35" s="68"/>
      <c r="M35" s="68"/>
      <c r="N35" s="68"/>
      <c r="O35" s="68"/>
      <c r="P35" s="67"/>
      <c r="Q35" s="67">
        <v>400.0</v>
      </c>
      <c r="R35" s="62">
        <f t="shared" si="1"/>
        <v>0</v>
      </c>
      <c r="S35" s="85" t="s">
        <v>79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45000.0</v>
      </c>
      <c r="C36" s="82" t="s">
        <v>1055</v>
      </c>
      <c r="D36" s="82">
        <v>52206.0</v>
      </c>
      <c r="E36" s="83" t="s">
        <v>414</v>
      </c>
      <c r="F36" s="68"/>
      <c r="G36" s="68"/>
      <c r="H36" s="68"/>
      <c r="I36" s="67">
        <v>400.0</v>
      </c>
      <c r="J36" s="67"/>
      <c r="K36" s="67"/>
      <c r="L36" s="68"/>
      <c r="M36" s="68"/>
      <c r="N36" s="68"/>
      <c r="O36" s="68"/>
      <c r="P36" s="67"/>
      <c r="Q36" s="67">
        <v>400.0</v>
      </c>
      <c r="R36" s="62">
        <f t="shared" si="1"/>
        <v>0</v>
      </c>
      <c r="S36" s="85" t="s">
        <v>79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45000.0</v>
      </c>
      <c r="C37" s="82" t="s">
        <v>1056</v>
      </c>
      <c r="D37" s="82">
        <v>62146.0</v>
      </c>
      <c r="E37" s="83" t="s">
        <v>66</v>
      </c>
      <c r="F37" s="68"/>
      <c r="G37" s="67"/>
      <c r="H37" s="68"/>
      <c r="I37" s="67">
        <v>350.0</v>
      </c>
      <c r="J37" s="67"/>
      <c r="K37" s="67"/>
      <c r="L37" s="68"/>
      <c r="M37" s="68"/>
      <c r="N37" s="67"/>
      <c r="O37" s="68"/>
      <c r="P37" s="67"/>
      <c r="Q37" s="67">
        <v>350.0</v>
      </c>
      <c r="R37" s="62">
        <f t="shared" si="1"/>
        <v>0</v>
      </c>
      <c r="S37" s="85" t="s">
        <v>74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45000.0</v>
      </c>
      <c r="C38" s="82" t="s">
        <v>1057</v>
      </c>
      <c r="D38" s="82">
        <v>53249.0</v>
      </c>
      <c r="E38" s="83" t="s">
        <v>390</v>
      </c>
      <c r="F38" s="67"/>
      <c r="G38" s="67"/>
      <c r="H38" s="67"/>
      <c r="I38" s="67">
        <v>15000.0</v>
      </c>
      <c r="J38" s="67">
        <v>200.0</v>
      </c>
      <c r="K38" s="68"/>
      <c r="L38" s="68"/>
      <c r="M38" s="68"/>
      <c r="N38" s="67"/>
      <c r="O38" s="68"/>
      <c r="P38" s="67"/>
      <c r="Q38" s="67">
        <v>15200.0</v>
      </c>
      <c r="R38" s="62">
        <f t="shared" si="1"/>
        <v>0</v>
      </c>
      <c r="S38" s="85" t="s">
        <v>33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45000.0</v>
      </c>
      <c r="C39" s="82" t="s">
        <v>1058</v>
      </c>
      <c r="D39" s="82">
        <v>45937.0</v>
      </c>
      <c r="E39" s="83" t="s">
        <v>196</v>
      </c>
      <c r="F39" s="67"/>
      <c r="G39" s="68"/>
      <c r="H39" s="67"/>
      <c r="I39" s="67">
        <v>16150.0</v>
      </c>
      <c r="J39" s="67"/>
      <c r="K39" s="68"/>
      <c r="L39" s="68"/>
      <c r="M39" s="68"/>
      <c r="N39" s="67"/>
      <c r="O39" s="68"/>
      <c r="P39" s="67"/>
      <c r="Q39" s="67">
        <v>16150.0</v>
      </c>
      <c r="R39" s="62">
        <f t="shared" si="1"/>
        <v>0</v>
      </c>
      <c r="S39" s="85" t="s">
        <v>74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0">
        <v>45000.0</v>
      </c>
      <c r="C40" s="82" t="s">
        <v>1059</v>
      </c>
      <c r="D40" s="82">
        <v>59904.0</v>
      </c>
      <c r="E40" s="83" t="s">
        <v>58</v>
      </c>
      <c r="F40" s="67"/>
      <c r="G40" s="68"/>
      <c r="H40" s="67"/>
      <c r="I40" s="67">
        <v>5000.0</v>
      </c>
      <c r="J40" s="67"/>
      <c r="K40" s="68"/>
      <c r="L40" s="68"/>
      <c r="M40" s="68"/>
      <c r="N40" s="67"/>
      <c r="O40" s="68"/>
      <c r="P40" s="67"/>
      <c r="Q40" s="67">
        <v>5000.0</v>
      </c>
      <c r="R40" s="62">
        <f t="shared" si="1"/>
        <v>0</v>
      </c>
      <c r="S40" s="85" t="s">
        <v>67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0">
        <v>45000.0</v>
      </c>
      <c r="C41" s="82" t="s">
        <v>1060</v>
      </c>
      <c r="D41" s="82">
        <v>21828.0</v>
      </c>
      <c r="E41" s="83" t="s">
        <v>262</v>
      </c>
      <c r="F41" s="67">
        <v>2600.0</v>
      </c>
      <c r="G41" s="67"/>
      <c r="H41" s="67"/>
      <c r="I41" s="67">
        <v>7800.0</v>
      </c>
      <c r="J41" s="68"/>
      <c r="K41" s="68"/>
      <c r="L41" s="68"/>
      <c r="M41" s="68"/>
      <c r="N41" s="67"/>
      <c r="O41" s="68"/>
      <c r="P41" s="67"/>
      <c r="Q41" s="67">
        <v>10400.0</v>
      </c>
      <c r="R41" s="62">
        <f t="shared" si="1"/>
        <v>0</v>
      </c>
      <c r="S41" s="85" t="s">
        <v>33</v>
      </c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80">
        <v>45000.0</v>
      </c>
      <c r="C42" s="82" t="s">
        <v>1061</v>
      </c>
      <c r="D42" s="82">
        <v>69278.0</v>
      </c>
      <c r="E42" s="83" t="s">
        <v>1062</v>
      </c>
      <c r="F42" s="67"/>
      <c r="G42" s="68"/>
      <c r="H42" s="67"/>
      <c r="I42" s="67">
        <v>3300.0</v>
      </c>
      <c r="J42" s="68"/>
      <c r="K42" s="68"/>
      <c r="L42" s="68"/>
      <c r="M42" s="68"/>
      <c r="N42" s="67"/>
      <c r="O42" s="68"/>
      <c r="P42" s="67"/>
      <c r="Q42" s="67">
        <v>3300.0</v>
      </c>
      <c r="R42" s="62">
        <f t="shared" si="1"/>
        <v>0</v>
      </c>
      <c r="S42" s="85" t="s">
        <v>74</v>
      </c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80">
        <v>45000.0</v>
      </c>
      <c r="C43" s="82" t="s">
        <v>1063</v>
      </c>
      <c r="D43" s="82">
        <v>21828.0</v>
      </c>
      <c r="E43" s="83" t="s">
        <v>262</v>
      </c>
      <c r="F43" s="67">
        <v>200.0</v>
      </c>
      <c r="G43" s="67"/>
      <c r="H43" s="67"/>
      <c r="I43" s="67"/>
      <c r="J43" s="68"/>
      <c r="K43" s="68"/>
      <c r="L43" s="68"/>
      <c r="M43" s="68"/>
      <c r="N43" s="67"/>
      <c r="O43" s="68"/>
      <c r="P43" s="67"/>
      <c r="Q43" s="67">
        <v>200.0</v>
      </c>
      <c r="R43" s="62">
        <f t="shared" si="1"/>
        <v>0</v>
      </c>
      <c r="S43" s="85" t="s">
        <v>33</v>
      </c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40.0</v>
      </c>
      <c r="B44" s="80">
        <v>45000.0</v>
      </c>
      <c r="C44" s="82" t="s">
        <v>1064</v>
      </c>
      <c r="D44" s="82">
        <v>69278.0</v>
      </c>
      <c r="E44" s="83" t="s">
        <v>1062</v>
      </c>
      <c r="F44" s="67"/>
      <c r="G44" s="67"/>
      <c r="H44" s="67"/>
      <c r="I44" s="67">
        <v>27000.0</v>
      </c>
      <c r="J44" s="67"/>
      <c r="K44" s="68"/>
      <c r="L44" s="68"/>
      <c r="M44" s="68"/>
      <c r="N44" s="67"/>
      <c r="O44" s="68"/>
      <c r="P44" s="67"/>
      <c r="Q44" s="67">
        <v>27000.0</v>
      </c>
      <c r="R44" s="62">
        <f t="shared" si="1"/>
        <v>0</v>
      </c>
      <c r="S44" s="85" t="s">
        <v>36</v>
      </c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41.0</v>
      </c>
      <c r="B45" s="80">
        <v>45000.0</v>
      </c>
      <c r="C45" s="82" t="s">
        <v>1065</v>
      </c>
      <c r="D45" s="82">
        <v>50557.0</v>
      </c>
      <c r="E45" s="83" t="s">
        <v>1066</v>
      </c>
      <c r="F45" s="67"/>
      <c r="G45" s="68"/>
      <c r="H45" s="67"/>
      <c r="I45" s="67">
        <v>10000.0</v>
      </c>
      <c r="J45" s="67"/>
      <c r="K45" s="67"/>
      <c r="L45" s="68"/>
      <c r="M45" s="68"/>
      <c r="N45" s="67"/>
      <c r="O45" s="68"/>
      <c r="P45" s="67"/>
      <c r="Q45" s="67">
        <v>10000.0</v>
      </c>
      <c r="R45" s="62">
        <f t="shared" si="1"/>
        <v>0</v>
      </c>
      <c r="S45" s="85" t="s">
        <v>74</v>
      </c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42.0</v>
      </c>
      <c r="B46" s="80">
        <v>45000.0</v>
      </c>
      <c r="C46" s="82" t="s">
        <v>1067</v>
      </c>
      <c r="D46" s="82">
        <v>59285.0</v>
      </c>
      <c r="E46" s="83" t="s">
        <v>1068</v>
      </c>
      <c r="F46" s="67"/>
      <c r="G46" s="67"/>
      <c r="H46" s="67"/>
      <c r="I46" s="67"/>
      <c r="J46" s="68"/>
      <c r="K46" s="68"/>
      <c r="L46" s="68"/>
      <c r="M46" s="68"/>
      <c r="N46" s="67">
        <v>1250.0</v>
      </c>
      <c r="O46" s="68"/>
      <c r="P46" s="67"/>
      <c r="Q46" s="67">
        <v>1250.0</v>
      </c>
      <c r="R46" s="62">
        <f t="shared" si="1"/>
        <v>0</v>
      </c>
      <c r="S46" s="85" t="s">
        <v>67</v>
      </c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53">
        <v>43.0</v>
      </c>
      <c r="B47" s="80">
        <v>45000.0</v>
      </c>
      <c r="C47" s="82" t="s">
        <v>1069</v>
      </c>
      <c r="D47" s="82">
        <v>47661.0</v>
      </c>
      <c r="E47" s="83" t="s">
        <v>1070</v>
      </c>
      <c r="F47" s="68"/>
      <c r="G47" s="68"/>
      <c r="H47" s="67"/>
      <c r="I47" s="67">
        <v>5000.0</v>
      </c>
      <c r="J47" s="67"/>
      <c r="K47" s="67"/>
      <c r="L47" s="68"/>
      <c r="M47" s="68"/>
      <c r="N47" s="67"/>
      <c r="O47" s="68"/>
      <c r="P47" s="67"/>
      <c r="Q47" s="67">
        <v>5000.0</v>
      </c>
      <c r="R47" s="62">
        <f t="shared" si="1"/>
        <v>0</v>
      </c>
      <c r="S47" s="85" t="s">
        <v>74</v>
      </c>
      <c r="T47" s="65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53">
        <v>44.0</v>
      </c>
      <c r="B48" s="80">
        <v>45000.0</v>
      </c>
      <c r="C48" s="82" t="s">
        <v>1071</v>
      </c>
      <c r="D48" s="82">
        <v>47661.0</v>
      </c>
      <c r="E48" s="83" t="s">
        <v>1070</v>
      </c>
      <c r="F48" s="68"/>
      <c r="G48" s="68"/>
      <c r="H48" s="67"/>
      <c r="I48" s="67">
        <v>5000.0</v>
      </c>
      <c r="J48" s="67"/>
      <c r="K48" s="67"/>
      <c r="L48" s="68"/>
      <c r="M48" s="68"/>
      <c r="N48" s="67"/>
      <c r="O48" s="68"/>
      <c r="P48" s="67"/>
      <c r="Q48" s="67">
        <v>5000.0</v>
      </c>
      <c r="R48" s="62">
        <f t="shared" si="1"/>
        <v>0</v>
      </c>
      <c r="S48" s="85" t="s">
        <v>74</v>
      </c>
      <c r="T48" s="65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53">
        <v>45.0</v>
      </c>
      <c r="B49" s="80">
        <v>45000.0</v>
      </c>
      <c r="C49" s="82" t="s">
        <v>1072</v>
      </c>
      <c r="D49" s="82">
        <v>62146.0</v>
      </c>
      <c r="E49" s="83" t="s">
        <v>66</v>
      </c>
      <c r="F49" s="68"/>
      <c r="G49" s="68"/>
      <c r="H49" s="67"/>
      <c r="I49" s="67">
        <v>1250.0</v>
      </c>
      <c r="J49" s="67"/>
      <c r="K49" s="68"/>
      <c r="L49" s="68"/>
      <c r="M49" s="68"/>
      <c r="N49" s="68"/>
      <c r="O49" s="68"/>
      <c r="P49" s="67"/>
      <c r="Q49" s="67">
        <v>1250.0</v>
      </c>
      <c r="R49" s="62">
        <f t="shared" si="1"/>
        <v>0</v>
      </c>
      <c r="S49" s="85" t="s">
        <v>74</v>
      </c>
      <c r="T49" s="6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53">
        <v>46.0</v>
      </c>
      <c r="B50" s="80">
        <v>45000.0</v>
      </c>
      <c r="C50" s="82" t="s">
        <v>1073</v>
      </c>
      <c r="D50" s="82">
        <v>21818.0</v>
      </c>
      <c r="E50" s="83" t="s">
        <v>350</v>
      </c>
      <c r="F50" s="68"/>
      <c r="G50" s="68"/>
      <c r="H50" s="67"/>
      <c r="I50" s="67">
        <v>1500.0</v>
      </c>
      <c r="J50" s="68"/>
      <c r="K50" s="68"/>
      <c r="L50" s="68"/>
      <c r="M50" s="68"/>
      <c r="N50" s="68"/>
      <c r="O50" s="68"/>
      <c r="P50" s="67"/>
      <c r="Q50" s="67">
        <v>1500.0</v>
      </c>
      <c r="R50" s="62">
        <f t="shared" si="1"/>
        <v>0</v>
      </c>
      <c r="S50" s="85" t="s">
        <v>67</v>
      </c>
      <c r="T50" s="65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53">
        <v>47.0</v>
      </c>
      <c r="B51" s="86">
        <v>45000.0</v>
      </c>
      <c r="C51" s="87" t="s">
        <v>1074</v>
      </c>
      <c r="D51" s="87">
        <v>33065.0</v>
      </c>
      <c r="E51" s="88" t="s">
        <v>1075</v>
      </c>
      <c r="F51" s="68"/>
      <c r="G51" s="68"/>
      <c r="H51" s="67"/>
      <c r="I51" s="67">
        <v>25000.0</v>
      </c>
      <c r="J51" s="68"/>
      <c r="K51" s="68"/>
      <c r="L51" s="68"/>
      <c r="M51" s="68"/>
      <c r="N51" s="68"/>
      <c r="O51" s="68"/>
      <c r="P51" s="67"/>
      <c r="Q51" s="67">
        <v>25000.0</v>
      </c>
      <c r="R51" s="62">
        <f t="shared" si="1"/>
        <v>0</v>
      </c>
      <c r="S51" s="85" t="s">
        <v>74</v>
      </c>
      <c r="T51" s="65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53">
        <v>49.0</v>
      </c>
      <c r="B52" s="86">
        <v>45000.0</v>
      </c>
      <c r="C52" s="87" t="s">
        <v>1076</v>
      </c>
      <c r="D52" s="87">
        <v>50595.0</v>
      </c>
      <c r="E52" s="88" t="s">
        <v>375</v>
      </c>
      <c r="F52" s="68"/>
      <c r="G52" s="68"/>
      <c r="H52" s="67"/>
      <c r="I52" s="67"/>
      <c r="J52" s="68"/>
      <c r="K52" s="67"/>
      <c r="L52" s="68"/>
      <c r="M52" s="67" t="s">
        <v>41</v>
      </c>
      <c r="N52" s="68"/>
      <c r="O52" s="68"/>
      <c r="P52" s="67">
        <v>20000.0</v>
      </c>
      <c r="Q52" s="67">
        <v>20000.0</v>
      </c>
      <c r="R52" s="66">
        <v>0.0</v>
      </c>
      <c r="S52" s="85"/>
      <c r="T52" s="65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53">
        <v>50.0</v>
      </c>
      <c r="B53" s="86">
        <v>45000.0</v>
      </c>
      <c r="C53" s="87" t="s">
        <v>1077</v>
      </c>
      <c r="D53" s="87">
        <v>60493.0</v>
      </c>
      <c r="E53" s="88" t="s">
        <v>1078</v>
      </c>
      <c r="F53" s="68"/>
      <c r="G53" s="68"/>
      <c r="H53" s="67"/>
      <c r="I53" s="67"/>
      <c r="J53" s="68"/>
      <c r="K53" s="68"/>
      <c r="L53" s="68"/>
      <c r="M53" s="68"/>
      <c r="N53" s="68"/>
      <c r="O53" s="68"/>
      <c r="P53" s="67">
        <v>9000.0</v>
      </c>
      <c r="Q53" s="67">
        <v>9000.0</v>
      </c>
      <c r="R53" s="62">
        <f t="shared" ref="R53:R61" si="2">F53+G53+H53+I53+J53+K53+L53+M53+N53+O53+P53-Q53</f>
        <v>0</v>
      </c>
      <c r="S53" s="85"/>
      <c r="T53" s="65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53">
        <v>51.0</v>
      </c>
      <c r="B54" s="86">
        <v>45000.0</v>
      </c>
      <c r="C54" s="87" t="s">
        <v>1079</v>
      </c>
      <c r="D54" s="87">
        <v>59928.0</v>
      </c>
      <c r="E54" s="88" t="s">
        <v>1080</v>
      </c>
      <c r="F54" s="68"/>
      <c r="G54" s="68"/>
      <c r="H54" s="67"/>
      <c r="I54" s="67"/>
      <c r="J54" s="68"/>
      <c r="K54" s="67"/>
      <c r="L54" s="68"/>
      <c r="M54" s="68"/>
      <c r="N54" s="68"/>
      <c r="O54" s="68"/>
      <c r="P54" s="67">
        <v>94000.0</v>
      </c>
      <c r="Q54" s="67">
        <v>94000.0</v>
      </c>
      <c r="R54" s="62">
        <f t="shared" si="2"/>
        <v>0</v>
      </c>
      <c r="S54" s="85"/>
      <c r="T54" s="65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53">
        <v>52.0</v>
      </c>
      <c r="B55" s="86">
        <v>45000.0</v>
      </c>
      <c r="C55" s="87" t="s">
        <v>1081</v>
      </c>
      <c r="D55" s="87">
        <v>59928.0</v>
      </c>
      <c r="E55" s="88" t="s">
        <v>1080</v>
      </c>
      <c r="F55" s="68"/>
      <c r="G55" s="68"/>
      <c r="H55" s="67"/>
      <c r="I55" s="67"/>
      <c r="J55" s="68"/>
      <c r="K55" s="68"/>
      <c r="L55" s="68"/>
      <c r="M55" s="68"/>
      <c r="N55" s="68"/>
      <c r="O55" s="68"/>
      <c r="P55" s="67">
        <v>20000.0</v>
      </c>
      <c r="Q55" s="67">
        <v>20000.0</v>
      </c>
      <c r="R55" s="62">
        <f t="shared" si="2"/>
        <v>0</v>
      </c>
      <c r="S55" s="85"/>
      <c r="T55" s="65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53">
        <v>53.0</v>
      </c>
      <c r="B56" s="86">
        <v>45000.0</v>
      </c>
      <c r="C56" s="87" t="s">
        <v>1082</v>
      </c>
      <c r="D56" s="87">
        <v>51495.0</v>
      </c>
      <c r="E56" s="88" t="s">
        <v>1083</v>
      </c>
      <c r="F56" s="68"/>
      <c r="G56" s="68"/>
      <c r="H56" s="67"/>
      <c r="I56" s="67"/>
      <c r="J56" s="68"/>
      <c r="K56" s="68"/>
      <c r="L56" s="68"/>
      <c r="M56" s="68"/>
      <c r="N56" s="68"/>
      <c r="O56" s="68"/>
      <c r="P56" s="67">
        <v>9000.0</v>
      </c>
      <c r="Q56" s="67">
        <v>9000.0</v>
      </c>
      <c r="R56" s="62">
        <f t="shared" si="2"/>
        <v>0</v>
      </c>
      <c r="S56" s="85"/>
      <c r="T56" s="65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53">
        <v>54.0</v>
      </c>
      <c r="B57" s="86">
        <v>45000.0</v>
      </c>
      <c r="C57" s="87" t="s">
        <v>1084</v>
      </c>
      <c r="D57" s="87">
        <v>51495.0</v>
      </c>
      <c r="E57" s="88" t="s">
        <v>1083</v>
      </c>
      <c r="F57" s="68"/>
      <c r="G57" s="68"/>
      <c r="H57" s="67"/>
      <c r="I57" s="67"/>
      <c r="J57" s="68"/>
      <c r="K57" s="68"/>
      <c r="L57" s="68"/>
      <c r="M57" s="68"/>
      <c r="N57" s="68"/>
      <c r="O57" s="68"/>
      <c r="P57" s="67">
        <v>9000.0</v>
      </c>
      <c r="Q57" s="67">
        <v>9000.0</v>
      </c>
      <c r="R57" s="62">
        <f t="shared" si="2"/>
        <v>0</v>
      </c>
      <c r="S57" s="85"/>
      <c r="T57" s="65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A58" s="53">
        <v>55.0</v>
      </c>
      <c r="B58" s="86">
        <v>45000.0</v>
      </c>
      <c r="C58" s="87" t="s">
        <v>1085</v>
      </c>
      <c r="D58" s="87">
        <v>56980.0</v>
      </c>
      <c r="E58" s="88" t="s">
        <v>743</v>
      </c>
      <c r="F58" s="68"/>
      <c r="G58" s="68"/>
      <c r="H58" s="67"/>
      <c r="I58" s="67"/>
      <c r="J58" s="68"/>
      <c r="K58" s="68"/>
      <c r="L58" s="68"/>
      <c r="M58" s="68"/>
      <c r="N58" s="68"/>
      <c r="O58" s="68"/>
      <c r="P58" s="67">
        <v>2400.0</v>
      </c>
      <c r="Q58" s="67">
        <v>2400.0</v>
      </c>
      <c r="R58" s="62">
        <f t="shared" si="2"/>
        <v>0</v>
      </c>
      <c r="S58" s="85"/>
      <c r="T58" s="65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A59" s="53">
        <v>57.0</v>
      </c>
      <c r="B59" s="86">
        <v>45000.0</v>
      </c>
      <c r="C59" s="87" t="s">
        <v>1086</v>
      </c>
      <c r="D59" s="87">
        <v>76333.0</v>
      </c>
      <c r="E59" s="88" t="s">
        <v>1087</v>
      </c>
      <c r="F59" s="68"/>
      <c r="G59" s="68"/>
      <c r="H59" s="67"/>
      <c r="I59" s="67"/>
      <c r="J59" s="68"/>
      <c r="K59" s="67">
        <v>27000.0</v>
      </c>
      <c r="L59" s="68"/>
      <c r="M59" s="68"/>
      <c r="N59" s="68"/>
      <c r="O59" s="68"/>
      <c r="P59" s="67"/>
      <c r="Q59" s="67">
        <v>27000.0</v>
      </c>
      <c r="R59" s="62">
        <f t="shared" si="2"/>
        <v>0</v>
      </c>
      <c r="S59" s="85"/>
      <c r="T59" s="65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>
      <c r="A60" s="53">
        <v>58.0</v>
      </c>
      <c r="B60" s="86">
        <v>45000.0</v>
      </c>
      <c r="C60" s="87" t="s">
        <v>1088</v>
      </c>
      <c r="D60" s="87">
        <v>50595.0</v>
      </c>
      <c r="E60" s="88" t="s">
        <v>375</v>
      </c>
      <c r="F60" s="68"/>
      <c r="G60" s="68"/>
      <c r="H60" s="67">
        <v>30000.0</v>
      </c>
      <c r="I60" s="67"/>
      <c r="J60" s="68"/>
      <c r="K60" s="68"/>
      <c r="L60" s="68"/>
      <c r="M60" s="68"/>
      <c r="N60" s="68"/>
      <c r="O60" s="68"/>
      <c r="P60" s="67"/>
      <c r="Q60" s="67">
        <v>30000.0</v>
      </c>
      <c r="R60" s="62">
        <f t="shared" si="2"/>
        <v>0</v>
      </c>
      <c r="S60" s="85"/>
      <c r="T60" s="65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>
      <c r="A61" s="53">
        <v>59.0</v>
      </c>
      <c r="B61" s="86">
        <v>45000.0</v>
      </c>
      <c r="C61" s="87" t="s">
        <v>1089</v>
      </c>
      <c r="D61" s="87">
        <v>52240.0</v>
      </c>
      <c r="E61" s="88" t="s">
        <v>1028</v>
      </c>
      <c r="F61" s="68"/>
      <c r="G61" s="68"/>
      <c r="H61" s="67"/>
      <c r="I61" s="67"/>
      <c r="J61" s="68"/>
      <c r="K61" s="68"/>
      <c r="L61" s="68"/>
      <c r="M61" s="68"/>
      <c r="N61" s="68"/>
      <c r="O61" s="68"/>
      <c r="P61" s="67">
        <v>8400.0</v>
      </c>
      <c r="Q61" s="67">
        <v>8400.0</v>
      </c>
      <c r="R61" s="62">
        <f t="shared" si="2"/>
        <v>0</v>
      </c>
      <c r="S61" s="85"/>
      <c r="T61" s="65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>
      <c r="A62" s="70"/>
      <c r="B62" s="71"/>
      <c r="C62" s="72"/>
      <c r="D62" s="72"/>
      <c r="E62" s="73"/>
      <c r="F62" s="68">
        <f t="shared" ref="F62:Q62" si="3">SUM(F5:F61)</f>
        <v>2800</v>
      </c>
      <c r="G62" s="68">
        <f t="shared" si="3"/>
        <v>6450</v>
      </c>
      <c r="H62" s="68">
        <f t="shared" si="3"/>
        <v>128924</v>
      </c>
      <c r="I62" s="68">
        <f t="shared" si="3"/>
        <v>294780</v>
      </c>
      <c r="J62" s="68">
        <f t="shared" si="3"/>
        <v>42775</v>
      </c>
      <c r="K62" s="68">
        <f t="shared" si="3"/>
        <v>35400</v>
      </c>
      <c r="L62" s="68">
        <f t="shared" si="3"/>
        <v>0</v>
      </c>
      <c r="M62" s="68">
        <f t="shared" si="3"/>
        <v>0</v>
      </c>
      <c r="N62" s="68">
        <f t="shared" si="3"/>
        <v>1250</v>
      </c>
      <c r="O62" s="68">
        <f t="shared" si="3"/>
        <v>0</v>
      </c>
      <c r="P62" s="68">
        <f t="shared" si="3"/>
        <v>171800</v>
      </c>
      <c r="Q62" s="68">
        <f t="shared" si="3"/>
        <v>714179</v>
      </c>
      <c r="R62" s="62">
        <f>SUM(R5:R55)</f>
        <v>-30000</v>
      </c>
      <c r="S62" s="74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>
      <c r="A63" s="75"/>
      <c r="B63" s="72"/>
      <c r="C63" s="72"/>
      <c r="D63" s="72"/>
      <c r="E63" s="73"/>
      <c r="F63" s="38">
        <f>SUM(F62+G62+H62+I62+J62+K62+L62+M62+N62+O62+P62)</f>
        <v>684179</v>
      </c>
      <c r="G63" s="8"/>
      <c r="H63" s="8"/>
      <c r="I63" s="8"/>
      <c r="J63" s="8"/>
      <c r="K63" s="8"/>
      <c r="L63" s="9"/>
      <c r="M63" s="76"/>
      <c r="N63" s="76"/>
      <c r="O63" s="76"/>
      <c r="P63" s="76"/>
      <c r="Q63" s="77"/>
      <c r="R63" s="77"/>
      <c r="S63" s="7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>
      <c r="A64" s="4"/>
      <c r="B64" s="79"/>
      <c r="C64" s="79"/>
      <c r="D64" s="7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0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 t="s">
        <v>41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0"/>
      <c r="K74" s="4"/>
      <c r="L74" s="4"/>
      <c r="M74" s="4"/>
      <c r="N74" s="4"/>
      <c r="O74" s="4"/>
      <c r="P74" s="4"/>
      <c r="Q74" s="4"/>
      <c r="R74" s="4"/>
      <c r="S74" s="4"/>
      <c r="T74" s="4"/>
      <c r="U74" s="4" t="s">
        <v>207</v>
      </c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79"/>
      <c r="C1014" s="79"/>
      <c r="D1014" s="79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79"/>
      <c r="C1015" s="79"/>
      <c r="D1015" s="79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79"/>
      <c r="C1016" s="79"/>
      <c r="D1016" s="79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79"/>
      <c r="C1017" s="79"/>
      <c r="D1017" s="79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79"/>
      <c r="C1018" s="79"/>
      <c r="D1018" s="79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79"/>
      <c r="C1019" s="79"/>
      <c r="D1019" s="79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79"/>
      <c r="C1020" s="79"/>
      <c r="D1020" s="79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79"/>
      <c r="C1021" s="79"/>
      <c r="D1021" s="79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79"/>
      <c r="C1022" s="79"/>
      <c r="D1022" s="79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</sheetData>
  <mergeCells count="17">
    <mergeCell ref="E2:E4"/>
    <mergeCell ref="F3:F4"/>
    <mergeCell ref="G3:H3"/>
    <mergeCell ref="I3:J3"/>
    <mergeCell ref="K3:K4"/>
    <mergeCell ref="L3:L4"/>
    <mergeCell ref="F63:L6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33.38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1.13"/>
    <col customWidth="1" min="19" max="19" width="14.88"/>
  </cols>
  <sheetData>
    <row r="1" ht="50.25" customHeight="1">
      <c r="A1" s="46" t="s">
        <v>1090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45001.0</v>
      </c>
      <c r="C5" s="81" t="s">
        <v>1091</v>
      </c>
      <c r="D5" s="82">
        <v>52669.0</v>
      </c>
      <c r="E5" s="83" t="s">
        <v>73</v>
      </c>
      <c r="F5" s="58"/>
      <c r="G5" s="59"/>
      <c r="H5" s="59"/>
      <c r="I5" s="64">
        <v>1250.0</v>
      </c>
      <c r="J5" s="60"/>
      <c r="K5" s="59"/>
      <c r="L5" s="58"/>
      <c r="M5" s="58"/>
      <c r="N5" s="58"/>
      <c r="O5" s="58"/>
      <c r="P5" s="58"/>
      <c r="Q5" s="61">
        <v>1250.0</v>
      </c>
      <c r="R5" s="62">
        <f t="shared" ref="R5:R29" si="1">F5+G5+H5+I5+J5+K5+L5+M5+N5+O5+P5-Q5</f>
        <v>0</v>
      </c>
      <c r="S5" s="84" t="s">
        <v>79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45001.0</v>
      </c>
      <c r="C6" s="81" t="s">
        <v>1092</v>
      </c>
      <c r="D6" s="82">
        <v>28414.0</v>
      </c>
      <c r="E6" s="83" t="s">
        <v>524</v>
      </c>
      <c r="F6" s="59"/>
      <c r="G6" s="59"/>
      <c r="H6" s="59"/>
      <c r="I6" s="60">
        <v>600.0</v>
      </c>
      <c r="J6" s="59"/>
      <c r="K6" s="59"/>
      <c r="L6" s="58"/>
      <c r="M6" s="58"/>
      <c r="N6" s="58"/>
      <c r="O6" s="58"/>
      <c r="P6" s="58"/>
      <c r="Q6" s="61">
        <v>600.0</v>
      </c>
      <c r="R6" s="62">
        <f t="shared" si="1"/>
        <v>0</v>
      </c>
      <c r="S6" s="84" t="s">
        <v>79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45001.0</v>
      </c>
      <c r="C7" s="81" t="s">
        <v>1093</v>
      </c>
      <c r="D7" s="82">
        <v>21821.0</v>
      </c>
      <c r="E7" s="83" t="s">
        <v>127</v>
      </c>
      <c r="F7" s="59"/>
      <c r="G7" s="59">
        <v>15000.0</v>
      </c>
      <c r="H7" s="59"/>
      <c r="I7" s="60"/>
      <c r="J7" s="59"/>
      <c r="K7" s="59"/>
      <c r="L7" s="58"/>
      <c r="M7" s="58"/>
      <c r="N7" s="58"/>
      <c r="O7" s="58"/>
      <c r="P7" s="58"/>
      <c r="Q7" s="61">
        <v>15000.0</v>
      </c>
      <c r="R7" s="62">
        <f t="shared" si="1"/>
        <v>0</v>
      </c>
      <c r="S7" s="84" t="s">
        <v>67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45001.0</v>
      </c>
      <c r="C8" s="81" t="s">
        <v>1094</v>
      </c>
      <c r="D8" s="82">
        <v>52669.0</v>
      </c>
      <c r="E8" s="83" t="s">
        <v>73</v>
      </c>
      <c r="F8" s="59"/>
      <c r="G8" s="58"/>
      <c r="H8" s="59"/>
      <c r="I8" s="60">
        <v>350.0</v>
      </c>
      <c r="J8" s="59"/>
      <c r="K8" s="59"/>
      <c r="L8" s="58"/>
      <c r="M8" s="58"/>
      <c r="N8" s="59"/>
      <c r="O8" s="58"/>
      <c r="P8" s="58"/>
      <c r="Q8" s="61">
        <v>350.0</v>
      </c>
      <c r="R8" s="62">
        <f t="shared" si="1"/>
        <v>0</v>
      </c>
      <c r="S8" s="84" t="s">
        <v>79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45001.0</v>
      </c>
      <c r="C9" s="81" t="s">
        <v>1095</v>
      </c>
      <c r="D9" s="82">
        <v>52214.0</v>
      </c>
      <c r="E9" s="83" t="s">
        <v>103</v>
      </c>
      <c r="F9" s="58"/>
      <c r="G9" s="58"/>
      <c r="H9" s="59"/>
      <c r="I9" s="60">
        <v>1100.0</v>
      </c>
      <c r="J9" s="60"/>
      <c r="K9" s="59"/>
      <c r="L9" s="58"/>
      <c r="M9" s="58"/>
      <c r="N9" s="59"/>
      <c r="O9" s="58"/>
      <c r="P9" s="58"/>
      <c r="Q9" s="61">
        <v>1100.0</v>
      </c>
      <c r="R9" s="62">
        <f t="shared" si="1"/>
        <v>0</v>
      </c>
      <c r="S9" s="84" t="s">
        <v>74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45001.0</v>
      </c>
      <c r="C10" s="81" t="s">
        <v>1096</v>
      </c>
      <c r="D10" s="82">
        <v>52509.0</v>
      </c>
      <c r="E10" s="83" t="s">
        <v>1097</v>
      </c>
      <c r="F10" s="59"/>
      <c r="G10" s="59"/>
      <c r="H10" s="59"/>
      <c r="I10" s="60"/>
      <c r="J10" s="59">
        <v>4250.0</v>
      </c>
      <c r="K10" s="59"/>
      <c r="L10" s="58"/>
      <c r="M10" s="58"/>
      <c r="N10" s="59"/>
      <c r="O10" s="58"/>
      <c r="P10" s="58"/>
      <c r="Q10" s="61">
        <v>4250.0</v>
      </c>
      <c r="R10" s="62">
        <f t="shared" si="1"/>
        <v>0</v>
      </c>
      <c r="S10" s="84" t="s">
        <v>79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45001.0</v>
      </c>
      <c r="C11" s="81" t="s">
        <v>1098</v>
      </c>
      <c r="D11" s="82">
        <v>42046.0</v>
      </c>
      <c r="E11" s="83" t="s">
        <v>95</v>
      </c>
      <c r="F11" s="58"/>
      <c r="G11" s="58"/>
      <c r="H11" s="59"/>
      <c r="I11" s="60"/>
      <c r="J11" s="59"/>
      <c r="K11" s="59">
        <v>25000.0</v>
      </c>
      <c r="L11" s="58"/>
      <c r="M11" s="59"/>
      <c r="N11" s="58"/>
      <c r="O11" s="58"/>
      <c r="P11" s="58"/>
      <c r="Q11" s="61">
        <v>25000.0</v>
      </c>
      <c r="R11" s="62">
        <f t="shared" si="1"/>
        <v>0</v>
      </c>
      <c r="S11" s="84" t="s">
        <v>36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45001.0</v>
      </c>
      <c r="C12" s="81" t="s">
        <v>1099</v>
      </c>
      <c r="D12" s="82">
        <v>42046.0</v>
      </c>
      <c r="E12" s="83" t="s">
        <v>95</v>
      </c>
      <c r="F12" s="59"/>
      <c r="G12" s="58"/>
      <c r="H12" s="59"/>
      <c r="I12" s="60"/>
      <c r="J12" s="59"/>
      <c r="K12" s="59">
        <v>10000.0</v>
      </c>
      <c r="L12" s="58"/>
      <c r="M12" s="58"/>
      <c r="N12" s="59"/>
      <c r="O12" s="58"/>
      <c r="P12" s="58"/>
      <c r="Q12" s="61">
        <v>10000.0</v>
      </c>
      <c r="R12" s="62">
        <f t="shared" si="1"/>
        <v>0</v>
      </c>
      <c r="S12" s="84" t="s">
        <v>36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45001.0</v>
      </c>
      <c r="C13" s="81" t="s">
        <v>1100</v>
      </c>
      <c r="D13" s="82">
        <v>56980.0</v>
      </c>
      <c r="E13" s="83" t="s">
        <v>743</v>
      </c>
      <c r="F13" s="59"/>
      <c r="G13" s="58"/>
      <c r="H13" s="59"/>
      <c r="I13" s="60">
        <v>1800.0</v>
      </c>
      <c r="J13" s="59"/>
      <c r="K13" s="59"/>
      <c r="L13" s="58"/>
      <c r="M13" s="58"/>
      <c r="N13" s="58"/>
      <c r="O13" s="58"/>
      <c r="P13" s="58"/>
      <c r="Q13" s="61">
        <v>1800.0</v>
      </c>
      <c r="R13" s="62">
        <f t="shared" si="1"/>
        <v>0</v>
      </c>
      <c r="S13" s="84" t="s">
        <v>74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45001.0</v>
      </c>
      <c r="C14" s="81" t="s">
        <v>1101</v>
      </c>
      <c r="D14" s="82">
        <v>42058.0</v>
      </c>
      <c r="E14" s="83" t="s">
        <v>1102</v>
      </c>
      <c r="F14" s="59"/>
      <c r="G14" s="59"/>
      <c r="H14" s="59"/>
      <c r="I14" s="60">
        <v>1590.0</v>
      </c>
      <c r="J14" s="59"/>
      <c r="K14" s="58"/>
      <c r="L14" s="59"/>
      <c r="M14" s="58"/>
      <c r="N14" s="58"/>
      <c r="O14" s="58"/>
      <c r="P14" s="58"/>
      <c r="Q14" s="61">
        <v>1590.0</v>
      </c>
      <c r="R14" s="62">
        <f t="shared" si="1"/>
        <v>0</v>
      </c>
      <c r="S14" s="84" t="s">
        <v>36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45001.0</v>
      </c>
      <c r="C15" s="81" t="s">
        <v>1103</v>
      </c>
      <c r="D15" s="82">
        <v>76342.0</v>
      </c>
      <c r="E15" s="83" t="s">
        <v>1104</v>
      </c>
      <c r="F15" s="59"/>
      <c r="G15" s="59"/>
      <c r="H15" s="59"/>
      <c r="I15" s="60">
        <v>27000.0</v>
      </c>
      <c r="J15" s="59"/>
      <c r="K15" s="59"/>
      <c r="L15" s="58"/>
      <c r="M15" s="58"/>
      <c r="N15" s="58"/>
      <c r="O15" s="58"/>
      <c r="P15" s="58"/>
      <c r="Q15" s="61">
        <v>27000.0</v>
      </c>
      <c r="R15" s="62">
        <f t="shared" si="1"/>
        <v>0</v>
      </c>
      <c r="S15" s="84" t="s">
        <v>67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45001.0</v>
      </c>
      <c r="C16" s="81" t="s">
        <v>1105</v>
      </c>
      <c r="D16" s="82">
        <v>70599.0</v>
      </c>
      <c r="E16" s="83" t="s">
        <v>457</v>
      </c>
      <c r="F16" s="59"/>
      <c r="G16" s="59"/>
      <c r="H16" s="59"/>
      <c r="I16" s="60">
        <v>10000.0</v>
      </c>
      <c r="J16" s="59"/>
      <c r="K16" s="58"/>
      <c r="L16" s="58"/>
      <c r="M16" s="58"/>
      <c r="N16" s="59"/>
      <c r="O16" s="59"/>
      <c r="P16" s="58"/>
      <c r="Q16" s="61">
        <v>10000.0</v>
      </c>
      <c r="R16" s="62">
        <f t="shared" si="1"/>
        <v>0</v>
      </c>
      <c r="S16" s="84" t="s">
        <v>74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45001.0</v>
      </c>
      <c r="C17" s="81" t="s">
        <v>1106</v>
      </c>
      <c r="D17" s="82">
        <v>76343.0</v>
      </c>
      <c r="E17" s="83" t="s">
        <v>1107</v>
      </c>
      <c r="F17" s="58"/>
      <c r="G17" s="59"/>
      <c r="H17" s="59"/>
      <c r="I17" s="60">
        <v>300.0</v>
      </c>
      <c r="J17" s="59"/>
      <c r="K17" s="59"/>
      <c r="L17" s="58"/>
      <c r="M17" s="58"/>
      <c r="N17" s="58"/>
      <c r="O17" s="58"/>
      <c r="P17" s="58"/>
      <c r="Q17" s="61">
        <v>300.0</v>
      </c>
      <c r="R17" s="62">
        <f t="shared" si="1"/>
        <v>0</v>
      </c>
      <c r="S17" s="84" t="s">
        <v>25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45001.0</v>
      </c>
      <c r="C18" s="81" t="s">
        <v>1108</v>
      </c>
      <c r="D18" s="82">
        <v>52681.0</v>
      </c>
      <c r="E18" s="83" t="s">
        <v>1109</v>
      </c>
      <c r="F18" s="59"/>
      <c r="G18" s="58"/>
      <c r="H18" s="59"/>
      <c r="I18" s="60">
        <v>2650.0</v>
      </c>
      <c r="J18" s="59"/>
      <c r="K18" s="58"/>
      <c r="L18" s="58"/>
      <c r="M18" s="58"/>
      <c r="N18" s="59"/>
      <c r="O18" s="58"/>
      <c r="P18" s="58"/>
      <c r="Q18" s="61">
        <v>2650.0</v>
      </c>
      <c r="R18" s="62">
        <f t="shared" si="1"/>
        <v>0</v>
      </c>
      <c r="S18" s="84" t="s">
        <v>36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45001.0</v>
      </c>
      <c r="C19" s="81" t="s">
        <v>1110</v>
      </c>
      <c r="D19" s="82">
        <v>51017.0</v>
      </c>
      <c r="E19" s="83" t="s">
        <v>32</v>
      </c>
      <c r="F19" s="59"/>
      <c r="G19" s="59"/>
      <c r="H19" s="59">
        <v>30000.0</v>
      </c>
      <c r="I19" s="59"/>
      <c r="J19" s="60"/>
      <c r="K19" s="58"/>
      <c r="L19" s="58"/>
      <c r="M19" s="58"/>
      <c r="N19" s="59"/>
      <c r="O19" s="59"/>
      <c r="P19" s="58"/>
      <c r="Q19" s="61">
        <v>30000.0</v>
      </c>
      <c r="R19" s="62">
        <f t="shared" si="1"/>
        <v>0</v>
      </c>
      <c r="S19" s="84" t="s">
        <v>33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45001.0</v>
      </c>
      <c r="C20" s="81" t="s">
        <v>1111</v>
      </c>
      <c r="D20" s="82">
        <v>35362.0</v>
      </c>
      <c r="E20" s="83" t="s">
        <v>594</v>
      </c>
      <c r="F20" s="59"/>
      <c r="G20" s="58"/>
      <c r="H20" s="59"/>
      <c r="I20" s="59">
        <v>13400.0</v>
      </c>
      <c r="J20" s="60"/>
      <c r="K20" s="59"/>
      <c r="L20" s="58"/>
      <c r="M20" s="58"/>
      <c r="N20" s="58"/>
      <c r="O20" s="58"/>
      <c r="P20" s="58"/>
      <c r="Q20" s="61">
        <v>13400.0</v>
      </c>
      <c r="R20" s="62">
        <f t="shared" si="1"/>
        <v>0</v>
      </c>
      <c r="S20" s="84" t="s">
        <v>33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45001.0</v>
      </c>
      <c r="C21" s="81" t="s">
        <v>1112</v>
      </c>
      <c r="D21" s="82">
        <v>22332.0</v>
      </c>
      <c r="E21" s="83" t="s">
        <v>121</v>
      </c>
      <c r="F21" s="59"/>
      <c r="G21" s="59"/>
      <c r="H21" s="59"/>
      <c r="I21" s="59">
        <v>5150.0</v>
      </c>
      <c r="J21" s="60"/>
      <c r="K21" s="59"/>
      <c r="L21" s="59"/>
      <c r="M21" s="58"/>
      <c r="N21" s="59"/>
      <c r="O21" s="59"/>
      <c r="P21" s="58"/>
      <c r="Q21" s="61">
        <v>5150.0</v>
      </c>
      <c r="R21" s="62">
        <f t="shared" si="1"/>
        <v>0</v>
      </c>
      <c r="S21" s="84" t="s">
        <v>79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45001.0</v>
      </c>
      <c r="C22" s="81" t="s">
        <v>1113</v>
      </c>
      <c r="D22" s="82">
        <v>10271.0</v>
      </c>
      <c r="E22" s="83" t="s">
        <v>1114</v>
      </c>
      <c r="F22" s="59"/>
      <c r="G22" s="59"/>
      <c r="H22" s="59"/>
      <c r="I22" s="59"/>
      <c r="J22" s="60">
        <v>4750.0</v>
      </c>
      <c r="K22" s="59"/>
      <c r="L22" s="58"/>
      <c r="M22" s="58"/>
      <c r="N22" s="58"/>
      <c r="O22" s="58"/>
      <c r="P22" s="58"/>
      <c r="Q22" s="61">
        <v>4750.0</v>
      </c>
      <c r="R22" s="62">
        <f t="shared" si="1"/>
        <v>0</v>
      </c>
      <c r="S22" s="84" t="s">
        <v>25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45001.0</v>
      </c>
      <c r="C23" s="81" t="s">
        <v>1115</v>
      </c>
      <c r="D23" s="82">
        <v>22341.0</v>
      </c>
      <c r="E23" s="83" t="s">
        <v>81</v>
      </c>
      <c r="F23" s="59"/>
      <c r="G23" s="59"/>
      <c r="H23" s="58"/>
      <c r="I23" s="59">
        <v>3600.0</v>
      </c>
      <c r="J23" s="60"/>
      <c r="K23" s="59"/>
      <c r="L23" s="58"/>
      <c r="M23" s="58"/>
      <c r="N23" s="59"/>
      <c r="O23" s="59"/>
      <c r="P23" s="58"/>
      <c r="Q23" s="61">
        <v>3600.0</v>
      </c>
      <c r="R23" s="62">
        <f t="shared" si="1"/>
        <v>0</v>
      </c>
      <c r="S23" s="84" t="s">
        <v>74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45001.0</v>
      </c>
      <c r="C24" s="81" t="s">
        <v>1116</v>
      </c>
      <c r="D24" s="82">
        <v>22341.0</v>
      </c>
      <c r="E24" s="83" t="s">
        <v>81</v>
      </c>
      <c r="F24" s="59"/>
      <c r="G24" s="59"/>
      <c r="H24" s="59"/>
      <c r="I24" s="59">
        <v>4900.0</v>
      </c>
      <c r="J24" s="60"/>
      <c r="K24" s="59"/>
      <c r="L24" s="58"/>
      <c r="M24" s="58"/>
      <c r="N24" s="59"/>
      <c r="O24" s="58"/>
      <c r="P24" s="58"/>
      <c r="Q24" s="61">
        <v>4900.0</v>
      </c>
      <c r="R24" s="62">
        <f t="shared" si="1"/>
        <v>0</v>
      </c>
      <c r="S24" s="84" t="s">
        <v>74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45001.0</v>
      </c>
      <c r="C25" s="81" t="s">
        <v>1117</v>
      </c>
      <c r="D25" s="82">
        <v>74694.0</v>
      </c>
      <c r="E25" s="83" t="s">
        <v>916</v>
      </c>
      <c r="F25" s="59"/>
      <c r="G25" s="59"/>
      <c r="H25" s="59"/>
      <c r="I25" s="60"/>
      <c r="J25" s="59">
        <v>6400.0</v>
      </c>
      <c r="K25" s="59"/>
      <c r="L25" s="58"/>
      <c r="M25" s="58"/>
      <c r="N25" s="59"/>
      <c r="O25" s="58"/>
      <c r="P25" s="58"/>
      <c r="Q25" s="61">
        <v>6400.0</v>
      </c>
      <c r="R25" s="62">
        <f t="shared" si="1"/>
        <v>0</v>
      </c>
      <c r="S25" s="84" t="s">
        <v>74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45001.0</v>
      </c>
      <c r="C26" s="81" t="s">
        <v>1118</v>
      </c>
      <c r="D26" s="82">
        <v>26831.0</v>
      </c>
      <c r="E26" s="83" t="s">
        <v>1119</v>
      </c>
      <c r="F26" s="58"/>
      <c r="G26" s="58"/>
      <c r="H26" s="59"/>
      <c r="I26" s="60"/>
      <c r="J26" s="59">
        <v>25000.0</v>
      </c>
      <c r="K26" s="58"/>
      <c r="L26" s="58"/>
      <c r="M26" s="58"/>
      <c r="N26" s="59"/>
      <c r="O26" s="59"/>
      <c r="P26" s="58"/>
      <c r="Q26" s="61">
        <v>25000.0</v>
      </c>
      <c r="R26" s="62">
        <f t="shared" si="1"/>
        <v>0</v>
      </c>
      <c r="S26" s="84" t="s">
        <v>25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45001.0</v>
      </c>
      <c r="C27" s="81" t="s">
        <v>1120</v>
      </c>
      <c r="D27" s="82">
        <v>56027.0</v>
      </c>
      <c r="E27" s="83" t="s">
        <v>1121</v>
      </c>
      <c r="F27" s="58"/>
      <c r="G27" s="59"/>
      <c r="H27" s="59"/>
      <c r="I27" s="60"/>
      <c r="J27" s="59">
        <v>5000.0</v>
      </c>
      <c r="K27" s="59"/>
      <c r="L27" s="58"/>
      <c r="M27" s="58"/>
      <c r="N27" s="59"/>
      <c r="O27" s="59"/>
      <c r="P27" s="59"/>
      <c r="Q27" s="61">
        <v>5000.0</v>
      </c>
      <c r="R27" s="62">
        <f t="shared" si="1"/>
        <v>0</v>
      </c>
      <c r="S27" s="84" t="s">
        <v>25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45001.0</v>
      </c>
      <c r="C28" s="81" t="s">
        <v>1122</v>
      </c>
      <c r="D28" s="82">
        <v>22341.0</v>
      </c>
      <c r="E28" s="83" t="s">
        <v>81</v>
      </c>
      <c r="F28" s="58"/>
      <c r="G28" s="59"/>
      <c r="H28" s="59"/>
      <c r="I28" s="60">
        <v>1400.0</v>
      </c>
      <c r="J28" s="59"/>
      <c r="K28" s="59"/>
      <c r="L28" s="58"/>
      <c r="M28" s="59"/>
      <c r="N28" s="59"/>
      <c r="O28" s="58"/>
      <c r="P28" s="59"/>
      <c r="Q28" s="61">
        <v>1400.0</v>
      </c>
      <c r="R28" s="62">
        <f t="shared" si="1"/>
        <v>0</v>
      </c>
      <c r="S28" s="84" t="s">
        <v>74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45001.0</v>
      </c>
      <c r="C29" s="82" t="s">
        <v>1123</v>
      </c>
      <c r="D29" s="82">
        <v>69366.0</v>
      </c>
      <c r="E29" s="83" t="s">
        <v>1124</v>
      </c>
      <c r="F29" s="67"/>
      <c r="G29" s="67"/>
      <c r="H29" s="68"/>
      <c r="I29" s="67"/>
      <c r="J29" s="67">
        <v>5000.0</v>
      </c>
      <c r="K29" s="68"/>
      <c r="L29" s="68"/>
      <c r="M29" s="68"/>
      <c r="N29" s="68"/>
      <c r="O29" s="68"/>
      <c r="P29" s="68"/>
      <c r="Q29" s="67">
        <v>5000.0</v>
      </c>
      <c r="R29" s="62">
        <f t="shared" si="1"/>
        <v>0</v>
      </c>
      <c r="S29" s="85" t="s">
        <v>25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45001.0</v>
      </c>
      <c r="C30" s="82" t="s">
        <v>1125</v>
      </c>
      <c r="D30" s="82">
        <v>25650.0</v>
      </c>
      <c r="E30" s="83" t="s">
        <v>111</v>
      </c>
      <c r="F30" s="68"/>
      <c r="G30" s="67"/>
      <c r="H30" s="68"/>
      <c r="I30" s="67">
        <v>1250.0</v>
      </c>
      <c r="J30" s="67" t="s">
        <v>1126</v>
      </c>
      <c r="K30" s="67"/>
      <c r="L30" s="68"/>
      <c r="M30" s="68"/>
      <c r="N30" s="68"/>
      <c r="O30" s="68"/>
      <c r="P30" s="68"/>
      <c r="Q30" s="67">
        <v>1250.0</v>
      </c>
      <c r="R30" s="66">
        <v>0.0</v>
      </c>
      <c r="S30" s="85" t="s">
        <v>67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45001.0</v>
      </c>
      <c r="C31" s="82" t="s">
        <v>1127</v>
      </c>
      <c r="D31" s="82">
        <v>30895.0</v>
      </c>
      <c r="E31" s="83" t="s">
        <v>143</v>
      </c>
      <c r="F31" s="67"/>
      <c r="G31" s="67"/>
      <c r="H31" s="67"/>
      <c r="I31" s="67"/>
      <c r="J31" s="67">
        <v>700.0</v>
      </c>
      <c r="K31" s="67"/>
      <c r="L31" s="68"/>
      <c r="M31" s="68"/>
      <c r="N31" s="68"/>
      <c r="O31" s="68"/>
      <c r="P31" s="68"/>
      <c r="Q31" s="67">
        <v>700.0</v>
      </c>
      <c r="R31" s="62">
        <f t="shared" ref="R31:R55" si="2">F31+G31+H31+I31+J31+K31+L31+M31+N31+O31+P31-Q31</f>
        <v>0</v>
      </c>
      <c r="S31" s="85" t="s">
        <v>25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45001.0</v>
      </c>
      <c r="C32" s="82" t="s">
        <v>1128</v>
      </c>
      <c r="D32" s="82">
        <v>52247.0</v>
      </c>
      <c r="E32" s="83" t="s">
        <v>426</v>
      </c>
      <c r="F32" s="68"/>
      <c r="G32" s="67"/>
      <c r="H32" s="67"/>
      <c r="I32" s="67">
        <v>2650.0</v>
      </c>
      <c r="J32" s="67"/>
      <c r="K32" s="68"/>
      <c r="L32" s="68"/>
      <c r="M32" s="68"/>
      <c r="N32" s="68"/>
      <c r="O32" s="68"/>
      <c r="P32" s="67"/>
      <c r="Q32" s="67">
        <v>2650.0</v>
      </c>
      <c r="R32" s="62">
        <f t="shared" si="2"/>
        <v>0</v>
      </c>
      <c r="S32" s="85" t="s">
        <v>25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45001.0</v>
      </c>
      <c r="C33" s="82" t="s">
        <v>1129</v>
      </c>
      <c r="D33" s="82">
        <v>53283.0</v>
      </c>
      <c r="E33" s="83" t="s">
        <v>250</v>
      </c>
      <c r="F33" s="68"/>
      <c r="G33" s="68"/>
      <c r="H33" s="67"/>
      <c r="I33" s="67">
        <v>8100.0</v>
      </c>
      <c r="J33" s="67"/>
      <c r="K33" s="68"/>
      <c r="L33" s="68"/>
      <c r="M33" s="68"/>
      <c r="N33" s="68"/>
      <c r="O33" s="68"/>
      <c r="P33" s="67"/>
      <c r="Q33" s="67">
        <v>8100.0</v>
      </c>
      <c r="R33" s="62">
        <f t="shared" si="2"/>
        <v>0</v>
      </c>
      <c r="S33" s="85" t="s">
        <v>74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45001.0</v>
      </c>
      <c r="C34" s="82" t="s">
        <v>1130</v>
      </c>
      <c r="D34" s="82">
        <v>53249.0</v>
      </c>
      <c r="E34" s="83" t="s">
        <v>390</v>
      </c>
      <c r="F34" s="68"/>
      <c r="G34" s="67"/>
      <c r="H34" s="67"/>
      <c r="I34" s="67">
        <v>15000.0</v>
      </c>
      <c r="J34" s="68"/>
      <c r="K34" s="68"/>
      <c r="L34" s="68"/>
      <c r="M34" s="68"/>
      <c r="N34" s="68"/>
      <c r="O34" s="68"/>
      <c r="P34" s="67"/>
      <c r="Q34" s="67">
        <v>15000.0</v>
      </c>
      <c r="R34" s="62">
        <f t="shared" si="2"/>
        <v>0</v>
      </c>
      <c r="S34" s="85" t="s">
        <v>25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45001.0</v>
      </c>
      <c r="C35" s="82" t="s">
        <v>1131</v>
      </c>
      <c r="D35" s="82">
        <v>53249.0</v>
      </c>
      <c r="E35" s="83" t="s">
        <v>390</v>
      </c>
      <c r="F35" s="68"/>
      <c r="G35" s="68"/>
      <c r="H35" s="68"/>
      <c r="I35" s="67">
        <v>300.0</v>
      </c>
      <c r="J35" s="67"/>
      <c r="K35" s="68"/>
      <c r="L35" s="68"/>
      <c r="M35" s="68"/>
      <c r="N35" s="68"/>
      <c r="O35" s="68"/>
      <c r="P35" s="67"/>
      <c r="Q35" s="67">
        <v>300.0</v>
      </c>
      <c r="R35" s="62">
        <f t="shared" si="2"/>
        <v>0</v>
      </c>
      <c r="S35" s="85" t="s">
        <v>25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45001.0</v>
      </c>
      <c r="C36" s="82" t="s">
        <v>1132</v>
      </c>
      <c r="D36" s="82">
        <v>48631.0</v>
      </c>
      <c r="E36" s="83" t="s">
        <v>272</v>
      </c>
      <c r="F36" s="68"/>
      <c r="G36" s="68"/>
      <c r="H36" s="68"/>
      <c r="I36" s="67">
        <v>15000.0</v>
      </c>
      <c r="J36" s="67"/>
      <c r="K36" s="67"/>
      <c r="L36" s="68"/>
      <c r="M36" s="68"/>
      <c r="N36" s="68"/>
      <c r="O36" s="68"/>
      <c r="P36" s="67"/>
      <c r="Q36" s="67">
        <v>15000.0</v>
      </c>
      <c r="R36" s="62">
        <f t="shared" si="2"/>
        <v>0</v>
      </c>
      <c r="S36" s="85" t="s">
        <v>36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45001.0</v>
      </c>
      <c r="C37" s="82" t="s">
        <v>1133</v>
      </c>
      <c r="D37" s="82">
        <v>53225.0</v>
      </c>
      <c r="E37" s="83" t="s">
        <v>1134</v>
      </c>
      <c r="F37" s="68"/>
      <c r="G37" s="67"/>
      <c r="H37" s="68"/>
      <c r="I37" s="67">
        <v>2650.0</v>
      </c>
      <c r="J37" s="67"/>
      <c r="K37" s="67"/>
      <c r="L37" s="68"/>
      <c r="M37" s="68"/>
      <c r="N37" s="67"/>
      <c r="O37" s="68"/>
      <c r="P37" s="67"/>
      <c r="Q37" s="67">
        <v>2650.0</v>
      </c>
      <c r="R37" s="62">
        <f t="shared" si="2"/>
        <v>0</v>
      </c>
      <c r="S37" s="85" t="s">
        <v>25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45001.0</v>
      </c>
      <c r="C38" s="82" t="s">
        <v>1135</v>
      </c>
      <c r="D38" s="82">
        <v>52083.0</v>
      </c>
      <c r="E38" s="83" t="s">
        <v>269</v>
      </c>
      <c r="F38" s="67"/>
      <c r="G38" s="67"/>
      <c r="H38" s="67"/>
      <c r="I38" s="67">
        <v>13700.0</v>
      </c>
      <c r="J38" s="67"/>
      <c r="K38" s="68"/>
      <c r="L38" s="68"/>
      <c r="M38" s="68"/>
      <c r="N38" s="67"/>
      <c r="O38" s="68"/>
      <c r="P38" s="67"/>
      <c r="Q38" s="67">
        <v>13700.0</v>
      </c>
      <c r="R38" s="62">
        <f t="shared" si="2"/>
        <v>0</v>
      </c>
      <c r="S38" s="85" t="s">
        <v>25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45001.0</v>
      </c>
      <c r="C39" s="82" t="s">
        <v>1136</v>
      </c>
      <c r="D39" s="82">
        <v>19688.0</v>
      </c>
      <c r="E39" s="83" t="s">
        <v>754</v>
      </c>
      <c r="F39" s="67"/>
      <c r="G39" s="68"/>
      <c r="H39" s="67"/>
      <c r="I39" s="67"/>
      <c r="J39" s="67">
        <v>25000.0</v>
      </c>
      <c r="K39" s="68"/>
      <c r="L39" s="68"/>
      <c r="M39" s="68"/>
      <c r="N39" s="67"/>
      <c r="O39" s="68"/>
      <c r="P39" s="67"/>
      <c r="Q39" s="67">
        <v>25000.0</v>
      </c>
      <c r="R39" s="62">
        <f t="shared" si="2"/>
        <v>0</v>
      </c>
      <c r="S39" s="85" t="s">
        <v>36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0">
        <v>45001.0</v>
      </c>
      <c r="C40" s="82" t="s">
        <v>1137</v>
      </c>
      <c r="D40" s="82">
        <v>76348.0</v>
      </c>
      <c r="E40" s="83" t="s">
        <v>1138</v>
      </c>
      <c r="F40" s="67"/>
      <c r="G40" s="68"/>
      <c r="H40" s="67"/>
      <c r="I40" s="67">
        <v>27000.0</v>
      </c>
      <c r="J40" s="67"/>
      <c r="K40" s="68"/>
      <c r="L40" s="68"/>
      <c r="M40" s="68"/>
      <c r="N40" s="67"/>
      <c r="O40" s="68"/>
      <c r="P40" s="67"/>
      <c r="Q40" s="67">
        <v>27000.0</v>
      </c>
      <c r="R40" s="62">
        <f t="shared" si="2"/>
        <v>0</v>
      </c>
      <c r="S40" s="85" t="s">
        <v>25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0">
        <v>45001.0</v>
      </c>
      <c r="C41" s="82" t="s">
        <v>1139</v>
      </c>
      <c r="D41" s="82">
        <v>21818.0</v>
      </c>
      <c r="E41" s="83" t="s">
        <v>350</v>
      </c>
      <c r="F41" s="67"/>
      <c r="G41" s="67"/>
      <c r="H41" s="67"/>
      <c r="I41" s="67">
        <v>22500.0</v>
      </c>
      <c r="J41" s="68"/>
      <c r="K41" s="68"/>
      <c r="L41" s="68"/>
      <c r="M41" s="68"/>
      <c r="N41" s="67"/>
      <c r="O41" s="68"/>
      <c r="P41" s="67"/>
      <c r="Q41" s="67">
        <v>22500.0</v>
      </c>
      <c r="R41" s="62">
        <f t="shared" si="2"/>
        <v>0</v>
      </c>
      <c r="S41" s="85" t="s">
        <v>25</v>
      </c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80">
        <v>45001.0</v>
      </c>
      <c r="C42" s="82" t="s">
        <v>1140</v>
      </c>
      <c r="D42" s="82">
        <v>52669.0</v>
      </c>
      <c r="E42" s="83" t="s">
        <v>73</v>
      </c>
      <c r="F42" s="67"/>
      <c r="G42" s="68"/>
      <c r="H42" s="67"/>
      <c r="I42" s="67">
        <v>1250.0</v>
      </c>
      <c r="J42" s="68"/>
      <c r="K42" s="68"/>
      <c r="L42" s="68"/>
      <c r="M42" s="68"/>
      <c r="N42" s="67"/>
      <c r="O42" s="68"/>
      <c r="P42" s="67"/>
      <c r="Q42" s="67">
        <v>1250.0</v>
      </c>
      <c r="R42" s="62">
        <f t="shared" si="2"/>
        <v>0</v>
      </c>
      <c r="S42" s="85" t="s">
        <v>74</v>
      </c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80">
        <v>45001.0</v>
      </c>
      <c r="C43" s="82" t="s">
        <v>1141</v>
      </c>
      <c r="D43" s="82">
        <v>50020.0</v>
      </c>
      <c r="E43" s="83" t="s">
        <v>990</v>
      </c>
      <c r="F43" s="67"/>
      <c r="G43" s="67"/>
      <c r="H43" s="67"/>
      <c r="I43" s="67"/>
      <c r="J43" s="67">
        <v>2650.0</v>
      </c>
      <c r="K43" s="68"/>
      <c r="L43" s="68"/>
      <c r="M43" s="68"/>
      <c r="N43" s="67"/>
      <c r="O43" s="68"/>
      <c r="P43" s="67"/>
      <c r="Q43" s="67">
        <v>2650.0</v>
      </c>
      <c r="R43" s="62">
        <f t="shared" si="2"/>
        <v>0</v>
      </c>
      <c r="S43" s="85" t="s">
        <v>74</v>
      </c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40.0</v>
      </c>
      <c r="B44" s="80">
        <v>45001.0</v>
      </c>
      <c r="C44" s="82" t="s">
        <v>1142</v>
      </c>
      <c r="D44" s="82">
        <v>49682.0</v>
      </c>
      <c r="E44" s="83" t="s">
        <v>1143</v>
      </c>
      <c r="F44" s="67"/>
      <c r="G44" s="67"/>
      <c r="H44" s="67"/>
      <c r="I44" s="67">
        <v>2500.0</v>
      </c>
      <c r="J44" s="67"/>
      <c r="K44" s="68"/>
      <c r="L44" s="68"/>
      <c r="M44" s="68"/>
      <c r="N44" s="67"/>
      <c r="O44" s="68"/>
      <c r="P44" s="67"/>
      <c r="Q44" s="67">
        <v>2500.0</v>
      </c>
      <c r="R44" s="62">
        <f t="shared" si="2"/>
        <v>0</v>
      </c>
      <c r="S44" s="85" t="s">
        <v>74</v>
      </c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41.0</v>
      </c>
      <c r="B45" s="80">
        <v>45001.0</v>
      </c>
      <c r="C45" s="82" t="s">
        <v>1144</v>
      </c>
      <c r="D45" s="82">
        <v>49682.0</v>
      </c>
      <c r="E45" s="83" t="s">
        <v>1143</v>
      </c>
      <c r="F45" s="67"/>
      <c r="G45" s="68"/>
      <c r="H45" s="67"/>
      <c r="I45" s="67">
        <v>200.0</v>
      </c>
      <c r="J45" s="67"/>
      <c r="K45" s="67"/>
      <c r="L45" s="68"/>
      <c r="M45" s="68"/>
      <c r="N45" s="67"/>
      <c r="O45" s="68"/>
      <c r="P45" s="67"/>
      <c r="Q45" s="67">
        <v>200.0</v>
      </c>
      <c r="R45" s="62">
        <f t="shared" si="2"/>
        <v>0</v>
      </c>
      <c r="S45" s="85" t="s">
        <v>67</v>
      </c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42.0</v>
      </c>
      <c r="B46" s="80">
        <v>45001.0</v>
      </c>
      <c r="C46" s="82" t="s">
        <v>1145</v>
      </c>
      <c r="D46" s="82">
        <v>67160.0</v>
      </c>
      <c r="E46" s="83" t="s">
        <v>1146</v>
      </c>
      <c r="F46" s="67"/>
      <c r="G46" s="67"/>
      <c r="H46" s="67"/>
      <c r="I46" s="67">
        <v>10000.0</v>
      </c>
      <c r="J46" s="68"/>
      <c r="K46" s="68"/>
      <c r="L46" s="68"/>
      <c r="M46" s="68"/>
      <c r="N46" s="67"/>
      <c r="O46" s="68"/>
      <c r="P46" s="67"/>
      <c r="Q46" s="67">
        <v>10000.0</v>
      </c>
      <c r="R46" s="62">
        <f t="shared" si="2"/>
        <v>0</v>
      </c>
      <c r="S46" s="85" t="s">
        <v>25</v>
      </c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53">
        <v>43.0</v>
      </c>
      <c r="B47" s="80">
        <v>45001.0</v>
      </c>
      <c r="C47" s="82" t="s">
        <v>1147</v>
      </c>
      <c r="D47" s="82">
        <v>66838.0</v>
      </c>
      <c r="E47" s="83" t="s">
        <v>1148</v>
      </c>
      <c r="F47" s="68"/>
      <c r="G47" s="68"/>
      <c r="H47" s="67"/>
      <c r="I47" s="67">
        <v>23400.0</v>
      </c>
      <c r="J47" s="67"/>
      <c r="K47" s="67"/>
      <c r="L47" s="68"/>
      <c r="M47" s="68"/>
      <c r="N47" s="67"/>
      <c r="O47" s="68"/>
      <c r="P47" s="67"/>
      <c r="Q47" s="67">
        <v>23400.0</v>
      </c>
      <c r="R47" s="62">
        <f t="shared" si="2"/>
        <v>0</v>
      </c>
      <c r="S47" s="85" t="s">
        <v>36</v>
      </c>
      <c r="T47" s="65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53">
        <v>44.0</v>
      </c>
      <c r="B48" s="80">
        <v>45000.0</v>
      </c>
      <c r="C48" s="82" t="s">
        <v>1149</v>
      </c>
      <c r="D48" s="82">
        <v>25650.0</v>
      </c>
      <c r="E48" s="83" t="s">
        <v>111</v>
      </c>
      <c r="F48" s="68"/>
      <c r="G48" s="68"/>
      <c r="H48" s="67"/>
      <c r="I48" s="67"/>
      <c r="J48" s="67"/>
      <c r="K48" s="67">
        <v>300.0</v>
      </c>
      <c r="L48" s="68"/>
      <c r="M48" s="68"/>
      <c r="N48" s="67"/>
      <c r="O48" s="68"/>
      <c r="P48" s="67"/>
      <c r="Q48" s="67">
        <v>300.0</v>
      </c>
      <c r="R48" s="62">
        <f t="shared" si="2"/>
        <v>0</v>
      </c>
      <c r="S48" s="85"/>
      <c r="T48" s="65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53">
        <v>45.0</v>
      </c>
      <c r="B49" s="80">
        <v>45000.0</v>
      </c>
      <c r="C49" s="82" t="s">
        <v>1150</v>
      </c>
      <c r="D49" s="82">
        <v>10320.0</v>
      </c>
      <c r="E49" s="83" t="s">
        <v>78</v>
      </c>
      <c r="F49" s="68"/>
      <c r="G49" s="68"/>
      <c r="H49" s="67"/>
      <c r="I49" s="67"/>
      <c r="J49" s="67"/>
      <c r="K49" s="68"/>
      <c r="L49" s="68"/>
      <c r="M49" s="68"/>
      <c r="N49" s="68"/>
      <c r="O49" s="68"/>
      <c r="P49" s="67">
        <v>2490.0</v>
      </c>
      <c r="Q49" s="67">
        <v>2490.0</v>
      </c>
      <c r="R49" s="62">
        <f t="shared" si="2"/>
        <v>0</v>
      </c>
      <c r="S49" s="85"/>
      <c r="T49" s="6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53">
        <v>46.0</v>
      </c>
      <c r="B50" s="80">
        <v>45000.0</v>
      </c>
      <c r="C50" s="82" t="s">
        <v>1151</v>
      </c>
      <c r="D50" s="82">
        <v>11875.0</v>
      </c>
      <c r="E50" s="83" t="s">
        <v>1152</v>
      </c>
      <c r="F50" s="68"/>
      <c r="G50" s="68"/>
      <c r="H50" s="67"/>
      <c r="I50" s="67"/>
      <c r="J50" s="68"/>
      <c r="K50" s="68"/>
      <c r="L50" s="68"/>
      <c r="M50" s="68"/>
      <c r="N50" s="68"/>
      <c r="O50" s="68"/>
      <c r="P50" s="67">
        <v>2000.0</v>
      </c>
      <c r="Q50" s="67">
        <v>2000.0</v>
      </c>
      <c r="R50" s="62">
        <f t="shared" si="2"/>
        <v>0</v>
      </c>
      <c r="S50" s="85"/>
      <c r="T50" s="65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53">
        <v>47.0</v>
      </c>
      <c r="B51" s="86">
        <v>45001.0</v>
      </c>
      <c r="C51" s="87" t="s">
        <v>1153</v>
      </c>
      <c r="D51" s="87">
        <v>57425.0</v>
      </c>
      <c r="E51" s="88" t="s">
        <v>1154</v>
      </c>
      <c r="F51" s="68"/>
      <c r="G51" s="68"/>
      <c r="H51" s="67"/>
      <c r="I51" s="67"/>
      <c r="J51" s="68"/>
      <c r="K51" s="67">
        <v>5000.0</v>
      </c>
      <c r="L51" s="68"/>
      <c r="M51" s="68"/>
      <c r="N51" s="68"/>
      <c r="O51" s="68"/>
      <c r="P51" s="67"/>
      <c r="Q51" s="67">
        <v>5000.0</v>
      </c>
      <c r="R51" s="62">
        <f t="shared" si="2"/>
        <v>0</v>
      </c>
      <c r="S51" s="85"/>
      <c r="T51" s="65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53">
        <v>49.0</v>
      </c>
      <c r="B52" s="86">
        <v>45001.0</v>
      </c>
      <c r="C52" s="87" t="s">
        <v>1155</v>
      </c>
      <c r="D52" s="87">
        <v>55446.0</v>
      </c>
      <c r="E52" s="88" t="s">
        <v>367</v>
      </c>
      <c r="F52" s="68"/>
      <c r="G52" s="68"/>
      <c r="H52" s="67">
        <v>5000.0</v>
      </c>
      <c r="I52" s="67"/>
      <c r="J52" s="68"/>
      <c r="K52" s="67"/>
      <c r="L52" s="68"/>
      <c r="M52" s="67"/>
      <c r="N52" s="68"/>
      <c r="O52" s="68"/>
      <c r="P52" s="67"/>
      <c r="Q52" s="67">
        <v>5000.0</v>
      </c>
      <c r="R52" s="62">
        <f t="shared" si="2"/>
        <v>0</v>
      </c>
      <c r="S52" s="85"/>
      <c r="T52" s="65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53">
        <v>50.0</v>
      </c>
      <c r="B53" s="86">
        <v>45001.0</v>
      </c>
      <c r="C53" s="87" t="s">
        <v>1156</v>
      </c>
      <c r="D53" s="87">
        <v>31927.0</v>
      </c>
      <c r="E53" s="88" t="s">
        <v>538</v>
      </c>
      <c r="F53" s="68"/>
      <c r="G53" s="68"/>
      <c r="H53" s="67"/>
      <c r="I53" s="67"/>
      <c r="J53" s="68"/>
      <c r="K53" s="68"/>
      <c r="L53" s="68"/>
      <c r="M53" s="68"/>
      <c r="N53" s="67">
        <v>1400.0</v>
      </c>
      <c r="O53" s="68"/>
      <c r="P53" s="67"/>
      <c r="Q53" s="67">
        <v>1400.0</v>
      </c>
      <c r="R53" s="62">
        <f t="shared" si="2"/>
        <v>0</v>
      </c>
      <c r="S53" s="85"/>
      <c r="T53" s="65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53">
        <v>51.0</v>
      </c>
      <c r="B54" s="86">
        <v>45001.0</v>
      </c>
      <c r="C54" s="87" t="s">
        <v>1157</v>
      </c>
      <c r="D54" s="87">
        <v>20541.0</v>
      </c>
      <c r="E54" s="88" t="s">
        <v>1158</v>
      </c>
      <c r="F54" s="68"/>
      <c r="G54" s="68"/>
      <c r="H54" s="67">
        <v>46000.0</v>
      </c>
      <c r="I54" s="67"/>
      <c r="J54" s="68"/>
      <c r="K54" s="67"/>
      <c r="L54" s="68"/>
      <c r="M54" s="68"/>
      <c r="N54" s="68"/>
      <c r="O54" s="68"/>
      <c r="P54" s="67"/>
      <c r="Q54" s="67">
        <v>46000.0</v>
      </c>
      <c r="R54" s="62">
        <f t="shared" si="2"/>
        <v>0</v>
      </c>
      <c r="S54" s="85"/>
      <c r="T54" s="65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70"/>
      <c r="B55" s="71"/>
      <c r="C55" s="72"/>
      <c r="D55" s="72"/>
      <c r="E55" s="73"/>
      <c r="F55" s="68">
        <f t="shared" ref="F55:Q55" si="3">SUM(F5:F54)</f>
        <v>0</v>
      </c>
      <c r="G55" s="68">
        <f t="shared" si="3"/>
        <v>15000</v>
      </c>
      <c r="H55" s="68">
        <f t="shared" si="3"/>
        <v>81000</v>
      </c>
      <c r="I55" s="68">
        <f t="shared" si="3"/>
        <v>220590</v>
      </c>
      <c r="J55" s="68">
        <f t="shared" si="3"/>
        <v>78750</v>
      </c>
      <c r="K55" s="68">
        <f t="shared" si="3"/>
        <v>40300</v>
      </c>
      <c r="L55" s="68">
        <f t="shared" si="3"/>
        <v>0</v>
      </c>
      <c r="M55" s="68">
        <f t="shared" si="3"/>
        <v>0</v>
      </c>
      <c r="N55" s="68">
        <f t="shared" si="3"/>
        <v>1400</v>
      </c>
      <c r="O55" s="68">
        <f t="shared" si="3"/>
        <v>0</v>
      </c>
      <c r="P55" s="68">
        <f t="shared" si="3"/>
        <v>4490</v>
      </c>
      <c r="Q55" s="68">
        <f t="shared" si="3"/>
        <v>441530</v>
      </c>
      <c r="R55" s="62">
        <f t="shared" si="2"/>
        <v>0</v>
      </c>
      <c r="S55" s="74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75"/>
      <c r="B56" s="72"/>
      <c r="C56" s="72"/>
      <c r="D56" s="72"/>
      <c r="E56" s="73"/>
      <c r="F56" s="38">
        <f>F55+G55+H55+I55+J55+K55+L55+M55+N55+O55+P55</f>
        <v>441530</v>
      </c>
      <c r="G56" s="8"/>
      <c r="H56" s="8"/>
      <c r="I56" s="8"/>
      <c r="J56" s="8"/>
      <c r="K56" s="8"/>
      <c r="L56" s="9"/>
      <c r="M56" s="76"/>
      <c r="N56" s="76"/>
      <c r="O56" s="76"/>
      <c r="P56" s="76"/>
      <c r="Q56" s="77"/>
      <c r="R56" s="77"/>
      <c r="S56" s="7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4"/>
      <c r="B57" s="79"/>
      <c r="C57" s="79"/>
      <c r="D57" s="7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79"/>
      <c r="C58" s="79"/>
      <c r="D58" s="7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0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79"/>
      <c r="C59" s="79"/>
      <c r="D59" s="7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4" t="s">
        <v>41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0"/>
      <c r="K67" s="4"/>
      <c r="L67" s="4"/>
      <c r="M67" s="4"/>
      <c r="N67" s="4"/>
      <c r="O67" s="4"/>
      <c r="P67" s="4"/>
      <c r="Q67" s="4"/>
      <c r="R67" s="4"/>
      <c r="S67" s="4"/>
      <c r="T67" s="4"/>
      <c r="U67" s="4" t="s">
        <v>207</v>
      </c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79"/>
      <c r="C1014" s="79"/>
      <c r="D1014" s="79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79"/>
      <c r="C1015" s="79"/>
      <c r="D1015" s="79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</sheetData>
  <mergeCells count="17">
    <mergeCell ref="E2:E4"/>
    <mergeCell ref="F3:F4"/>
    <mergeCell ref="G3:H3"/>
    <mergeCell ref="I3:J3"/>
    <mergeCell ref="K3:K4"/>
    <mergeCell ref="L3:L4"/>
    <mergeCell ref="F56:L56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33.38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4.88"/>
  </cols>
  <sheetData>
    <row r="1" ht="50.25" customHeight="1">
      <c r="A1" s="46" t="s">
        <v>1159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45001.0</v>
      </c>
      <c r="C5" s="81" t="s">
        <v>1160</v>
      </c>
      <c r="D5" s="82">
        <v>20541.0</v>
      </c>
      <c r="E5" s="83" t="s">
        <v>1158</v>
      </c>
      <c r="F5" s="58"/>
      <c r="G5" s="59"/>
      <c r="H5" s="59">
        <v>0.0</v>
      </c>
      <c r="I5" s="64"/>
      <c r="J5" s="60"/>
      <c r="K5" s="59"/>
      <c r="L5" s="58"/>
      <c r="M5" s="58"/>
      <c r="N5" s="58"/>
      <c r="O5" s="58"/>
      <c r="P5" s="58"/>
      <c r="Q5" s="61">
        <v>46000.0</v>
      </c>
      <c r="R5" s="62">
        <f t="shared" ref="R5:R63" si="1">F5+G5+H5+I5+J5+K5+L5+M5+N5+O5+P5-Q5</f>
        <v>-46000</v>
      </c>
      <c r="S5" s="84" t="s">
        <v>25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45001.0</v>
      </c>
      <c r="C6" s="81" t="s">
        <v>1161</v>
      </c>
      <c r="D6" s="82">
        <v>10288.0</v>
      </c>
      <c r="E6" s="83" t="s">
        <v>443</v>
      </c>
      <c r="F6" s="59"/>
      <c r="G6" s="59"/>
      <c r="H6" s="59"/>
      <c r="I6" s="60">
        <v>600.0</v>
      </c>
      <c r="J6" s="59"/>
      <c r="K6" s="59"/>
      <c r="L6" s="58"/>
      <c r="M6" s="58"/>
      <c r="N6" s="58"/>
      <c r="O6" s="58"/>
      <c r="P6" s="58"/>
      <c r="Q6" s="61">
        <v>600.0</v>
      </c>
      <c r="R6" s="62">
        <f t="shared" si="1"/>
        <v>0</v>
      </c>
      <c r="S6" s="84" t="s">
        <v>36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45001.0</v>
      </c>
      <c r="C7" s="81" t="s">
        <v>1162</v>
      </c>
      <c r="D7" s="82">
        <v>52669.0</v>
      </c>
      <c r="E7" s="83" t="s">
        <v>73</v>
      </c>
      <c r="F7" s="59"/>
      <c r="G7" s="59"/>
      <c r="H7" s="59"/>
      <c r="I7" s="60">
        <v>1250.0</v>
      </c>
      <c r="J7" s="59"/>
      <c r="K7" s="59"/>
      <c r="L7" s="58"/>
      <c r="M7" s="58"/>
      <c r="N7" s="58"/>
      <c r="O7" s="58"/>
      <c r="P7" s="58"/>
      <c r="Q7" s="61">
        <v>1250.0</v>
      </c>
      <c r="R7" s="62">
        <f t="shared" si="1"/>
        <v>0</v>
      </c>
      <c r="S7" s="84" t="s">
        <v>36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45001.0</v>
      </c>
      <c r="C8" s="81" t="s">
        <v>1163</v>
      </c>
      <c r="D8" s="82">
        <v>61829.0</v>
      </c>
      <c r="E8" s="83" t="s">
        <v>1164</v>
      </c>
      <c r="F8" s="59"/>
      <c r="G8" s="58"/>
      <c r="H8" s="59"/>
      <c r="I8" s="60">
        <v>27000.0</v>
      </c>
      <c r="J8" s="59"/>
      <c r="K8" s="59"/>
      <c r="L8" s="58"/>
      <c r="M8" s="58"/>
      <c r="N8" s="59"/>
      <c r="O8" s="58"/>
      <c r="P8" s="58"/>
      <c r="Q8" s="61">
        <v>27000.0</v>
      </c>
      <c r="R8" s="62">
        <f t="shared" si="1"/>
        <v>0</v>
      </c>
      <c r="S8" s="84" t="s">
        <v>67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45002.0</v>
      </c>
      <c r="C9" s="81" t="s">
        <v>1165</v>
      </c>
      <c r="D9" s="82">
        <v>52669.0</v>
      </c>
      <c r="E9" s="83" t="s">
        <v>73</v>
      </c>
      <c r="F9" s="58"/>
      <c r="G9" s="58"/>
      <c r="H9" s="59"/>
      <c r="I9" s="60">
        <v>1450.0</v>
      </c>
      <c r="J9" s="60"/>
      <c r="K9" s="59"/>
      <c r="L9" s="58"/>
      <c r="M9" s="58"/>
      <c r="N9" s="59"/>
      <c r="O9" s="58"/>
      <c r="P9" s="58"/>
      <c r="Q9" s="61">
        <v>1450.0</v>
      </c>
      <c r="R9" s="62">
        <f t="shared" si="1"/>
        <v>0</v>
      </c>
      <c r="S9" s="84" t="s">
        <v>79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45002.0</v>
      </c>
      <c r="C10" s="81" t="s">
        <v>1166</v>
      </c>
      <c r="D10" s="82">
        <v>47787.0</v>
      </c>
      <c r="E10" s="83" t="s">
        <v>278</v>
      </c>
      <c r="F10" s="59"/>
      <c r="G10" s="59"/>
      <c r="H10" s="59"/>
      <c r="I10" s="60">
        <v>5000.0</v>
      </c>
      <c r="J10" s="59"/>
      <c r="K10" s="59"/>
      <c r="L10" s="58"/>
      <c r="M10" s="58"/>
      <c r="N10" s="59"/>
      <c r="O10" s="58"/>
      <c r="P10" s="58"/>
      <c r="Q10" s="61">
        <v>5000.0</v>
      </c>
      <c r="R10" s="62">
        <f t="shared" si="1"/>
        <v>0</v>
      </c>
      <c r="S10" s="84" t="s">
        <v>79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45002.0</v>
      </c>
      <c r="C11" s="81" t="s">
        <v>1167</v>
      </c>
      <c r="D11" s="82">
        <v>49071.0</v>
      </c>
      <c r="E11" s="83" t="s">
        <v>1168</v>
      </c>
      <c r="F11" s="58"/>
      <c r="G11" s="58"/>
      <c r="H11" s="59"/>
      <c r="I11" s="60">
        <v>5150.0</v>
      </c>
      <c r="J11" s="59"/>
      <c r="K11" s="59"/>
      <c r="L11" s="58"/>
      <c r="M11" s="59"/>
      <c r="N11" s="58"/>
      <c r="O11" s="58"/>
      <c r="P11" s="58"/>
      <c r="Q11" s="61">
        <v>5150.0</v>
      </c>
      <c r="R11" s="62">
        <f t="shared" si="1"/>
        <v>0</v>
      </c>
      <c r="S11" s="84" t="s">
        <v>79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45002.0</v>
      </c>
      <c r="C12" s="81" t="s">
        <v>1169</v>
      </c>
      <c r="D12" s="82">
        <v>62146.0</v>
      </c>
      <c r="E12" s="83" t="s">
        <v>66</v>
      </c>
      <c r="F12" s="59"/>
      <c r="G12" s="58"/>
      <c r="H12" s="59"/>
      <c r="I12" s="60">
        <v>2500.0</v>
      </c>
      <c r="J12" s="59"/>
      <c r="K12" s="59"/>
      <c r="L12" s="58"/>
      <c r="M12" s="58"/>
      <c r="N12" s="59"/>
      <c r="O12" s="58"/>
      <c r="P12" s="58"/>
      <c r="Q12" s="61">
        <v>2500.0</v>
      </c>
      <c r="R12" s="62">
        <f t="shared" si="1"/>
        <v>0</v>
      </c>
      <c r="S12" s="84" t="s">
        <v>79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45002.0</v>
      </c>
      <c r="C13" s="81" t="s">
        <v>1170</v>
      </c>
      <c r="D13" s="82">
        <v>41057.0</v>
      </c>
      <c r="E13" s="83" t="s">
        <v>1171</v>
      </c>
      <c r="F13" s="59"/>
      <c r="G13" s="58"/>
      <c r="H13" s="59"/>
      <c r="I13" s="60">
        <v>2650.0</v>
      </c>
      <c r="J13" s="59"/>
      <c r="K13" s="59"/>
      <c r="L13" s="58"/>
      <c r="M13" s="58"/>
      <c r="N13" s="58"/>
      <c r="O13" s="58"/>
      <c r="P13" s="58"/>
      <c r="Q13" s="61">
        <v>2650.0</v>
      </c>
      <c r="R13" s="62">
        <f t="shared" si="1"/>
        <v>0</v>
      </c>
      <c r="S13" s="84" t="s">
        <v>36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45002.0</v>
      </c>
      <c r="C14" s="81" t="s">
        <v>1172</v>
      </c>
      <c r="D14" s="82">
        <v>47182.0</v>
      </c>
      <c r="E14" s="83" t="s">
        <v>1173</v>
      </c>
      <c r="F14" s="59"/>
      <c r="G14" s="59"/>
      <c r="H14" s="59"/>
      <c r="I14" s="60">
        <v>5150.0</v>
      </c>
      <c r="J14" s="59"/>
      <c r="K14" s="58"/>
      <c r="L14" s="59"/>
      <c r="M14" s="58"/>
      <c r="N14" s="58"/>
      <c r="O14" s="58"/>
      <c r="P14" s="58"/>
      <c r="Q14" s="61">
        <v>5150.0</v>
      </c>
      <c r="R14" s="62">
        <f t="shared" si="1"/>
        <v>0</v>
      </c>
      <c r="S14" s="84" t="s">
        <v>36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45002.0</v>
      </c>
      <c r="C15" s="81" t="s">
        <v>1174</v>
      </c>
      <c r="D15" s="82">
        <v>10006.0</v>
      </c>
      <c r="E15" s="83" t="s">
        <v>280</v>
      </c>
      <c r="F15" s="59"/>
      <c r="G15" s="59"/>
      <c r="H15" s="59"/>
      <c r="I15" s="60">
        <v>5150.0</v>
      </c>
      <c r="J15" s="59"/>
      <c r="K15" s="59"/>
      <c r="L15" s="58"/>
      <c r="M15" s="58"/>
      <c r="N15" s="58"/>
      <c r="O15" s="58"/>
      <c r="P15" s="58"/>
      <c r="Q15" s="61">
        <v>5150.0</v>
      </c>
      <c r="R15" s="62">
        <f t="shared" si="1"/>
        <v>0</v>
      </c>
      <c r="S15" s="84" t="s">
        <v>79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45002.0</v>
      </c>
      <c r="C16" s="81" t="s">
        <v>1175</v>
      </c>
      <c r="D16" s="82">
        <v>65861.0</v>
      </c>
      <c r="E16" s="83" t="s">
        <v>678</v>
      </c>
      <c r="F16" s="59"/>
      <c r="G16" s="59"/>
      <c r="H16" s="59"/>
      <c r="I16" s="60">
        <v>850.0</v>
      </c>
      <c r="J16" s="59"/>
      <c r="K16" s="58"/>
      <c r="L16" s="58"/>
      <c r="M16" s="58"/>
      <c r="N16" s="59"/>
      <c r="O16" s="59"/>
      <c r="P16" s="58"/>
      <c r="Q16" s="61">
        <v>850.0</v>
      </c>
      <c r="R16" s="62">
        <f t="shared" si="1"/>
        <v>0</v>
      </c>
      <c r="S16" s="84" t="s">
        <v>74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45002.0</v>
      </c>
      <c r="C17" s="81" t="s">
        <v>1176</v>
      </c>
      <c r="D17" s="82">
        <v>51939.0</v>
      </c>
      <c r="E17" s="83" t="s">
        <v>232</v>
      </c>
      <c r="F17" s="58"/>
      <c r="G17" s="59"/>
      <c r="H17" s="59"/>
      <c r="I17" s="60">
        <v>11400.0</v>
      </c>
      <c r="J17" s="59"/>
      <c r="K17" s="59"/>
      <c r="L17" s="58"/>
      <c r="M17" s="58"/>
      <c r="N17" s="58"/>
      <c r="O17" s="58"/>
      <c r="P17" s="58"/>
      <c r="Q17" s="61">
        <v>11400.0</v>
      </c>
      <c r="R17" s="62">
        <f t="shared" si="1"/>
        <v>0</v>
      </c>
      <c r="S17" s="84" t="s">
        <v>25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45002.0</v>
      </c>
      <c r="C18" s="81" t="s">
        <v>1177</v>
      </c>
      <c r="D18" s="82">
        <v>76357.0</v>
      </c>
      <c r="E18" s="83" t="s">
        <v>1178</v>
      </c>
      <c r="F18" s="59"/>
      <c r="G18" s="58"/>
      <c r="H18" s="59"/>
      <c r="I18" s="60">
        <v>27000.0</v>
      </c>
      <c r="J18" s="59"/>
      <c r="K18" s="58"/>
      <c r="L18" s="58"/>
      <c r="M18" s="58"/>
      <c r="N18" s="59"/>
      <c r="O18" s="58"/>
      <c r="P18" s="58"/>
      <c r="Q18" s="61">
        <v>27000.0</v>
      </c>
      <c r="R18" s="62">
        <f t="shared" si="1"/>
        <v>0</v>
      </c>
      <c r="S18" s="84" t="s">
        <v>25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45002.0</v>
      </c>
      <c r="C19" s="81" t="s">
        <v>1179</v>
      </c>
      <c r="D19" s="82">
        <v>13209.0</v>
      </c>
      <c r="E19" s="83" t="s">
        <v>101</v>
      </c>
      <c r="F19" s="59"/>
      <c r="G19" s="59"/>
      <c r="H19" s="59"/>
      <c r="I19" s="59">
        <v>9640.0</v>
      </c>
      <c r="J19" s="60"/>
      <c r="K19" s="58"/>
      <c r="L19" s="58"/>
      <c r="M19" s="58"/>
      <c r="N19" s="59"/>
      <c r="O19" s="59"/>
      <c r="P19" s="58"/>
      <c r="Q19" s="61">
        <v>9640.0</v>
      </c>
      <c r="R19" s="62">
        <f t="shared" si="1"/>
        <v>0</v>
      </c>
      <c r="S19" s="84" t="s">
        <v>74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45002.0</v>
      </c>
      <c r="C20" s="81" t="s">
        <v>1180</v>
      </c>
      <c r="D20" s="82">
        <v>50820.0</v>
      </c>
      <c r="E20" s="83" t="s">
        <v>1181</v>
      </c>
      <c r="F20" s="59"/>
      <c r="G20" s="58"/>
      <c r="H20" s="59"/>
      <c r="I20" s="59"/>
      <c r="J20" s="60">
        <v>10000.0</v>
      </c>
      <c r="K20" s="59"/>
      <c r="L20" s="58"/>
      <c r="M20" s="58"/>
      <c r="N20" s="58"/>
      <c r="O20" s="58"/>
      <c r="P20" s="58"/>
      <c r="Q20" s="61">
        <v>10000.0</v>
      </c>
      <c r="R20" s="62">
        <f t="shared" si="1"/>
        <v>0</v>
      </c>
      <c r="S20" s="84" t="s">
        <v>36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45002.0</v>
      </c>
      <c r="C21" s="81" t="s">
        <v>1182</v>
      </c>
      <c r="D21" s="82">
        <v>76359.0</v>
      </c>
      <c r="E21" s="83" t="s">
        <v>1183</v>
      </c>
      <c r="F21" s="59"/>
      <c r="G21" s="59"/>
      <c r="H21" s="59"/>
      <c r="I21" s="59">
        <v>27000.0</v>
      </c>
      <c r="J21" s="60"/>
      <c r="K21" s="59"/>
      <c r="L21" s="59"/>
      <c r="M21" s="58"/>
      <c r="N21" s="59"/>
      <c r="O21" s="59"/>
      <c r="P21" s="58"/>
      <c r="Q21" s="61">
        <v>27000.0</v>
      </c>
      <c r="R21" s="62">
        <f t="shared" si="1"/>
        <v>0</v>
      </c>
      <c r="S21" s="84" t="s">
        <v>25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45002.0</v>
      </c>
      <c r="C22" s="81" t="s">
        <v>1184</v>
      </c>
      <c r="D22" s="82">
        <v>49194.0</v>
      </c>
      <c r="E22" s="83" t="s">
        <v>215</v>
      </c>
      <c r="F22" s="59"/>
      <c r="G22" s="59"/>
      <c r="H22" s="59"/>
      <c r="I22" s="59">
        <v>5150.0</v>
      </c>
      <c r="J22" s="60"/>
      <c r="K22" s="59"/>
      <c r="L22" s="58"/>
      <c r="M22" s="58"/>
      <c r="N22" s="58"/>
      <c r="O22" s="58"/>
      <c r="P22" s="58"/>
      <c r="Q22" s="61">
        <v>5150.0</v>
      </c>
      <c r="R22" s="62">
        <f t="shared" si="1"/>
        <v>0</v>
      </c>
      <c r="S22" s="84" t="s">
        <v>25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45002.0</v>
      </c>
      <c r="C23" s="81" t="s">
        <v>1185</v>
      </c>
      <c r="D23" s="82">
        <v>49194.0</v>
      </c>
      <c r="E23" s="83" t="s">
        <v>215</v>
      </c>
      <c r="F23" s="59"/>
      <c r="G23" s="59"/>
      <c r="H23" s="58"/>
      <c r="I23" s="59">
        <v>1400.0</v>
      </c>
      <c r="J23" s="60"/>
      <c r="K23" s="59"/>
      <c r="L23" s="58"/>
      <c r="M23" s="58"/>
      <c r="N23" s="59"/>
      <c r="O23" s="59"/>
      <c r="P23" s="58"/>
      <c r="Q23" s="61">
        <v>1400.0</v>
      </c>
      <c r="R23" s="62">
        <f t="shared" si="1"/>
        <v>0</v>
      </c>
      <c r="S23" s="84" t="s">
        <v>25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45002.0</v>
      </c>
      <c r="C24" s="81" t="s">
        <v>1186</v>
      </c>
      <c r="D24" s="82">
        <v>59455.0</v>
      </c>
      <c r="E24" s="83" t="s">
        <v>1187</v>
      </c>
      <c r="F24" s="59">
        <v>1250.0</v>
      </c>
      <c r="G24" s="59"/>
      <c r="H24" s="59"/>
      <c r="I24" s="59"/>
      <c r="J24" s="60"/>
      <c r="K24" s="59"/>
      <c r="L24" s="58"/>
      <c r="M24" s="58"/>
      <c r="N24" s="59"/>
      <c r="O24" s="58"/>
      <c r="P24" s="58"/>
      <c r="Q24" s="61">
        <v>1250.0</v>
      </c>
      <c r="R24" s="62">
        <f t="shared" si="1"/>
        <v>0</v>
      </c>
      <c r="S24" s="84" t="s">
        <v>33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45002.0</v>
      </c>
      <c r="C25" s="81" t="s">
        <v>1188</v>
      </c>
      <c r="D25" s="82">
        <v>76360.0</v>
      </c>
      <c r="E25" s="83" t="s">
        <v>1189</v>
      </c>
      <c r="F25" s="59"/>
      <c r="G25" s="59"/>
      <c r="H25" s="59"/>
      <c r="I25" s="60">
        <v>300.0</v>
      </c>
      <c r="J25" s="59"/>
      <c r="K25" s="59"/>
      <c r="L25" s="58"/>
      <c r="M25" s="58"/>
      <c r="N25" s="59"/>
      <c r="O25" s="58"/>
      <c r="P25" s="58"/>
      <c r="Q25" s="61">
        <v>300.0</v>
      </c>
      <c r="R25" s="62">
        <f t="shared" si="1"/>
        <v>0</v>
      </c>
      <c r="S25" s="84" t="s">
        <v>25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45002.0</v>
      </c>
      <c r="C26" s="81" t="s">
        <v>1190</v>
      </c>
      <c r="D26" s="82">
        <v>72729.0</v>
      </c>
      <c r="E26" s="83" t="s">
        <v>1191</v>
      </c>
      <c r="F26" s="58"/>
      <c r="G26" s="58"/>
      <c r="H26" s="59"/>
      <c r="I26" s="60"/>
      <c r="J26" s="59">
        <v>600.0</v>
      </c>
      <c r="K26" s="58"/>
      <c r="L26" s="58"/>
      <c r="M26" s="58"/>
      <c r="N26" s="59"/>
      <c r="O26" s="59"/>
      <c r="P26" s="58"/>
      <c r="Q26" s="61">
        <v>600.0</v>
      </c>
      <c r="R26" s="62">
        <f t="shared" si="1"/>
        <v>0</v>
      </c>
      <c r="S26" s="84" t="s">
        <v>25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45002.0</v>
      </c>
      <c r="C27" s="81" t="s">
        <v>1192</v>
      </c>
      <c r="D27" s="82">
        <v>57499.0</v>
      </c>
      <c r="E27" s="83" t="s">
        <v>336</v>
      </c>
      <c r="F27" s="58"/>
      <c r="G27" s="59"/>
      <c r="H27" s="59"/>
      <c r="I27" s="60">
        <v>10000.0</v>
      </c>
      <c r="J27" s="59"/>
      <c r="K27" s="59"/>
      <c r="L27" s="58"/>
      <c r="M27" s="58"/>
      <c r="N27" s="59"/>
      <c r="O27" s="59"/>
      <c r="P27" s="59"/>
      <c r="Q27" s="61">
        <v>10000.0</v>
      </c>
      <c r="R27" s="62">
        <f t="shared" si="1"/>
        <v>0</v>
      </c>
      <c r="S27" s="84" t="s">
        <v>36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45002.0</v>
      </c>
      <c r="C28" s="81" t="s">
        <v>1193</v>
      </c>
      <c r="D28" s="82">
        <v>75621.0</v>
      </c>
      <c r="E28" s="83" t="s">
        <v>1194</v>
      </c>
      <c r="F28" s="58"/>
      <c r="G28" s="59"/>
      <c r="H28" s="59"/>
      <c r="I28" s="60">
        <v>7650.0</v>
      </c>
      <c r="J28" s="59"/>
      <c r="K28" s="59"/>
      <c r="L28" s="58"/>
      <c r="M28" s="59"/>
      <c r="N28" s="59"/>
      <c r="O28" s="58"/>
      <c r="P28" s="59"/>
      <c r="Q28" s="61">
        <v>7650.0</v>
      </c>
      <c r="R28" s="62">
        <f t="shared" si="1"/>
        <v>0</v>
      </c>
      <c r="S28" s="84" t="s">
        <v>36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45002.0</v>
      </c>
      <c r="C29" s="82" t="s">
        <v>1195</v>
      </c>
      <c r="D29" s="82">
        <v>58074.0</v>
      </c>
      <c r="E29" s="83" t="s">
        <v>1196</v>
      </c>
      <c r="F29" s="67"/>
      <c r="G29" s="67"/>
      <c r="H29" s="68"/>
      <c r="I29" s="67">
        <v>19375.0</v>
      </c>
      <c r="J29" s="67"/>
      <c r="K29" s="68"/>
      <c r="L29" s="68"/>
      <c r="M29" s="68"/>
      <c r="N29" s="68"/>
      <c r="O29" s="68"/>
      <c r="P29" s="68"/>
      <c r="Q29" s="67">
        <v>19375.0</v>
      </c>
      <c r="R29" s="62">
        <f t="shared" si="1"/>
        <v>0</v>
      </c>
      <c r="S29" s="85" t="s">
        <v>36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45002.0</v>
      </c>
      <c r="C30" s="82" t="s">
        <v>1197</v>
      </c>
      <c r="D30" s="82">
        <v>76361.0</v>
      </c>
      <c r="E30" s="83" t="s">
        <v>1198</v>
      </c>
      <c r="F30" s="68"/>
      <c r="G30" s="67"/>
      <c r="H30" s="68"/>
      <c r="I30" s="67">
        <v>300.0</v>
      </c>
      <c r="J30" s="67"/>
      <c r="K30" s="67"/>
      <c r="L30" s="68"/>
      <c r="M30" s="68"/>
      <c r="N30" s="68"/>
      <c r="O30" s="68"/>
      <c r="P30" s="68"/>
      <c r="Q30" s="67">
        <v>300.0</v>
      </c>
      <c r="R30" s="62">
        <f t="shared" si="1"/>
        <v>0</v>
      </c>
      <c r="S30" s="85" t="s">
        <v>36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45002.0</v>
      </c>
      <c r="C31" s="82" t="s">
        <v>1199</v>
      </c>
      <c r="D31" s="82">
        <v>55803.0</v>
      </c>
      <c r="E31" s="83" t="s">
        <v>1200</v>
      </c>
      <c r="F31" s="67"/>
      <c r="G31" s="67"/>
      <c r="H31" s="67"/>
      <c r="I31" s="67">
        <v>2650.0</v>
      </c>
      <c r="J31" s="67"/>
      <c r="K31" s="67"/>
      <c r="L31" s="68"/>
      <c r="M31" s="68"/>
      <c r="N31" s="68"/>
      <c r="O31" s="68"/>
      <c r="P31" s="68"/>
      <c r="Q31" s="67">
        <v>2650.0</v>
      </c>
      <c r="R31" s="62">
        <f t="shared" si="1"/>
        <v>0</v>
      </c>
      <c r="S31" s="85" t="s">
        <v>25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45002.0</v>
      </c>
      <c r="C32" s="82" t="s">
        <v>1201</v>
      </c>
      <c r="D32" s="82">
        <v>74859.0</v>
      </c>
      <c r="E32" s="83" t="s">
        <v>1202</v>
      </c>
      <c r="F32" s="68"/>
      <c r="G32" s="67"/>
      <c r="H32" s="67"/>
      <c r="I32" s="67">
        <v>10930.0</v>
      </c>
      <c r="J32" s="67"/>
      <c r="K32" s="68"/>
      <c r="L32" s="68"/>
      <c r="M32" s="68"/>
      <c r="N32" s="68"/>
      <c r="O32" s="68"/>
      <c r="P32" s="67"/>
      <c r="Q32" s="67">
        <v>10930.0</v>
      </c>
      <c r="R32" s="62">
        <f t="shared" si="1"/>
        <v>0</v>
      </c>
      <c r="S32" s="85" t="s">
        <v>25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45002.0</v>
      </c>
      <c r="C33" s="82" t="s">
        <v>1203</v>
      </c>
      <c r="D33" s="82">
        <v>74859.0</v>
      </c>
      <c r="E33" s="83" t="s">
        <v>1202</v>
      </c>
      <c r="F33" s="68"/>
      <c r="G33" s="68"/>
      <c r="H33" s="67"/>
      <c r="I33" s="67">
        <v>1500.0</v>
      </c>
      <c r="J33" s="67"/>
      <c r="K33" s="68"/>
      <c r="L33" s="68"/>
      <c r="M33" s="68"/>
      <c r="N33" s="68"/>
      <c r="O33" s="68"/>
      <c r="P33" s="67"/>
      <c r="Q33" s="67">
        <v>1500.0</v>
      </c>
      <c r="R33" s="62">
        <f t="shared" si="1"/>
        <v>0</v>
      </c>
      <c r="S33" s="85" t="s">
        <v>25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45002.0</v>
      </c>
      <c r="C34" s="82" t="s">
        <v>1204</v>
      </c>
      <c r="D34" s="82">
        <v>10291.0</v>
      </c>
      <c r="E34" s="83" t="s">
        <v>50</v>
      </c>
      <c r="F34" s="68"/>
      <c r="G34" s="67"/>
      <c r="H34" s="67"/>
      <c r="I34" s="67"/>
      <c r="J34" s="67">
        <v>300.0</v>
      </c>
      <c r="K34" s="68"/>
      <c r="L34" s="68"/>
      <c r="M34" s="68"/>
      <c r="N34" s="68"/>
      <c r="O34" s="68"/>
      <c r="P34" s="67"/>
      <c r="Q34" s="67">
        <v>300.0</v>
      </c>
      <c r="R34" s="62">
        <f t="shared" si="1"/>
        <v>0</v>
      </c>
      <c r="S34" s="85" t="s">
        <v>25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45002.0</v>
      </c>
      <c r="C35" s="82" t="s">
        <v>1205</v>
      </c>
      <c r="D35" s="82">
        <v>58074.0</v>
      </c>
      <c r="E35" s="83" t="s">
        <v>1196</v>
      </c>
      <c r="F35" s="68"/>
      <c r="G35" s="68"/>
      <c r="H35" s="68"/>
      <c r="I35" s="67">
        <v>300.0</v>
      </c>
      <c r="J35" s="67"/>
      <c r="K35" s="68"/>
      <c r="L35" s="68"/>
      <c r="M35" s="68"/>
      <c r="N35" s="68"/>
      <c r="O35" s="68"/>
      <c r="P35" s="67"/>
      <c r="Q35" s="67">
        <v>300.0</v>
      </c>
      <c r="R35" s="62">
        <f t="shared" si="1"/>
        <v>0</v>
      </c>
      <c r="S35" s="85" t="s">
        <v>25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45002.0</v>
      </c>
      <c r="C36" s="82" t="s">
        <v>1206</v>
      </c>
      <c r="D36" s="82">
        <v>52214.0</v>
      </c>
      <c r="E36" s="83" t="s">
        <v>103</v>
      </c>
      <c r="F36" s="68"/>
      <c r="G36" s="68"/>
      <c r="H36" s="68"/>
      <c r="I36" s="67">
        <v>17000.0</v>
      </c>
      <c r="J36" s="67"/>
      <c r="K36" s="67"/>
      <c r="L36" s="68"/>
      <c r="M36" s="68"/>
      <c r="N36" s="68"/>
      <c r="O36" s="68"/>
      <c r="P36" s="67"/>
      <c r="Q36" s="67">
        <v>17000.0</v>
      </c>
      <c r="R36" s="62">
        <f t="shared" si="1"/>
        <v>0</v>
      </c>
      <c r="S36" s="85" t="s">
        <v>74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45002.0</v>
      </c>
      <c r="C37" s="82" t="s">
        <v>1207</v>
      </c>
      <c r="D37" s="82">
        <v>51051.0</v>
      </c>
      <c r="E37" s="83" t="s">
        <v>85</v>
      </c>
      <c r="F37" s="68"/>
      <c r="G37" s="67"/>
      <c r="H37" s="68"/>
      <c r="I37" s="67">
        <v>15000.0</v>
      </c>
      <c r="J37" s="67"/>
      <c r="K37" s="67"/>
      <c r="L37" s="68"/>
      <c r="M37" s="68"/>
      <c r="N37" s="67"/>
      <c r="O37" s="68"/>
      <c r="P37" s="67"/>
      <c r="Q37" s="67">
        <v>15000.0</v>
      </c>
      <c r="R37" s="62">
        <f t="shared" si="1"/>
        <v>0</v>
      </c>
      <c r="S37" s="85" t="s">
        <v>25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45002.0</v>
      </c>
      <c r="C38" s="82" t="s">
        <v>1208</v>
      </c>
      <c r="D38" s="82">
        <v>56713.0</v>
      </c>
      <c r="E38" s="83" t="s">
        <v>1209</v>
      </c>
      <c r="F38" s="67"/>
      <c r="G38" s="67"/>
      <c r="H38" s="67"/>
      <c r="I38" s="67"/>
      <c r="J38" s="67">
        <v>5150.0</v>
      </c>
      <c r="K38" s="68"/>
      <c r="L38" s="68"/>
      <c r="M38" s="68"/>
      <c r="N38" s="67"/>
      <c r="O38" s="68"/>
      <c r="P38" s="67"/>
      <c r="Q38" s="67">
        <v>5150.0</v>
      </c>
      <c r="R38" s="62">
        <f t="shared" si="1"/>
        <v>0</v>
      </c>
      <c r="S38" s="85" t="s">
        <v>79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45002.0</v>
      </c>
      <c r="C39" s="82" t="s">
        <v>1210</v>
      </c>
      <c r="D39" s="82">
        <v>52032.0</v>
      </c>
      <c r="E39" s="83" t="s">
        <v>622</v>
      </c>
      <c r="F39" s="67"/>
      <c r="G39" s="68"/>
      <c r="H39" s="67"/>
      <c r="I39" s="67">
        <v>2500.0</v>
      </c>
      <c r="J39" s="67"/>
      <c r="K39" s="68"/>
      <c r="L39" s="68"/>
      <c r="M39" s="68"/>
      <c r="N39" s="67"/>
      <c r="O39" s="68"/>
      <c r="P39" s="67"/>
      <c r="Q39" s="67">
        <v>2500.0</v>
      </c>
      <c r="R39" s="62">
        <f t="shared" si="1"/>
        <v>0</v>
      </c>
      <c r="S39" s="85" t="s">
        <v>79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0">
        <v>45002.0</v>
      </c>
      <c r="C40" s="82" t="s">
        <v>1211</v>
      </c>
      <c r="D40" s="82">
        <v>68284.0</v>
      </c>
      <c r="E40" s="83" t="s">
        <v>242</v>
      </c>
      <c r="F40" s="67"/>
      <c r="G40" s="68"/>
      <c r="H40" s="67"/>
      <c r="I40" s="67"/>
      <c r="J40" s="67">
        <v>8490.0</v>
      </c>
      <c r="K40" s="68"/>
      <c r="L40" s="68"/>
      <c r="M40" s="68"/>
      <c r="N40" s="67"/>
      <c r="O40" s="68"/>
      <c r="P40" s="67"/>
      <c r="Q40" s="67">
        <v>8490.0</v>
      </c>
      <c r="R40" s="62">
        <f t="shared" si="1"/>
        <v>0</v>
      </c>
      <c r="S40" s="85" t="s">
        <v>74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0">
        <v>45002.0</v>
      </c>
      <c r="C41" s="82" t="s">
        <v>1212</v>
      </c>
      <c r="D41" s="82">
        <v>37242.0</v>
      </c>
      <c r="E41" s="83" t="s">
        <v>1213</v>
      </c>
      <c r="F41" s="67"/>
      <c r="G41" s="67"/>
      <c r="H41" s="67"/>
      <c r="I41" s="67"/>
      <c r="J41" s="67">
        <v>500.0</v>
      </c>
      <c r="K41" s="68"/>
      <c r="L41" s="68"/>
      <c r="M41" s="68"/>
      <c r="N41" s="67"/>
      <c r="O41" s="68"/>
      <c r="P41" s="67"/>
      <c r="Q41" s="67">
        <v>500.0</v>
      </c>
      <c r="R41" s="62">
        <f t="shared" si="1"/>
        <v>0</v>
      </c>
      <c r="S41" s="85" t="s">
        <v>79</v>
      </c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80">
        <v>45002.0</v>
      </c>
      <c r="C42" s="82" t="s">
        <v>1214</v>
      </c>
      <c r="D42" s="82">
        <v>10320.0</v>
      </c>
      <c r="E42" s="83" t="s">
        <v>78</v>
      </c>
      <c r="F42" s="67"/>
      <c r="G42" s="68"/>
      <c r="H42" s="67"/>
      <c r="I42" s="67">
        <v>2500.0</v>
      </c>
      <c r="J42" s="68"/>
      <c r="K42" s="68"/>
      <c r="L42" s="68"/>
      <c r="M42" s="68"/>
      <c r="N42" s="67"/>
      <c r="O42" s="68"/>
      <c r="P42" s="67"/>
      <c r="Q42" s="67">
        <v>2500.0</v>
      </c>
      <c r="R42" s="62">
        <f t="shared" si="1"/>
        <v>0</v>
      </c>
      <c r="S42" s="85" t="s">
        <v>74</v>
      </c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80">
        <v>45002.0</v>
      </c>
      <c r="C43" s="82" t="s">
        <v>1215</v>
      </c>
      <c r="D43" s="82">
        <v>73326.0</v>
      </c>
      <c r="E43" s="83" t="s">
        <v>1216</v>
      </c>
      <c r="F43" s="67"/>
      <c r="G43" s="67"/>
      <c r="H43" s="67"/>
      <c r="I43" s="67">
        <v>3000.0</v>
      </c>
      <c r="J43" s="67"/>
      <c r="K43" s="68"/>
      <c r="L43" s="68"/>
      <c r="M43" s="68"/>
      <c r="N43" s="67"/>
      <c r="O43" s="68"/>
      <c r="P43" s="67"/>
      <c r="Q43" s="67">
        <v>3000.0</v>
      </c>
      <c r="R43" s="62">
        <f t="shared" si="1"/>
        <v>0</v>
      </c>
      <c r="S43" s="85" t="s">
        <v>36</v>
      </c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40.0</v>
      </c>
      <c r="B44" s="80">
        <v>45002.0</v>
      </c>
      <c r="C44" s="82" t="s">
        <v>1217</v>
      </c>
      <c r="D44" s="82">
        <v>72161.0</v>
      </c>
      <c r="E44" s="83" t="s">
        <v>1218</v>
      </c>
      <c r="F44" s="67"/>
      <c r="G44" s="67"/>
      <c r="H44" s="67"/>
      <c r="I44" s="67"/>
      <c r="J44" s="67">
        <v>40000.0</v>
      </c>
      <c r="K44" s="68"/>
      <c r="L44" s="68"/>
      <c r="M44" s="68"/>
      <c r="N44" s="67"/>
      <c r="O44" s="68"/>
      <c r="P44" s="67"/>
      <c r="Q44" s="67">
        <v>40000.0</v>
      </c>
      <c r="R44" s="62">
        <f t="shared" si="1"/>
        <v>0</v>
      </c>
      <c r="S44" s="85" t="s">
        <v>74</v>
      </c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41.0</v>
      </c>
      <c r="B45" s="80">
        <v>45002.0</v>
      </c>
      <c r="C45" s="82" t="s">
        <v>1219</v>
      </c>
      <c r="D45" s="82">
        <v>10001.0</v>
      </c>
      <c r="E45" s="83" t="s">
        <v>163</v>
      </c>
      <c r="F45" s="67"/>
      <c r="G45" s="67">
        <v>1200.0</v>
      </c>
      <c r="H45" s="67"/>
      <c r="I45" s="67"/>
      <c r="J45" s="67"/>
      <c r="K45" s="67"/>
      <c r="L45" s="68"/>
      <c r="M45" s="68"/>
      <c r="N45" s="67"/>
      <c r="O45" s="68"/>
      <c r="P45" s="67"/>
      <c r="Q45" s="67">
        <v>1200.0</v>
      </c>
      <c r="R45" s="62">
        <f t="shared" si="1"/>
        <v>0</v>
      </c>
      <c r="S45" s="85" t="s">
        <v>25</v>
      </c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42.0</v>
      </c>
      <c r="B46" s="80">
        <v>45002.0</v>
      </c>
      <c r="C46" s="82" t="s">
        <v>1220</v>
      </c>
      <c r="D46" s="82">
        <v>51697.0</v>
      </c>
      <c r="E46" s="83" t="s">
        <v>767</v>
      </c>
      <c r="F46" s="67"/>
      <c r="G46" s="67"/>
      <c r="H46" s="67"/>
      <c r="I46" s="67"/>
      <c r="J46" s="67">
        <v>2930.0</v>
      </c>
      <c r="K46" s="68"/>
      <c r="L46" s="68"/>
      <c r="M46" s="68"/>
      <c r="N46" s="67"/>
      <c r="O46" s="68"/>
      <c r="P46" s="67"/>
      <c r="Q46" s="67">
        <v>2930.0</v>
      </c>
      <c r="R46" s="62">
        <f t="shared" si="1"/>
        <v>0</v>
      </c>
      <c r="S46" s="85" t="s">
        <v>74</v>
      </c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53">
        <v>43.0</v>
      </c>
      <c r="B47" s="80">
        <v>45002.0</v>
      </c>
      <c r="C47" s="82" t="s">
        <v>1221</v>
      </c>
      <c r="D47" s="82">
        <v>21818.0</v>
      </c>
      <c r="E47" s="83" t="s">
        <v>350</v>
      </c>
      <c r="F47" s="68"/>
      <c r="G47" s="68"/>
      <c r="H47" s="67"/>
      <c r="I47" s="67">
        <v>25000.0</v>
      </c>
      <c r="J47" s="67"/>
      <c r="K47" s="67"/>
      <c r="L47" s="68"/>
      <c r="M47" s="68"/>
      <c r="N47" s="67"/>
      <c r="O47" s="68"/>
      <c r="P47" s="67"/>
      <c r="Q47" s="67">
        <v>25000.0</v>
      </c>
      <c r="R47" s="62">
        <f t="shared" si="1"/>
        <v>0</v>
      </c>
      <c r="S47" s="85" t="s">
        <v>36</v>
      </c>
      <c r="T47" s="65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53">
        <v>44.0</v>
      </c>
      <c r="B48" s="80">
        <v>45002.0</v>
      </c>
      <c r="C48" s="82" t="s">
        <v>1222</v>
      </c>
      <c r="D48" s="82">
        <v>21818.0</v>
      </c>
      <c r="E48" s="83" t="s">
        <v>350</v>
      </c>
      <c r="F48" s="68"/>
      <c r="G48" s="68"/>
      <c r="H48" s="67"/>
      <c r="I48" s="67">
        <v>25000.0</v>
      </c>
      <c r="J48" s="67"/>
      <c r="K48" s="67"/>
      <c r="L48" s="68"/>
      <c r="M48" s="68"/>
      <c r="N48" s="67"/>
      <c r="O48" s="68"/>
      <c r="P48" s="67"/>
      <c r="Q48" s="67">
        <v>25000.0</v>
      </c>
      <c r="R48" s="62">
        <f t="shared" si="1"/>
        <v>0</v>
      </c>
      <c r="S48" s="85" t="s">
        <v>36</v>
      </c>
      <c r="T48" s="65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53">
        <v>45.0</v>
      </c>
      <c r="B49" s="80">
        <v>45002.0</v>
      </c>
      <c r="C49" s="82" t="s">
        <v>1223</v>
      </c>
      <c r="D49" s="82">
        <v>21818.0</v>
      </c>
      <c r="E49" s="83" t="s">
        <v>350</v>
      </c>
      <c r="F49" s="68"/>
      <c r="G49" s="68"/>
      <c r="H49" s="67"/>
      <c r="I49" s="67">
        <v>490.0</v>
      </c>
      <c r="J49" s="67"/>
      <c r="K49" s="68"/>
      <c r="L49" s="68"/>
      <c r="M49" s="68"/>
      <c r="N49" s="68"/>
      <c r="O49" s="68"/>
      <c r="P49" s="67"/>
      <c r="Q49" s="67">
        <v>490.0</v>
      </c>
      <c r="R49" s="62">
        <f t="shared" si="1"/>
        <v>0</v>
      </c>
      <c r="S49" s="85" t="s">
        <v>36</v>
      </c>
      <c r="T49" s="6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53">
        <v>46.0</v>
      </c>
      <c r="B50" s="80">
        <v>45002.0</v>
      </c>
      <c r="C50" s="82" t="s">
        <v>1224</v>
      </c>
      <c r="D50" s="82">
        <v>52669.0</v>
      </c>
      <c r="E50" s="83" t="s">
        <v>73</v>
      </c>
      <c r="F50" s="68"/>
      <c r="G50" s="68"/>
      <c r="H50" s="67"/>
      <c r="I50" s="67">
        <v>2500.0</v>
      </c>
      <c r="J50" s="68"/>
      <c r="K50" s="68"/>
      <c r="L50" s="68"/>
      <c r="M50" s="68"/>
      <c r="N50" s="68"/>
      <c r="O50" s="68"/>
      <c r="P50" s="67"/>
      <c r="Q50" s="67">
        <v>2500.0</v>
      </c>
      <c r="R50" s="62">
        <f t="shared" si="1"/>
        <v>0</v>
      </c>
      <c r="S50" s="85" t="s">
        <v>25</v>
      </c>
      <c r="T50" s="65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53">
        <v>47.0</v>
      </c>
      <c r="B51" s="86">
        <v>45002.0</v>
      </c>
      <c r="C51" s="87" t="s">
        <v>1225</v>
      </c>
      <c r="D51" s="87">
        <v>73326.0</v>
      </c>
      <c r="E51" s="88" t="s">
        <v>1216</v>
      </c>
      <c r="F51" s="68"/>
      <c r="G51" s="68"/>
      <c r="H51" s="67"/>
      <c r="I51" s="67">
        <v>27000.0</v>
      </c>
      <c r="J51" s="68"/>
      <c r="K51" s="67"/>
      <c r="L51" s="68"/>
      <c r="M51" s="68"/>
      <c r="N51" s="68"/>
      <c r="O51" s="68"/>
      <c r="P51" s="67"/>
      <c r="Q51" s="67">
        <v>27000.0</v>
      </c>
      <c r="R51" s="62">
        <f t="shared" si="1"/>
        <v>0</v>
      </c>
      <c r="S51" s="85" t="s">
        <v>25</v>
      </c>
      <c r="T51" s="65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53">
        <v>49.0</v>
      </c>
      <c r="B52" s="86">
        <v>45002.0</v>
      </c>
      <c r="C52" s="87" t="s">
        <v>1226</v>
      </c>
      <c r="D52" s="87">
        <v>48631.0</v>
      </c>
      <c r="E52" s="88" t="s">
        <v>272</v>
      </c>
      <c r="F52" s="68"/>
      <c r="G52" s="68"/>
      <c r="H52" s="67"/>
      <c r="I52" s="67">
        <v>5000.0</v>
      </c>
      <c r="J52" s="68"/>
      <c r="K52" s="67"/>
      <c r="L52" s="68"/>
      <c r="M52" s="67"/>
      <c r="N52" s="68"/>
      <c r="O52" s="68"/>
      <c r="P52" s="67"/>
      <c r="Q52" s="67">
        <v>5000.0</v>
      </c>
      <c r="R52" s="62">
        <f t="shared" si="1"/>
        <v>0</v>
      </c>
      <c r="S52" s="85" t="s">
        <v>74</v>
      </c>
      <c r="T52" s="65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53">
        <v>50.0</v>
      </c>
      <c r="B53" s="86">
        <v>45002.0</v>
      </c>
      <c r="C53" s="87" t="s">
        <v>1227</v>
      </c>
      <c r="D53" s="87">
        <v>22727.0</v>
      </c>
      <c r="E53" s="88" t="s">
        <v>533</v>
      </c>
      <c r="F53" s="68"/>
      <c r="G53" s="68"/>
      <c r="H53" s="67"/>
      <c r="I53" s="67"/>
      <c r="J53" s="67">
        <v>5000.0</v>
      </c>
      <c r="K53" s="68"/>
      <c r="L53" s="68"/>
      <c r="M53" s="68"/>
      <c r="N53" s="67"/>
      <c r="O53" s="68"/>
      <c r="P53" s="67"/>
      <c r="Q53" s="67">
        <v>5000.0</v>
      </c>
      <c r="R53" s="62">
        <f t="shared" si="1"/>
        <v>0</v>
      </c>
      <c r="S53" s="85" t="s">
        <v>79</v>
      </c>
      <c r="T53" s="65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53">
        <v>51.0</v>
      </c>
      <c r="B54" s="86">
        <v>45002.0</v>
      </c>
      <c r="C54" s="87" t="s">
        <v>1228</v>
      </c>
      <c r="D54" s="87">
        <v>76374.0</v>
      </c>
      <c r="E54" s="88" t="s">
        <v>1229</v>
      </c>
      <c r="F54" s="68"/>
      <c r="G54" s="68"/>
      <c r="H54" s="67"/>
      <c r="I54" s="67">
        <v>300.0</v>
      </c>
      <c r="J54" s="68"/>
      <c r="K54" s="67"/>
      <c r="L54" s="68"/>
      <c r="M54" s="68"/>
      <c r="N54" s="68"/>
      <c r="O54" s="68"/>
      <c r="P54" s="67"/>
      <c r="Q54" s="67">
        <v>300.0</v>
      </c>
      <c r="R54" s="62">
        <f t="shared" si="1"/>
        <v>0</v>
      </c>
      <c r="S54" s="85" t="s">
        <v>36</v>
      </c>
      <c r="T54" s="65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53">
        <v>52.0</v>
      </c>
      <c r="B55" s="86">
        <v>45002.0</v>
      </c>
      <c r="C55" s="87" t="s">
        <v>1230</v>
      </c>
      <c r="D55" s="87">
        <v>36555.0</v>
      </c>
      <c r="E55" s="88" t="s">
        <v>83</v>
      </c>
      <c r="F55" s="68"/>
      <c r="G55" s="68"/>
      <c r="H55" s="67"/>
      <c r="I55" s="67">
        <v>1250.0</v>
      </c>
      <c r="J55" s="68"/>
      <c r="K55" s="67"/>
      <c r="L55" s="68"/>
      <c r="M55" s="68"/>
      <c r="N55" s="68"/>
      <c r="O55" s="68"/>
      <c r="P55" s="67"/>
      <c r="Q55" s="67">
        <v>1250.0</v>
      </c>
      <c r="R55" s="62">
        <f t="shared" si="1"/>
        <v>0</v>
      </c>
      <c r="S55" s="85" t="s">
        <v>36</v>
      </c>
      <c r="T55" s="65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53">
        <v>53.0</v>
      </c>
      <c r="B56" s="86">
        <v>45002.0</v>
      </c>
      <c r="C56" s="87" t="s">
        <v>1231</v>
      </c>
      <c r="D56" s="87">
        <v>72877.0</v>
      </c>
      <c r="E56" s="88" t="s">
        <v>1232</v>
      </c>
      <c r="F56" s="68"/>
      <c r="G56" s="67">
        <v>1580.0</v>
      </c>
      <c r="H56" s="67"/>
      <c r="I56" s="67"/>
      <c r="J56" s="68"/>
      <c r="K56" s="67">
        <v>10920.0</v>
      </c>
      <c r="L56" s="68"/>
      <c r="M56" s="68"/>
      <c r="N56" s="68"/>
      <c r="O56" s="68"/>
      <c r="P56" s="67"/>
      <c r="Q56" s="67">
        <v>12500.0</v>
      </c>
      <c r="R56" s="62">
        <f t="shared" si="1"/>
        <v>0</v>
      </c>
      <c r="S56" s="85" t="s">
        <v>33</v>
      </c>
      <c r="T56" s="65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53">
        <v>54.0</v>
      </c>
      <c r="B57" s="86">
        <v>45002.0</v>
      </c>
      <c r="C57" s="87" t="s">
        <v>1233</v>
      </c>
      <c r="D57" s="87">
        <v>56980.0</v>
      </c>
      <c r="E57" s="88" t="s">
        <v>743</v>
      </c>
      <c r="F57" s="68"/>
      <c r="G57" s="67"/>
      <c r="H57" s="67"/>
      <c r="I57" s="67">
        <v>5000.0</v>
      </c>
      <c r="J57" s="67"/>
      <c r="K57" s="67"/>
      <c r="L57" s="68"/>
      <c r="M57" s="68"/>
      <c r="N57" s="68"/>
      <c r="O57" s="68"/>
      <c r="P57" s="67"/>
      <c r="Q57" s="67">
        <v>27500.0</v>
      </c>
      <c r="R57" s="62">
        <f t="shared" si="1"/>
        <v>-22500</v>
      </c>
      <c r="S57" s="85" t="s">
        <v>25</v>
      </c>
      <c r="T57" s="65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A58" s="53">
        <v>55.0</v>
      </c>
      <c r="B58" s="86">
        <v>45002.0</v>
      </c>
      <c r="C58" s="87" t="s">
        <v>1234</v>
      </c>
      <c r="D58" s="87">
        <v>57230.0</v>
      </c>
      <c r="E58" s="88" t="s">
        <v>1235</v>
      </c>
      <c r="F58" s="68"/>
      <c r="G58" s="68"/>
      <c r="H58" s="67"/>
      <c r="I58" s="67"/>
      <c r="J58" s="67">
        <v>8125.0</v>
      </c>
      <c r="K58" s="67"/>
      <c r="L58" s="68"/>
      <c r="M58" s="68"/>
      <c r="N58" s="68"/>
      <c r="O58" s="68"/>
      <c r="P58" s="67"/>
      <c r="Q58" s="67">
        <v>8125.0</v>
      </c>
      <c r="R58" s="62">
        <f t="shared" si="1"/>
        <v>0</v>
      </c>
      <c r="S58" s="85" t="s">
        <v>25</v>
      </c>
      <c r="T58" s="65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A59" s="53">
        <v>56.0</v>
      </c>
      <c r="B59" s="86">
        <v>45001.0</v>
      </c>
      <c r="C59" s="87" t="s">
        <v>1153</v>
      </c>
      <c r="D59" s="87">
        <v>57425.0</v>
      </c>
      <c r="E59" s="88" t="s">
        <v>1154</v>
      </c>
      <c r="F59" s="68"/>
      <c r="G59" s="68"/>
      <c r="H59" s="67"/>
      <c r="I59" s="67"/>
      <c r="J59" s="67"/>
      <c r="K59" s="67">
        <v>5000.0</v>
      </c>
      <c r="L59" s="68"/>
      <c r="M59" s="68"/>
      <c r="N59" s="68"/>
      <c r="O59" s="68"/>
      <c r="P59" s="67"/>
      <c r="Q59" s="67">
        <v>5000.0</v>
      </c>
      <c r="R59" s="62">
        <f t="shared" si="1"/>
        <v>0</v>
      </c>
      <c r="S59" s="85"/>
      <c r="T59" s="65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>
      <c r="A60" s="53">
        <v>57.0</v>
      </c>
      <c r="B60" s="86">
        <v>45001.0</v>
      </c>
      <c r="C60" s="87" t="s">
        <v>1155</v>
      </c>
      <c r="D60" s="87">
        <v>55446.0</v>
      </c>
      <c r="E60" s="88" t="s">
        <v>367</v>
      </c>
      <c r="F60" s="68"/>
      <c r="G60" s="68"/>
      <c r="H60" s="67">
        <v>5000.0</v>
      </c>
      <c r="I60" s="67"/>
      <c r="J60" s="68"/>
      <c r="K60" s="67"/>
      <c r="L60" s="68"/>
      <c r="M60" s="68"/>
      <c r="N60" s="68"/>
      <c r="O60" s="68"/>
      <c r="P60" s="67"/>
      <c r="Q60" s="67">
        <v>5000.0</v>
      </c>
      <c r="R60" s="62">
        <f t="shared" si="1"/>
        <v>0</v>
      </c>
      <c r="S60" s="85"/>
      <c r="T60" s="65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>
      <c r="A61" s="53">
        <v>58.0</v>
      </c>
      <c r="B61" s="86">
        <v>45001.0</v>
      </c>
      <c r="C61" s="87" t="s">
        <v>1156</v>
      </c>
      <c r="D61" s="87">
        <v>31927.0</v>
      </c>
      <c r="E61" s="88" t="s">
        <v>538</v>
      </c>
      <c r="F61" s="68"/>
      <c r="G61" s="68"/>
      <c r="H61" s="67"/>
      <c r="I61" s="67"/>
      <c r="J61" s="68"/>
      <c r="K61" s="67"/>
      <c r="L61" s="68"/>
      <c r="M61" s="68"/>
      <c r="N61" s="67">
        <v>1400.0</v>
      </c>
      <c r="O61" s="68"/>
      <c r="P61" s="67"/>
      <c r="Q61" s="67">
        <v>1400.0</v>
      </c>
      <c r="R61" s="62">
        <f t="shared" si="1"/>
        <v>0</v>
      </c>
      <c r="S61" s="85"/>
      <c r="T61" s="65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>
      <c r="A62" s="53">
        <v>59.0</v>
      </c>
      <c r="B62" s="86">
        <v>45001.0</v>
      </c>
      <c r="C62" s="87" t="s">
        <v>1236</v>
      </c>
      <c r="D62" s="87">
        <v>50739.0</v>
      </c>
      <c r="E62" s="88" t="s">
        <v>412</v>
      </c>
      <c r="F62" s="68"/>
      <c r="G62" s="68"/>
      <c r="H62" s="67"/>
      <c r="I62" s="67"/>
      <c r="J62" s="68"/>
      <c r="K62" s="67">
        <v>900.0</v>
      </c>
      <c r="L62" s="68"/>
      <c r="M62" s="68"/>
      <c r="N62" s="68"/>
      <c r="O62" s="68"/>
      <c r="P62" s="67"/>
      <c r="Q62" s="67">
        <v>900.0</v>
      </c>
      <c r="R62" s="62">
        <f t="shared" si="1"/>
        <v>0</v>
      </c>
      <c r="S62" s="85"/>
      <c r="T62" s="65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>
      <c r="A63" s="70"/>
      <c r="B63" s="71"/>
      <c r="C63" s="72"/>
      <c r="D63" s="72"/>
      <c r="E63" s="73"/>
      <c r="F63" s="68">
        <f t="shared" ref="F63:Q63" si="2">SUM(F5:F62)</f>
        <v>1250</v>
      </c>
      <c r="G63" s="68">
        <f t="shared" si="2"/>
        <v>2780</v>
      </c>
      <c r="H63" s="68">
        <f t="shared" si="2"/>
        <v>5000</v>
      </c>
      <c r="I63" s="68">
        <f t="shared" si="2"/>
        <v>322885</v>
      </c>
      <c r="J63" s="68">
        <f t="shared" si="2"/>
        <v>81095</v>
      </c>
      <c r="K63" s="68">
        <f t="shared" si="2"/>
        <v>16820</v>
      </c>
      <c r="L63" s="68">
        <f t="shared" si="2"/>
        <v>0</v>
      </c>
      <c r="M63" s="68">
        <f t="shared" si="2"/>
        <v>0</v>
      </c>
      <c r="N63" s="68">
        <f t="shared" si="2"/>
        <v>1400</v>
      </c>
      <c r="O63" s="68">
        <f t="shared" si="2"/>
        <v>0</v>
      </c>
      <c r="P63" s="68">
        <f t="shared" si="2"/>
        <v>0</v>
      </c>
      <c r="Q63" s="68">
        <f t="shared" si="2"/>
        <v>499730</v>
      </c>
      <c r="R63" s="62">
        <f t="shared" si="1"/>
        <v>-68500</v>
      </c>
      <c r="S63" s="74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>
      <c r="A64" s="75"/>
      <c r="B64" s="72"/>
      <c r="C64" s="72"/>
      <c r="D64" s="72"/>
      <c r="E64" s="73"/>
      <c r="F64" s="38">
        <f>F63+G63+H63+I63+J63+K63+L63+M63+N63+O63+P63</f>
        <v>431230</v>
      </c>
      <c r="G64" s="8"/>
      <c r="H64" s="8"/>
      <c r="I64" s="8"/>
      <c r="J64" s="8"/>
      <c r="K64" s="8"/>
      <c r="L64" s="9"/>
      <c r="M64" s="76"/>
      <c r="N64" s="76"/>
      <c r="O64" s="76"/>
      <c r="P64" s="76"/>
      <c r="Q64" s="77"/>
      <c r="R64" s="77"/>
      <c r="S64" s="7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0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 t="s">
        <v>41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0"/>
      <c r="K75" s="4"/>
      <c r="L75" s="4"/>
      <c r="M75" s="4"/>
      <c r="N75" s="4"/>
      <c r="O75" s="4"/>
      <c r="P75" s="4"/>
      <c r="Q75" s="4"/>
      <c r="R75" s="4"/>
      <c r="S75" s="4"/>
      <c r="T75" s="4"/>
      <c r="U75" s="4" t="s">
        <v>207</v>
      </c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79"/>
      <c r="C1014" s="79"/>
      <c r="D1014" s="79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79"/>
      <c r="C1015" s="79"/>
      <c r="D1015" s="79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79"/>
      <c r="C1016" s="79"/>
      <c r="D1016" s="79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79"/>
      <c r="C1017" s="79"/>
      <c r="D1017" s="79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79"/>
      <c r="C1018" s="79"/>
      <c r="D1018" s="79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79"/>
      <c r="C1019" s="79"/>
      <c r="D1019" s="79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79"/>
      <c r="C1020" s="79"/>
      <c r="D1020" s="79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79"/>
      <c r="C1021" s="79"/>
      <c r="D1021" s="79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79"/>
      <c r="C1022" s="79"/>
      <c r="D1022" s="79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79"/>
      <c r="C1023" s="79"/>
      <c r="D1023" s="79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</sheetData>
  <mergeCells count="17">
    <mergeCell ref="E2:E4"/>
    <mergeCell ref="F3:F4"/>
    <mergeCell ref="G3:H3"/>
    <mergeCell ref="I3:J3"/>
    <mergeCell ref="K3:K4"/>
    <mergeCell ref="L3:L4"/>
    <mergeCell ref="F64:L6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46" t="s">
        <v>1237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45003.0</v>
      </c>
      <c r="C5" s="81" t="s">
        <v>1238</v>
      </c>
      <c r="D5" s="82">
        <v>51051.0</v>
      </c>
      <c r="E5" s="83" t="s">
        <v>85</v>
      </c>
      <c r="F5" s="58"/>
      <c r="G5" s="59"/>
      <c r="H5" s="59"/>
      <c r="I5" s="64">
        <v>8750.0</v>
      </c>
      <c r="J5" s="60"/>
      <c r="K5" s="59"/>
      <c r="L5" s="58"/>
      <c r="M5" s="58"/>
      <c r="N5" s="58"/>
      <c r="O5" s="58"/>
      <c r="P5" s="58"/>
      <c r="Q5" s="61">
        <v>8750.0</v>
      </c>
      <c r="R5" s="62">
        <f t="shared" ref="R5:R46" si="1">F5+G5+H5+I5+J5+K5+L5+M5+N5+O5+P5-Q5</f>
        <v>0</v>
      </c>
      <c r="S5" s="84" t="s">
        <v>74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45003.0</v>
      </c>
      <c r="C6" s="81" t="s">
        <v>1239</v>
      </c>
      <c r="D6" s="82">
        <v>50436.0</v>
      </c>
      <c r="E6" s="83" t="s">
        <v>54</v>
      </c>
      <c r="F6" s="59"/>
      <c r="G6" s="59"/>
      <c r="H6" s="59"/>
      <c r="I6" s="60">
        <v>10000.0</v>
      </c>
      <c r="J6" s="59"/>
      <c r="K6" s="59"/>
      <c r="L6" s="58"/>
      <c r="M6" s="58"/>
      <c r="N6" s="58"/>
      <c r="O6" s="58"/>
      <c r="P6" s="58"/>
      <c r="Q6" s="61">
        <v>10000.0</v>
      </c>
      <c r="R6" s="62">
        <f t="shared" si="1"/>
        <v>0</v>
      </c>
      <c r="S6" s="84" t="s">
        <v>74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45003.0</v>
      </c>
      <c r="C7" s="81" t="s">
        <v>1240</v>
      </c>
      <c r="D7" s="82">
        <v>48044.0</v>
      </c>
      <c r="E7" s="83" t="s">
        <v>1241</v>
      </c>
      <c r="F7" s="59"/>
      <c r="G7" s="59"/>
      <c r="H7" s="59"/>
      <c r="I7" s="60">
        <v>5150.0</v>
      </c>
      <c r="J7" s="59"/>
      <c r="K7" s="59"/>
      <c r="L7" s="58"/>
      <c r="M7" s="58"/>
      <c r="N7" s="58"/>
      <c r="O7" s="58"/>
      <c r="P7" s="58"/>
      <c r="Q7" s="61">
        <v>5150.0</v>
      </c>
      <c r="R7" s="62">
        <f t="shared" si="1"/>
        <v>0</v>
      </c>
      <c r="S7" s="84" t="s">
        <v>801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45003.0</v>
      </c>
      <c r="C8" s="81" t="s">
        <v>1242</v>
      </c>
      <c r="D8" s="82">
        <v>50436.0</v>
      </c>
      <c r="E8" s="83" t="s">
        <v>54</v>
      </c>
      <c r="F8" s="59"/>
      <c r="G8" s="58"/>
      <c r="H8" s="59"/>
      <c r="I8" s="60">
        <v>1450.0</v>
      </c>
      <c r="J8" s="59"/>
      <c r="K8" s="59"/>
      <c r="L8" s="58"/>
      <c r="M8" s="58"/>
      <c r="N8" s="59"/>
      <c r="O8" s="58"/>
      <c r="P8" s="58"/>
      <c r="Q8" s="61">
        <v>1450.0</v>
      </c>
      <c r="R8" s="62">
        <f t="shared" si="1"/>
        <v>0</v>
      </c>
      <c r="S8" s="84" t="s">
        <v>74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45003.0</v>
      </c>
      <c r="C9" s="81" t="s">
        <v>1243</v>
      </c>
      <c r="D9" s="82">
        <v>50436.0</v>
      </c>
      <c r="E9" s="83" t="s">
        <v>54</v>
      </c>
      <c r="F9" s="58"/>
      <c r="G9" s="58"/>
      <c r="H9" s="59"/>
      <c r="I9" s="60">
        <v>1200.0</v>
      </c>
      <c r="J9" s="60"/>
      <c r="K9" s="59"/>
      <c r="L9" s="58"/>
      <c r="M9" s="58"/>
      <c r="N9" s="59"/>
      <c r="O9" s="58"/>
      <c r="P9" s="58"/>
      <c r="Q9" s="61">
        <v>1200.0</v>
      </c>
      <c r="R9" s="62">
        <f t="shared" si="1"/>
        <v>0</v>
      </c>
      <c r="S9" s="84" t="s">
        <v>36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45003.0</v>
      </c>
      <c r="C10" s="81" t="s">
        <v>1244</v>
      </c>
      <c r="D10" s="82">
        <v>76101.0</v>
      </c>
      <c r="E10" s="83" t="s">
        <v>210</v>
      </c>
      <c r="F10" s="59"/>
      <c r="G10" s="59"/>
      <c r="H10" s="59"/>
      <c r="I10" s="60">
        <v>1200.0</v>
      </c>
      <c r="J10" s="59"/>
      <c r="K10" s="59"/>
      <c r="L10" s="58"/>
      <c r="M10" s="58"/>
      <c r="N10" s="59"/>
      <c r="O10" s="58"/>
      <c r="P10" s="58"/>
      <c r="Q10" s="61">
        <v>1200.0</v>
      </c>
      <c r="R10" s="62">
        <f t="shared" si="1"/>
        <v>0</v>
      </c>
      <c r="S10" s="84" t="s">
        <v>36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45003.0</v>
      </c>
      <c r="C11" s="81" t="s">
        <v>1245</v>
      </c>
      <c r="D11" s="82">
        <v>58633.0</v>
      </c>
      <c r="E11" s="83" t="s">
        <v>1246</v>
      </c>
      <c r="F11" s="58"/>
      <c r="G11" s="58"/>
      <c r="H11" s="59"/>
      <c r="I11" s="60">
        <v>26700.0</v>
      </c>
      <c r="J11" s="59"/>
      <c r="K11" s="59"/>
      <c r="L11" s="58"/>
      <c r="M11" s="59"/>
      <c r="N11" s="58"/>
      <c r="O11" s="58"/>
      <c r="P11" s="58"/>
      <c r="Q11" s="61">
        <v>26700.0</v>
      </c>
      <c r="R11" s="62">
        <f t="shared" si="1"/>
        <v>0</v>
      </c>
      <c r="S11" s="84" t="s">
        <v>67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45003.0</v>
      </c>
      <c r="C12" s="81" t="s">
        <v>1247</v>
      </c>
      <c r="D12" s="82">
        <v>51017.0</v>
      </c>
      <c r="E12" s="83" t="s">
        <v>32</v>
      </c>
      <c r="F12" s="59"/>
      <c r="G12" s="58"/>
      <c r="H12" s="59">
        <v>38400.0</v>
      </c>
      <c r="I12" s="60"/>
      <c r="J12" s="59"/>
      <c r="K12" s="59"/>
      <c r="L12" s="58"/>
      <c r="M12" s="58"/>
      <c r="N12" s="59"/>
      <c r="O12" s="58"/>
      <c r="P12" s="58"/>
      <c r="Q12" s="61">
        <v>38400.0</v>
      </c>
      <c r="R12" s="62">
        <f t="shared" si="1"/>
        <v>0</v>
      </c>
      <c r="S12" s="84" t="s">
        <v>36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45003.0</v>
      </c>
      <c r="C13" s="81" t="s">
        <v>1248</v>
      </c>
      <c r="D13" s="82">
        <v>48044.0</v>
      </c>
      <c r="E13" s="83" t="s">
        <v>1241</v>
      </c>
      <c r="F13" s="59"/>
      <c r="G13" s="58"/>
      <c r="H13" s="59"/>
      <c r="I13" s="60">
        <v>200.0</v>
      </c>
      <c r="J13" s="59"/>
      <c r="K13" s="59"/>
      <c r="L13" s="58"/>
      <c r="M13" s="58"/>
      <c r="N13" s="58"/>
      <c r="O13" s="58"/>
      <c r="P13" s="58"/>
      <c r="Q13" s="61">
        <v>200.0</v>
      </c>
      <c r="R13" s="62">
        <f t="shared" si="1"/>
        <v>0</v>
      </c>
      <c r="S13" s="84" t="s">
        <v>801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45003.0</v>
      </c>
      <c r="C14" s="81" t="s">
        <v>1249</v>
      </c>
      <c r="D14" s="82">
        <v>35518.0</v>
      </c>
      <c r="E14" s="83" t="s">
        <v>299</v>
      </c>
      <c r="F14" s="59"/>
      <c r="G14" s="59"/>
      <c r="H14" s="59"/>
      <c r="I14" s="60">
        <v>2650.0</v>
      </c>
      <c r="J14" s="59"/>
      <c r="K14" s="58"/>
      <c r="L14" s="59"/>
      <c r="M14" s="58"/>
      <c r="N14" s="58"/>
      <c r="O14" s="58"/>
      <c r="P14" s="58"/>
      <c r="Q14" s="61">
        <v>2650.0</v>
      </c>
      <c r="R14" s="62">
        <f t="shared" si="1"/>
        <v>0</v>
      </c>
      <c r="S14" s="84" t="s">
        <v>79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45003.0</v>
      </c>
      <c r="C15" s="81" t="s">
        <v>1250</v>
      </c>
      <c r="D15" s="82">
        <v>35227.0</v>
      </c>
      <c r="E15" s="83" t="s">
        <v>347</v>
      </c>
      <c r="F15" s="59">
        <v>2500.0</v>
      </c>
      <c r="G15" s="59"/>
      <c r="H15" s="59"/>
      <c r="I15" s="60"/>
      <c r="J15" s="59"/>
      <c r="K15" s="59"/>
      <c r="L15" s="58"/>
      <c r="M15" s="58"/>
      <c r="N15" s="58"/>
      <c r="O15" s="58"/>
      <c r="P15" s="58"/>
      <c r="Q15" s="61">
        <v>2500.0</v>
      </c>
      <c r="R15" s="62">
        <f t="shared" si="1"/>
        <v>0</v>
      </c>
      <c r="S15" s="84" t="s">
        <v>67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45003.0</v>
      </c>
      <c r="C16" s="81" t="s">
        <v>1251</v>
      </c>
      <c r="D16" s="82">
        <v>75013.0</v>
      </c>
      <c r="E16" s="83" t="s">
        <v>1252</v>
      </c>
      <c r="F16" s="59"/>
      <c r="G16" s="59"/>
      <c r="H16" s="59"/>
      <c r="I16" s="60">
        <v>27000.0</v>
      </c>
      <c r="J16" s="59"/>
      <c r="K16" s="58"/>
      <c r="L16" s="58"/>
      <c r="M16" s="58"/>
      <c r="N16" s="59"/>
      <c r="O16" s="59"/>
      <c r="P16" s="58"/>
      <c r="Q16" s="61">
        <v>27000.0</v>
      </c>
      <c r="R16" s="62">
        <f t="shared" si="1"/>
        <v>0</v>
      </c>
      <c r="S16" s="84" t="s">
        <v>36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45003.0</v>
      </c>
      <c r="C17" s="81" t="s">
        <v>1253</v>
      </c>
      <c r="D17" s="82">
        <v>10288.0</v>
      </c>
      <c r="E17" s="83" t="s">
        <v>443</v>
      </c>
      <c r="F17" s="58"/>
      <c r="G17" s="59"/>
      <c r="H17" s="59"/>
      <c r="I17" s="60">
        <v>15000.0</v>
      </c>
      <c r="J17" s="59"/>
      <c r="K17" s="59"/>
      <c r="L17" s="58"/>
      <c r="M17" s="58"/>
      <c r="N17" s="58"/>
      <c r="O17" s="58"/>
      <c r="P17" s="58"/>
      <c r="Q17" s="61">
        <v>15000.0</v>
      </c>
      <c r="R17" s="62">
        <f t="shared" si="1"/>
        <v>0</v>
      </c>
      <c r="S17" s="84" t="s">
        <v>36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45003.0</v>
      </c>
      <c r="C18" s="81" t="s">
        <v>1254</v>
      </c>
      <c r="D18" s="82">
        <v>54937.0</v>
      </c>
      <c r="E18" s="83" t="s">
        <v>1255</v>
      </c>
      <c r="F18" s="59"/>
      <c r="G18" s="58"/>
      <c r="H18" s="59"/>
      <c r="I18" s="60">
        <v>2650.0</v>
      </c>
      <c r="J18" s="59"/>
      <c r="K18" s="58"/>
      <c r="L18" s="58"/>
      <c r="M18" s="58"/>
      <c r="N18" s="59"/>
      <c r="O18" s="58"/>
      <c r="P18" s="58"/>
      <c r="Q18" s="61">
        <v>2650.0</v>
      </c>
      <c r="R18" s="62">
        <f t="shared" si="1"/>
        <v>0</v>
      </c>
      <c r="S18" s="84" t="s">
        <v>36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45003.0</v>
      </c>
      <c r="C19" s="81" t="s">
        <v>1256</v>
      </c>
      <c r="D19" s="82">
        <v>45227.0</v>
      </c>
      <c r="E19" s="83" t="s">
        <v>635</v>
      </c>
      <c r="F19" s="59"/>
      <c r="G19" s="59"/>
      <c r="H19" s="59"/>
      <c r="I19" s="59">
        <v>5000.0</v>
      </c>
      <c r="J19" s="60"/>
      <c r="K19" s="58"/>
      <c r="L19" s="58"/>
      <c r="M19" s="58"/>
      <c r="N19" s="59"/>
      <c r="O19" s="59"/>
      <c r="P19" s="58"/>
      <c r="Q19" s="61">
        <v>5000.0</v>
      </c>
      <c r="R19" s="62">
        <f t="shared" si="1"/>
        <v>0</v>
      </c>
      <c r="S19" s="84" t="s">
        <v>79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45003.0</v>
      </c>
      <c r="C20" s="81" t="s">
        <v>1257</v>
      </c>
      <c r="D20" s="82">
        <v>28414.0</v>
      </c>
      <c r="E20" s="83" t="s">
        <v>524</v>
      </c>
      <c r="F20" s="59"/>
      <c r="G20" s="58"/>
      <c r="H20" s="59"/>
      <c r="I20" s="59">
        <v>5150.0</v>
      </c>
      <c r="J20" s="60"/>
      <c r="K20" s="59"/>
      <c r="L20" s="58"/>
      <c r="M20" s="58"/>
      <c r="N20" s="58"/>
      <c r="O20" s="58"/>
      <c r="P20" s="58"/>
      <c r="Q20" s="61">
        <v>5150.0</v>
      </c>
      <c r="R20" s="62">
        <f t="shared" si="1"/>
        <v>0</v>
      </c>
      <c r="S20" s="84" t="s">
        <v>36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45003.0</v>
      </c>
      <c r="C21" s="81" t="s">
        <v>1258</v>
      </c>
      <c r="D21" s="82">
        <v>50436.0</v>
      </c>
      <c r="E21" s="83" t="s">
        <v>54</v>
      </c>
      <c r="F21" s="59"/>
      <c r="G21" s="59"/>
      <c r="H21" s="59"/>
      <c r="I21" s="59">
        <v>2500.0</v>
      </c>
      <c r="J21" s="60"/>
      <c r="K21" s="59"/>
      <c r="L21" s="59"/>
      <c r="M21" s="58"/>
      <c r="N21" s="59"/>
      <c r="O21" s="59"/>
      <c r="P21" s="58"/>
      <c r="Q21" s="61">
        <v>2500.0</v>
      </c>
      <c r="R21" s="62">
        <f t="shared" si="1"/>
        <v>0</v>
      </c>
      <c r="S21" s="84" t="s">
        <v>36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45003.0</v>
      </c>
      <c r="C22" s="81" t="s">
        <v>1259</v>
      </c>
      <c r="D22" s="82">
        <v>10320.0</v>
      </c>
      <c r="E22" s="83" t="s">
        <v>78</v>
      </c>
      <c r="F22" s="59"/>
      <c r="G22" s="59"/>
      <c r="H22" s="59"/>
      <c r="I22" s="59">
        <v>2500.0</v>
      </c>
      <c r="J22" s="60"/>
      <c r="K22" s="59"/>
      <c r="L22" s="58"/>
      <c r="M22" s="58"/>
      <c r="N22" s="58"/>
      <c r="O22" s="58"/>
      <c r="P22" s="58"/>
      <c r="Q22" s="61">
        <v>2500.0</v>
      </c>
      <c r="R22" s="62">
        <f t="shared" si="1"/>
        <v>0</v>
      </c>
      <c r="S22" s="84" t="s">
        <v>79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45003.0</v>
      </c>
      <c r="C23" s="81" t="s">
        <v>1260</v>
      </c>
      <c r="D23" s="82">
        <v>75100.0</v>
      </c>
      <c r="E23" s="83" t="s">
        <v>1261</v>
      </c>
      <c r="F23" s="59"/>
      <c r="G23" s="59"/>
      <c r="H23" s="58"/>
      <c r="I23" s="59">
        <v>10000.0</v>
      </c>
      <c r="J23" s="60"/>
      <c r="K23" s="59"/>
      <c r="L23" s="58"/>
      <c r="M23" s="58"/>
      <c r="N23" s="59"/>
      <c r="O23" s="59"/>
      <c r="P23" s="58"/>
      <c r="Q23" s="61">
        <v>10000.0</v>
      </c>
      <c r="R23" s="62">
        <f t="shared" si="1"/>
        <v>0</v>
      </c>
      <c r="S23" s="84" t="s">
        <v>36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45003.0</v>
      </c>
      <c r="C24" s="81" t="s">
        <v>1262</v>
      </c>
      <c r="D24" s="82">
        <v>21828.0</v>
      </c>
      <c r="E24" s="83" t="s">
        <v>262</v>
      </c>
      <c r="F24" s="59"/>
      <c r="G24" s="59"/>
      <c r="H24" s="59"/>
      <c r="I24" s="59"/>
      <c r="J24" s="60">
        <v>16000.0</v>
      </c>
      <c r="K24" s="59"/>
      <c r="L24" s="58"/>
      <c r="M24" s="58"/>
      <c r="N24" s="59"/>
      <c r="O24" s="58"/>
      <c r="P24" s="58"/>
      <c r="Q24" s="61">
        <v>16000.0</v>
      </c>
      <c r="R24" s="62">
        <f t="shared" si="1"/>
        <v>0</v>
      </c>
      <c r="S24" s="84" t="s">
        <v>67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45003.0</v>
      </c>
      <c r="C25" s="81" t="s">
        <v>1263</v>
      </c>
      <c r="D25" s="82">
        <v>67909.0</v>
      </c>
      <c r="E25" s="83" t="s">
        <v>1264</v>
      </c>
      <c r="F25" s="59"/>
      <c r="G25" s="59"/>
      <c r="H25" s="59"/>
      <c r="I25" s="60">
        <v>15000.0</v>
      </c>
      <c r="J25" s="59"/>
      <c r="K25" s="59"/>
      <c r="L25" s="58"/>
      <c r="M25" s="58"/>
      <c r="N25" s="59"/>
      <c r="O25" s="58"/>
      <c r="P25" s="58"/>
      <c r="Q25" s="61">
        <v>15000.0</v>
      </c>
      <c r="R25" s="62">
        <f t="shared" si="1"/>
        <v>0</v>
      </c>
      <c r="S25" s="84" t="s">
        <v>67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45003.0</v>
      </c>
      <c r="C26" s="81" t="s">
        <v>1265</v>
      </c>
      <c r="D26" s="82">
        <v>49825.0</v>
      </c>
      <c r="E26" s="83" t="s">
        <v>1266</v>
      </c>
      <c r="F26" s="58"/>
      <c r="G26" s="58"/>
      <c r="H26" s="59"/>
      <c r="I26" s="60"/>
      <c r="J26" s="59">
        <v>350.0</v>
      </c>
      <c r="K26" s="58"/>
      <c r="L26" s="58"/>
      <c r="M26" s="58"/>
      <c r="N26" s="59"/>
      <c r="O26" s="59"/>
      <c r="P26" s="58"/>
      <c r="Q26" s="61">
        <v>350.0</v>
      </c>
      <c r="R26" s="62">
        <f t="shared" si="1"/>
        <v>0</v>
      </c>
      <c r="S26" s="84" t="s">
        <v>801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45003.0</v>
      </c>
      <c r="C27" s="81" t="s">
        <v>1267</v>
      </c>
      <c r="D27" s="82">
        <v>68124.0</v>
      </c>
      <c r="E27" s="83" t="s">
        <v>240</v>
      </c>
      <c r="F27" s="58"/>
      <c r="G27" s="59"/>
      <c r="H27" s="59"/>
      <c r="I27" s="60">
        <v>5500.0</v>
      </c>
      <c r="J27" s="59"/>
      <c r="K27" s="59"/>
      <c r="L27" s="58"/>
      <c r="M27" s="58"/>
      <c r="N27" s="59"/>
      <c r="O27" s="59"/>
      <c r="P27" s="59"/>
      <c r="Q27" s="61">
        <v>5500.0</v>
      </c>
      <c r="R27" s="62">
        <f t="shared" si="1"/>
        <v>0</v>
      </c>
      <c r="S27" s="84" t="s">
        <v>67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45003.0</v>
      </c>
      <c r="C28" s="81" t="s">
        <v>1268</v>
      </c>
      <c r="D28" s="82">
        <v>60787.0</v>
      </c>
      <c r="E28" s="83" t="s">
        <v>1269</v>
      </c>
      <c r="F28" s="58"/>
      <c r="G28" s="59"/>
      <c r="H28" s="59"/>
      <c r="I28" s="60">
        <v>3275.0</v>
      </c>
      <c r="J28" s="59"/>
      <c r="K28" s="59"/>
      <c r="L28" s="58"/>
      <c r="M28" s="59"/>
      <c r="N28" s="59"/>
      <c r="O28" s="58"/>
      <c r="P28" s="59"/>
      <c r="Q28" s="61">
        <v>3275.0</v>
      </c>
      <c r="R28" s="62">
        <f t="shared" si="1"/>
        <v>0</v>
      </c>
      <c r="S28" s="84" t="s">
        <v>74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45003.0</v>
      </c>
      <c r="C29" s="82" t="s">
        <v>1270</v>
      </c>
      <c r="D29" s="82">
        <v>21828.0</v>
      </c>
      <c r="E29" s="83" t="s">
        <v>262</v>
      </c>
      <c r="F29" s="67"/>
      <c r="G29" s="67"/>
      <c r="H29" s="68"/>
      <c r="I29" s="67"/>
      <c r="J29" s="67">
        <v>3500.0</v>
      </c>
      <c r="K29" s="68"/>
      <c r="L29" s="68"/>
      <c r="M29" s="68"/>
      <c r="N29" s="68"/>
      <c r="O29" s="68"/>
      <c r="P29" s="68"/>
      <c r="Q29" s="67">
        <v>3500.0</v>
      </c>
      <c r="R29" s="62">
        <f t="shared" si="1"/>
        <v>0</v>
      </c>
      <c r="S29" s="85" t="s">
        <v>67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45003.0</v>
      </c>
      <c r="C30" s="82" t="s">
        <v>1271</v>
      </c>
      <c r="D30" s="82">
        <v>76383.0</v>
      </c>
      <c r="E30" s="83" t="s">
        <v>1272</v>
      </c>
      <c r="F30" s="68"/>
      <c r="G30" s="67"/>
      <c r="H30" s="68"/>
      <c r="I30" s="67">
        <v>300.0</v>
      </c>
      <c r="J30" s="67"/>
      <c r="K30" s="67"/>
      <c r="L30" s="68"/>
      <c r="M30" s="68"/>
      <c r="N30" s="68"/>
      <c r="O30" s="68"/>
      <c r="P30" s="68"/>
      <c r="Q30" s="67">
        <v>300.0</v>
      </c>
      <c r="R30" s="62">
        <f t="shared" si="1"/>
        <v>0</v>
      </c>
      <c r="S30" s="85" t="s">
        <v>67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45003.0</v>
      </c>
      <c r="C31" s="82" t="s">
        <v>1273</v>
      </c>
      <c r="D31" s="82">
        <v>55448.0</v>
      </c>
      <c r="E31" s="83" t="s">
        <v>76</v>
      </c>
      <c r="F31" s="67"/>
      <c r="G31" s="67"/>
      <c r="H31" s="67"/>
      <c r="I31" s="67">
        <v>10000.0</v>
      </c>
      <c r="J31" s="67"/>
      <c r="K31" s="67"/>
      <c r="L31" s="68"/>
      <c r="M31" s="68"/>
      <c r="N31" s="68"/>
      <c r="O31" s="68"/>
      <c r="P31" s="68"/>
      <c r="Q31" s="67">
        <v>10000.0</v>
      </c>
      <c r="R31" s="62">
        <f t="shared" si="1"/>
        <v>0</v>
      </c>
      <c r="S31" s="85" t="s">
        <v>74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45003.0</v>
      </c>
      <c r="C32" s="82" t="s">
        <v>1274</v>
      </c>
      <c r="D32" s="82">
        <v>55448.0</v>
      </c>
      <c r="E32" s="83" t="s">
        <v>76</v>
      </c>
      <c r="F32" s="68"/>
      <c r="G32" s="67"/>
      <c r="H32" s="67"/>
      <c r="I32" s="67">
        <v>5150.0</v>
      </c>
      <c r="J32" s="67"/>
      <c r="K32" s="68"/>
      <c r="L32" s="68"/>
      <c r="M32" s="68"/>
      <c r="N32" s="68"/>
      <c r="O32" s="68"/>
      <c r="P32" s="67"/>
      <c r="Q32" s="67">
        <v>5150.0</v>
      </c>
      <c r="R32" s="62">
        <f t="shared" si="1"/>
        <v>0</v>
      </c>
      <c r="S32" s="85" t="s">
        <v>74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45003.0</v>
      </c>
      <c r="C33" s="82" t="s">
        <v>1275</v>
      </c>
      <c r="D33" s="82">
        <v>52462.0</v>
      </c>
      <c r="E33" s="83" t="s">
        <v>1276</v>
      </c>
      <c r="F33" s="68"/>
      <c r="G33" s="68"/>
      <c r="H33" s="67"/>
      <c r="I33" s="67"/>
      <c r="J33" s="67">
        <v>5000.0</v>
      </c>
      <c r="K33" s="68"/>
      <c r="L33" s="68"/>
      <c r="M33" s="68"/>
      <c r="N33" s="68"/>
      <c r="O33" s="68"/>
      <c r="P33" s="67"/>
      <c r="Q33" s="67">
        <v>5000.0</v>
      </c>
      <c r="R33" s="62">
        <f t="shared" si="1"/>
        <v>0</v>
      </c>
      <c r="S33" s="85" t="s">
        <v>67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45003.0</v>
      </c>
      <c r="C34" s="82" t="s">
        <v>1277</v>
      </c>
      <c r="D34" s="82">
        <v>53629.0</v>
      </c>
      <c r="E34" s="83" t="s">
        <v>1278</v>
      </c>
      <c r="F34" s="68"/>
      <c r="G34" s="67"/>
      <c r="H34" s="67"/>
      <c r="I34" s="67"/>
      <c r="J34" s="67">
        <v>5000.0</v>
      </c>
      <c r="K34" s="68"/>
      <c r="L34" s="68"/>
      <c r="M34" s="68"/>
      <c r="N34" s="68"/>
      <c r="O34" s="68"/>
      <c r="P34" s="67"/>
      <c r="Q34" s="67">
        <v>5000.0</v>
      </c>
      <c r="R34" s="62">
        <f t="shared" si="1"/>
        <v>0</v>
      </c>
      <c r="S34" s="85" t="s">
        <v>67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45003.0</v>
      </c>
      <c r="C35" s="82" t="s">
        <v>1279</v>
      </c>
      <c r="D35" s="82">
        <v>76384.0</v>
      </c>
      <c r="E35" s="83" t="s">
        <v>1280</v>
      </c>
      <c r="F35" s="68"/>
      <c r="G35" s="68"/>
      <c r="H35" s="68"/>
      <c r="I35" s="67">
        <v>27000.0</v>
      </c>
      <c r="J35" s="67"/>
      <c r="K35" s="68"/>
      <c r="L35" s="68"/>
      <c r="M35" s="68"/>
      <c r="N35" s="68"/>
      <c r="O35" s="68"/>
      <c r="P35" s="67"/>
      <c r="Q35" s="67">
        <v>27000.0</v>
      </c>
      <c r="R35" s="62">
        <f t="shared" si="1"/>
        <v>0</v>
      </c>
      <c r="S35" s="85" t="s">
        <v>801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45003.0</v>
      </c>
      <c r="C36" s="82" t="s">
        <v>1281</v>
      </c>
      <c r="D36" s="82">
        <v>53283.0</v>
      </c>
      <c r="E36" s="83" t="s">
        <v>250</v>
      </c>
      <c r="F36" s="68"/>
      <c r="G36" s="68"/>
      <c r="H36" s="68"/>
      <c r="I36" s="67">
        <v>2700.0</v>
      </c>
      <c r="J36" s="67"/>
      <c r="K36" s="67"/>
      <c r="L36" s="68"/>
      <c r="M36" s="68"/>
      <c r="N36" s="68"/>
      <c r="O36" s="68"/>
      <c r="P36" s="67"/>
      <c r="Q36" s="67">
        <v>2700.0</v>
      </c>
      <c r="R36" s="62">
        <f t="shared" si="1"/>
        <v>0</v>
      </c>
      <c r="S36" s="85" t="s">
        <v>67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45003.0</v>
      </c>
      <c r="C37" s="82" t="s">
        <v>1282</v>
      </c>
      <c r="D37" s="82">
        <v>58758.0</v>
      </c>
      <c r="E37" s="83" t="s">
        <v>1283</v>
      </c>
      <c r="F37" s="68"/>
      <c r="G37" s="67"/>
      <c r="H37" s="68"/>
      <c r="I37" s="67">
        <v>10000.0</v>
      </c>
      <c r="J37" s="67"/>
      <c r="K37" s="67"/>
      <c r="L37" s="68"/>
      <c r="M37" s="68"/>
      <c r="N37" s="67"/>
      <c r="O37" s="68"/>
      <c r="P37" s="67"/>
      <c r="Q37" s="67">
        <v>10000.0</v>
      </c>
      <c r="R37" s="62">
        <f t="shared" si="1"/>
        <v>0</v>
      </c>
      <c r="S37" s="85" t="s">
        <v>801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45003.0</v>
      </c>
      <c r="C38" s="82" t="s">
        <v>1284</v>
      </c>
      <c r="D38" s="82">
        <v>39317.0</v>
      </c>
      <c r="E38" s="83" t="s">
        <v>1285</v>
      </c>
      <c r="F38" s="67"/>
      <c r="G38" s="67"/>
      <c r="H38" s="67"/>
      <c r="I38" s="67"/>
      <c r="J38" s="67">
        <v>8750.0</v>
      </c>
      <c r="K38" s="68"/>
      <c r="L38" s="68"/>
      <c r="M38" s="68"/>
      <c r="N38" s="67"/>
      <c r="O38" s="68"/>
      <c r="P38" s="67"/>
      <c r="Q38" s="67">
        <v>8750.0</v>
      </c>
      <c r="R38" s="62">
        <f t="shared" si="1"/>
        <v>0</v>
      </c>
      <c r="S38" s="85" t="s">
        <v>36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45003.0</v>
      </c>
      <c r="C39" s="82" t="s">
        <v>1286</v>
      </c>
      <c r="D39" s="82">
        <v>54763.0</v>
      </c>
      <c r="E39" s="83" t="s">
        <v>168</v>
      </c>
      <c r="F39" s="67"/>
      <c r="G39" s="67">
        <v>10000.0</v>
      </c>
      <c r="H39" s="67"/>
      <c r="I39" s="67"/>
      <c r="J39" s="67"/>
      <c r="K39" s="68"/>
      <c r="L39" s="68"/>
      <c r="M39" s="68"/>
      <c r="N39" s="67"/>
      <c r="O39" s="68"/>
      <c r="P39" s="67"/>
      <c r="Q39" s="67">
        <v>10000.0</v>
      </c>
      <c r="R39" s="62">
        <f t="shared" si="1"/>
        <v>0</v>
      </c>
      <c r="S39" s="85" t="s">
        <v>36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0">
        <v>45003.0</v>
      </c>
      <c r="C40" s="82" t="s">
        <v>1287</v>
      </c>
      <c r="D40" s="82">
        <v>21821.0</v>
      </c>
      <c r="E40" s="83" t="s">
        <v>127</v>
      </c>
      <c r="F40" s="67"/>
      <c r="G40" s="67">
        <v>20000.0</v>
      </c>
      <c r="H40" s="67"/>
      <c r="I40" s="67">
        <v>30000.0</v>
      </c>
      <c r="J40" s="67"/>
      <c r="K40" s="68"/>
      <c r="L40" s="68"/>
      <c r="M40" s="68"/>
      <c r="N40" s="67"/>
      <c r="O40" s="68"/>
      <c r="P40" s="67"/>
      <c r="Q40" s="67">
        <v>50000.0</v>
      </c>
      <c r="R40" s="62">
        <f t="shared" si="1"/>
        <v>0</v>
      </c>
      <c r="S40" s="85" t="s">
        <v>36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0">
        <v>45003.0</v>
      </c>
      <c r="C41" s="82" t="s">
        <v>1288</v>
      </c>
      <c r="D41" s="82">
        <v>49655.0</v>
      </c>
      <c r="E41" s="83" t="s">
        <v>182</v>
      </c>
      <c r="F41" s="67"/>
      <c r="G41" s="67"/>
      <c r="H41" s="67">
        <v>15000.0</v>
      </c>
      <c r="I41" s="67"/>
      <c r="J41" s="67"/>
      <c r="K41" s="68"/>
      <c r="L41" s="68"/>
      <c r="M41" s="68"/>
      <c r="N41" s="67"/>
      <c r="O41" s="68"/>
      <c r="P41" s="67"/>
      <c r="Q41" s="67">
        <v>15000.0</v>
      </c>
      <c r="R41" s="62">
        <f t="shared" si="1"/>
        <v>0</v>
      </c>
      <c r="S41" s="85" t="s">
        <v>36</v>
      </c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80">
        <v>45003.0</v>
      </c>
      <c r="C42" s="82" t="s">
        <v>1289</v>
      </c>
      <c r="D42" s="82">
        <v>26831.0</v>
      </c>
      <c r="E42" s="83" t="s">
        <v>1119</v>
      </c>
      <c r="F42" s="67"/>
      <c r="G42" s="68"/>
      <c r="H42" s="67"/>
      <c r="I42" s="67"/>
      <c r="J42" s="67">
        <v>25420.0</v>
      </c>
      <c r="K42" s="68"/>
      <c r="L42" s="68"/>
      <c r="M42" s="68"/>
      <c r="N42" s="67"/>
      <c r="O42" s="68"/>
      <c r="P42" s="67"/>
      <c r="Q42" s="67">
        <v>25420.0</v>
      </c>
      <c r="R42" s="62">
        <f t="shared" si="1"/>
        <v>0</v>
      </c>
      <c r="S42" s="85" t="s">
        <v>36</v>
      </c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80">
        <v>45003.0</v>
      </c>
      <c r="C43" s="82" t="s">
        <v>1290</v>
      </c>
      <c r="D43" s="82">
        <v>76385.0</v>
      </c>
      <c r="E43" s="83" t="s">
        <v>1291</v>
      </c>
      <c r="F43" s="67"/>
      <c r="G43" s="67"/>
      <c r="H43" s="67"/>
      <c r="I43" s="67">
        <v>300.0</v>
      </c>
      <c r="J43" s="67"/>
      <c r="K43" s="68"/>
      <c r="L43" s="68"/>
      <c r="M43" s="68"/>
      <c r="N43" s="67"/>
      <c r="O43" s="68"/>
      <c r="P43" s="67"/>
      <c r="Q43" s="67">
        <v>300.0</v>
      </c>
      <c r="R43" s="62">
        <f t="shared" si="1"/>
        <v>0</v>
      </c>
      <c r="S43" s="85" t="s">
        <v>801</v>
      </c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40.0</v>
      </c>
      <c r="B44" s="80">
        <v>45003.0</v>
      </c>
      <c r="C44" s="82" t="s">
        <v>1292</v>
      </c>
      <c r="D44" s="82">
        <v>48072.0</v>
      </c>
      <c r="E44" s="83" t="s">
        <v>1293</v>
      </c>
      <c r="F44" s="67"/>
      <c r="G44" s="67"/>
      <c r="H44" s="67"/>
      <c r="I44" s="67">
        <v>100.0</v>
      </c>
      <c r="J44" s="67"/>
      <c r="K44" s="68"/>
      <c r="L44" s="68"/>
      <c r="M44" s="68"/>
      <c r="N44" s="67"/>
      <c r="O44" s="68"/>
      <c r="P44" s="67"/>
      <c r="Q44" s="67">
        <v>100.0</v>
      </c>
      <c r="R44" s="62">
        <f t="shared" si="1"/>
        <v>0</v>
      </c>
      <c r="S44" s="85" t="s">
        <v>67</v>
      </c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41.0</v>
      </c>
      <c r="B45" s="80">
        <v>45003.0</v>
      </c>
      <c r="C45" s="82" t="s">
        <v>1294</v>
      </c>
      <c r="D45" s="82">
        <v>42071.0</v>
      </c>
      <c r="E45" s="83" t="s">
        <v>1295</v>
      </c>
      <c r="F45" s="67"/>
      <c r="G45" s="67"/>
      <c r="H45" s="67"/>
      <c r="I45" s="67"/>
      <c r="J45" s="67">
        <v>2500.0</v>
      </c>
      <c r="K45" s="67"/>
      <c r="L45" s="68"/>
      <c r="M45" s="68"/>
      <c r="N45" s="67"/>
      <c r="O45" s="68"/>
      <c r="P45" s="67"/>
      <c r="Q45" s="67">
        <v>2500.0</v>
      </c>
      <c r="R45" s="62">
        <f t="shared" si="1"/>
        <v>0</v>
      </c>
      <c r="S45" s="85" t="s">
        <v>67</v>
      </c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42.0</v>
      </c>
      <c r="B46" s="80">
        <v>45004.0</v>
      </c>
      <c r="C46" s="80" t="s">
        <v>1296</v>
      </c>
      <c r="D46" s="82">
        <v>36555.0</v>
      </c>
      <c r="E46" s="83" t="s">
        <v>1297</v>
      </c>
      <c r="F46" s="67"/>
      <c r="G46" s="67"/>
      <c r="H46" s="67"/>
      <c r="I46" s="67"/>
      <c r="J46" s="67"/>
      <c r="K46" s="68"/>
      <c r="L46" s="68"/>
      <c r="M46" s="68"/>
      <c r="N46" s="67">
        <v>5900.0</v>
      </c>
      <c r="O46" s="68"/>
      <c r="P46" s="67"/>
      <c r="Q46" s="67">
        <v>5900.0</v>
      </c>
      <c r="R46" s="62">
        <f t="shared" si="1"/>
        <v>0</v>
      </c>
      <c r="S46" s="85"/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53">
        <v>43.0</v>
      </c>
      <c r="B47" s="80">
        <v>45002.0</v>
      </c>
      <c r="C47" s="82" t="s">
        <v>1298</v>
      </c>
      <c r="D47" s="82">
        <v>74507.0</v>
      </c>
      <c r="E47" s="83" t="s">
        <v>1299</v>
      </c>
      <c r="F47" s="67"/>
      <c r="G47" s="67"/>
      <c r="H47" s="67">
        <v>22500.0</v>
      </c>
      <c r="I47" s="67"/>
      <c r="J47" s="67"/>
      <c r="K47" s="68"/>
      <c r="L47" s="68"/>
      <c r="M47" s="68"/>
      <c r="N47" s="67"/>
      <c r="O47" s="68"/>
      <c r="P47" s="67"/>
      <c r="Q47" s="67">
        <v>22500.0</v>
      </c>
      <c r="R47" s="66">
        <v>0.0</v>
      </c>
      <c r="S47" s="85"/>
      <c r="T47" s="65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53">
        <v>45.0</v>
      </c>
      <c r="B48" s="80">
        <v>45003.0</v>
      </c>
      <c r="C48" s="82" t="s">
        <v>1300</v>
      </c>
      <c r="D48" s="82">
        <v>42046.0</v>
      </c>
      <c r="E48" s="83" t="s">
        <v>95</v>
      </c>
      <c r="F48" s="68"/>
      <c r="G48" s="68"/>
      <c r="H48" s="67">
        <v>5150.0</v>
      </c>
      <c r="I48" s="67"/>
      <c r="J48" s="67"/>
      <c r="K48" s="67"/>
      <c r="L48" s="68"/>
      <c r="M48" s="68"/>
      <c r="N48" s="67"/>
      <c r="O48" s="68"/>
      <c r="P48" s="67"/>
      <c r="Q48" s="67">
        <v>5150.0</v>
      </c>
      <c r="R48" s="62">
        <f t="shared" ref="R48:R52" si="2">F48+G48+H48+I48+J48+K48+L48+M48+N48+O48+P48-Q48</f>
        <v>0</v>
      </c>
      <c r="S48" s="85"/>
      <c r="T48" s="65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53">
        <v>46.0</v>
      </c>
      <c r="B49" s="80">
        <v>45003.0</v>
      </c>
      <c r="C49" s="82" t="s">
        <v>1301</v>
      </c>
      <c r="D49" s="82">
        <v>55179.0</v>
      </c>
      <c r="E49" s="83" t="s">
        <v>198</v>
      </c>
      <c r="F49" s="68"/>
      <c r="G49" s="68"/>
      <c r="H49" s="67">
        <v>8750.0</v>
      </c>
      <c r="I49" s="67"/>
      <c r="J49" s="67"/>
      <c r="K49" s="68"/>
      <c r="L49" s="68"/>
      <c r="M49" s="68"/>
      <c r="N49" s="68"/>
      <c r="O49" s="68"/>
      <c r="P49" s="67"/>
      <c r="Q49" s="67">
        <v>8750.0</v>
      </c>
      <c r="R49" s="62">
        <f t="shared" si="2"/>
        <v>0</v>
      </c>
      <c r="S49" s="85"/>
      <c r="T49" s="6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53">
        <v>47.0</v>
      </c>
      <c r="B50" s="80">
        <v>45003.0</v>
      </c>
      <c r="C50" s="82" t="s">
        <v>1302</v>
      </c>
      <c r="D50" s="82">
        <v>51406.0</v>
      </c>
      <c r="E50" s="83" t="s">
        <v>362</v>
      </c>
      <c r="F50" s="68"/>
      <c r="G50" s="68"/>
      <c r="H50" s="67">
        <v>26000.0</v>
      </c>
      <c r="I50" s="67"/>
      <c r="J50" s="68"/>
      <c r="K50" s="68"/>
      <c r="L50" s="68"/>
      <c r="M50" s="68"/>
      <c r="N50" s="68"/>
      <c r="O50" s="68"/>
      <c r="P50" s="67"/>
      <c r="Q50" s="67">
        <v>26000.0</v>
      </c>
      <c r="R50" s="62">
        <f t="shared" si="2"/>
        <v>0</v>
      </c>
      <c r="S50" s="85"/>
      <c r="T50" s="65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53"/>
      <c r="B51" s="86"/>
      <c r="C51" s="87"/>
      <c r="D51" s="87"/>
      <c r="E51" s="88"/>
      <c r="F51" s="68"/>
      <c r="G51" s="68"/>
      <c r="H51" s="67"/>
      <c r="I51" s="67"/>
      <c r="J51" s="68"/>
      <c r="K51" s="67"/>
      <c r="L51" s="68"/>
      <c r="M51" s="68"/>
      <c r="N51" s="68"/>
      <c r="O51" s="68"/>
      <c r="P51" s="67"/>
      <c r="Q51" s="67"/>
      <c r="R51" s="62">
        <f t="shared" si="2"/>
        <v>0</v>
      </c>
      <c r="S51" s="85"/>
      <c r="T51" s="65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70"/>
      <c r="B52" s="71"/>
      <c r="C52" s="72"/>
      <c r="D52" s="72"/>
      <c r="E52" s="73"/>
      <c r="F52" s="68">
        <f t="shared" ref="F52:Q52" si="3">SUM(F5:F51)</f>
        <v>2500</v>
      </c>
      <c r="G52" s="68">
        <f t="shared" si="3"/>
        <v>30000</v>
      </c>
      <c r="H52" s="68">
        <f t="shared" si="3"/>
        <v>115800</v>
      </c>
      <c r="I52" s="68">
        <f t="shared" si="3"/>
        <v>236425</v>
      </c>
      <c r="J52" s="68">
        <f t="shared" si="3"/>
        <v>66520</v>
      </c>
      <c r="K52" s="68">
        <f t="shared" si="3"/>
        <v>0</v>
      </c>
      <c r="L52" s="68">
        <f t="shared" si="3"/>
        <v>0</v>
      </c>
      <c r="M52" s="68">
        <f t="shared" si="3"/>
        <v>0</v>
      </c>
      <c r="N52" s="68">
        <f t="shared" si="3"/>
        <v>5900</v>
      </c>
      <c r="O52" s="68">
        <f t="shared" si="3"/>
        <v>0</v>
      </c>
      <c r="P52" s="68">
        <f t="shared" si="3"/>
        <v>0</v>
      </c>
      <c r="Q52" s="68">
        <f t="shared" si="3"/>
        <v>457145</v>
      </c>
      <c r="R52" s="62">
        <f t="shared" si="2"/>
        <v>0</v>
      </c>
      <c r="S52" s="74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75"/>
      <c r="B53" s="72"/>
      <c r="C53" s="72"/>
      <c r="D53" s="72"/>
      <c r="E53" s="73"/>
      <c r="F53" s="38">
        <f>F52+G52+H52+I52+J52+K52+L52+M52+N52+O52+P52</f>
        <v>457145</v>
      </c>
      <c r="G53" s="8"/>
      <c r="H53" s="8"/>
      <c r="I53" s="8"/>
      <c r="J53" s="8"/>
      <c r="K53" s="8"/>
      <c r="L53" s="9"/>
      <c r="M53" s="76"/>
      <c r="N53" s="76"/>
      <c r="O53" s="76"/>
      <c r="P53" s="76"/>
      <c r="Q53" s="77"/>
      <c r="R53" s="77"/>
      <c r="S53" s="7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4"/>
      <c r="B54" s="79"/>
      <c r="C54" s="79"/>
      <c r="D54" s="7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79"/>
      <c r="C55" s="79"/>
      <c r="D55" s="7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0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79"/>
      <c r="C56" s="79"/>
      <c r="D56" s="7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79"/>
      <c r="C57" s="79"/>
      <c r="D57" s="7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79"/>
      <c r="C58" s="79"/>
      <c r="D58" s="7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79"/>
      <c r="C59" s="79"/>
      <c r="D59" s="79"/>
      <c r="E59" s="4"/>
      <c r="F59" s="4" t="s">
        <v>41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4"/>
      <c r="G64" s="4"/>
      <c r="H64" s="4"/>
      <c r="I64" s="4"/>
      <c r="J64" s="40"/>
      <c r="K64" s="4"/>
      <c r="L64" s="4"/>
      <c r="M64" s="4"/>
      <c r="N64" s="4"/>
      <c r="O64" s="4"/>
      <c r="P64" s="4"/>
      <c r="Q64" s="4"/>
      <c r="R64" s="4"/>
      <c r="S64" s="4"/>
      <c r="T64" s="4"/>
      <c r="U64" s="4" t="s">
        <v>207</v>
      </c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</sheetData>
  <mergeCells count="17">
    <mergeCell ref="E2:E4"/>
    <mergeCell ref="F3:F4"/>
    <mergeCell ref="G3:H3"/>
    <mergeCell ref="I3:J3"/>
    <mergeCell ref="K3:K4"/>
    <mergeCell ref="L3:L4"/>
    <mergeCell ref="F53:L5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46" t="s">
        <v>1303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45003.0</v>
      </c>
      <c r="C5" s="81" t="s">
        <v>1304</v>
      </c>
      <c r="D5" s="82">
        <v>74507.0</v>
      </c>
      <c r="E5" s="83" t="s">
        <v>1299</v>
      </c>
      <c r="F5" s="58"/>
      <c r="G5" s="59"/>
      <c r="H5" s="59"/>
      <c r="I5" s="64">
        <v>0.0</v>
      </c>
      <c r="J5" s="60"/>
      <c r="K5" s="59"/>
      <c r="L5" s="58"/>
      <c r="M5" s="58"/>
      <c r="N5" s="58"/>
      <c r="O5" s="58"/>
      <c r="P5" s="58"/>
      <c r="Q5" s="61">
        <v>22500.0</v>
      </c>
      <c r="R5" s="62">
        <f t="shared" ref="R5:R51" si="1">F5+G5+H5+I5+J5+K5+L5+M5+N5+O5+P5-Q5</f>
        <v>-22500</v>
      </c>
      <c r="S5" s="84" t="s">
        <v>36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45004.0</v>
      </c>
      <c r="C6" s="81" t="s">
        <v>1305</v>
      </c>
      <c r="D6" s="82">
        <v>26831.0</v>
      </c>
      <c r="E6" s="83" t="s">
        <v>1119</v>
      </c>
      <c r="F6" s="59"/>
      <c r="G6" s="59"/>
      <c r="H6" s="59"/>
      <c r="I6" s="60"/>
      <c r="J6" s="59">
        <v>12600.0</v>
      </c>
      <c r="K6" s="59"/>
      <c r="L6" s="58"/>
      <c r="M6" s="58"/>
      <c r="N6" s="58"/>
      <c r="O6" s="58"/>
      <c r="P6" s="58"/>
      <c r="Q6" s="61">
        <v>12600.0</v>
      </c>
      <c r="R6" s="62">
        <f t="shared" si="1"/>
        <v>0</v>
      </c>
      <c r="S6" s="84" t="s">
        <v>67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45004.0</v>
      </c>
      <c r="C7" s="81" t="s">
        <v>1306</v>
      </c>
      <c r="D7" s="82">
        <v>59137.0</v>
      </c>
      <c r="E7" s="83" t="s">
        <v>296</v>
      </c>
      <c r="F7" s="59"/>
      <c r="G7" s="59"/>
      <c r="H7" s="59"/>
      <c r="I7" s="60">
        <v>450.0</v>
      </c>
      <c r="J7" s="59"/>
      <c r="K7" s="59"/>
      <c r="L7" s="58"/>
      <c r="M7" s="58"/>
      <c r="N7" s="58"/>
      <c r="O7" s="58"/>
      <c r="P7" s="58"/>
      <c r="Q7" s="61">
        <v>450.0</v>
      </c>
      <c r="R7" s="62">
        <f t="shared" si="1"/>
        <v>0</v>
      </c>
      <c r="S7" s="84" t="s">
        <v>67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45004.0</v>
      </c>
      <c r="C8" s="81" t="s">
        <v>1307</v>
      </c>
      <c r="D8" s="82">
        <v>64857.0</v>
      </c>
      <c r="E8" s="83" t="s">
        <v>1308</v>
      </c>
      <c r="F8" s="59"/>
      <c r="G8" s="58"/>
      <c r="H8" s="59"/>
      <c r="I8" s="60">
        <v>5150.0</v>
      </c>
      <c r="J8" s="59"/>
      <c r="K8" s="59"/>
      <c r="L8" s="58"/>
      <c r="M8" s="58"/>
      <c r="N8" s="59"/>
      <c r="O8" s="58"/>
      <c r="P8" s="58"/>
      <c r="Q8" s="61">
        <v>5150.0</v>
      </c>
      <c r="R8" s="62">
        <f t="shared" si="1"/>
        <v>0</v>
      </c>
      <c r="S8" s="84" t="s">
        <v>36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45004.0</v>
      </c>
      <c r="C9" s="81" t="s">
        <v>1309</v>
      </c>
      <c r="D9" s="82">
        <v>52669.0</v>
      </c>
      <c r="E9" s="83" t="s">
        <v>73</v>
      </c>
      <c r="F9" s="58"/>
      <c r="G9" s="58"/>
      <c r="H9" s="59"/>
      <c r="I9" s="60">
        <v>1250.0</v>
      </c>
      <c r="J9" s="60"/>
      <c r="K9" s="59"/>
      <c r="L9" s="58"/>
      <c r="M9" s="58"/>
      <c r="N9" s="59"/>
      <c r="O9" s="58"/>
      <c r="P9" s="58"/>
      <c r="Q9" s="61">
        <v>1250.0</v>
      </c>
      <c r="R9" s="62">
        <f t="shared" si="1"/>
        <v>0</v>
      </c>
      <c r="S9" s="84" t="s">
        <v>36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45004.0</v>
      </c>
      <c r="C10" s="81" t="s">
        <v>1310</v>
      </c>
      <c r="D10" s="82">
        <v>76390.0</v>
      </c>
      <c r="E10" s="83" t="s">
        <v>1311</v>
      </c>
      <c r="F10" s="59"/>
      <c r="G10" s="59"/>
      <c r="H10" s="59"/>
      <c r="I10" s="60">
        <v>400.0</v>
      </c>
      <c r="J10" s="59"/>
      <c r="K10" s="59"/>
      <c r="L10" s="58"/>
      <c r="M10" s="58"/>
      <c r="N10" s="59"/>
      <c r="O10" s="58"/>
      <c r="P10" s="58"/>
      <c r="Q10" s="61">
        <v>400.0</v>
      </c>
      <c r="R10" s="62">
        <f t="shared" si="1"/>
        <v>0</v>
      </c>
      <c r="S10" s="84" t="s">
        <v>25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45004.0</v>
      </c>
      <c r="C11" s="81" t="s">
        <v>1312</v>
      </c>
      <c r="D11" s="82">
        <v>51406.0</v>
      </c>
      <c r="E11" s="83" t="s">
        <v>362</v>
      </c>
      <c r="F11" s="58"/>
      <c r="G11" s="58"/>
      <c r="H11" s="59"/>
      <c r="I11" s="60">
        <v>1000.0</v>
      </c>
      <c r="J11" s="59"/>
      <c r="K11" s="59"/>
      <c r="L11" s="58"/>
      <c r="M11" s="59"/>
      <c r="N11" s="58"/>
      <c r="O11" s="58"/>
      <c r="P11" s="58"/>
      <c r="Q11" s="61">
        <v>1000.0</v>
      </c>
      <c r="R11" s="62">
        <f t="shared" si="1"/>
        <v>0</v>
      </c>
      <c r="S11" s="84" t="s">
        <v>36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45004.0</v>
      </c>
      <c r="C12" s="81" t="s">
        <v>1313</v>
      </c>
      <c r="D12" s="82">
        <v>51017.0</v>
      </c>
      <c r="E12" s="83" t="s">
        <v>32</v>
      </c>
      <c r="F12" s="59"/>
      <c r="G12" s="58"/>
      <c r="H12" s="59">
        <v>30000.0</v>
      </c>
      <c r="I12" s="60"/>
      <c r="J12" s="59"/>
      <c r="K12" s="59"/>
      <c r="L12" s="58"/>
      <c r="M12" s="58"/>
      <c r="N12" s="59"/>
      <c r="O12" s="58"/>
      <c r="P12" s="58"/>
      <c r="Q12" s="61">
        <v>30000.0</v>
      </c>
      <c r="R12" s="62">
        <f t="shared" si="1"/>
        <v>0</v>
      </c>
      <c r="S12" s="84" t="s">
        <v>36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45004.0</v>
      </c>
      <c r="C13" s="81" t="s">
        <v>1314</v>
      </c>
      <c r="D13" s="82">
        <v>59904.0</v>
      </c>
      <c r="E13" s="83" t="s">
        <v>58</v>
      </c>
      <c r="F13" s="59"/>
      <c r="G13" s="58"/>
      <c r="H13" s="59"/>
      <c r="I13" s="60">
        <v>5000.0</v>
      </c>
      <c r="J13" s="59"/>
      <c r="K13" s="59"/>
      <c r="L13" s="58"/>
      <c r="M13" s="58"/>
      <c r="N13" s="58"/>
      <c r="O13" s="58"/>
      <c r="P13" s="58"/>
      <c r="Q13" s="61">
        <v>5000.0</v>
      </c>
      <c r="R13" s="62">
        <f t="shared" si="1"/>
        <v>0</v>
      </c>
      <c r="S13" s="84" t="s">
        <v>67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45004.0</v>
      </c>
      <c r="C14" s="81" t="s">
        <v>1315</v>
      </c>
      <c r="D14" s="82">
        <v>36903.0</v>
      </c>
      <c r="E14" s="83" t="s">
        <v>1316</v>
      </c>
      <c r="F14" s="59"/>
      <c r="G14" s="59"/>
      <c r="H14" s="59"/>
      <c r="I14" s="60">
        <v>50950.0</v>
      </c>
      <c r="J14" s="59"/>
      <c r="K14" s="58"/>
      <c r="L14" s="59"/>
      <c r="M14" s="58"/>
      <c r="N14" s="58"/>
      <c r="O14" s="58"/>
      <c r="P14" s="58"/>
      <c r="Q14" s="61">
        <v>50950.0</v>
      </c>
      <c r="R14" s="62">
        <f t="shared" si="1"/>
        <v>0</v>
      </c>
      <c r="S14" s="84" t="s">
        <v>36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45004.0</v>
      </c>
      <c r="C15" s="81" t="s">
        <v>1317</v>
      </c>
      <c r="D15" s="82">
        <v>59904.0</v>
      </c>
      <c r="E15" s="83" t="s">
        <v>58</v>
      </c>
      <c r="F15" s="59"/>
      <c r="G15" s="59"/>
      <c r="H15" s="59"/>
      <c r="I15" s="60">
        <v>3600.0</v>
      </c>
      <c r="J15" s="59"/>
      <c r="K15" s="59"/>
      <c r="L15" s="58"/>
      <c r="M15" s="58"/>
      <c r="N15" s="58"/>
      <c r="O15" s="58"/>
      <c r="P15" s="58"/>
      <c r="Q15" s="61">
        <v>3600.0</v>
      </c>
      <c r="R15" s="62">
        <f t="shared" si="1"/>
        <v>0</v>
      </c>
      <c r="S15" s="84" t="s">
        <v>67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45004.0</v>
      </c>
      <c r="C16" s="81" t="s">
        <v>1318</v>
      </c>
      <c r="D16" s="82">
        <v>55992.0</v>
      </c>
      <c r="E16" s="83" t="s">
        <v>633</v>
      </c>
      <c r="F16" s="59"/>
      <c r="G16" s="59"/>
      <c r="H16" s="59"/>
      <c r="I16" s="60"/>
      <c r="J16" s="59">
        <v>4525.0</v>
      </c>
      <c r="K16" s="58"/>
      <c r="L16" s="58"/>
      <c r="M16" s="58"/>
      <c r="N16" s="59"/>
      <c r="O16" s="59"/>
      <c r="P16" s="58"/>
      <c r="Q16" s="61">
        <v>4525.0</v>
      </c>
      <c r="R16" s="62">
        <f t="shared" si="1"/>
        <v>0</v>
      </c>
      <c r="S16" s="84" t="s">
        <v>801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45004.0</v>
      </c>
      <c r="C17" s="81" t="s">
        <v>1319</v>
      </c>
      <c r="D17" s="82">
        <v>50436.0</v>
      </c>
      <c r="E17" s="83" t="s">
        <v>54</v>
      </c>
      <c r="F17" s="58"/>
      <c r="G17" s="59"/>
      <c r="H17" s="59"/>
      <c r="I17" s="60">
        <v>350.0</v>
      </c>
      <c r="J17" s="59"/>
      <c r="K17" s="59"/>
      <c r="L17" s="58"/>
      <c r="M17" s="58"/>
      <c r="N17" s="58"/>
      <c r="O17" s="58"/>
      <c r="P17" s="58"/>
      <c r="Q17" s="61">
        <v>350.0</v>
      </c>
      <c r="R17" s="62">
        <f t="shared" si="1"/>
        <v>0</v>
      </c>
      <c r="S17" s="84" t="s">
        <v>36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45004.0</v>
      </c>
      <c r="C18" s="81" t="s">
        <v>1320</v>
      </c>
      <c r="D18" s="82">
        <v>35227.0</v>
      </c>
      <c r="E18" s="83" t="s">
        <v>347</v>
      </c>
      <c r="F18" s="59"/>
      <c r="G18" s="58"/>
      <c r="H18" s="59"/>
      <c r="I18" s="60">
        <v>625.0</v>
      </c>
      <c r="J18" s="59"/>
      <c r="K18" s="58"/>
      <c r="L18" s="58"/>
      <c r="M18" s="58"/>
      <c r="N18" s="59"/>
      <c r="O18" s="58"/>
      <c r="P18" s="58"/>
      <c r="Q18" s="61">
        <v>625.0</v>
      </c>
      <c r="R18" s="62">
        <f t="shared" si="1"/>
        <v>0</v>
      </c>
      <c r="S18" s="84" t="s">
        <v>25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45004.0</v>
      </c>
      <c r="C19" s="81" t="s">
        <v>1321</v>
      </c>
      <c r="D19" s="82">
        <v>71029.0</v>
      </c>
      <c r="E19" s="83" t="s">
        <v>1322</v>
      </c>
      <c r="F19" s="59">
        <v>900.0</v>
      </c>
      <c r="G19" s="59"/>
      <c r="H19" s="59"/>
      <c r="I19" s="59"/>
      <c r="J19" s="60"/>
      <c r="K19" s="58"/>
      <c r="L19" s="58"/>
      <c r="M19" s="58"/>
      <c r="N19" s="59"/>
      <c r="O19" s="59"/>
      <c r="P19" s="58"/>
      <c r="Q19" s="61">
        <v>900.0</v>
      </c>
      <c r="R19" s="62">
        <f t="shared" si="1"/>
        <v>0</v>
      </c>
      <c r="S19" s="84" t="s">
        <v>67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45004.0</v>
      </c>
      <c r="C20" s="81" t="s">
        <v>1323</v>
      </c>
      <c r="D20" s="82">
        <v>55360.0</v>
      </c>
      <c r="E20" s="83" t="s">
        <v>1324</v>
      </c>
      <c r="F20" s="59"/>
      <c r="G20" s="58"/>
      <c r="H20" s="59"/>
      <c r="I20" s="59">
        <v>10000.0</v>
      </c>
      <c r="J20" s="60"/>
      <c r="K20" s="59"/>
      <c r="L20" s="58"/>
      <c r="M20" s="58"/>
      <c r="N20" s="58"/>
      <c r="O20" s="58"/>
      <c r="P20" s="58"/>
      <c r="Q20" s="61">
        <v>10000.0</v>
      </c>
      <c r="R20" s="62">
        <f t="shared" si="1"/>
        <v>0</v>
      </c>
      <c r="S20" s="84" t="s">
        <v>36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45004.0</v>
      </c>
      <c r="C21" s="81" t="s">
        <v>1325</v>
      </c>
      <c r="D21" s="82">
        <v>70684.0</v>
      </c>
      <c r="E21" s="83" t="s">
        <v>563</v>
      </c>
      <c r="F21" s="59"/>
      <c r="G21" s="59"/>
      <c r="H21" s="59"/>
      <c r="I21" s="59"/>
      <c r="J21" s="60">
        <v>25000.0</v>
      </c>
      <c r="K21" s="59"/>
      <c r="L21" s="59"/>
      <c r="M21" s="58"/>
      <c r="N21" s="59"/>
      <c r="O21" s="59"/>
      <c r="P21" s="58"/>
      <c r="Q21" s="61">
        <v>25000.0</v>
      </c>
      <c r="R21" s="62">
        <f t="shared" si="1"/>
        <v>0</v>
      </c>
      <c r="S21" s="84" t="s">
        <v>36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45004.0</v>
      </c>
      <c r="C22" s="81" t="s">
        <v>1326</v>
      </c>
      <c r="D22" s="82">
        <v>10291.0</v>
      </c>
      <c r="E22" s="83" t="s">
        <v>50</v>
      </c>
      <c r="F22" s="59">
        <v>8450.0</v>
      </c>
      <c r="G22" s="59"/>
      <c r="H22" s="59"/>
      <c r="I22" s="59"/>
      <c r="J22" s="60"/>
      <c r="K22" s="59"/>
      <c r="L22" s="58"/>
      <c r="M22" s="58"/>
      <c r="N22" s="58"/>
      <c r="O22" s="58"/>
      <c r="P22" s="58"/>
      <c r="Q22" s="61">
        <v>8450.0</v>
      </c>
      <c r="R22" s="62">
        <f t="shared" si="1"/>
        <v>0</v>
      </c>
      <c r="S22" s="84" t="s">
        <v>67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45004.0</v>
      </c>
      <c r="C23" s="81" t="s">
        <v>1327</v>
      </c>
      <c r="D23" s="82">
        <v>10291.0</v>
      </c>
      <c r="E23" s="83" t="s">
        <v>50</v>
      </c>
      <c r="F23" s="59">
        <v>4500.0</v>
      </c>
      <c r="G23" s="59"/>
      <c r="H23" s="58"/>
      <c r="I23" s="59"/>
      <c r="J23" s="60"/>
      <c r="K23" s="59"/>
      <c r="L23" s="58"/>
      <c r="M23" s="58"/>
      <c r="N23" s="59"/>
      <c r="O23" s="59"/>
      <c r="P23" s="58"/>
      <c r="Q23" s="61">
        <v>4500.0</v>
      </c>
      <c r="R23" s="62">
        <f t="shared" si="1"/>
        <v>0</v>
      </c>
      <c r="S23" s="84" t="s">
        <v>67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45004.0</v>
      </c>
      <c r="C24" s="81" t="s">
        <v>1328</v>
      </c>
      <c r="D24" s="82">
        <v>66275.0</v>
      </c>
      <c r="E24" s="83" t="s">
        <v>1329</v>
      </c>
      <c r="F24" s="59"/>
      <c r="G24" s="59"/>
      <c r="H24" s="59"/>
      <c r="I24" s="59"/>
      <c r="J24" s="60">
        <v>1400.0</v>
      </c>
      <c r="K24" s="59"/>
      <c r="L24" s="58"/>
      <c r="M24" s="58"/>
      <c r="N24" s="59"/>
      <c r="O24" s="58"/>
      <c r="P24" s="58"/>
      <c r="Q24" s="61">
        <v>1400.0</v>
      </c>
      <c r="R24" s="62">
        <f t="shared" si="1"/>
        <v>0</v>
      </c>
      <c r="S24" s="84" t="s">
        <v>67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45004.0</v>
      </c>
      <c r="C25" s="81" t="s">
        <v>1330</v>
      </c>
      <c r="D25" s="82">
        <v>66902.0</v>
      </c>
      <c r="E25" s="83" t="s">
        <v>1331</v>
      </c>
      <c r="F25" s="59"/>
      <c r="G25" s="59"/>
      <c r="H25" s="59"/>
      <c r="I25" s="60">
        <v>1250.0</v>
      </c>
      <c r="J25" s="59"/>
      <c r="K25" s="59"/>
      <c r="L25" s="58"/>
      <c r="M25" s="58"/>
      <c r="N25" s="59"/>
      <c r="O25" s="58"/>
      <c r="P25" s="58"/>
      <c r="Q25" s="61">
        <v>1250.0</v>
      </c>
      <c r="R25" s="62">
        <f t="shared" si="1"/>
        <v>0</v>
      </c>
      <c r="S25" s="84" t="s">
        <v>36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45004.0</v>
      </c>
      <c r="C26" s="81" t="s">
        <v>1332</v>
      </c>
      <c r="D26" s="82">
        <v>66902.0</v>
      </c>
      <c r="E26" s="83" t="s">
        <v>1331</v>
      </c>
      <c r="F26" s="58"/>
      <c r="G26" s="58"/>
      <c r="H26" s="59"/>
      <c r="I26" s="60">
        <v>150.0</v>
      </c>
      <c r="J26" s="59"/>
      <c r="K26" s="58"/>
      <c r="L26" s="58"/>
      <c r="M26" s="58"/>
      <c r="N26" s="59"/>
      <c r="O26" s="59"/>
      <c r="P26" s="58"/>
      <c r="Q26" s="61">
        <v>150.0</v>
      </c>
      <c r="R26" s="62">
        <f t="shared" si="1"/>
        <v>0</v>
      </c>
      <c r="S26" s="84" t="s">
        <v>36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45004.0</v>
      </c>
      <c r="C27" s="81" t="s">
        <v>1333</v>
      </c>
      <c r="D27" s="82">
        <v>68939.0</v>
      </c>
      <c r="E27" s="83" t="s">
        <v>1334</v>
      </c>
      <c r="F27" s="58"/>
      <c r="G27" s="59"/>
      <c r="H27" s="59"/>
      <c r="I27" s="60">
        <v>2750.0</v>
      </c>
      <c r="J27" s="59"/>
      <c r="K27" s="59"/>
      <c r="L27" s="58"/>
      <c r="M27" s="58"/>
      <c r="N27" s="59"/>
      <c r="O27" s="59"/>
      <c r="P27" s="59"/>
      <c r="Q27" s="61">
        <v>2750.0</v>
      </c>
      <c r="R27" s="62">
        <f t="shared" si="1"/>
        <v>0</v>
      </c>
      <c r="S27" s="84" t="s">
        <v>67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45004.0</v>
      </c>
      <c r="C28" s="81" t="s">
        <v>1335</v>
      </c>
      <c r="D28" s="82">
        <v>76112.0</v>
      </c>
      <c r="E28" s="83" t="s">
        <v>1336</v>
      </c>
      <c r="F28" s="58"/>
      <c r="G28" s="59"/>
      <c r="H28" s="59"/>
      <c r="I28" s="60">
        <v>27000.0</v>
      </c>
      <c r="J28" s="59"/>
      <c r="K28" s="59"/>
      <c r="L28" s="58"/>
      <c r="M28" s="59"/>
      <c r="N28" s="59"/>
      <c r="O28" s="58"/>
      <c r="P28" s="59"/>
      <c r="Q28" s="61">
        <v>27000.0</v>
      </c>
      <c r="R28" s="62">
        <f t="shared" si="1"/>
        <v>0</v>
      </c>
      <c r="S28" s="84" t="s">
        <v>67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45004.0</v>
      </c>
      <c r="C29" s="82" t="s">
        <v>1337</v>
      </c>
      <c r="D29" s="82">
        <v>50413.0</v>
      </c>
      <c r="E29" s="83" t="s">
        <v>184</v>
      </c>
      <c r="F29" s="67"/>
      <c r="G29" s="67"/>
      <c r="H29" s="68"/>
      <c r="I29" s="67">
        <v>400.0</v>
      </c>
      <c r="J29" s="67"/>
      <c r="K29" s="68"/>
      <c r="L29" s="68"/>
      <c r="M29" s="68"/>
      <c r="N29" s="68"/>
      <c r="O29" s="68"/>
      <c r="P29" s="68"/>
      <c r="Q29" s="67">
        <v>400.0</v>
      </c>
      <c r="R29" s="62">
        <f t="shared" si="1"/>
        <v>0</v>
      </c>
      <c r="S29" s="85" t="s">
        <v>67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45004.0</v>
      </c>
      <c r="C30" s="82" t="s">
        <v>1338</v>
      </c>
      <c r="D30" s="82">
        <v>35220.0</v>
      </c>
      <c r="E30" s="83" t="s">
        <v>318</v>
      </c>
      <c r="F30" s="68"/>
      <c r="G30" s="67">
        <v>1250.0</v>
      </c>
      <c r="H30" s="68"/>
      <c r="I30" s="67"/>
      <c r="J30" s="67"/>
      <c r="K30" s="67"/>
      <c r="L30" s="68"/>
      <c r="M30" s="68"/>
      <c r="N30" s="68"/>
      <c r="O30" s="68"/>
      <c r="P30" s="68"/>
      <c r="Q30" s="67">
        <v>1250.0</v>
      </c>
      <c r="R30" s="62">
        <f t="shared" si="1"/>
        <v>0</v>
      </c>
      <c r="S30" s="85" t="s">
        <v>67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45004.0</v>
      </c>
      <c r="C31" s="82" t="s">
        <v>1339</v>
      </c>
      <c r="D31" s="82">
        <v>53283.0</v>
      </c>
      <c r="E31" s="83" t="s">
        <v>250</v>
      </c>
      <c r="F31" s="67"/>
      <c r="G31" s="67"/>
      <c r="H31" s="67"/>
      <c r="I31" s="67">
        <v>1250.0</v>
      </c>
      <c r="J31" s="67"/>
      <c r="K31" s="67"/>
      <c r="L31" s="68"/>
      <c r="M31" s="68"/>
      <c r="N31" s="68"/>
      <c r="O31" s="68"/>
      <c r="P31" s="68"/>
      <c r="Q31" s="67">
        <v>1250.0</v>
      </c>
      <c r="R31" s="62">
        <f t="shared" si="1"/>
        <v>0</v>
      </c>
      <c r="S31" s="85" t="s">
        <v>36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45004.0</v>
      </c>
      <c r="C32" s="82" t="s">
        <v>1340</v>
      </c>
      <c r="D32" s="82">
        <v>49655.0</v>
      </c>
      <c r="E32" s="83" t="s">
        <v>182</v>
      </c>
      <c r="F32" s="68"/>
      <c r="G32" s="67"/>
      <c r="H32" s="67"/>
      <c r="I32" s="67">
        <v>200.0</v>
      </c>
      <c r="J32" s="67"/>
      <c r="K32" s="68"/>
      <c r="L32" s="68"/>
      <c r="M32" s="68"/>
      <c r="N32" s="68"/>
      <c r="O32" s="68"/>
      <c r="P32" s="67"/>
      <c r="Q32" s="67">
        <v>200.0</v>
      </c>
      <c r="R32" s="62">
        <f t="shared" si="1"/>
        <v>0</v>
      </c>
      <c r="S32" s="85" t="s">
        <v>36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45004.0</v>
      </c>
      <c r="C33" s="82" t="s">
        <v>1341</v>
      </c>
      <c r="D33" s="82">
        <v>14329.0</v>
      </c>
      <c r="E33" s="83" t="s">
        <v>158</v>
      </c>
      <c r="F33" s="68"/>
      <c r="G33" s="68"/>
      <c r="H33" s="67"/>
      <c r="I33" s="67">
        <v>2640.0</v>
      </c>
      <c r="J33" s="67"/>
      <c r="K33" s="68"/>
      <c r="L33" s="68"/>
      <c r="M33" s="68"/>
      <c r="N33" s="68"/>
      <c r="O33" s="68"/>
      <c r="P33" s="67"/>
      <c r="Q33" s="67">
        <v>2640.0</v>
      </c>
      <c r="R33" s="62">
        <f t="shared" si="1"/>
        <v>0</v>
      </c>
      <c r="S33" s="85" t="s">
        <v>25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45004.0</v>
      </c>
      <c r="C34" s="82" t="s">
        <v>1342</v>
      </c>
      <c r="D34" s="82">
        <v>20541.0</v>
      </c>
      <c r="E34" s="83" t="s">
        <v>1158</v>
      </c>
      <c r="F34" s="68"/>
      <c r="G34" s="67">
        <v>36000.0</v>
      </c>
      <c r="H34" s="67"/>
      <c r="I34" s="67"/>
      <c r="J34" s="67"/>
      <c r="K34" s="68"/>
      <c r="L34" s="68"/>
      <c r="M34" s="68"/>
      <c r="N34" s="68"/>
      <c r="O34" s="68"/>
      <c r="P34" s="67"/>
      <c r="Q34" s="67">
        <v>36000.0</v>
      </c>
      <c r="R34" s="62">
        <f t="shared" si="1"/>
        <v>0</v>
      </c>
      <c r="S34" s="85" t="s">
        <v>25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45004.0</v>
      </c>
      <c r="C35" s="82" t="s">
        <v>1343</v>
      </c>
      <c r="D35" s="82">
        <v>22332.0</v>
      </c>
      <c r="E35" s="83" t="s">
        <v>121</v>
      </c>
      <c r="F35" s="68"/>
      <c r="G35" s="68"/>
      <c r="H35" s="68"/>
      <c r="I35" s="67">
        <v>3150.0</v>
      </c>
      <c r="J35" s="67"/>
      <c r="K35" s="68"/>
      <c r="L35" s="68"/>
      <c r="M35" s="68"/>
      <c r="N35" s="68"/>
      <c r="O35" s="68"/>
      <c r="P35" s="67"/>
      <c r="Q35" s="67">
        <v>3150.0</v>
      </c>
      <c r="R35" s="62">
        <f t="shared" si="1"/>
        <v>0</v>
      </c>
      <c r="S35" s="85" t="s">
        <v>25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45004.0</v>
      </c>
      <c r="C36" s="82" t="s">
        <v>1344</v>
      </c>
      <c r="D36" s="82">
        <v>52247.0</v>
      </c>
      <c r="E36" s="83" t="s">
        <v>426</v>
      </c>
      <c r="F36" s="68"/>
      <c r="G36" s="68"/>
      <c r="H36" s="68"/>
      <c r="I36" s="67">
        <v>140.0</v>
      </c>
      <c r="J36" s="67"/>
      <c r="K36" s="67"/>
      <c r="L36" s="68"/>
      <c r="M36" s="68"/>
      <c r="N36" s="68"/>
      <c r="O36" s="68"/>
      <c r="P36" s="67"/>
      <c r="Q36" s="67">
        <v>140.0</v>
      </c>
      <c r="R36" s="62">
        <f t="shared" si="1"/>
        <v>0</v>
      </c>
      <c r="S36" s="85" t="s">
        <v>25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45004.0</v>
      </c>
      <c r="C37" s="82" t="s">
        <v>1345</v>
      </c>
      <c r="D37" s="82">
        <v>10697.0</v>
      </c>
      <c r="E37" s="83" t="s">
        <v>1346</v>
      </c>
      <c r="F37" s="68"/>
      <c r="G37" s="67"/>
      <c r="H37" s="68"/>
      <c r="I37" s="67">
        <v>150.0</v>
      </c>
      <c r="J37" s="67"/>
      <c r="K37" s="67"/>
      <c r="L37" s="68"/>
      <c r="M37" s="68"/>
      <c r="N37" s="67"/>
      <c r="O37" s="68"/>
      <c r="P37" s="67"/>
      <c r="Q37" s="67">
        <v>150.0</v>
      </c>
      <c r="R37" s="62">
        <f t="shared" si="1"/>
        <v>0</v>
      </c>
      <c r="S37" s="85" t="s">
        <v>25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45004.0</v>
      </c>
      <c r="C38" s="82" t="s">
        <v>1347</v>
      </c>
      <c r="D38" s="82">
        <v>13781.0</v>
      </c>
      <c r="E38" s="83" t="s">
        <v>114</v>
      </c>
      <c r="F38" s="67"/>
      <c r="G38" s="67"/>
      <c r="H38" s="67"/>
      <c r="I38" s="67">
        <v>20000.0</v>
      </c>
      <c r="J38" s="67"/>
      <c r="K38" s="68"/>
      <c r="L38" s="68"/>
      <c r="M38" s="68"/>
      <c r="N38" s="67"/>
      <c r="O38" s="68"/>
      <c r="P38" s="67"/>
      <c r="Q38" s="67">
        <v>20000.0</v>
      </c>
      <c r="R38" s="62">
        <f t="shared" si="1"/>
        <v>0</v>
      </c>
      <c r="S38" s="85" t="s">
        <v>25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45004.0</v>
      </c>
      <c r="C39" s="82" t="s">
        <v>1348</v>
      </c>
      <c r="D39" s="82">
        <v>52083.0</v>
      </c>
      <c r="E39" s="83" t="s">
        <v>269</v>
      </c>
      <c r="F39" s="67"/>
      <c r="G39" s="67"/>
      <c r="H39" s="67"/>
      <c r="I39" s="67">
        <v>15200.0</v>
      </c>
      <c r="J39" s="67"/>
      <c r="K39" s="68"/>
      <c r="L39" s="68"/>
      <c r="M39" s="68"/>
      <c r="N39" s="67"/>
      <c r="O39" s="68"/>
      <c r="P39" s="67"/>
      <c r="Q39" s="67">
        <v>15200.0</v>
      </c>
      <c r="R39" s="62">
        <f t="shared" si="1"/>
        <v>0</v>
      </c>
      <c r="S39" s="85" t="s">
        <v>25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0">
        <v>45004.0</v>
      </c>
      <c r="C40" s="82" t="s">
        <v>1349</v>
      </c>
      <c r="D40" s="82">
        <v>10271.0</v>
      </c>
      <c r="E40" s="83" t="s">
        <v>1114</v>
      </c>
      <c r="F40" s="67"/>
      <c r="G40" s="67">
        <v>5000.0</v>
      </c>
      <c r="H40" s="67"/>
      <c r="I40" s="67"/>
      <c r="J40" s="67"/>
      <c r="K40" s="68"/>
      <c r="L40" s="68"/>
      <c r="M40" s="68"/>
      <c r="N40" s="67"/>
      <c r="O40" s="68"/>
      <c r="P40" s="67"/>
      <c r="Q40" s="67">
        <v>5000.0</v>
      </c>
      <c r="R40" s="62">
        <f t="shared" si="1"/>
        <v>0</v>
      </c>
      <c r="S40" s="85" t="s">
        <v>67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0">
        <v>45004.0</v>
      </c>
      <c r="C41" s="82" t="s">
        <v>1350</v>
      </c>
      <c r="D41" s="82">
        <v>10271.0</v>
      </c>
      <c r="E41" s="83" t="s">
        <v>1114</v>
      </c>
      <c r="F41" s="67"/>
      <c r="G41" s="67">
        <v>3500.0</v>
      </c>
      <c r="H41" s="67"/>
      <c r="I41" s="67"/>
      <c r="J41" s="67"/>
      <c r="K41" s="68"/>
      <c r="L41" s="68"/>
      <c r="M41" s="68"/>
      <c r="N41" s="67"/>
      <c r="O41" s="68"/>
      <c r="P41" s="67"/>
      <c r="Q41" s="67">
        <v>3500.0</v>
      </c>
      <c r="R41" s="62">
        <f t="shared" si="1"/>
        <v>0</v>
      </c>
      <c r="S41" s="85" t="s">
        <v>67</v>
      </c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80">
        <v>45004.0</v>
      </c>
      <c r="C42" s="82" t="s">
        <v>1351</v>
      </c>
      <c r="D42" s="82">
        <v>10271.0</v>
      </c>
      <c r="E42" s="83" t="s">
        <v>1114</v>
      </c>
      <c r="F42" s="67">
        <v>350.0</v>
      </c>
      <c r="G42" s="68"/>
      <c r="H42" s="67"/>
      <c r="I42" s="67"/>
      <c r="J42" s="67"/>
      <c r="K42" s="68"/>
      <c r="L42" s="68"/>
      <c r="M42" s="68"/>
      <c r="N42" s="67"/>
      <c r="O42" s="68"/>
      <c r="P42" s="67"/>
      <c r="Q42" s="67">
        <v>350.0</v>
      </c>
      <c r="R42" s="62">
        <f t="shared" si="1"/>
        <v>0</v>
      </c>
      <c r="S42" s="85" t="s">
        <v>67</v>
      </c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80">
        <v>45004.0</v>
      </c>
      <c r="C43" s="82" t="s">
        <v>1352</v>
      </c>
      <c r="D43" s="82">
        <v>21818.0</v>
      </c>
      <c r="E43" s="83" t="s">
        <v>350</v>
      </c>
      <c r="F43" s="67">
        <v>200.0</v>
      </c>
      <c r="G43" s="67"/>
      <c r="H43" s="67"/>
      <c r="I43" s="67"/>
      <c r="J43" s="67"/>
      <c r="K43" s="68"/>
      <c r="L43" s="68"/>
      <c r="M43" s="68"/>
      <c r="N43" s="67"/>
      <c r="O43" s="68"/>
      <c r="P43" s="67"/>
      <c r="Q43" s="67">
        <v>200.0</v>
      </c>
      <c r="R43" s="62">
        <f t="shared" si="1"/>
        <v>0</v>
      </c>
      <c r="S43" s="85" t="s">
        <v>67</v>
      </c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40.0</v>
      </c>
      <c r="B44" s="80">
        <v>45004.0</v>
      </c>
      <c r="C44" s="82" t="s">
        <v>1353</v>
      </c>
      <c r="D44" s="82">
        <v>21818.0</v>
      </c>
      <c r="E44" s="83" t="s">
        <v>350</v>
      </c>
      <c r="F44" s="67">
        <v>1290.0</v>
      </c>
      <c r="G44" s="67"/>
      <c r="H44" s="67"/>
      <c r="I44" s="67"/>
      <c r="J44" s="67"/>
      <c r="K44" s="68"/>
      <c r="L44" s="68"/>
      <c r="M44" s="68"/>
      <c r="N44" s="67"/>
      <c r="O44" s="68"/>
      <c r="P44" s="67"/>
      <c r="Q44" s="67">
        <v>1290.0</v>
      </c>
      <c r="R44" s="62">
        <f t="shared" si="1"/>
        <v>0</v>
      </c>
      <c r="S44" s="85" t="s">
        <v>67</v>
      </c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41.0</v>
      </c>
      <c r="B45" s="80">
        <v>45004.0</v>
      </c>
      <c r="C45" s="82" t="s">
        <v>1354</v>
      </c>
      <c r="D45" s="82">
        <v>75473.0</v>
      </c>
      <c r="E45" s="83" t="s">
        <v>1355</v>
      </c>
      <c r="F45" s="67"/>
      <c r="G45" s="67">
        <v>2490.0</v>
      </c>
      <c r="H45" s="67"/>
      <c r="I45" s="67"/>
      <c r="J45" s="67"/>
      <c r="K45" s="67"/>
      <c r="L45" s="68"/>
      <c r="M45" s="68"/>
      <c r="N45" s="67"/>
      <c r="O45" s="68"/>
      <c r="P45" s="67"/>
      <c r="Q45" s="67">
        <v>2490.0</v>
      </c>
      <c r="R45" s="62">
        <f t="shared" si="1"/>
        <v>0</v>
      </c>
      <c r="S45" s="85" t="s">
        <v>67</v>
      </c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42.0</v>
      </c>
      <c r="B46" s="80">
        <v>45004.0</v>
      </c>
      <c r="C46" s="82" t="s">
        <v>1356</v>
      </c>
      <c r="D46" s="82">
        <v>76391.0</v>
      </c>
      <c r="E46" s="83" t="s">
        <v>1357</v>
      </c>
      <c r="F46" s="67"/>
      <c r="G46" s="67"/>
      <c r="H46" s="67"/>
      <c r="I46" s="67"/>
      <c r="J46" s="67"/>
      <c r="K46" s="67">
        <v>27000.0</v>
      </c>
      <c r="L46" s="68"/>
      <c r="M46" s="68"/>
      <c r="N46" s="67"/>
      <c r="O46" s="68"/>
      <c r="P46" s="67"/>
      <c r="Q46" s="67">
        <v>27000.0</v>
      </c>
      <c r="R46" s="62">
        <f t="shared" si="1"/>
        <v>0</v>
      </c>
      <c r="S46" s="85">
        <v>69620.0</v>
      </c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53">
        <v>43.0</v>
      </c>
      <c r="B47" s="80">
        <v>45004.0</v>
      </c>
      <c r="C47" s="82" t="s">
        <v>1358</v>
      </c>
      <c r="D47" s="82">
        <v>30894.0</v>
      </c>
      <c r="E47" s="83" t="s">
        <v>932</v>
      </c>
      <c r="F47" s="68"/>
      <c r="G47" s="68"/>
      <c r="H47" s="67"/>
      <c r="I47" s="67"/>
      <c r="J47" s="67"/>
      <c r="K47" s="67">
        <v>5000.0</v>
      </c>
      <c r="L47" s="68"/>
      <c r="M47" s="68"/>
      <c r="N47" s="67"/>
      <c r="O47" s="68"/>
      <c r="P47" s="67"/>
      <c r="Q47" s="67">
        <v>5000.0</v>
      </c>
      <c r="R47" s="62">
        <f t="shared" si="1"/>
        <v>0</v>
      </c>
      <c r="S47" s="85">
        <v>10002.0</v>
      </c>
      <c r="T47" s="65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53">
        <v>44.0</v>
      </c>
      <c r="B48" s="80">
        <v>45004.0</v>
      </c>
      <c r="C48" s="82" t="s">
        <v>1359</v>
      </c>
      <c r="D48" s="82">
        <v>21818.0</v>
      </c>
      <c r="E48" s="83" t="s">
        <v>350</v>
      </c>
      <c r="F48" s="68"/>
      <c r="G48" s="68"/>
      <c r="H48" s="67"/>
      <c r="I48" s="67"/>
      <c r="J48" s="67"/>
      <c r="K48" s="67">
        <v>8000.0</v>
      </c>
      <c r="L48" s="68"/>
      <c r="M48" s="68"/>
      <c r="N48" s="68"/>
      <c r="O48" s="68"/>
      <c r="P48" s="67"/>
      <c r="Q48" s="67">
        <v>8000.0</v>
      </c>
      <c r="R48" s="62">
        <f t="shared" si="1"/>
        <v>0</v>
      </c>
      <c r="S48" s="85">
        <v>10002.0</v>
      </c>
      <c r="T48" s="65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53">
        <v>45.0</v>
      </c>
      <c r="B49" s="80">
        <v>45004.0</v>
      </c>
      <c r="C49" s="82" t="s">
        <v>1360</v>
      </c>
      <c r="D49" s="82">
        <v>21818.0</v>
      </c>
      <c r="E49" s="83" t="s">
        <v>350</v>
      </c>
      <c r="F49" s="68"/>
      <c r="G49" s="68"/>
      <c r="H49" s="67"/>
      <c r="I49" s="67"/>
      <c r="J49" s="68"/>
      <c r="K49" s="67">
        <v>8000.0</v>
      </c>
      <c r="L49" s="68"/>
      <c r="M49" s="68"/>
      <c r="N49" s="68"/>
      <c r="O49" s="68"/>
      <c r="P49" s="67"/>
      <c r="Q49" s="67">
        <v>8000.0</v>
      </c>
      <c r="R49" s="62">
        <f t="shared" si="1"/>
        <v>0</v>
      </c>
      <c r="S49" s="85">
        <v>10002.0</v>
      </c>
      <c r="T49" s="6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53"/>
      <c r="B50" s="86"/>
      <c r="C50" s="87"/>
      <c r="D50" s="87"/>
      <c r="E50" s="88"/>
      <c r="F50" s="68"/>
      <c r="G50" s="68"/>
      <c r="H50" s="67"/>
      <c r="I50" s="67"/>
      <c r="J50" s="68"/>
      <c r="K50" s="67"/>
      <c r="L50" s="68"/>
      <c r="M50" s="68"/>
      <c r="N50" s="68"/>
      <c r="O50" s="68"/>
      <c r="P50" s="67"/>
      <c r="Q50" s="67"/>
      <c r="R50" s="62">
        <f t="shared" si="1"/>
        <v>0</v>
      </c>
      <c r="S50" s="85"/>
      <c r="T50" s="65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70"/>
      <c r="B51" s="71"/>
      <c r="C51" s="72"/>
      <c r="D51" s="72"/>
      <c r="E51" s="73"/>
      <c r="F51" s="68">
        <f t="shared" ref="F51:Q51" si="2">SUM(F5:F50)</f>
        <v>15690</v>
      </c>
      <c r="G51" s="68">
        <f t="shared" si="2"/>
        <v>48240</v>
      </c>
      <c r="H51" s="68">
        <f t="shared" si="2"/>
        <v>30000</v>
      </c>
      <c r="I51" s="68">
        <f t="shared" si="2"/>
        <v>153055</v>
      </c>
      <c r="J51" s="68">
        <f t="shared" si="2"/>
        <v>43525</v>
      </c>
      <c r="K51" s="68">
        <f t="shared" si="2"/>
        <v>48000</v>
      </c>
      <c r="L51" s="68">
        <f t="shared" si="2"/>
        <v>0</v>
      </c>
      <c r="M51" s="68">
        <f t="shared" si="2"/>
        <v>0</v>
      </c>
      <c r="N51" s="68">
        <f t="shared" si="2"/>
        <v>0</v>
      </c>
      <c r="O51" s="68">
        <f t="shared" si="2"/>
        <v>0</v>
      </c>
      <c r="P51" s="68">
        <f t="shared" si="2"/>
        <v>0</v>
      </c>
      <c r="Q51" s="68">
        <f t="shared" si="2"/>
        <v>361010</v>
      </c>
      <c r="R51" s="62">
        <f t="shared" si="1"/>
        <v>-22500</v>
      </c>
      <c r="S51" s="74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75"/>
      <c r="B52" s="72"/>
      <c r="C52" s="72"/>
      <c r="D52" s="72"/>
      <c r="E52" s="73"/>
      <c r="F52" s="38">
        <f>F51+G51+H51+I51+J51+K51+L51+M51+N51+O51+P51</f>
        <v>338510</v>
      </c>
      <c r="G52" s="8"/>
      <c r="H52" s="8"/>
      <c r="I52" s="8"/>
      <c r="J52" s="8"/>
      <c r="K52" s="8"/>
      <c r="L52" s="9"/>
      <c r="M52" s="76"/>
      <c r="N52" s="76"/>
      <c r="O52" s="76"/>
      <c r="P52" s="76"/>
      <c r="Q52" s="77"/>
      <c r="R52" s="77"/>
      <c r="S52" s="7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4"/>
      <c r="B53" s="79"/>
      <c r="C53" s="79"/>
      <c r="D53" s="7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79"/>
      <c r="C54" s="79"/>
      <c r="D54" s="7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0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79"/>
      <c r="C55" s="79"/>
      <c r="D55" s="7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79"/>
      <c r="C56" s="79"/>
      <c r="D56" s="7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79"/>
      <c r="C57" s="79"/>
      <c r="D57" s="7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79"/>
      <c r="C58" s="79"/>
      <c r="D58" s="79"/>
      <c r="E58" s="4"/>
      <c r="F58" s="4" t="s">
        <v>41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79"/>
      <c r="C59" s="79"/>
      <c r="D59" s="7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4"/>
      <c r="G63" s="4"/>
      <c r="H63" s="4"/>
      <c r="I63" s="4"/>
      <c r="J63" s="40"/>
      <c r="K63" s="4"/>
      <c r="L63" s="4"/>
      <c r="M63" s="4"/>
      <c r="N63" s="4"/>
      <c r="O63" s="4"/>
      <c r="P63" s="4"/>
      <c r="Q63" s="4"/>
      <c r="R63" s="4"/>
      <c r="S63" s="4"/>
      <c r="T63" s="4"/>
      <c r="U63" s="4" t="s">
        <v>207</v>
      </c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</sheetData>
  <mergeCells count="17">
    <mergeCell ref="E2:E4"/>
    <mergeCell ref="F3:F4"/>
    <mergeCell ref="G3:H3"/>
    <mergeCell ref="I3:J3"/>
    <mergeCell ref="K3:K4"/>
    <mergeCell ref="L3:L4"/>
    <mergeCell ref="F52:L5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46" t="s">
        <v>1361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45004.0</v>
      </c>
      <c r="C5" s="81" t="s">
        <v>1362</v>
      </c>
      <c r="D5" s="82">
        <v>72108.0</v>
      </c>
      <c r="E5" s="83" t="s">
        <v>1363</v>
      </c>
      <c r="F5" s="58"/>
      <c r="G5" s="59">
        <v>350.0</v>
      </c>
      <c r="H5" s="59"/>
      <c r="I5" s="64"/>
      <c r="J5" s="60"/>
      <c r="K5" s="59"/>
      <c r="L5" s="58"/>
      <c r="M5" s="58"/>
      <c r="N5" s="58"/>
      <c r="O5" s="58"/>
      <c r="P5" s="58"/>
      <c r="Q5" s="61">
        <v>350.0</v>
      </c>
      <c r="R5" s="62">
        <f t="shared" ref="R5:R8" si="1">F5+G5+H5+I5+J5+K5+L5+M5+N5+O5+P5-Q5</f>
        <v>0</v>
      </c>
      <c r="S5" s="84" t="s">
        <v>67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45004.0</v>
      </c>
      <c r="C6" s="81" t="s">
        <v>1364</v>
      </c>
      <c r="D6" s="82">
        <v>72108.0</v>
      </c>
      <c r="E6" s="83" t="s">
        <v>1363</v>
      </c>
      <c r="F6" s="59"/>
      <c r="G6" s="59">
        <v>4500.0</v>
      </c>
      <c r="H6" s="59"/>
      <c r="I6" s="60"/>
      <c r="J6" s="59"/>
      <c r="K6" s="59"/>
      <c r="L6" s="58"/>
      <c r="M6" s="58"/>
      <c r="N6" s="58"/>
      <c r="O6" s="58"/>
      <c r="P6" s="58"/>
      <c r="Q6" s="61">
        <v>4500.0</v>
      </c>
      <c r="R6" s="62">
        <f t="shared" si="1"/>
        <v>0</v>
      </c>
      <c r="S6" s="84" t="s">
        <v>67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45005.0</v>
      </c>
      <c r="C7" s="81" t="s">
        <v>1365</v>
      </c>
      <c r="D7" s="82">
        <v>51939.0</v>
      </c>
      <c r="E7" s="83" t="s">
        <v>232</v>
      </c>
      <c r="F7" s="59"/>
      <c r="G7" s="59"/>
      <c r="H7" s="59"/>
      <c r="I7" s="60">
        <v>11400.0</v>
      </c>
      <c r="J7" s="59"/>
      <c r="K7" s="59"/>
      <c r="L7" s="58"/>
      <c r="M7" s="58"/>
      <c r="N7" s="58"/>
      <c r="O7" s="58"/>
      <c r="P7" s="58"/>
      <c r="Q7" s="61">
        <v>11400.0</v>
      </c>
      <c r="R7" s="62">
        <f t="shared" si="1"/>
        <v>0</v>
      </c>
      <c r="S7" s="84" t="s">
        <v>25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45005.0</v>
      </c>
      <c r="C8" s="81" t="s">
        <v>1366</v>
      </c>
      <c r="D8" s="82">
        <v>51697.0</v>
      </c>
      <c r="E8" s="83" t="s">
        <v>767</v>
      </c>
      <c r="F8" s="59"/>
      <c r="G8" s="58"/>
      <c r="H8" s="59"/>
      <c r="I8" s="60"/>
      <c r="J8" s="59">
        <v>21875.0</v>
      </c>
      <c r="K8" s="59"/>
      <c r="L8" s="58"/>
      <c r="M8" s="58"/>
      <c r="N8" s="59"/>
      <c r="O8" s="58"/>
      <c r="P8" s="58"/>
      <c r="Q8" s="61">
        <v>21875.0</v>
      </c>
      <c r="R8" s="62">
        <f t="shared" si="1"/>
        <v>0</v>
      </c>
      <c r="S8" s="84" t="s">
        <v>79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45005.0</v>
      </c>
      <c r="C9" s="81" t="s">
        <v>1367</v>
      </c>
      <c r="D9" s="82">
        <v>42046.0</v>
      </c>
      <c r="E9" s="83" t="s">
        <v>95</v>
      </c>
      <c r="F9" s="58"/>
      <c r="G9" s="58"/>
      <c r="H9" s="59"/>
      <c r="I9" s="60">
        <v>150.0</v>
      </c>
      <c r="J9" s="60" t="s">
        <v>41</v>
      </c>
      <c r="K9" s="59"/>
      <c r="L9" s="58"/>
      <c r="M9" s="58"/>
      <c r="N9" s="59"/>
      <c r="O9" s="58"/>
      <c r="P9" s="58"/>
      <c r="Q9" s="61">
        <v>150.0</v>
      </c>
      <c r="R9" s="66">
        <v>0.0</v>
      </c>
      <c r="S9" s="84" t="s">
        <v>25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45005.0</v>
      </c>
      <c r="C10" s="81" t="s">
        <v>1368</v>
      </c>
      <c r="D10" s="82">
        <v>76256.0</v>
      </c>
      <c r="E10" s="83" t="s">
        <v>584</v>
      </c>
      <c r="F10" s="59"/>
      <c r="G10" s="59"/>
      <c r="H10" s="59"/>
      <c r="I10" s="60">
        <v>17500.0</v>
      </c>
      <c r="J10" s="59"/>
      <c r="K10" s="59"/>
      <c r="L10" s="58"/>
      <c r="M10" s="58"/>
      <c r="N10" s="59"/>
      <c r="O10" s="58"/>
      <c r="P10" s="58"/>
      <c r="Q10" s="61">
        <v>17500.0</v>
      </c>
      <c r="R10" s="62">
        <f t="shared" ref="R10:R13" si="2">F10+G10+H10+I10+J10+K10+L10+M10+N10+O10+P10-Q10</f>
        <v>0</v>
      </c>
      <c r="S10" s="84" t="s">
        <v>79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45005.0</v>
      </c>
      <c r="C11" s="81" t="s">
        <v>1369</v>
      </c>
      <c r="D11" s="82">
        <v>75035.0</v>
      </c>
      <c r="E11" s="83" t="s">
        <v>1370</v>
      </c>
      <c r="F11" s="58"/>
      <c r="G11" s="58"/>
      <c r="H11" s="59"/>
      <c r="I11" s="60">
        <v>25000.0</v>
      </c>
      <c r="J11" s="59"/>
      <c r="K11" s="59"/>
      <c r="L11" s="58"/>
      <c r="M11" s="59"/>
      <c r="N11" s="58"/>
      <c r="O11" s="58"/>
      <c r="P11" s="58"/>
      <c r="Q11" s="61">
        <v>25000.0</v>
      </c>
      <c r="R11" s="62">
        <f t="shared" si="2"/>
        <v>0</v>
      </c>
      <c r="S11" s="84" t="s">
        <v>79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45005.0</v>
      </c>
      <c r="C12" s="81" t="s">
        <v>1371</v>
      </c>
      <c r="D12" s="82">
        <v>67286.0</v>
      </c>
      <c r="E12" s="83" t="s">
        <v>1372</v>
      </c>
      <c r="F12" s="59"/>
      <c r="G12" s="58"/>
      <c r="H12" s="59"/>
      <c r="I12" s="60">
        <v>5775.0</v>
      </c>
      <c r="J12" s="59"/>
      <c r="K12" s="59"/>
      <c r="L12" s="58"/>
      <c r="M12" s="58"/>
      <c r="N12" s="59"/>
      <c r="O12" s="58"/>
      <c r="P12" s="58"/>
      <c r="Q12" s="61">
        <v>5775.0</v>
      </c>
      <c r="R12" s="62">
        <f t="shared" si="2"/>
        <v>0</v>
      </c>
      <c r="S12" s="84" t="s">
        <v>25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45005.0</v>
      </c>
      <c r="C13" s="81" t="s">
        <v>1373</v>
      </c>
      <c r="D13" s="82">
        <v>52373.0</v>
      </c>
      <c r="E13" s="83" t="s">
        <v>434</v>
      </c>
      <c r="F13" s="59"/>
      <c r="G13" s="58"/>
      <c r="H13" s="59"/>
      <c r="I13" s="60"/>
      <c r="J13" s="59">
        <v>25000.0</v>
      </c>
      <c r="K13" s="59"/>
      <c r="L13" s="58"/>
      <c r="M13" s="58"/>
      <c r="N13" s="58"/>
      <c r="O13" s="58"/>
      <c r="P13" s="58"/>
      <c r="Q13" s="61">
        <v>25000.0</v>
      </c>
      <c r="R13" s="62">
        <f t="shared" si="2"/>
        <v>0</v>
      </c>
      <c r="S13" s="84" t="s">
        <v>79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45005.0</v>
      </c>
      <c r="C14" s="81" t="s">
        <v>1374</v>
      </c>
      <c r="D14" s="82">
        <v>58050.0</v>
      </c>
      <c r="E14" s="83" t="s">
        <v>1375</v>
      </c>
      <c r="F14" s="59"/>
      <c r="G14" s="59"/>
      <c r="H14" s="59"/>
      <c r="I14" s="60">
        <v>730.0</v>
      </c>
      <c r="J14" s="59"/>
      <c r="K14" s="58"/>
      <c r="L14" s="59"/>
      <c r="M14" s="59" t="s">
        <v>207</v>
      </c>
      <c r="N14" s="58"/>
      <c r="O14" s="58"/>
      <c r="P14" s="58"/>
      <c r="Q14" s="61">
        <v>730.0</v>
      </c>
      <c r="R14" s="66">
        <v>0.0</v>
      </c>
      <c r="S14" s="84" t="s">
        <v>79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45005.0</v>
      </c>
      <c r="C15" s="81" t="s">
        <v>1376</v>
      </c>
      <c r="D15" s="82">
        <v>14329.0</v>
      </c>
      <c r="E15" s="83" t="s">
        <v>158</v>
      </c>
      <c r="F15" s="59"/>
      <c r="G15" s="59"/>
      <c r="H15" s="59"/>
      <c r="I15" s="60"/>
      <c r="J15" s="59">
        <v>25000.0</v>
      </c>
      <c r="K15" s="59"/>
      <c r="L15" s="58"/>
      <c r="M15" s="58"/>
      <c r="N15" s="58"/>
      <c r="O15" s="58"/>
      <c r="P15" s="58"/>
      <c r="Q15" s="61">
        <v>25000.0</v>
      </c>
      <c r="R15" s="62">
        <f t="shared" ref="R15:R44" si="3">F15+G15+H15+I15+J15+K15+L15+M15+N15+O15+P15-Q15</f>
        <v>0</v>
      </c>
      <c r="S15" s="84" t="s">
        <v>79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45005.0</v>
      </c>
      <c r="C16" s="81" t="s">
        <v>1377</v>
      </c>
      <c r="D16" s="82">
        <v>13781.0</v>
      </c>
      <c r="E16" s="83" t="s">
        <v>114</v>
      </c>
      <c r="F16" s="59"/>
      <c r="G16" s="59"/>
      <c r="H16" s="59"/>
      <c r="I16" s="60">
        <v>100000.0</v>
      </c>
      <c r="J16" s="59"/>
      <c r="K16" s="58"/>
      <c r="L16" s="58"/>
      <c r="M16" s="58"/>
      <c r="N16" s="59"/>
      <c r="O16" s="59"/>
      <c r="P16" s="58"/>
      <c r="Q16" s="61">
        <v>100000.0</v>
      </c>
      <c r="R16" s="62">
        <f t="shared" si="3"/>
        <v>0</v>
      </c>
      <c r="S16" s="84" t="s">
        <v>67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45005.0</v>
      </c>
      <c r="C17" s="81" t="s">
        <v>1378</v>
      </c>
      <c r="D17" s="82">
        <v>10250.0</v>
      </c>
      <c r="E17" s="83" t="s">
        <v>56</v>
      </c>
      <c r="F17" s="58"/>
      <c r="G17" s="59"/>
      <c r="H17" s="59"/>
      <c r="I17" s="60">
        <v>1750.0</v>
      </c>
      <c r="J17" s="59"/>
      <c r="K17" s="59"/>
      <c r="L17" s="58"/>
      <c r="M17" s="58"/>
      <c r="N17" s="58"/>
      <c r="O17" s="58"/>
      <c r="P17" s="58"/>
      <c r="Q17" s="61">
        <v>1750.0</v>
      </c>
      <c r="R17" s="62">
        <f t="shared" si="3"/>
        <v>0</v>
      </c>
      <c r="S17" s="84" t="s">
        <v>79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45005.0</v>
      </c>
      <c r="C18" s="81" t="s">
        <v>1379</v>
      </c>
      <c r="D18" s="82">
        <v>38697.0</v>
      </c>
      <c r="E18" s="83" t="s">
        <v>1380</v>
      </c>
      <c r="F18" s="59"/>
      <c r="G18" s="58"/>
      <c r="H18" s="59"/>
      <c r="I18" s="60"/>
      <c r="J18" s="59">
        <v>7500.0</v>
      </c>
      <c r="K18" s="58"/>
      <c r="L18" s="58"/>
      <c r="M18" s="58"/>
      <c r="N18" s="59"/>
      <c r="O18" s="58"/>
      <c r="P18" s="58"/>
      <c r="Q18" s="61">
        <v>7500.0</v>
      </c>
      <c r="R18" s="62">
        <f t="shared" si="3"/>
        <v>0</v>
      </c>
      <c r="S18" s="84" t="s">
        <v>74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45005.0</v>
      </c>
      <c r="C19" s="81" t="s">
        <v>1381</v>
      </c>
      <c r="D19" s="82">
        <v>28414.0</v>
      </c>
      <c r="E19" s="83" t="s">
        <v>524</v>
      </c>
      <c r="F19" s="59"/>
      <c r="G19" s="59"/>
      <c r="H19" s="59"/>
      <c r="I19" s="59">
        <v>3900.0</v>
      </c>
      <c r="J19" s="60"/>
      <c r="K19" s="58"/>
      <c r="L19" s="58"/>
      <c r="M19" s="58"/>
      <c r="N19" s="59"/>
      <c r="O19" s="59"/>
      <c r="P19" s="58"/>
      <c r="Q19" s="61">
        <v>3900.0</v>
      </c>
      <c r="R19" s="62">
        <f t="shared" si="3"/>
        <v>0</v>
      </c>
      <c r="S19" s="84" t="s">
        <v>36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45005.0</v>
      </c>
      <c r="C20" s="81" t="s">
        <v>1382</v>
      </c>
      <c r="D20" s="82">
        <v>33995.0</v>
      </c>
      <c r="E20" s="83" t="s">
        <v>1383</v>
      </c>
      <c r="F20" s="59"/>
      <c r="G20" s="58"/>
      <c r="H20" s="59"/>
      <c r="I20" s="59"/>
      <c r="J20" s="60">
        <v>15000.0</v>
      </c>
      <c r="K20" s="59"/>
      <c r="L20" s="58"/>
      <c r="M20" s="58"/>
      <c r="N20" s="58"/>
      <c r="O20" s="58"/>
      <c r="P20" s="58"/>
      <c r="Q20" s="61">
        <v>15000.0</v>
      </c>
      <c r="R20" s="62">
        <f t="shared" si="3"/>
        <v>0</v>
      </c>
      <c r="S20" s="84" t="s">
        <v>74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45005.0</v>
      </c>
      <c r="C21" s="81" t="s">
        <v>1384</v>
      </c>
      <c r="D21" s="82">
        <v>35245.0</v>
      </c>
      <c r="E21" s="83" t="s">
        <v>836</v>
      </c>
      <c r="F21" s="59"/>
      <c r="G21" s="59"/>
      <c r="H21" s="59"/>
      <c r="I21" s="59"/>
      <c r="J21" s="60"/>
      <c r="K21" s="59">
        <v>3750.0</v>
      </c>
      <c r="L21" s="59"/>
      <c r="M21" s="58"/>
      <c r="N21" s="59"/>
      <c r="O21" s="59"/>
      <c r="P21" s="58"/>
      <c r="Q21" s="61">
        <v>3750.0</v>
      </c>
      <c r="R21" s="62">
        <f t="shared" si="3"/>
        <v>0</v>
      </c>
      <c r="S21" s="84" t="s">
        <v>25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45005.0</v>
      </c>
      <c r="C22" s="81" t="s">
        <v>1385</v>
      </c>
      <c r="D22" s="82">
        <v>35245.0</v>
      </c>
      <c r="E22" s="83" t="s">
        <v>836</v>
      </c>
      <c r="F22" s="59"/>
      <c r="G22" s="59"/>
      <c r="H22" s="59"/>
      <c r="I22" s="59"/>
      <c r="J22" s="60"/>
      <c r="K22" s="59">
        <v>25000.0</v>
      </c>
      <c r="L22" s="58"/>
      <c r="M22" s="58"/>
      <c r="N22" s="58"/>
      <c r="O22" s="58"/>
      <c r="P22" s="58"/>
      <c r="Q22" s="61">
        <v>25000.0</v>
      </c>
      <c r="R22" s="62">
        <f t="shared" si="3"/>
        <v>0</v>
      </c>
      <c r="S22" s="84" t="s">
        <v>25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45005.0</v>
      </c>
      <c r="C23" s="81" t="s">
        <v>1386</v>
      </c>
      <c r="D23" s="82">
        <v>67909.0</v>
      </c>
      <c r="E23" s="83" t="s">
        <v>1264</v>
      </c>
      <c r="F23" s="59"/>
      <c r="G23" s="59"/>
      <c r="H23" s="58"/>
      <c r="I23" s="59">
        <v>65000.0</v>
      </c>
      <c r="J23" s="60"/>
      <c r="K23" s="59"/>
      <c r="L23" s="58"/>
      <c r="M23" s="58"/>
      <c r="N23" s="59"/>
      <c r="O23" s="59"/>
      <c r="P23" s="58"/>
      <c r="Q23" s="61">
        <v>65000.0</v>
      </c>
      <c r="R23" s="62">
        <f t="shared" si="3"/>
        <v>0</v>
      </c>
      <c r="S23" s="84" t="s">
        <v>67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45005.0</v>
      </c>
      <c r="C24" s="81" t="s">
        <v>1387</v>
      </c>
      <c r="D24" s="82">
        <v>54226.0</v>
      </c>
      <c r="E24" s="83" t="s">
        <v>452</v>
      </c>
      <c r="F24" s="59"/>
      <c r="G24" s="59"/>
      <c r="H24" s="59"/>
      <c r="I24" s="59">
        <v>8125.0</v>
      </c>
      <c r="J24" s="60"/>
      <c r="K24" s="59"/>
      <c r="L24" s="58"/>
      <c r="M24" s="58"/>
      <c r="N24" s="59"/>
      <c r="O24" s="58"/>
      <c r="P24" s="58"/>
      <c r="Q24" s="61">
        <v>8125.0</v>
      </c>
      <c r="R24" s="62">
        <f t="shared" si="3"/>
        <v>0</v>
      </c>
      <c r="S24" s="84" t="s">
        <v>25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45005.0</v>
      </c>
      <c r="C25" s="81" t="s">
        <v>1388</v>
      </c>
      <c r="D25" s="82">
        <v>58074.0</v>
      </c>
      <c r="E25" s="83" t="s">
        <v>1196</v>
      </c>
      <c r="F25" s="59"/>
      <c r="G25" s="59"/>
      <c r="H25" s="59"/>
      <c r="I25" s="60">
        <v>8220.0</v>
      </c>
      <c r="J25" s="59"/>
      <c r="K25" s="59"/>
      <c r="L25" s="58"/>
      <c r="M25" s="58"/>
      <c r="N25" s="59"/>
      <c r="O25" s="58"/>
      <c r="P25" s="58"/>
      <c r="Q25" s="61">
        <v>8220.0</v>
      </c>
      <c r="R25" s="62">
        <f t="shared" si="3"/>
        <v>0</v>
      </c>
      <c r="S25" s="84" t="s">
        <v>74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45005.0</v>
      </c>
      <c r="C26" s="81" t="s">
        <v>1389</v>
      </c>
      <c r="D26" s="82">
        <v>10250.0</v>
      </c>
      <c r="E26" s="83" t="s">
        <v>56</v>
      </c>
      <c r="F26" s="58"/>
      <c r="G26" s="58"/>
      <c r="H26" s="59"/>
      <c r="I26" s="60">
        <v>2500.0</v>
      </c>
      <c r="J26" s="59"/>
      <c r="K26" s="58"/>
      <c r="L26" s="58"/>
      <c r="M26" s="58"/>
      <c r="N26" s="59"/>
      <c r="O26" s="59"/>
      <c r="P26" s="58"/>
      <c r="Q26" s="61">
        <v>2500.0</v>
      </c>
      <c r="R26" s="62">
        <f t="shared" si="3"/>
        <v>0</v>
      </c>
      <c r="S26" s="84" t="s">
        <v>74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45005.0</v>
      </c>
      <c r="C27" s="81" t="s">
        <v>1390</v>
      </c>
      <c r="D27" s="82">
        <v>49825.0</v>
      </c>
      <c r="E27" s="83" t="s">
        <v>1266</v>
      </c>
      <c r="F27" s="58"/>
      <c r="G27" s="59"/>
      <c r="H27" s="59"/>
      <c r="I27" s="60"/>
      <c r="J27" s="59">
        <v>700.0</v>
      </c>
      <c r="K27" s="59"/>
      <c r="L27" s="58"/>
      <c r="M27" s="58"/>
      <c r="N27" s="59"/>
      <c r="O27" s="59"/>
      <c r="P27" s="59"/>
      <c r="Q27" s="61">
        <v>700.0</v>
      </c>
      <c r="R27" s="62">
        <f t="shared" si="3"/>
        <v>0</v>
      </c>
      <c r="S27" s="84" t="s">
        <v>74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45005.0</v>
      </c>
      <c r="C28" s="81" t="s">
        <v>1391</v>
      </c>
      <c r="D28" s="82">
        <v>48910.0</v>
      </c>
      <c r="E28" s="83" t="s">
        <v>494</v>
      </c>
      <c r="F28" s="58"/>
      <c r="G28" s="59"/>
      <c r="H28" s="59"/>
      <c r="I28" s="60"/>
      <c r="J28" s="59">
        <v>1440.0</v>
      </c>
      <c r="K28" s="59"/>
      <c r="L28" s="58"/>
      <c r="M28" s="59"/>
      <c r="N28" s="59"/>
      <c r="O28" s="58"/>
      <c r="P28" s="59"/>
      <c r="Q28" s="61">
        <v>1440.0</v>
      </c>
      <c r="R28" s="62">
        <f t="shared" si="3"/>
        <v>0</v>
      </c>
      <c r="S28" s="84" t="s">
        <v>36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45005.0</v>
      </c>
      <c r="C29" s="82" t="s">
        <v>1392</v>
      </c>
      <c r="D29" s="82">
        <v>65861.0</v>
      </c>
      <c r="E29" s="83" t="s">
        <v>678</v>
      </c>
      <c r="F29" s="67"/>
      <c r="G29" s="67"/>
      <c r="H29" s="68"/>
      <c r="I29" s="67">
        <v>1400.0</v>
      </c>
      <c r="J29" s="67"/>
      <c r="K29" s="68"/>
      <c r="L29" s="68"/>
      <c r="M29" s="68"/>
      <c r="N29" s="68"/>
      <c r="O29" s="68"/>
      <c r="P29" s="68"/>
      <c r="Q29" s="67">
        <v>1400.0</v>
      </c>
      <c r="R29" s="62">
        <f t="shared" si="3"/>
        <v>0</v>
      </c>
      <c r="S29" s="85" t="s">
        <v>74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45005.0</v>
      </c>
      <c r="C30" s="82" t="s">
        <v>1393</v>
      </c>
      <c r="D30" s="82">
        <v>35518.0</v>
      </c>
      <c r="E30" s="83" t="s">
        <v>299</v>
      </c>
      <c r="F30" s="68"/>
      <c r="G30" s="67"/>
      <c r="H30" s="68"/>
      <c r="I30" s="67">
        <v>5150.0</v>
      </c>
      <c r="J30" s="67"/>
      <c r="K30" s="67"/>
      <c r="L30" s="68"/>
      <c r="M30" s="68"/>
      <c r="N30" s="68"/>
      <c r="O30" s="68"/>
      <c r="P30" s="68"/>
      <c r="Q30" s="67">
        <v>5150.0</v>
      </c>
      <c r="R30" s="62">
        <f t="shared" si="3"/>
        <v>0</v>
      </c>
      <c r="S30" s="85" t="s">
        <v>74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45005.0</v>
      </c>
      <c r="C31" s="82" t="s">
        <v>1394</v>
      </c>
      <c r="D31" s="82">
        <v>54226.0</v>
      </c>
      <c r="E31" s="83" t="s">
        <v>452</v>
      </c>
      <c r="F31" s="67"/>
      <c r="G31" s="67"/>
      <c r="H31" s="67"/>
      <c r="I31" s="67">
        <v>900.0</v>
      </c>
      <c r="J31" s="67"/>
      <c r="K31" s="67"/>
      <c r="L31" s="68"/>
      <c r="M31" s="68"/>
      <c r="N31" s="68"/>
      <c r="O31" s="68"/>
      <c r="P31" s="68"/>
      <c r="Q31" s="67">
        <v>900.0</v>
      </c>
      <c r="R31" s="62">
        <f t="shared" si="3"/>
        <v>0</v>
      </c>
      <c r="S31" s="85" t="s">
        <v>36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45005.0</v>
      </c>
      <c r="C32" s="82" t="s">
        <v>1395</v>
      </c>
      <c r="D32" s="82">
        <v>51017.0</v>
      </c>
      <c r="E32" s="83" t="s">
        <v>32</v>
      </c>
      <c r="F32" s="68"/>
      <c r="G32" s="67"/>
      <c r="H32" s="67">
        <v>30000.0</v>
      </c>
      <c r="I32" s="67"/>
      <c r="J32" s="67"/>
      <c r="K32" s="68"/>
      <c r="L32" s="68"/>
      <c r="M32" s="68"/>
      <c r="N32" s="68"/>
      <c r="O32" s="68"/>
      <c r="P32" s="67"/>
      <c r="Q32" s="67">
        <v>30000.0</v>
      </c>
      <c r="R32" s="62">
        <f t="shared" si="3"/>
        <v>0</v>
      </c>
      <c r="S32" s="85" t="s">
        <v>25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45005.0</v>
      </c>
      <c r="C33" s="82" t="s">
        <v>1396</v>
      </c>
      <c r="D33" s="82">
        <v>73016.0</v>
      </c>
      <c r="E33" s="83" t="s">
        <v>1397</v>
      </c>
      <c r="F33" s="68"/>
      <c r="G33" s="68"/>
      <c r="H33" s="67"/>
      <c r="I33" s="67"/>
      <c r="J33" s="67">
        <v>2650.0</v>
      </c>
      <c r="K33" s="68"/>
      <c r="L33" s="68"/>
      <c r="M33" s="68"/>
      <c r="N33" s="68"/>
      <c r="O33" s="68"/>
      <c r="P33" s="67"/>
      <c r="Q33" s="67">
        <v>2650.0</v>
      </c>
      <c r="R33" s="62">
        <f t="shared" si="3"/>
        <v>0</v>
      </c>
      <c r="S33" s="85" t="s">
        <v>74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45005.0</v>
      </c>
      <c r="C34" s="82" t="s">
        <v>1398</v>
      </c>
      <c r="D34" s="82">
        <v>57109.0</v>
      </c>
      <c r="E34" s="83" t="s">
        <v>1399</v>
      </c>
      <c r="F34" s="68"/>
      <c r="G34" s="67"/>
      <c r="H34" s="67"/>
      <c r="I34" s="67"/>
      <c r="J34" s="67"/>
      <c r="K34" s="67">
        <v>3750.0</v>
      </c>
      <c r="L34" s="68"/>
      <c r="M34" s="68"/>
      <c r="N34" s="68"/>
      <c r="O34" s="68"/>
      <c r="P34" s="67"/>
      <c r="Q34" s="67">
        <v>3750.0</v>
      </c>
      <c r="R34" s="62">
        <f t="shared" si="3"/>
        <v>0</v>
      </c>
      <c r="S34" s="85" t="s">
        <v>25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45005.0</v>
      </c>
      <c r="C35" s="82" t="s">
        <v>1400</v>
      </c>
      <c r="D35" s="82">
        <v>52247.0</v>
      </c>
      <c r="E35" s="83" t="s">
        <v>426</v>
      </c>
      <c r="F35" s="68"/>
      <c r="G35" s="68"/>
      <c r="H35" s="68"/>
      <c r="I35" s="67">
        <v>1400.0</v>
      </c>
      <c r="J35" s="67"/>
      <c r="K35" s="68"/>
      <c r="L35" s="68"/>
      <c r="M35" s="68"/>
      <c r="N35" s="68"/>
      <c r="O35" s="68"/>
      <c r="P35" s="67"/>
      <c r="Q35" s="67">
        <v>1400.0</v>
      </c>
      <c r="R35" s="62">
        <f t="shared" si="3"/>
        <v>0</v>
      </c>
      <c r="S35" s="85" t="s">
        <v>25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45005.0</v>
      </c>
      <c r="C36" s="82" t="s">
        <v>1401</v>
      </c>
      <c r="D36" s="82">
        <v>52247.0</v>
      </c>
      <c r="E36" s="83" t="s">
        <v>426</v>
      </c>
      <c r="F36" s="68"/>
      <c r="G36" s="68"/>
      <c r="H36" s="68"/>
      <c r="I36" s="67"/>
      <c r="J36" s="67">
        <v>2650.0</v>
      </c>
      <c r="K36" s="67"/>
      <c r="L36" s="68"/>
      <c r="M36" s="68"/>
      <c r="N36" s="68"/>
      <c r="O36" s="68"/>
      <c r="P36" s="67"/>
      <c r="Q36" s="67">
        <v>2650.0</v>
      </c>
      <c r="R36" s="62">
        <f t="shared" si="3"/>
        <v>0</v>
      </c>
      <c r="S36" s="85" t="s">
        <v>25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45005.0</v>
      </c>
      <c r="C37" s="82" t="s">
        <v>1402</v>
      </c>
      <c r="D37" s="82">
        <v>75778.0</v>
      </c>
      <c r="E37" s="83" t="s">
        <v>1403</v>
      </c>
      <c r="F37" s="68"/>
      <c r="G37" s="67"/>
      <c r="H37" s="68"/>
      <c r="I37" s="67">
        <v>300.0</v>
      </c>
      <c r="J37" s="67"/>
      <c r="K37" s="67"/>
      <c r="L37" s="68"/>
      <c r="M37" s="68"/>
      <c r="N37" s="67"/>
      <c r="O37" s="68"/>
      <c r="P37" s="67"/>
      <c r="Q37" s="67">
        <v>300.0</v>
      </c>
      <c r="R37" s="62">
        <f t="shared" si="3"/>
        <v>0</v>
      </c>
      <c r="S37" s="85" t="s">
        <v>67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45005.0</v>
      </c>
      <c r="C38" s="82" t="s">
        <v>1404</v>
      </c>
      <c r="D38" s="82">
        <v>49918.0</v>
      </c>
      <c r="E38" s="83" t="s">
        <v>178</v>
      </c>
      <c r="F38" s="67"/>
      <c r="G38" s="67"/>
      <c r="H38" s="67">
        <v>15000.0</v>
      </c>
      <c r="I38" s="67"/>
      <c r="J38" s="67"/>
      <c r="K38" s="68"/>
      <c r="L38" s="68"/>
      <c r="M38" s="68"/>
      <c r="N38" s="67"/>
      <c r="O38" s="68"/>
      <c r="P38" s="67"/>
      <c r="Q38" s="67">
        <v>15000.0</v>
      </c>
      <c r="R38" s="62">
        <f t="shared" si="3"/>
        <v>0</v>
      </c>
      <c r="S38" s="85" t="s">
        <v>74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45005.0</v>
      </c>
      <c r="C39" s="82" t="s">
        <v>1405</v>
      </c>
      <c r="D39" s="82">
        <v>35227.0</v>
      </c>
      <c r="E39" s="83" t="s">
        <v>347</v>
      </c>
      <c r="F39" s="67">
        <v>1250.0</v>
      </c>
      <c r="G39" s="67"/>
      <c r="H39" s="67"/>
      <c r="I39" s="67"/>
      <c r="J39" s="67"/>
      <c r="K39" s="68"/>
      <c r="L39" s="68"/>
      <c r="M39" s="68"/>
      <c r="N39" s="67"/>
      <c r="O39" s="68"/>
      <c r="P39" s="67"/>
      <c r="Q39" s="67">
        <v>1250.0</v>
      </c>
      <c r="R39" s="62">
        <f t="shared" si="3"/>
        <v>0</v>
      </c>
      <c r="S39" s="85" t="s">
        <v>33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0">
        <v>45005.0</v>
      </c>
      <c r="C40" s="82" t="s">
        <v>1406</v>
      </c>
      <c r="D40" s="82">
        <v>51848.0</v>
      </c>
      <c r="E40" s="83" t="s">
        <v>705</v>
      </c>
      <c r="F40" s="67"/>
      <c r="G40" s="67"/>
      <c r="H40" s="67"/>
      <c r="I40" s="67"/>
      <c r="J40" s="67">
        <v>10000.0</v>
      </c>
      <c r="K40" s="68"/>
      <c r="L40" s="68"/>
      <c r="M40" s="68"/>
      <c r="N40" s="67"/>
      <c r="O40" s="68"/>
      <c r="P40" s="67"/>
      <c r="Q40" s="67">
        <v>10000.0</v>
      </c>
      <c r="R40" s="62">
        <f t="shared" si="3"/>
        <v>0</v>
      </c>
      <c r="S40" s="85" t="s">
        <v>74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0">
        <v>45005.0</v>
      </c>
      <c r="C41" s="82" t="s">
        <v>1407</v>
      </c>
      <c r="D41" s="82">
        <v>51782.0</v>
      </c>
      <c r="E41" s="83" t="s">
        <v>186</v>
      </c>
      <c r="F41" s="67"/>
      <c r="G41" s="67"/>
      <c r="H41" s="67">
        <v>350.0</v>
      </c>
      <c r="I41" s="67"/>
      <c r="J41" s="67"/>
      <c r="K41" s="68"/>
      <c r="L41" s="68"/>
      <c r="M41" s="68"/>
      <c r="N41" s="67"/>
      <c r="O41" s="68"/>
      <c r="P41" s="67"/>
      <c r="Q41" s="67">
        <v>350.0</v>
      </c>
      <c r="R41" s="62">
        <f t="shared" si="3"/>
        <v>0</v>
      </c>
      <c r="S41" s="85"/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80">
        <v>45005.0</v>
      </c>
      <c r="C42" s="82" t="s">
        <v>1408</v>
      </c>
      <c r="D42" s="82">
        <v>42046.0</v>
      </c>
      <c r="E42" s="83" t="s">
        <v>95</v>
      </c>
      <c r="F42" s="67"/>
      <c r="G42" s="68"/>
      <c r="H42" s="67">
        <v>14575.0</v>
      </c>
      <c r="I42" s="67"/>
      <c r="J42" s="67"/>
      <c r="K42" s="68"/>
      <c r="L42" s="68"/>
      <c r="M42" s="68"/>
      <c r="N42" s="67"/>
      <c r="O42" s="68"/>
      <c r="P42" s="67"/>
      <c r="Q42" s="67">
        <v>14575.0</v>
      </c>
      <c r="R42" s="62">
        <f t="shared" si="3"/>
        <v>0</v>
      </c>
      <c r="S42" s="85"/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80">
        <v>45005.0</v>
      </c>
      <c r="C43" s="82" t="s">
        <v>1409</v>
      </c>
      <c r="D43" s="82">
        <v>14329.0</v>
      </c>
      <c r="E43" s="83" t="s">
        <v>158</v>
      </c>
      <c r="F43" s="67"/>
      <c r="G43" s="67"/>
      <c r="H43" s="67"/>
      <c r="I43" s="67"/>
      <c r="J43" s="67"/>
      <c r="K43" s="67">
        <v>300.0</v>
      </c>
      <c r="L43" s="68"/>
      <c r="M43" s="68"/>
      <c r="N43" s="67"/>
      <c r="O43" s="68"/>
      <c r="P43" s="67"/>
      <c r="Q43" s="67">
        <v>300.0</v>
      </c>
      <c r="R43" s="62">
        <f t="shared" si="3"/>
        <v>0</v>
      </c>
      <c r="S43" s="85"/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70"/>
      <c r="B44" s="71"/>
      <c r="C44" s="72"/>
      <c r="D44" s="72"/>
      <c r="E44" s="73"/>
      <c r="F44" s="68">
        <f t="shared" ref="F44:Q44" si="4">SUM(F5:F43)</f>
        <v>1250</v>
      </c>
      <c r="G44" s="68">
        <f t="shared" si="4"/>
        <v>4850</v>
      </c>
      <c r="H44" s="68">
        <f t="shared" si="4"/>
        <v>59925</v>
      </c>
      <c r="I44" s="68">
        <f t="shared" si="4"/>
        <v>259200</v>
      </c>
      <c r="J44" s="68">
        <f t="shared" si="4"/>
        <v>111815</v>
      </c>
      <c r="K44" s="68">
        <f t="shared" si="4"/>
        <v>32800</v>
      </c>
      <c r="L44" s="68">
        <f t="shared" si="4"/>
        <v>0</v>
      </c>
      <c r="M44" s="68">
        <f t="shared" si="4"/>
        <v>0</v>
      </c>
      <c r="N44" s="68">
        <f t="shared" si="4"/>
        <v>0</v>
      </c>
      <c r="O44" s="68">
        <f t="shared" si="4"/>
        <v>0</v>
      </c>
      <c r="P44" s="68">
        <f t="shared" si="4"/>
        <v>0</v>
      </c>
      <c r="Q44" s="68">
        <f t="shared" si="4"/>
        <v>469840</v>
      </c>
      <c r="R44" s="62">
        <f t="shared" si="3"/>
        <v>0</v>
      </c>
      <c r="S44" s="74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75"/>
      <c r="B45" s="72"/>
      <c r="C45" s="72"/>
      <c r="D45" s="72"/>
      <c r="E45" s="73"/>
      <c r="F45" s="38">
        <f>F44+G44+H44+I44+J44+K44+L44+M44+N44+O44+P44</f>
        <v>469840</v>
      </c>
      <c r="G45" s="8"/>
      <c r="H45" s="8"/>
      <c r="I45" s="8"/>
      <c r="J45" s="8"/>
      <c r="K45" s="8"/>
      <c r="L45" s="9"/>
      <c r="M45" s="76"/>
      <c r="N45" s="76"/>
      <c r="O45" s="76"/>
      <c r="P45" s="76"/>
      <c r="Q45" s="77"/>
      <c r="R45" s="77"/>
      <c r="S45" s="7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4"/>
      <c r="B46" s="79"/>
      <c r="C46" s="79"/>
      <c r="D46" s="7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79"/>
      <c r="C47" s="79"/>
      <c r="D47" s="79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0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79"/>
      <c r="C48" s="79"/>
      <c r="D48" s="79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79"/>
      <c r="C49" s="79"/>
      <c r="D49" s="7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79"/>
      <c r="C50" s="79"/>
      <c r="D50" s="7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79"/>
      <c r="C51" s="79"/>
      <c r="D51" s="79"/>
      <c r="E51" s="4"/>
      <c r="F51" s="4" t="s">
        <v>41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79"/>
      <c r="C52" s="79"/>
      <c r="D52" s="7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79"/>
      <c r="C53" s="79"/>
      <c r="D53" s="7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79"/>
      <c r="C54" s="79"/>
      <c r="D54" s="7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79"/>
      <c r="C55" s="79"/>
      <c r="D55" s="7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79"/>
      <c r="C56" s="79"/>
      <c r="D56" s="79"/>
      <c r="E56" s="4"/>
      <c r="F56" s="4"/>
      <c r="G56" s="4"/>
      <c r="H56" s="4"/>
      <c r="I56" s="4"/>
      <c r="J56" s="40"/>
      <c r="K56" s="4"/>
      <c r="L56" s="4"/>
      <c r="M56" s="4"/>
      <c r="N56" s="4"/>
      <c r="O56" s="4"/>
      <c r="P56" s="4"/>
      <c r="Q56" s="4"/>
      <c r="R56" s="4"/>
      <c r="S56" s="4"/>
      <c r="T56" s="4"/>
      <c r="U56" s="4" t="s">
        <v>207</v>
      </c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79"/>
      <c r="C57" s="79"/>
      <c r="D57" s="7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79"/>
      <c r="C58" s="79"/>
      <c r="D58" s="7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79"/>
      <c r="C59" s="79"/>
      <c r="D59" s="7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</sheetData>
  <mergeCells count="17">
    <mergeCell ref="E2:E4"/>
    <mergeCell ref="F3:F4"/>
    <mergeCell ref="G3:H3"/>
    <mergeCell ref="I3:J3"/>
    <mergeCell ref="K3:K4"/>
    <mergeCell ref="L3:L4"/>
    <mergeCell ref="F45:L4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46" t="s">
        <v>1410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45005.0</v>
      </c>
      <c r="C5" s="81" t="s">
        <v>1411</v>
      </c>
      <c r="D5" s="82">
        <v>10288.0</v>
      </c>
      <c r="E5" s="83" t="s">
        <v>443</v>
      </c>
      <c r="F5" s="58"/>
      <c r="G5" s="59"/>
      <c r="H5" s="59"/>
      <c r="I5" s="64">
        <v>15000.0</v>
      </c>
      <c r="J5" s="60"/>
      <c r="K5" s="59"/>
      <c r="L5" s="58"/>
      <c r="M5" s="58"/>
      <c r="N5" s="58"/>
      <c r="O5" s="58"/>
      <c r="P5" s="58"/>
      <c r="Q5" s="61">
        <v>15000.0</v>
      </c>
      <c r="R5" s="62">
        <f t="shared" ref="R5:R8" si="1">F5+G5+H5+I5+J5+K5+L5+M5+N5+O5+P5-Q5</f>
        <v>0</v>
      </c>
      <c r="S5" s="84" t="s">
        <v>25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45005.0</v>
      </c>
      <c r="C6" s="81" t="s">
        <v>1412</v>
      </c>
      <c r="D6" s="82">
        <v>51697.0</v>
      </c>
      <c r="E6" s="83" t="s">
        <v>767</v>
      </c>
      <c r="F6" s="59"/>
      <c r="G6" s="59"/>
      <c r="H6" s="59"/>
      <c r="I6" s="60"/>
      <c r="J6" s="59">
        <v>32290.0</v>
      </c>
      <c r="K6" s="59"/>
      <c r="L6" s="58"/>
      <c r="M6" s="58"/>
      <c r="N6" s="58"/>
      <c r="O6" s="58"/>
      <c r="P6" s="58"/>
      <c r="Q6" s="61">
        <v>32290.0</v>
      </c>
      <c r="R6" s="62">
        <f t="shared" si="1"/>
        <v>0</v>
      </c>
      <c r="S6" s="84" t="s">
        <v>67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45005.0</v>
      </c>
      <c r="C7" s="81" t="s">
        <v>1413</v>
      </c>
      <c r="D7" s="82">
        <v>51697.0</v>
      </c>
      <c r="E7" s="83" t="s">
        <v>767</v>
      </c>
      <c r="F7" s="59"/>
      <c r="G7" s="59"/>
      <c r="H7" s="59"/>
      <c r="I7" s="60"/>
      <c r="J7" s="59">
        <v>300.0</v>
      </c>
      <c r="K7" s="59"/>
      <c r="L7" s="58"/>
      <c r="M7" s="58"/>
      <c r="N7" s="58"/>
      <c r="O7" s="58"/>
      <c r="P7" s="58"/>
      <c r="Q7" s="61">
        <v>300.0</v>
      </c>
      <c r="R7" s="62">
        <f t="shared" si="1"/>
        <v>0</v>
      </c>
      <c r="S7" s="84" t="s">
        <v>67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45006.0</v>
      </c>
      <c r="C8" s="81" t="s">
        <v>1414</v>
      </c>
      <c r="D8" s="82">
        <v>10250.0</v>
      </c>
      <c r="E8" s="83" t="s">
        <v>56</v>
      </c>
      <c r="F8" s="59"/>
      <c r="G8" s="58"/>
      <c r="H8" s="59"/>
      <c r="I8" s="60">
        <v>2500.0</v>
      </c>
      <c r="J8" s="59"/>
      <c r="K8" s="59"/>
      <c r="L8" s="58"/>
      <c r="M8" s="58"/>
      <c r="N8" s="59"/>
      <c r="O8" s="58"/>
      <c r="P8" s="58"/>
      <c r="Q8" s="61">
        <v>2500.0</v>
      </c>
      <c r="R8" s="62">
        <f t="shared" si="1"/>
        <v>0</v>
      </c>
      <c r="S8" s="84" t="s">
        <v>79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45006.0</v>
      </c>
      <c r="C9" s="81" t="s">
        <v>1415</v>
      </c>
      <c r="D9" s="82">
        <v>45096.0</v>
      </c>
      <c r="E9" s="83" t="s">
        <v>327</v>
      </c>
      <c r="F9" s="58"/>
      <c r="G9" s="58"/>
      <c r="H9" s="59"/>
      <c r="I9" s="60">
        <v>5150.0</v>
      </c>
      <c r="J9" s="60"/>
      <c r="K9" s="59"/>
      <c r="L9" s="58"/>
      <c r="M9" s="58"/>
      <c r="N9" s="59"/>
      <c r="O9" s="58"/>
      <c r="P9" s="58"/>
      <c r="Q9" s="61">
        <v>5150.0</v>
      </c>
      <c r="R9" s="66">
        <v>0.0</v>
      </c>
      <c r="S9" s="84" t="s">
        <v>79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45006.0</v>
      </c>
      <c r="C10" s="81" t="s">
        <v>1416</v>
      </c>
      <c r="D10" s="82">
        <v>75778.0</v>
      </c>
      <c r="E10" s="83" t="s">
        <v>1403</v>
      </c>
      <c r="F10" s="59"/>
      <c r="G10" s="59"/>
      <c r="H10" s="59"/>
      <c r="I10" s="60">
        <v>300.0</v>
      </c>
      <c r="J10" s="59"/>
      <c r="K10" s="59"/>
      <c r="L10" s="58"/>
      <c r="M10" s="58"/>
      <c r="N10" s="59"/>
      <c r="O10" s="58"/>
      <c r="P10" s="58"/>
      <c r="Q10" s="61">
        <v>300.0</v>
      </c>
      <c r="R10" s="62">
        <f t="shared" ref="R10:R13" si="2">F10+G10+H10+I10+J10+K10+L10+M10+N10+O10+P10-Q10</f>
        <v>0</v>
      </c>
      <c r="S10" s="84" t="s">
        <v>79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45006.0</v>
      </c>
      <c r="C11" s="81" t="s">
        <v>1417</v>
      </c>
      <c r="D11" s="82">
        <v>46562.0</v>
      </c>
      <c r="E11" s="83" t="s">
        <v>1418</v>
      </c>
      <c r="F11" s="58"/>
      <c r="G11" s="58"/>
      <c r="H11" s="59"/>
      <c r="I11" s="60">
        <v>5000.0</v>
      </c>
      <c r="J11" s="59"/>
      <c r="K11" s="59"/>
      <c r="L11" s="58"/>
      <c r="M11" s="59"/>
      <c r="N11" s="58"/>
      <c r="O11" s="58"/>
      <c r="P11" s="58"/>
      <c r="Q11" s="61">
        <v>5000.0</v>
      </c>
      <c r="R11" s="62">
        <f t="shared" si="2"/>
        <v>0</v>
      </c>
      <c r="S11" s="84" t="s">
        <v>79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45006.0</v>
      </c>
      <c r="C12" s="81" t="s">
        <v>1419</v>
      </c>
      <c r="D12" s="82">
        <v>48136.0</v>
      </c>
      <c r="E12" s="83" t="s">
        <v>1420</v>
      </c>
      <c r="F12" s="59"/>
      <c r="G12" s="58"/>
      <c r="H12" s="59"/>
      <c r="I12" s="60">
        <v>5000.0</v>
      </c>
      <c r="J12" s="59"/>
      <c r="K12" s="59"/>
      <c r="L12" s="58"/>
      <c r="M12" s="58"/>
      <c r="N12" s="59"/>
      <c r="O12" s="58"/>
      <c r="P12" s="58"/>
      <c r="Q12" s="61">
        <v>5000.0</v>
      </c>
      <c r="R12" s="62">
        <f t="shared" si="2"/>
        <v>0</v>
      </c>
      <c r="S12" s="84" t="s">
        <v>79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45006.0</v>
      </c>
      <c r="C13" s="81" t="s">
        <v>1421</v>
      </c>
      <c r="D13" s="82">
        <v>53210.0</v>
      </c>
      <c r="E13" s="83" t="s">
        <v>1422</v>
      </c>
      <c r="F13" s="59"/>
      <c r="G13" s="58"/>
      <c r="H13" s="59"/>
      <c r="I13" s="60">
        <v>2650.0</v>
      </c>
      <c r="J13" s="59"/>
      <c r="K13" s="59"/>
      <c r="L13" s="58"/>
      <c r="M13" s="58"/>
      <c r="N13" s="58"/>
      <c r="O13" s="58"/>
      <c r="P13" s="58"/>
      <c r="Q13" s="61">
        <v>2650.0</v>
      </c>
      <c r="R13" s="62">
        <f t="shared" si="2"/>
        <v>0</v>
      </c>
      <c r="S13" s="84" t="s">
        <v>79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45006.0</v>
      </c>
      <c r="C14" s="81" t="s">
        <v>1423</v>
      </c>
      <c r="D14" s="82">
        <v>76405.0</v>
      </c>
      <c r="E14" s="83" t="s">
        <v>1424</v>
      </c>
      <c r="F14" s="59"/>
      <c r="G14" s="59"/>
      <c r="H14" s="59"/>
      <c r="I14" s="60"/>
      <c r="J14" s="59"/>
      <c r="K14" s="59">
        <v>27000.0</v>
      </c>
      <c r="L14" s="59"/>
      <c r="M14" s="59"/>
      <c r="N14" s="58"/>
      <c r="O14" s="58"/>
      <c r="P14" s="58"/>
      <c r="Q14" s="61">
        <v>27000.0</v>
      </c>
      <c r="R14" s="66">
        <v>0.0</v>
      </c>
      <c r="S14" s="84" t="s">
        <v>25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45006.0</v>
      </c>
      <c r="C15" s="81" t="s">
        <v>1425</v>
      </c>
      <c r="D15" s="82">
        <v>54816.0</v>
      </c>
      <c r="E15" s="83" t="s">
        <v>1426</v>
      </c>
      <c r="F15" s="59"/>
      <c r="G15" s="59"/>
      <c r="H15" s="59"/>
      <c r="I15" s="60">
        <v>5790.0</v>
      </c>
      <c r="J15" s="59"/>
      <c r="K15" s="59"/>
      <c r="L15" s="58"/>
      <c r="M15" s="58"/>
      <c r="N15" s="58"/>
      <c r="O15" s="58"/>
      <c r="P15" s="58"/>
      <c r="Q15" s="61">
        <v>5790.0</v>
      </c>
      <c r="R15" s="62">
        <f t="shared" ref="R15:R46" si="3">F15+G15+H15+I15+J15+K15+L15+M15+N15+O15+P15-Q15</f>
        <v>0</v>
      </c>
      <c r="S15" s="84" t="s">
        <v>74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45006.0</v>
      </c>
      <c r="C16" s="81" t="s">
        <v>1427</v>
      </c>
      <c r="D16" s="82">
        <v>74765.0</v>
      </c>
      <c r="E16" s="83" t="s">
        <v>107</v>
      </c>
      <c r="F16" s="59"/>
      <c r="G16" s="59"/>
      <c r="H16" s="59"/>
      <c r="I16" s="60">
        <v>4350.0</v>
      </c>
      <c r="J16" s="59"/>
      <c r="K16" s="58"/>
      <c r="L16" s="58"/>
      <c r="M16" s="58"/>
      <c r="N16" s="59"/>
      <c r="O16" s="59"/>
      <c r="P16" s="58"/>
      <c r="Q16" s="61">
        <v>4350.0</v>
      </c>
      <c r="R16" s="62">
        <f t="shared" si="3"/>
        <v>0</v>
      </c>
      <c r="S16" s="84" t="s">
        <v>74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45006.0</v>
      </c>
      <c r="C17" s="81" t="s">
        <v>1428</v>
      </c>
      <c r="D17" s="82">
        <v>71126.0</v>
      </c>
      <c r="E17" s="83" t="s">
        <v>1429</v>
      </c>
      <c r="F17" s="58"/>
      <c r="G17" s="59"/>
      <c r="H17" s="59"/>
      <c r="I17" s="60">
        <v>2100.0</v>
      </c>
      <c r="J17" s="59"/>
      <c r="K17" s="59"/>
      <c r="L17" s="58"/>
      <c r="M17" s="58"/>
      <c r="N17" s="58"/>
      <c r="O17" s="58"/>
      <c r="P17" s="58"/>
      <c r="Q17" s="61">
        <v>2100.0</v>
      </c>
      <c r="R17" s="62">
        <f t="shared" si="3"/>
        <v>0</v>
      </c>
      <c r="S17" s="84" t="s">
        <v>67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45006.0</v>
      </c>
      <c r="C18" s="81" t="s">
        <v>1430</v>
      </c>
      <c r="D18" s="82">
        <v>35227.0</v>
      </c>
      <c r="E18" s="83" t="s">
        <v>347</v>
      </c>
      <c r="F18" s="59"/>
      <c r="G18" s="58"/>
      <c r="H18" s="59"/>
      <c r="I18" s="60">
        <v>3750.0</v>
      </c>
      <c r="J18" s="59"/>
      <c r="K18" s="58"/>
      <c r="L18" s="58"/>
      <c r="M18" s="58"/>
      <c r="N18" s="59"/>
      <c r="O18" s="58"/>
      <c r="P18" s="58"/>
      <c r="Q18" s="61">
        <v>3750.0</v>
      </c>
      <c r="R18" s="62">
        <f t="shared" si="3"/>
        <v>0</v>
      </c>
      <c r="S18" s="84" t="s">
        <v>25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45006.0</v>
      </c>
      <c r="C19" s="81" t="s">
        <v>1431</v>
      </c>
      <c r="D19" s="82">
        <v>76414.0</v>
      </c>
      <c r="E19" s="83" t="s">
        <v>1432</v>
      </c>
      <c r="F19" s="59"/>
      <c r="G19" s="59"/>
      <c r="H19" s="59"/>
      <c r="I19" s="59">
        <v>300.0</v>
      </c>
      <c r="J19" s="60"/>
      <c r="K19" s="58"/>
      <c r="L19" s="58"/>
      <c r="M19" s="58"/>
      <c r="N19" s="59"/>
      <c r="O19" s="59"/>
      <c r="P19" s="58"/>
      <c r="Q19" s="61">
        <v>300.0</v>
      </c>
      <c r="R19" s="62">
        <f t="shared" si="3"/>
        <v>0</v>
      </c>
      <c r="S19" s="84" t="s">
        <v>25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45006.0</v>
      </c>
      <c r="C20" s="81" t="s">
        <v>1433</v>
      </c>
      <c r="D20" s="82">
        <v>76415.0</v>
      </c>
      <c r="E20" s="83" t="s">
        <v>1434</v>
      </c>
      <c r="F20" s="59"/>
      <c r="G20" s="58"/>
      <c r="H20" s="59"/>
      <c r="I20" s="59">
        <v>300.0</v>
      </c>
      <c r="J20" s="60"/>
      <c r="K20" s="59"/>
      <c r="L20" s="58"/>
      <c r="M20" s="58"/>
      <c r="N20" s="58"/>
      <c r="O20" s="58"/>
      <c r="P20" s="58"/>
      <c r="Q20" s="61">
        <v>300.0</v>
      </c>
      <c r="R20" s="62">
        <f t="shared" si="3"/>
        <v>0</v>
      </c>
      <c r="S20" s="84" t="s">
        <v>79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45006.0</v>
      </c>
      <c r="C21" s="81" t="s">
        <v>1435</v>
      </c>
      <c r="D21" s="82">
        <v>71003.0</v>
      </c>
      <c r="E21" s="83" t="s">
        <v>1436</v>
      </c>
      <c r="F21" s="59"/>
      <c r="G21" s="59"/>
      <c r="H21" s="59"/>
      <c r="I21" s="59">
        <v>3500.0</v>
      </c>
      <c r="J21" s="60"/>
      <c r="K21" s="59"/>
      <c r="L21" s="59"/>
      <c r="M21" s="58"/>
      <c r="N21" s="59"/>
      <c r="O21" s="59"/>
      <c r="P21" s="58"/>
      <c r="Q21" s="61">
        <v>3500.0</v>
      </c>
      <c r="R21" s="62">
        <f t="shared" si="3"/>
        <v>0</v>
      </c>
      <c r="S21" s="84" t="s">
        <v>67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45006.0</v>
      </c>
      <c r="C22" s="81" t="s">
        <v>1437</v>
      </c>
      <c r="D22" s="82">
        <v>21821.0</v>
      </c>
      <c r="E22" s="83" t="s">
        <v>127</v>
      </c>
      <c r="F22" s="59"/>
      <c r="G22" s="59">
        <v>8400.0</v>
      </c>
      <c r="H22" s="59"/>
      <c r="I22" s="59"/>
      <c r="J22" s="60"/>
      <c r="K22" s="59"/>
      <c r="L22" s="58"/>
      <c r="M22" s="58"/>
      <c r="N22" s="58"/>
      <c r="O22" s="58"/>
      <c r="P22" s="58"/>
      <c r="Q22" s="61">
        <v>8400.0</v>
      </c>
      <c r="R22" s="62">
        <f t="shared" si="3"/>
        <v>0</v>
      </c>
      <c r="S22" s="84" t="s">
        <v>25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45006.0</v>
      </c>
      <c r="C23" s="81" t="s">
        <v>1438</v>
      </c>
      <c r="D23" s="82">
        <v>53495.0</v>
      </c>
      <c r="E23" s="83" t="s">
        <v>1439</v>
      </c>
      <c r="F23" s="59"/>
      <c r="G23" s="59"/>
      <c r="H23" s="58"/>
      <c r="I23" s="59">
        <v>10000.0</v>
      </c>
      <c r="J23" s="60"/>
      <c r="K23" s="59"/>
      <c r="L23" s="58"/>
      <c r="M23" s="58"/>
      <c r="N23" s="59"/>
      <c r="O23" s="59"/>
      <c r="P23" s="58"/>
      <c r="Q23" s="61">
        <v>10000.0</v>
      </c>
      <c r="R23" s="62">
        <f t="shared" si="3"/>
        <v>0</v>
      </c>
      <c r="S23" s="84" t="s">
        <v>79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45006.0</v>
      </c>
      <c r="C24" s="81" t="s">
        <v>1440</v>
      </c>
      <c r="D24" s="82">
        <v>49777.0</v>
      </c>
      <c r="E24" s="83" t="s">
        <v>1441</v>
      </c>
      <c r="F24" s="59"/>
      <c r="G24" s="59"/>
      <c r="H24" s="59"/>
      <c r="I24" s="59"/>
      <c r="J24" s="60">
        <v>8000.0</v>
      </c>
      <c r="K24" s="59"/>
      <c r="L24" s="58"/>
      <c r="M24" s="58"/>
      <c r="N24" s="59"/>
      <c r="O24" s="58"/>
      <c r="P24" s="58"/>
      <c r="Q24" s="61">
        <v>8000.0</v>
      </c>
      <c r="R24" s="62">
        <f t="shared" si="3"/>
        <v>0</v>
      </c>
      <c r="S24" s="84" t="s">
        <v>74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45006.0</v>
      </c>
      <c r="C25" s="81" t="s">
        <v>1442</v>
      </c>
      <c r="D25" s="82">
        <v>42046.0</v>
      </c>
      <c r="E25" s="83" t="s">
        <v>95</v>
      </c>
      <c r="F25" s="59"/>
      <c r="G25" s="59"/>
      <c r="H25" s="59">
        <v>6550.0</v>
      </c>
      <c r="I25" s="60"/>
      <c r="J25" s="59"/>
      <c r="K25" s="59"/>
      <c r="L25" s="58"/>
      <c r="M25" s="58"/>
      <c r="N25" s="59"/>
      <c r="O25" s="58"/>
      <c r="P25" s="58"/>
      <c r="Q25" s="61">
        <v>6550.0</v>
      </c>
      <c r="R25" s="62">
        <f t="shared" si="3"/>
        <v>0</v>
      </c>
      <c r="S25" s="84" t="s">
        <v>25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45006.0</v>
      </c>
      <c r="C26" s="81" t="s">
        <v>1443</v>
      </c>
      <c r="D26" s="82">
        <v>53283.0</v>
      </c>
      <c r="E26" s="83" t="s">
        <v>250</v>
      </c>
      <c r="F26" s="58"/>
      <c r="G26" s="58"/>
      <c r="H26" s="59"/>
      <c r="I26" s="60">
        <v>1950.0</v>
      </c>
      <c r="J26" s="59"/>
      <c r="K26" s="58"/>
      <c r="L26" s="58"/>
      <c r="M26" s="58"/>
      <c r="N26" s="59"/>
      <c r="O26" s="59"/>
      <c r="P26" s="58"/>
      <c r="Q26" s="61">
        <v>1950.0</v>
      </c>
      <c r="R26" s="62">
        <f t="shared" si="3"/>
        <v>0</v>
      </c>
      <c r="S26" s="84" t="s">
        <v>79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45006.0</v>
      </c>
      <c r="C27" s="81" t="s">
        <v>1444</v>
      </c>
      <c r="D27" s="82">
        <v>25650.0</v>
      </c>
      <c r="E27" s="83" t="s">
        <v>111</v>
      </c>
      <c r="F27" s="58"/>
      <c r="G27" s="59"/>
      <c r="H27" s="59"/>
      <c r="I27" s="60"/>
      <c r="J27" s="59"/>
      <c r="K27" s="59">
        <v>350.0</v>
      </c>
      <c r="L27" s="58"/>
      <c r="M27" s="58"/>
      <c r="N27" s="59"/>
      <c r="O27" s="59"/>
      <c r="P27" s="59"/>
      <c r="Q27" s="61">
        <v>350.0</v>
      </c>
      <c r="R27" s="62">
        <f t="shared" si="3"/>
        <v>0</v>
      </c>
      <c r="S27" s="84" t="s">
        <v>25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45006.0</v>
      </c>
      <c r="C28" s="82" t="s">
        <v>1445</v>
      </c>
      <c r="D28" s="82">
        <v>49655.0</v>
      </c>
      <c r="E28" s="83" t="s">
        <v>182</v>
      </c>
      <c r="F28" s="67"/>
      <c r="G28" s="67"/>
      <c r="H28" s="68"/>
      <c r="I28" s="67">
        <v>5000.0</v>
      </c>
      <c r="J28" s="67"/>
      <c r="K28" s="68"/>
      <c r="L28" s="68"/>
      <c r="M28" s="68"/>
      <c r="N28" s="68"/>
      <c r="O28" s="68"/>
      <c r="P28" s="68"/>
      <c r="Q28" s="67">
        <v>5000.0</v>
      </c>
      <c r="R28" s="62">
        <f t="shared" si="3"/>
        <v>0</v>
      </c>
      <c r="S28" s="85" t="s">
        <v>79</v>
      </c>
      <c r="T28" s="65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>
      <c r="A29" s="53">
        <v>25.0</v>
      </c>
      <c r="B29" s="80">
        <v>45006.0</v>
      </c>
      <c r="C29" s="82" t="s">
        <v>1446</v>
      </c>
      <c r="D29" s="82">
        <v>51017.0</v>
      </c>
      <c r="E29" s="83" t="s">
        <v>32</v>
      </c>
      <c r="F29" s="68"/>
      <c r="G29" s="67"/>
      <c r="H29" s="67">
        <v>30000.0</v>
      </c>
      <c r="I29" s="67"/>
      <c r="J29" s="67"/>
      <c r="K29" s="67"/>
      <c r="L29" s="68"/>
      <c r="M29" s="68"/>
      <c r="N29" s="68"/>
      <c r="O29" s="68"/>
      <c r="P29" s="68"/>
      <c r="Q29" s="67">
        <v>30000.0</v>
      </c>
      <c r="R29" s="62">
        <f t="shared" si="3"/>
        <v>0</v>
      </c>
      <c r="S29" s="85" t="s">
        <v>33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45006.0</v>
      </c>
      <c r="C30" s="82" t="s">
        <v>1447</v>
      </c>
      <c r="D30" s="82">
        <v>44041.0</v>
      </c>
      <c r="E30" s="83" t="s">
        <v>1448</v>
      </c>
      <c r="F30" s="67"/>
      <c r="G30" s="67"/>
      <c r="H30" s="67"/>
      <c r="I30" s="67">
        <v>48000.0</v>
      </c>
      <c r="J30" s="67"/>
      <c r="K30" s="67"/>
      <c r="L30" s="68"/>
      <c r="M30" s="68"/>
      <c r="N30" s="68"/>
      <c r="O30" s="68"/>
      <c r="P30" s="68"/>
      <c r="Q30" s="67">
        <v>48000.0</v>
      </c>
      <c r="R30" s="62">
        <f t="shared" si="3"/>
        <v>0</v>
      </c>
      <c r="S30" s="85" t="s">
        <v>79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45006.0</v>
      </c>
      <c r="C31" s="82" t="s">
        <v>1449</v>
      </c>
      <c r="D31" s="82">
        <v>71418.0</v>
      </c>
      <c r="E31" s="83" t="s">
        <v>1450</v>
      </c>
      <c r="F31" s="68"/>
      <c r="G31" s="67"/>
      <c r="H31" s="67"/>
      <c r="I31" s="67"/>
      <c r="J31" s="67">
        <v>10000.0</v>
      </c>
      <c r="K31" s="68"/>
      <c r="L31" s="68"/>
      <c r="M31" s="68"/>
      <c r="N31" s="68"/>
      <c r="O31" s="68"/>
      <c r="P31" s="67"/>
      <c r="Q31" s="67">
        <v>10000.0</v>
      </c>
      <c r="R31" s="62">
        <f t="shared" si="3"/>
        <v>0</v>
      </c>
      <c r="S31" s="85" t="s">
        <v>79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45006.0</v>
      </c>
      <c r="C32" s="82" t="s">
        <v>1451</v>
      </c>
      <c r="D32" s="82">
        <v>64781.0</v>
      </c>
      <c r="E32" s="83" t="s">
        <v>1452</v>
      </c>
      <c r="F32" s="68"/>
      <c r="G32" s="68"/>
      <c r="H32" s="67"/>
      <c r="I32" s="67">
        <v>2500.0</v>
      </c>
      <c r="J32" s="67"/>
      <c r="K32" s="68"/>
      <c r="L32" s="68"/>
      <c r="M32" s="68"/>
      <c r="N32" s="68"/>
      <c r="O32" s="68"/>
      <c r="P32" s="67"/>
      <c r="Q32" s="67">
        <v>2500.0</v>
      </c>
      <c r="R32" s="62">
        <f t="shared" si="3"/>
        <v>0</v>
      </c>
      <c r="S32" s="85" t="s">
        <v>74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45006.0</v>
      </c>
      <c r="C33" s="82" t="s">
        <v>1453</v>
      </c>
      <c r="D33" s="82">
        <v>42071.0</v>
      </c>
      <c r="E33" s="83" t="s">
        <v>1295</v>
      </c>
      <c r="F33" s="68"/>
      <c r="G33" s="67"/>
      <c r="H33" s="67"/>
      <c r="I33" s="67"/>
      <c r="J33" s="67">
        <v>1875.0</v>
      </c>
      <c r="K33" s="67"/>
      <c r="L33" s="68"/>
      <c r="M33" s="68"/>
      <c r="N33" s="68"/>
      <c r="O33" s="68"/>
      <c r="P33" s="67"/>
      <c r="Q33" s="67">
        <v>1875.0</v>
      </c>
      <c r="R33" s="62">
        <f t="shared" si="3"/>
        <v>0</v>
      </c>
      <c r="S33" s="85" t="s">
        <v>74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45006.0</v>
      </c>
      <c r="C34" s="82" t="s">
        <v>1454</v>
      </c>
      <c r="D34" s="82">
        <v>49655.0</v>
      </c>
      <c r="E34" s="83" t="s">
        <v>182</v>
      </c>
      <c r="F34" s="68"/>
      <c r="G34" s="68"/>
      <c r="H34" s="68"/>
      <c r="I34" s="67">
        <v>400.0</v>
      </c>
      <c r="J34" s="67"/>
      <c r="K34" s="68"/>
      <c r="L34" s="68"/>
      <c r="M34" s="68"/>
      <c r="N34" s="68"/>
      <c r="O34" s="68"/>
      <c r="P34" s="67"/>
      <c r="Q34" s="67">
        <v>400.0</v>
      </c>
      <c r="R34" s="62">
        <f t="shared" si="3"/>
        <v>0</v>
      </c>
      <c r="S34" s="85" t="s">
        <v>74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45006.0</v>
      </c>
      <c r="C35" s="82" t="s">
        <v>1455</v>
      </c>
      <c r="D35" s="82">
        <v>70337.0</v>
      </c>
      <c r="E35" s="83" t="s">
        <v>1456</v>
      </c>
      <c r="F35" s="68"/>
      <c r="G35" s="68"/>
      <c r="H35" s="68"/>
      <c r="I35" s="67">
        <v>600.0</v>
      </c>
      <c r="J35" s="67"/>
      <c r="K35" s="67"/>
      <c r="L35" s="68"/>
      <c r="M35" s="68"/>
      <c r="N35" s="68"/>
      <c r="O35" s="68"/>
      <c r="P35" s="67"/>
      <c r="Q35" s="67">
        <v>600.0</v>
      </c>
      <c r="R35" s="62">
        <f t="shared" si="3"/>
        <v>0</v>
      </c>
      <c r="S35" s="85" t="s">
        <v>25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45006.0</v>
      </c>
      <c r="C36" s="82" t="s">
        <v>1457</v>
      </c>
      <c r="D36" s="82">
        <v>53249.0</v>
      </c>
      <c r="E36" s="83" t="s">
        <v>390</v>
      </c>
      <c r="F36" s="68"/>
      <c r="G36" s="67"/>
      <c r="H36" s="68"/>
      <c r="I36" s="67"/>
      <c r="J36" s="67">
        <v>15000.0</v>
      </c>
      <c r="K36" s="67"/>
      <c r="L36" s="68"/>
      <c r="M36" s="68"/>
      <c r="N36" s="67"/>
      <c r="O36" s="68"/>
      <c r="P36" s="67"/>
      <c r="Q36" s="67">
        <v>15000.0</v>
      </c>
      <c r="R36" s="62">
        <f t="shared" si="3"/>
        <v>0</v>
      </c>
      <c r="S36" s="85" t="s">
        <v>25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45006.0</v>
      </c>
      <c r="C37" s="82" t="s">
        <v>1458</v>
      </c>
      <c r="D37" s="82">
        <v>57499.0</v>
      </c>
      <c r="E37" s="83" t="s">
        <v>336</v>
      </c>
      <c r="F37" s="67"/>
      <c r="G37" s="67"/>
      <c r="H37" s="67"/>
      <c r="I37" s="67">
        <v>10000.0</v>
      </c>
      <c r="J37" s="67"/>
      <c r="K37" s="68"/>
      <c r="L37" s="68"/>
      <c r="M37" s="68"/>
      <c r="N37" s="67"/>
      <c r="O37" s="68"/>
      <c r="P37" s="67"/>
      <c r="Q37" s="67">
        <v>10000.0</v>
      </c>
      <c r="R37" s="62">
        <f t="shared" si="3"/>
        <v>0</v>
      </c>
      <c r="S37" s="85" t="s">
        <v>74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45006.0</v>
      </c>
      <c r="C38" s="82" t="s">
        <v>1459</v>
      </c>
      <c r="D38" s="82">
        <v>22332.0</v>
      </c>
      <c r="E38" s="83" t="s">
        <v>121</v>
      </c>
      <c r="F38" s="67"/>
      <c r="G38" s="67"/>
      <c r="H38" s="67"/>
      <c r="I38" s="67">
        <v>2650.0</v>
      </c>
      <c r="J38" s="67"/>
      <c r="K38" s="68"/>
      <c r="L38" s="68"/>
      <c r="M38" s="68"/>
      <c r="N38" s="67"/>
      <c r="O38" s="68"/>
      <c r="P38" s="67"/>
      <c r="Q38" s="67">
        <v>2650.0</v>
      </c>
      <c r="R38" s="62">
        <f t="shared" si="3"/>
        <v>0</v>
      </c>
      <c r="S38" s="85" t="s">
        <v>25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45006.0</v>
      </c>
      <c r="C39" s="82" t="s">
        <v>1460</v>
      </c>
      <c r="D39" s="82">
        <v>35449.0</v>
      </c>
      <c r="E39" s="83" t="s">
        <v>1461</v>
      </c>
      <c r="F39" s="67"/>
      <c r="G39" s="67"/>
      <c r="H39" s="67"/>
      <c r="I39" s="67"/>
      <c r="J39" s="67">
        <v>3700.0</v>
      </c>
      <c r="K39" s="68"/>
      <c r="L39" s="68"/>
      <c r="M39" s="68"/>
      <c r="N39" s="67"/>
      <c r="O39" s="68"/>
      <c r="P39" s="67"/>
      <c r="Q39" s="67">
        <v>3700.0</v>
      </c>
      <c r="R39" s="62">
        <f t="shared" si="3"/>
        <v>0</v>
      </c>
      <c r="S39" s="85" t="s">
        <v>74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0">
        <v>45006.0</v>
      </c>
      <c r="C40" s="82" t="s">
        <v>1462</v>
      </c>
      <c r="D40" s="82">
        <v>35245.0</v>
      </c>
      <c r="E40" s="83" t="s">
        <v>836</v>
      </c>
      <c r="F40" s="67"/>
      <c r="G40" s="67"/>
      <c r="H40" s="67"/>
      <c r="I40" s="67"/>
      <c r="J40" s="67"/>
      <c r="K40" s="67">
        <v>15000.0</v>
      </c>
      <c r="L40" s="68"/>
      <c r="M40" s="68"/>
      <c r="N40" s="67"/>
      <c r="O40" s="68"/>
      <c r="P40" s="67"/>
      <c r="Q40" s="67">
        <v>15000.0</v>
      </c>
      <c r="R40" s="62">
        <f t="shared" si="3"/>
        <v>0</v>
      </c>
      <c r="S40" s="85" t="s">
        <v>25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0">
        <v>45006.0</v>
      </c>
      <c r="C41" s="82" t="s">
        <v>1463</v>
      </c>
      <c r="D41" s="82">
        <v>52247.0</v>
      </c>
      <c r="E41" s="83" t="s">
        <v>426</v>
      </c>
      <c r="F41" s="67"/>
      <c r="G41" s="68"/>
      <c r="H41" s="67"/>
      <c r="I41" s="67">
        <v>16250.0</v>
      </c>
      <c r="J41" s="67"/>
      <c r="K41" s="68"/>
      <c r="L41" s="68"/>
      <c r="M41" s="68"/>
      <c r="N41" s="67"/>
      <c r="O41" s="68"/>
      <c r="P41" s="67"/>
      <c r="Q41" s="67">
        <v>16250.0</v>
      </c>
      <c r="R41" s="62">
        <f t="shared" si="3"/>
        <v>0</v>
      </c>
      <c r="S41" s="85" t="s">
        <v>25</v>
      </c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80">
        <v>45006.0</v>
      </c>
      <c r="C42" s="82" t="s">
        <v>1464</v>
      </c>
      <c r="D42" s="82">
        <v>72949.0</v>
      </c>
      <c r="E42" s="83" t="s">
        <v>1465</v>
      </c>
      <c r="F42" s="67"/>
      <c r="G42" s="67"/>
      <c r="H42" s="67"/>
      <c r="I42" s="67">
        <v>7790.0</v>
      </c>
      <c r="J42" s="67"/>
      <c r="K42" s="67"/>
      <c r="L42" s="68"/>
      <c r="M42" s="68"/>
      <c r="N42" s="67"/>
      <c r="O42" s="68"/>
      <c r="P42" s="67"/>
      <c r="Q42" s="67">
        <v>7790.0</v>
      </c>
      <c r="R42" s="62">
        <f t="shared" si="3"/>
        <v>0</v>
      </c>
      <c r="S42" s="85" t="s">
        <v>74</v>
      </c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80">
        <v>45006.0</v>
      </c>
      <c r="C43" s="82" t="s">
        <v>1466</v>
      </c>
      <c r="D43" s="82">
        <v>51697.0</v>
      </c>
      <c r="E43" s="83" t="s">
        <v>767</v>
      </c>
      <c r="F43" s="67"/>
      <c r="G43" s="67"/>
      <c r="H43" s="67"/>
      <c r="I43" s="67"/>
      <c r="J43" s="67">
        <v>2250.0</v>
      </c>
      <c r="K43" s="67"/>
      <c r="L43" s="68"/>
      <c r="M43" s="68"/>
      <c r="N43" s="67"/>
      <c r="O43" s="68"/>
      <c r="P43" s="67"/>
      <c r="Q43" s="67">
        <v>2250.0</v>
      </c>
      <c r="R43" s="62">
        <f t="shared" si="3"/>
        <v>0</v>
      </c>
      <c r="S43" s="85" t="s">
        <v>67</v>
      </c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40.0</v>
      </c>
      <c r="B44" s="80">
        <v>45006.0</v>
      </c>
      <c r="C44" s="82" t="s">
        <v>1467</v>
      </c>
      <c r="D44" s="82">
        <v>36555.0</v>
      </c>
      <c r="E44" s="83" t="s">
        <v>83</v>
      </c>
      <c r="F44" s="67"/>
      <c r="G44" s="67"/>
      <c r="H44" s="67"/>
      <c r="I44" s="67"/>
      <c r="J44" s="67">
        <v>1500.0</v>
      </c>
      <c r="K44" s="67"/>
      <c r="L44" s="68"/>
      <c r="M44" s="68"/>
      <c r="N44" s="67"/>
      <c r="O44" s="68"/>
      <c r="P44" s="67"/>
      <c r="Q44" s="67">
        <v>1500.0</v>
      </c>
      <c r="R44" s="62">
        <f t="shared" si="3"/>
        <v>0</v>
      </c>
      <c r="S44" s="85" t="s">
        <v>25</v>
      </c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41.0</v>
      </c>
      <c r="B45" s="80">
        <v>45005.0</v>
      </c>
      <c r="C45" s="82" t="s">
        <v>1468</v>
      </c>
      <c r="D45" s="82">
        <v>52215.0</v>
      </c>
      <c r="E45" s="83" t="s">
        <v>407</v>
      </c>
      <c r="F45" s="67"/>
      <c r="G45" s="67"/>
      <c r="H45" s="67">
        <v>5200.0</v>
      </c>
      <c r="I45" s="67"/>
      <c r="J45" s="67"/>
      <c r="K45" s="67"/>
      <c r="L45" s="68"/>
      <c r="M45" s="68"/>
      <c r="N45" s="67"/>
      <c r="O45" s="68"/>
      <c r="P45" s="67"/>
      <c r="Q45" s="67">
        <v>5200.0</v>
      </c>
      <c r="R45" s="62">
        <f t="shared" si="3"/>
        <v>0</v>
      </c>
      <c r="S45" s="85"/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42.0</v>
      </c>
      <c r="B46" s="80">
        <v>45006.0</v>
      </c>
      <c r="C46" s="82" t="s">
        <v>1469</v>
      </c>
      <c r="D46" s="82">
        <v>25650.0</v>
      </c>
      <c r="E46" s="83" t="s">
        <v>111</v>
      </c>
      <c r="F46" s="67"/>
      <c r="G46" s="67"/>
      <c r="H46" s="67"/>
      <c r="I46" s="67"/>
      <c r="J46" s="67"/>
      <c r="K46" s="67">
        <v>19450.0</v>
      </c>
      <c r="L46" s="68"/>
      <c r="M46" s="68"/>
      <c r="N46" s="67"/>
      <c r="O46" s="68"/>
      <c r="P46" s="67"/>
      <c r="Q46" s="67">
        <v>19450.0</v>
      </c>
      <c r="R46" s="62">
        <f t="shared" si="3"/>
        <v>0</v>
      </c>
      <c r="S46" s="85"/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70"/>
      <c r="B47" s="71"/>
      <c r="C47" s="72"/>
      <c r="D47" s="72"/>
      <c r="E47" s="73"/>
      <c r="F47" s="68">
        <f t="shared" ref="F47:R47" si="4">SUM(F5:F46)</f>
        <v>0</v>
      </c>
      <c r="G47" s="68">
        <f t="shared" si="4"/>
        <v>8400</v>
      </c>
      <c r="H47" s="68">
        <f t="shared" si="4"/>
        <v>41750</v>
      </c>
      <c r="I47" s="68">
        <f t="shared" si="4"/>
        <v>160830</v>
      </c>
      <c r="J47" s="68">
        <f t="shared" si="4"/>
        <v>74915</v>
      </c>
      <c r="K47" s="68">
        <f t="shared" si="4"/>
        <v>61800</v>
      </c>
      <c r="L47" s="68">
        <f t="shared" si="4"/>
        <v>0</v>
      </c>
      <c r="M47" s="68">
        <f t="shared" si="4"/>
        <v>0</v>
      </c>
      <c r="N47" s="68">
        <f t="shared" si="4"/>
        <v>0</v>
      </c>
      <c r="O47" s="68">
        <f t="shared" si="4"/>
        <v>0</v>
      </c>
      <c r="P47" s="68">
        <f t="shared" si="4"/>
        <v>0</v>
      </c>
      <c r="Q47" s="68">
        <f t="shared" si="4"/>
        <v>347695</v>
      </c>
      <c r="R47" s="62">
        <f t="shared" si="4"/>
        <v>0</v>
      </c>
      <c r="S47" s="74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75"/>
      <c r="B48" s="72"/>
      <c r="C48" s="72"/>
      <c r="D48" s="72"/>
      <c r="E48" s="73"/>
      <c r="F48" s="38">
        <f>F47+G47+H47+I47+J47+K47+L47+M47+N47+O47+P47</f>
        <v>347695</v>
      </c>
      <c r="G48" s="8"/>
      <c r="H48" s="8"/>
      <c r="I48" s="8"/>
      <c r="J48" s="8"/>
      <c r="K48" s="8"/>
      <c r="L48" s="9"/>
      <c r="M48" s="76"/>
      <c r="N48" s="76"/>
      <c r="O48" s="76"/>
      <c r="P48" s="76"/>
      <c r="Q48" s="77"/>
      <c r="R48" s="77"/>
      <c r="S48" s="7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4"/>
      <c r="B49" s="79"/>
      <c r="C49" s="79"/>
      <c r="D49" s="7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79"/>
      <c r="C50" s="79"/>
      <c r="D50" s="7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79"/>
      <c r="C51" s="79"/>
      <c r="D51" s="7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79"/>
      <c r="C52" s="79"/>
      <c r="D52" s="7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79"/>
      <c r="C53" s="79"/>
      <c r="D53" s="7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79"/>
      <c r="C54" s="79"/>
      <c r="D54" s="79"/>
      <c r="E54" s="4"/>
      <c r="F54" s="4" t="s">
        <v>41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79"/>
      <c r="C55" s="79"/>
      <c r="D55" s="7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79"/>
      <c r="C56" s="79"/>
      <c r="D56" s="7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79"/>
      <c r="C57" s="79"/>
      <c r="D57" s="7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79"/>
      <c r="C58" s="79"/>
      <c r="D58" s="7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79"/>
      <c r="C59" s="79"/>
      <c r="D59" s="79"/>
      <c r="E59" s="4"/>
      <c r="F59" s="4"/>
      <c r="G59" s="4"/>
      <c r="H59" s="4"/>
      <c r="I59" s="4"/>
      <c r="J59" s="40"/>
      <c r="K59" s="4"/>
      <c r="L59" s="4"/>
      <c r="M59" s="4"/>
      <c r="N59" s="4"/>
      <c r="O59" s="4"/>
      <c r="P59" s="4"/>
      <c r="Q59" s="4"/>
      <c r="R59" s="4"/>
      <c r="S59" s="4"/>
      <c r="T59" s="4"/>
      <c r="U59" s="4" t="s">
        <v>207</v>
      </c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</sheetData>
  <mergeCells count="17">
    <mergeCell ref="E2:E4"/>
    <mergeCell ref="F3:F4"/>
    <mergeCell ref="G3:H3"/>
    <mergeCell ref="I3:J3"/>
    <mergeCell ref="K3:K4"/>
    <mergeCell ref="L3:L4"/>
    <mergeCell ref="F48:L4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46" t="s">
        <v>1470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45007.0</v>
      </c>
      <c r="C5" s="81" t="s">
        <v>1471</v>
      </c>
      <c r="D5" s="82">
        <v>53495.0</v>
      </c>
      <c r="E5" s="83" t="s">
        <v>1439</v>
      </c>
      <c r="F5" s="58"/>
      <c r="G5" s="59"/>
      <c r="H5" s="59"/>
      <c r="I5" s="64">
        <v>10000.0</v>
      </c>
      <c r="J5" s="60"/>
      <c r="K5" s="59"/>
      <c r="L5" s="58"/>
      <c r="M5" s="58"/>
      <c r="N5" s="58"/>
      <c r="O5" s="58"/>
      <c r="P5" s="58"/>
      <c r="Q5" s="61">
        <v>10000.0</v>
      </c>
      <c r="R5" s="62">
        <f t="shared" ref="R5:R8" si="1">F5+G5+H5+I5+J5+K5+L5+M5+N5+O5+P5-Q5</f>
        <v>0</v>
      </c>
      <c r="S5" s="84" t="s">
        <v>79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45007.0</v>
      </c>
      <c r="C6" s="81" t="s">
        <v>1472</v>
      </c>
      <c r="D6" s="82">
        <v>57363.0</v>
      </c>
      <c r="E6" s="83" t="s">
        <v>1473</v>
      </c>
      <c r="F6" s="59"/>
      <c r="G6" s="59"/>
      <c r="H6" s="59"/>
      <c r="I6" s="60">
        <v>4650.0</v>
      </c>
      <c r="J6" s="59"/>
      <c r="K6" s="59"/>
      <c r="L6" s="58"/>
      <c r="M6" s="58"/>
      <c r="N6" s="58"/>
      <c r="O6" s="58"/>
      <c r="P6" s="58"/>
      <c r="Q6" s="61">
        <v>4650.0</v>
      </c>
      <c r="R6" s="62">
        <f t="shared" si="1"/>
        <v>0</v>
      </c>
      <c r="S6" s="84" t="s">
        <v>79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45007.0</v>
      </c>
      <c r="C7" s="81" t="s">
        <v>1474</v>
      </c>
      <c r="D7" s="82">
        <v>52404.0</v>
      </c>
      <c r="E7" s="83" t="s">
        <v>1475</v>
      </c>
      <c r="F7" s="59"/>
      <c r="G7" s="59"/>
      <c r="H7" s="59"/>
      <c r="I7" s="60"/>
      <c r="J7" s="59">
        <v>2650.0</v>
      </c>
      <c r="K7" s="59"/>
      <c r="L7" s="58"/>
      <c r="M7" s="58"/>
      <c r="N7" s="58"/>
      <c r="O7" s="58"/>
      <c r="P7" s="58"/>
      <c r="Q7" s="61">
        <v>2650.0</v>
      </c>
      <c r="R7" s="62">
        <f t="shared" si="1"/>
        <v>0</v>
      </c>
      <c r="S7" s="84" t="s">
        <v>36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45007.0</v>
      </c>
      <c r="C8" s="81" t="s">
        <v>1476</v>
      </c>
      <c r="D8" s="82">
        <v>76189.0</v>
      </c>
      <c r="E8" s="83" t="s">
        <v>38</v>
      </c>
      <c r="F8" s="59"/>
      <c r="G8" s="58"/>
      <c r="H8" s="59"/>
      <c r="I8" s="60">
        <v>12500.0</v>
      </c>
      <c r="J8" s="59"/>
      <c r="K8" s="59"/>
      <c r="L8" s="58"/>
      <c r="M8" s="58"/>
      <c r="N8" s="59"/>
      <c r="O8" s="58"/>
      <c r="P8" s="58"/>
      <c r="Q8" s="61">
        <v>12500.0</v>
      </c>
      <c r="R8" s="62">
        <f t="shared" si="1"/>
        <v>0</v>
      </c>
      <c r="S8" s="84" t="s">
        <v>36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45007.0</v>
      </c>
      <c r="C9" s="81" t="s">
        <v>1477</v>
      </c>
      <c r="D9" s="82">
        <v>35227.0</v>
      </c>
      <c r="E9" s="83" t="s">
        <v>347</v>
      </c>
      <c r="F9" s="58"/>
      <c r="G9" s="58"/>
      <c r="H9" s="59"/>
      <c r="I9" s="60">
        <v>1875.0</v>
      </c>
      <c r="J9" s="60"/>
      <c r="K9" s="59"/>
      <c r="L9" s="58"/>
      <c r="M9" s="58"/>
      <c r="N9" s="59"/>
      <c r="O9" s="58"/>
      <c r="P9" s="58"/>
      <c r="Q9" s="61">
        <v>1875.0</v>
      </c>
      <c r="R9" s="66">
        <v>0.0</v>
      </c>
      <c r="S9" s="84" t="s">
        <v>36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45007.0</v>
      </c>
      <c r="C10" s="81" t="s">
        <v>1478</v>
      </c>
      <c r="D10" s="82">
        <v>76421.0</v>
      </c>
      <c r="E10" s="83" t="s">
        <v>1479</v>
      </c>
      <c r="F10" s="59"/>
      <c r="G10" s="59"/>
      <c r="H10" s="59"/>
      <c r="I10" s="60">
        <v>300.0</v>
      </c>
      <c r="J10" s="59"/>
      <c r="K10" s="59"/>
      <c r="L10" s="58"/>
      <c r="M10" s="58"/>
      <c r="N10" s="59"/>
      <c r="O10" s="58"/>
      <c r="P10" s="58"/>
      <c r="Q10" s="61">
        <v>300.0</v>
      </c>
      <c r="R10" s="62">
        <f t="shared" ref="R10:R13" si="2">F10+G10+H10+I10+J10+K10+L10+M10+N10+O10+P10-Q10</f>
        <v>0</v>
      </c>
      <c r="S10" s="84" t="s">
        <v>79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45007.0</v>
      </c>
      <c r="C11" s="81" t="s">
        <v>1480</v>
      </c>
      <c r="D11" s="82">
        <v>42071.0</v>
      </c>
      <c r="E11" s="83" t="s">
        <v>1295</v>
      </c>
      <c r="F11" s="58"/>
      <c r="G11" s="58"/>
      <c r="H11" s="59"/>
      <c r="I11" s="60"/>
      <c r="J11" s="59">
        <v>3750.0</v>
      </c>
      <c r="K11" s="59"/>
      <c r="L11" s="58"/>
      <c r="M11" s="59"/>
      <c r="N11" s="58"/>
      <c r="O11" s="58"/>
      <c r="P11" s="58"/>
      <c r="Q11" s="61">
        <v>3750.0</v>
      </c>
      <c r="R11" s="62">
        <f t="shared" si="2"/>
        <v>0</v>
      </c>
      <c r="S11" s="84" t="s">
        <v>67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45007.0</v>
      </c>
      <c r="C12" s="81" t="s">
        <v>1481</v>
      </c>
      <c r="D12" s="82">
        <v>28414.0</v>
      </c>
      <c r="E12" s="83" t="s">
        <v>524</v>
      </c>
      <c r="F12" s="59"/>
      <c r="G12" s="58"/>
      <c r="H12" s="59"/>
      <c r="I12" s="60">
        <v>5150.0</v>
      </c>
      <c r="J12" s="59"/>
      <c r="K12" s="59"/>
      <c r="L12" s="58"/>
      <c r="M12" s="58"/>
      <c r="N12" s="59"/>
      <c r="O12" s="58"/>
      <c r="P12" s="58"/>
      <c r="Q12" s="61">
        <v>5150.0</v>
      </c>
      <c r="R12" s="62">
        <f t="shared" si="2"/>
        <v>0</v>
      </c>
      <c r="S12" s="84" t="s">
        <v>74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45007.0</v>
      </c>
      <c r="C13" s="81" t="s">
        <v>1482</v>
      </c>
      <c r="D13" s="82">
        <v>66962.0</v>
      </c>
      <c r="E13" s="83" t="s">
        <v>1483</v>
      </c>
      <c r="F13" s="59"/>
      <c r="G13" s="58"/>
      <c r="H13" s="59"/>
      <c r="I13" s="60"/>
      <c r="J13" s="59"/>
      <c r="K13" s="59"/>
      <c r="L13" s="58"/>
      <c r="M13" s="58"/>
      <c r="N13" s="59">
        <v>3900.0</v>
      </c>
      <c r="O13" s="58"/>
      <c r="P13" s="58"/>
      <c r="Q13" s="61">
        <v>3900.0</v>
      </c>
      <c r="R13" s="62">
        <f t="shared" si="2"/>
        <v>0</v>
      </c>
      <c r="S13" s="84" t="s">
        <v>33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45007.0</v>
      </c>
      <c r="C14" s="81" t="s">
        <v>1484</v>
      </c>
      <c r="D14" s="82">
        <v>66962.0</v>
      </c>
      <c r="E14" s="83" t="s">
        <v>1483</v>
      </c>
      <c r="F14" s="59"/>
      <c r="G14" s="59"/>
      <c r="H14" s="59"/>
      <c r="I14" s="60"/>
      <c r="J14" s="59"/>
      <c r="K14" s="59"/>
      <c r="L14" s="59"/>
      <c r="M14" s="59"/>
      <c r="N14" s="59">
        <v>350.0</v>
      </c>
      <c r="O14" s="58"/>
      <c r="P14" s="58"/>
      <c r="Q14" s="61">
        <v>350.0</v>
      </c>
      <c r="R14" s="66">
        <v>0.0</v>
      </c>
      <c r="S14" s="84" t="s">
        <v>33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45007.0</v>
      </c>
      <c r="C15" s="81" t="s">
        <v>1485</v>
      </c>
      <c r="D15" s="82">
        <v>51017.0</v>
      </c>
      <c r="E15" s="83" t="s">
        <v>32</v>
      </c>
      <c r="F15" s="59"/>
      <c r="G15" s="59"/>
      <c r="H15" s="59">
        <v>32000.0</v>
      </c>
      <c r="I15" s="60"/>
      <c r="J15" s="59"/>
      <c r="K15" s="59"/>
      <c r="L15" s="58"/>
      <c r="M15" s="58"/>
      <c r="N15" s="58"/>
      <c r="O15" s="58"/>
      <c r="P15" s="58"/>
      <c r="Q15" s="61">
        <v>32000.0</v>
      </c>
      <c r="R15" s="62">
        <f t="shared" ref="R15:R41" si="3">F15+G15+H15+I15+J15+K15+L15+M15+N15+O15+P15-Q15</f>
        <v>0</v>
      </c>
      <c r="S15" s="84" t="s">
        <v>33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45007.0</v>
      </c>
      <c r="C16" s="81" t="s">
        <v>1486</v>
      </c>
      <c r="D16" s="82">
        <v>69153.0</v>
      </c>
      <c r="E16" s="83" t="s">
        <v>1487</v>
      </c>
      <c r="F16" s="59"/>
      <c r="G16" s="59"/>
      <c r="H16" s="59"/>
      <c r="I16" s="60">
        <v>5000.0</v>
      </c>
      <c r="J16" s="59"/>
      <c r="K16" s="58"/>
      <c r="L16" s="58"/>
      <c r="M16" s="58"/>
      <c r="N16" s="59"/>
      <c r="O16" s="59"/>
      <c r="P16" s="58"/>
      <c r="Q16" s="61">
        <v>5000.0</v>
      </c>
      <c r="R16" s="62">
        <f t="shared" si="3"/>
        <v>0</v>
      </c>
      <c r="S16" s="84" t="s">
        <v>25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45007.0</v>
      </c>
      <c r="C17" s="81" t="s">
        <v>1488</v>
      </c>
      <c r="D17" s="82">
        <v>67617.0</v>
      </c>
      <c r="E17" s="83" t="s">
        <v>1489</v>
      </c>
      <c r="F17" s="58"/>
      <c r="G17" s="59"/>
      <c r="H17" s="59"/>
      <c r="I17" s="60"/>
      <c r="J17" s="59">
        <v>10000.0</v>
      </c>
      <c r="K17" s="59"/>
      <c r="L17" s="58"/>
      <c r="M17" s="58"/>
      <c r="N17" s="58"/>
      <c r="O17" s="58"/>
      <c r="P17" s="58"/>
      <c r="Q17" s="61">
        <v>10000.0</v>
      </c>
      <c r="R17" s="62">
        <f t="shared" si="3"/>
        <v>0</v>
      </c>
      <c r="S17" s="84" t="s">
        <v>36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45007.0</v>
      </c>
      <c r="C18" s="81" t="s">
        <v>1490</v>
      </c>
      <c r="D18" s="82">
        <v>21828.0</v>
      </c>
      <c r="E18" s="83" t="s">
        <v>262</v>
      </c>
      <c r="F18" s="59"/>
      <c r="G18" s="58"/>
      <c r="H18" s="59"/>
      <c r="I18" s="60"/>
      <c r="J18" s="59">
        <v>16000.0</v>
      </c>
      <c r="K18" s="58"/>
      <c r="L18" s="58"/>
      <c r="M18" s="58"/>
      <c r="N18" s="59"/>
      <c r="O18" s="58"/>
      <c r="P18" s="58"/>
      <c r="Q18" s="61">
        <v>16000.0</v>
      </c>
      <c r="R18" s="62">
        <f t="shared" si="3"/>
        <v>0</v>
      </c>
      <c r="S18" s="84" t="s">
        <v>74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45007.0</v>
      </c>
      <c r="C19" s="81" t="s">
        <v>1491</v>
      </c>
      <c r="D19" s="82">
        <v>69513.0</v>
      </c>
      <c r="E19" s="83" t="s">
        <v>561</v>
      </c>
      <c r="F19" s="59"/>
      <c r="G19" s="59"/>
      <c r="H19" s="59"/>
      <c r="I19" s="59">
        <v>4500.0</v>
      </c>
      <c r="J19" s="60"/>
      <c r="K19" s="58"/>
      <c r="L19" s="58"/>
      <c r="M19" s="58"/>
      <c r="N19" s="59"/>
      <c r="O19" s="59"/>
      <c r="P19" s="58"/>
      <c r="Q19" s="61">
        <v>4500.0</v>
      </c>
      <c r="R19" s="62">
        <f t="shared" si="3"/>
        <v>0</v>
      </c>
      <c r="S19" s="84" t="s">
        <v>25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45007.0</v>
      </c>
      <c r="C20" s="81" t="s">
        <v>1492</v>
      </c>
      <c r="D20" s="82">
        <v>49194.0</v>
      </c>
      <c r="E20" s="83" t="s">
        <v>215</v>
      </c>
      <c r="F20" s="59"/>
      <c r="G20" s="58"/>
      <c r="H20" s="59"/>
      <c r="I20" s="59">
        <v>10000.0</v>
      </c>
      <c r="J20" s="60"/>
      <c r="K20" s="59"/>
      <c r="L20" s="58"/>
      <c r="M20" s="58"/>
      <c r="N20" s="58"/>
      <c r="O20" s="58"/>
      <c r="P20" s="58"/>
      <c r="Q20" s="61">
        <v>10000.0</v>
      </c>
      <c r="R20" s="62">
        <f t="shared" si="3"/>
        <v>0</v>
      </c>
      <c r="S20" s="84" t="s">
        <v>25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45007.0</v>
      </c>
      <c r="C21" s="81" t="s">
        <v>1493</v>
      </c>
      <c r="D21" s="82">
        <v>29621.0</v>
      </c>
      <c r="E21" s="83" t="s">
        <v>620</v>
      </c>
      <c r="F21" s="59"/>
      <c r="G21" s="59"/>
      <c r="H21" s="59"/>
      <c r="I21" s="59"/>
      <c r="J21" s="60">
        <v>3600.0</v>
      </c>
      <c r="K21" s="59"/>
      <c r="L21" s="59"/>
      <c r="M21" s="58"/>
      <c r="N21" s="59"/>
      <c r="O21" s="59"/>
      <c r="P21" s="58"/>
      <c r="Q21" s="61">
        <v>3600.0</v>
      </c>
      <c r="R21" s="62">
        <f t="shared" si="3"/>
        <v>0</v>
      </c>
      <c r="S21" s="84" t="s">
        <v>36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45007.0</v>
      </c>
      <c r="C22" s="81" t="s">
        <v>1494</v>
      </c>
      <c r="D22" s="82">
        <v>29621.0</v>
      </c>
      <c r="E22" s="83" t="s">
        <v>620</v>
      </c>
      <c r="F22" s="59"/>
      <c r="G22" s="59"/>
      <c r="H22" s="59"/>
      <c r="I22" s="59"/>
      <c r="J22" s="60">
        <v>5000.0</v>
      </c>
      <c r="K22" s="59"/>
      <c r="L22" s="58"/>
      <c r="M22" s="58"/>
      <c r="N22" s="58"/>
      <c r="O22" s="58"/>
      <c r="P22" s="58"/>
      <c r="Q22" s="61">
        <v>5000.0</v>
      </c>
      <c r="R22" s="62">
        <f t="shared" si="3"/>
        <v>0</v>
      </c>
      <c r="S22" s="84" t="s">
        <v>36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45007.0</v>
      </c>
      <c r="C23" s="81" t="s">
        <v>1495</v>
      </c>
      <c r="D23" s="82">
        <v>10001.0</v>
      </c>
      <c r="E23" s="83" t="s">
        <v>163</v>
      </c>
      <c r="F23" s="59"/>
      <c r="G23" s="59"/>
      <c r="H23" s="58"/>
      <c r="I23" s="59">
        <v>1290.0</v>
      </c>
      <c r="J23" s="60"/>
      <c r="K23" s="59"/>
      <c r="L23" s="58"/>
      <c r="M23" s="58"/>
      <c r="N23" s="59"/>
      <c r="O23" s="59"/>
      <c r="P23" s="58"/>
      <c r="Q23" s="61">
        <v>1290.0</v>
      </c>
      <c r="R23" s="62">
        <f t="shared" si="3"/>
        <v>0</v>
      </c>
      <c r="S23" s="84" t="s">
        <v>25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45007.0</v>
      </c>
      <c r="C24" s="81" t="s">
        <v>1496</v>
      </c>
      <c r="D24" s="82">
        <v>57499.0</v>
      </c>
      <c r="E24" s="83" t="s">
        <v>336</v>
      </c>
      <c r="F24" s="59"/>
      <c r="G24" s="59"/>
      <c r="H24" s="59"/>
      <c r="I24" s="59">
        <v>25000.0</v>
      </c>
      <c r="J24" s="60"/>
      <c r="K24" s="59"/>
      <c r="L24" s="58"/>
      <c r="M24" s="58"/>
      <c r="N24" s="59"/>
      <c r="O24" s="58"/>
      <c r="P24" s="58"/>
      <c r="Q24" s="61">
        <v>25000.0</v>
      </c>
      <c r="R24" s="62">
        <f t="shared" si="3"/>
        <v>0</v>
      </c>
      <c r="S24" s="84" t="s">
        <v>79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45007.0</v>
      </c>
      <c r="C25" s="81" t="s">
        <v>1497</v>
      </c>
      <c r="D25" s="82">
        <v>53283.0</v>
      </c>
      <c r="E25" s="83" t="s">
        <v>250</v>
      </c>
      <c r="F25" s="59"/>
      <c r="G25" s="59"/>
      <c r="H25" s="59"/>
      <c r="I25" s="60">
        <v>3750.0</v>
      </c>
      <c r="J25" s="59"/>
      <c r="K25" s="59"/>
      <c r="L25" s="58"/>
      <c r="M25" s="58"/>
      <c r="N25" s="59"/>
      <c r="O25" s="58"/>
      <c r="P25" s="58"/>
      <c r="Q25" s="61">
        <v>3750.0</v>
      </c>
      <c r="R25" s="62">
        <f t="shared" si="3"/>
        <v>0</v>
      </c>
      <c r="S25" s="84" t="s">
        <v>74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45007.0</v>
      </c>
      <c r="C26" s="81" t="s">
        <v>1498</v>
      </c>
      <c r="D26" s="82">
        <v>49270.0</v>
      </c>
      <c r="E26" s="83" t="s">
        <v>613</v>
      </c>
      <c r="F26" s="58"/>
      <c r="G26" s="58"/>
      <c r="H26" s="59"/>
      <c r="I26" s="60">
        <v>4525.0</v>
      </c>
      <c r="J26" s="59"/>
      <c r="K26" s="58"/>
      <c r="L26" s="58"/>
      <c r="M26" s="58"/>
      <c r="N26" s="59"/>
      <c r="O26" s="59"/>
      <c r="P26" s="58"/>
      <c r="Q26" s="61">
        <v>4525.0</v>
      </c>
      <c r="R26" s="62">
        <f t="shared" si="3"/>
        <v>0</v>
      </c>
      <c r="S26" s="84" t="s">
        <v>25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45007.0</v>
      </c>
      <c r="C27" s="81" t="s">
        <v>1499</v>
      </c>
      <c r="D27" s="82">
        <v>50436.0</v>
      </c>
      <c r="E27" s="83" t="s">
        <v>54</v>
      </c>
      <c r="F27" s="58"/>
      <c r="G27" s="59"/>
      <c r="H27" s="59"/>
      <c r="I27" s="60">
        <v>1250.0</v>
      </c>
      <c r="J27" s="59"/>
      <c r="K27" s="59"/>
      <c r="L27" s="58"/>
      <c r="M27" s="58"/>
      <c r="N27" s="59"/>
      <c r="O27" s="59"/>
      <c r="P27" s="59"/>
      <c r="Q27" s="61">
        <v>1250.0</v>
      </c>
      <c r="R27" s="62">
        <f t="shared" si="3"/>
        <v>0</v>
      </c>
      <c r="S27" s="84" t="s">
        <v>74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45007.0</v>
      </c>
      <c r="C28" s="82" t="s">
        <v>1500</v>
      </c>
      <c r="D28" s="82">
        <v>56408.0</v>
      </c>
      <c r="E28" s="83" t="s">
        <v>1501</v>
      </c>
      <c r="F28" s="67"/>
      <c r="G28" s="67">
        <v>5000.0</v>
      </c>
      <c r="H28" s="68"/>
      <c r="I28" s="67"/>
      <c r="J28" s="67"/>
      <c r="K28" s="68"/>
      <c r="L28" s="68"/>
      <c r="M28" s="68"/>
      <c r="N28" s="68"/>
      <c r="O28" s="68"/>
      <c r="P28" s="68"/>
      <c r="Q28" s="67">
        <v>5000.0</v>
      </c>
      <c r="R28" s="62">
        <f t="shared" si="3"/>
        <v>0</v>
      </c>
      <c r="S28" s="85" t="s">
        <v>25</v>
      </c>
      <c r="T28" s="65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>
      <c r="A29" s="53">
        <v>25.0</v>
      </c>
      <c r="B29" s="80">
        <v>45007.0</v>
      </c>
      <c r="C29" s="82" t="s">
        <v>1502</v>
      </c>
      <c r="D29" s="82">
        <v>51797.0</v>
      </c>
      <c r="E29" s="83" t="s">
        <v>1503</v>
      </c>
      <c r="F29" s="68"/>
      <c r="G29" s="67"/>
      <c r="H29" s="67"/>
      <c r="I29" s="67"/>
      <c r="J29" s="67">
        <v>5150.0</v>
      </c>
      <c r="K29" s="67"/>
      <c r="L29" s="68"/>
      <c r="M29" s="68"/>
      <c r="N29" s="68"/>
      <c r="O29" s="68"/>
      <c r="P29" s="68"/>
      <c r="Q29" s="67">
        <v>5150.0</v>
      </c>
      <c r="R29" s="62">
        <f t="shared" si="3"/>
        <v>0</v>
      </c>
      <c r="S29" s="85" t="s">
        <v>25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45007.0</v>
      </c>
      <c r="C30" s="82" t="s">
        <v>1504</v>
      </c>
      <c r="D30" s="82">
        <v>54409.0</v>
      </c>
      <c r="E30" s="83" t="s">
        <v>1505</v>
      </c>
      <c r="F30" s="67"/>
      <c r="G30" s="67"/>
      <c r="H30" s="67"/>
      <c r="I30" s="67">
        <v>5150.0</v>
      </c>
      <c r="J30" s="67"/>
      <c r="K30" s="67"/>
      <c r="L30" s="68"/>
      <c r="M30" s="68"/>
      <c r="N30" s="68"/>
      <c r="O30" s="68"/>
      <c r="P30" s="68"/>
      <c r="Q30" s="67">
        <v>5150.0</v>
      </c>
      <c r="R30" s="62">
        <f t="shared" si="3"/>
        <v>0</v>
      </c>
      <c r="S30" s="85" t="s">
        <v>74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45007.0</v>
      </c>
      <c r="C31" s="82" t="s">
        <v>1506</v>
      </c>
      <c r="D31" s="82">
        <v>19122.0</v>
      </c>
      <c r="E31" s="83" t="s">
        <v>540</v>
      </c>
      <c r="F31" s="68"/>
      <c r="G31" s="67"/>
      <c r="H31" s="67"/>
      <c r="I31" s="67">
        <v>15000.0</v>
      </c>
      <c r="J31" s="67"/>
      <c r="K31" s="68"/>
      <c r="L31" s="68"/>
      <c r="M31" s="68"/>
      <c r="N31" s="68"/>
      <c r="O31" s="68"/>
      <c r="P31" s="67"/>
      <c r="Q31" s="67">
        <v>15000.0</v>
      </c>
      <c r="R31" s="62">
        <f t="shared" si="3"/>
        <v>0</v>
      </c>
      <c r="S31" s="85" t="s">
        <v>25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45007.0</v>
      </c>
      <c r="C32" s="82" t="s">
        <v>1507</v>
      </c>
      <c r="D32" s="82">
        <v>30248.0</v>
      </c>
      <c r="E32" s="83" t="s">
        <v>808</v>
      </c>
      <c r="F32" s="68"/>
      <c r="G32" s="68"/>
      <c r="H32" s="67"/>
      <c r="I32" s="67">
        <v>2650.0</v>
      </c>
      <c r="J32" s="67"/>
      <c r="K32" s="68"/>
      <c r="L32" s="68"/>
      <c r="M32" s="68"/>
      <c r="N32" s="68"/>
      <c r="O32" s="68"/>
      <c r="P32" s="67"/>
      <c r="Q32" s="67">
        <v>2650.0</v>
      </c>
      <c r="R32" s="62">
        <f t="shared" si="3"/>
        <v>0</v>
      </c>
      <c r="S32" s="85" t="s">
        <v>74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45007.0</v>
      </c>
      <c r="C33" s="82" t="s">
        <v>1508</v>
      </c>
      <c r="D33" s="82">
        <v>51876.0</v>
      </c>
      <c r="E33" s="83" t="s">
        <v>505</v>
      </c>
      <c r="F33" s="68"/>
      <c r="G33" s="67"/>
      <c r="H33" s="67"/>
      <c r="I33" s="67">
        <v>21915.0</v>
      </c>
      <c r="J33" s="67"/>
      <c r="K33" s="67"/>
      <c r="L33" s="68"/>
      <c r="M33" s="68"/>
      <c r="N33" s="68"/>
      <c r="O33" s="68"/>
      <c r="P33" s="67"/>
      <c r="Q33" s="67">
        <v>21915.0</v>
      </c>
      <c r="R33" s="62">
        <f t="shared" si="3"/>
        <v>0</v>
      </c>
      <c r="S33" s="85" t="s">
        <v>25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45007.0</v>
      </c>
      <c r="C34" s="82" t="s">
        <v>1509</v>
      </c>
      <c r="D34" s="82">
        <v>75789.0</v>
      </c>
      <c r="E34" s="83" t="s">
        <v>1510</v>
      </c>
      <c r="F34" s="68"/>
      <c r="G34" s="68"/>
      <c r="H34" s="68"/>
      <c r="I34" s="67">
        <v>1400.0</v>
      </c>
      <c r="J34" s="67"/>
      <c r="K34" s="68"/>
      <c r="L34" s="68"/>
      <c r="M34" s="68"/>
      <c r="N34" s="68"/>
      <c r="O34" s="68"/>
      <c r="P34" s="67"/>
      <c r="Q34" s="67">
        <v>1400.0</v>
      </c>
      <c r="R34" s="62">
        <f t="shared" si="3"/>
        <v>0</v>
      </c>
      <c r="S34" s="85" t="s">
        <v>74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45007.0</v>
      </c>
      <c r="C35" s="82" t="s">
        <v>1511</v>
      </c>
      <c r="D35" s="82">
        <v>55448.0</v>
      </c>
      <c r="E35" s="83" t="s">
        <v>76</v>
      </c>
      <c r="F35" s="68"/>
      <c r="G35" s="67">
        <v>2000.0</v>
      </c>
      <c r="H35" s="67">
        <v>18000.0</v>
      </c>
      <c r="I35" s="67"/>
      <c r="J35" s="67"/>
      <c r="K35" s="67"/>
      <c r="L35" s="68"/>
      <c r="M35" s="68"/>
      <c r="N35" s="68"/>
      <c r="O35" s="68"/>
      <c r="P35" s="67"/>
      <c r="Q35" s="67">
        <v>20000.0</v>
      </c>
      <c r="R35" s="62">
        <f t="shared" si="3"/>
        <v>0</v>
      </c>
      <c r="S35" s="85" t="s">
        <v>67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45007.0</v>
      </c>
      <c r="C36" s="82" t="s">
        <v>1512</v>
      </c>
      <c r="D36" s="82">
        <v>50739.0</v>
      </c>
      <c r="E36" s="83" t="s">
        <v>412</v>
      </c>
      <c r="F36" s="68"/>
      <c r="G36" s="67"/>
      <c r="H36" s="68"/>
      <c r="I36" s="67">
        <v>1200.0</v>
      </c>
      <c r="J36" s="67"/>
      <c r="K36" s="67"/>
      <c r="L36" s="68"/>
      <c r="M36" s="68"/>
      <c r="N36" s="67"/>
      <c r="O36" s="68"/>
      <c r="P36" s="67"/>
      <c r="Q36" s="67">
        <v>1200.0</v>
      </c>
      <c r="R36" s="62">
        <f t="shared" si="3"/>
        <v>0</v>
      </c>
      <c r="S36" s="85" t="s">
        <v>67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45007.0</v>
      </c>
      <c r="C37" s="82" t="s">
        <v>1513</v>
      </c>
      <c r="D37" s="82">
        <v>50739.0</v>
      </c>
      <c r="E37" s="83" t="s">
        <v>412</v>
      </c>
      <c r="F37" s="67"/>
      <c r="G37" s="67"/>
      <c r="H37" s="67"/>
      <c r="I37" s="67">
        <v>26700.0</v>
      </c>
      <c r="J37" s="67"/>
      <c r="K37" s="68"/>
      <c r="L37" s="68"/>
      <c r="M37" s="68"/>
      <c r="N37" s="67"/>
      <c r="O37" s="68"/>
      <c r="P37" s="67"/>
      <c r="Q37" s="67">
        <v>26700.0</v>
      </c>
      <c r="R37" s="62">
        <f t="shared" si="3"/>
        <v>0</v>
      </c>
      <c r="S37" s="85" t="s">
        <v>67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45007.0</v>
      </c>
      <c r="C38" s="82" t="s">
        <v>1514</v>
      </c>
      <c r="D38" s="82">
        <v>71126.0</v>
      </c>
      <c r="E38" s="83" t="s">
        <v>1429</v>
      </c>
      <c r="F38" s="67"/>
      <c r="G38" s="67"/>
      <c r="H38" s="67"/>
      <c r="I38" s="67">
        <v>50000.0</v>
      </c>
      <c r="J38" s="67"/>
      <c r="K38" s="68"/>
      <c r="L38" s="68"/>
      <c r="M38" s="68"/>
      <c r="N38" s="67"/>
      <c r="O38" s="68"/>
      <c r="P38" s="67"/>
      <c r="Q38" s="67">
        <v>50000.0</v>
      </c>
      <c r="R38" s="62">
        <f t="shared" si="3"/>
        <v>0</v>
      </c>
      <c r="S38" s="85" t="s">
        <v>67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45007.0</v>
      </c>
      <c r="C39" s="82" t="s">
        <v>1515</v>
      </c>
      <c r="D39" s="82">
        <v>63078.0</v>
      </c>
      <c r="E39" s="83" t="s">
        <v>969</v>
      </c>
      <c r="F39" s="67"/>
      <c r="G39" s="67"/>
      <c r="H39" s="67"/>
      <c r="I39" s="67"/>
      <c r="J39" s="67">
        <v>15000.0</v>
      </c>
      <c r="K39" s="68"/>
      <c r="L39" s="68"/>
      <c r="M39" s="68"/>
      <c r="N39" s="67"/>
      <c r="O39" s="68"/>
      <c r="P39" s="67"/>
      <c r="Q39" s="67">
        <v>15000.0</v>
      </c>
      <c r="R39" s="62">
        <f t="shared" si="3"/>
        <v>0</v>
      </c>
      <c r="S39" s="85" t="s">
        <v>74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0">
        <v>45007.0</v>
      </c>
      <c r="C40" s="82" t="s">
        <v>1516</v>
      </c>
      <c r="D40" s="82">
        <v>53144.0</v>
      </c>
      <c r="E40" s="83" t="s">
        <v>1517</v>
      </c>
      <c r="F40" s="67"/>
      <c r="G40" s="67"/>
      <c r="H40" s="67"/>
      <c r="I40" s="67">
        <v>1900.0</v>
      </c>
      <c r="J40" s="67"/>
      <c r="K40" s="67"/>
      <c r="L40" s="68"/>
      <c r="M40" s="68"/>
      <c r="N40" s="67"/>
      <c r="O40" s="68"/>
      <c r="P40" s="67"/>
      <c r="Q40" s="67">
        <v>1900.0</v>
      </c>
      <c r="R40" s="62">
        <f t="shared" si="3"/>
        <v>0</v>
      </c>
      <c r="S40" s="85" t="s">
        <v>74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0">
        <v>45007.0</v>
      </c>
      <c r="C41" s="82" t="s">
        <v>1518</v>
      </c>
      <c r="D41" s="82">
        <v>50595.0</v>
      </c>
      <c r="E41" s="83" t="s">
        <v>375</v>
      </c>
      <c r="F41" s="67"/>
      <c r="G41" s="68"/>
      <c r="H41" s="67">
        <v>30000.0</v>
      </c>
      <c r="I41" s="67"/>
      <c r="J41" s="67"/>
      <c r="K41" s="68"/>
      <c r="L41" s="68"/>
      <c r="M41" s="68"/>
      <c r="N41" s="67"/>
      <c r="O41" s="68"/>
      <c r="P41" s="67"/>
      <c r="Q41" s="67">
        <v>30000.0</v>
      </c>
      <c r="R41" s="62">
        <f t="shared" si="3"/>
        <v>0</v>
      </c>
      <c r="S41" s="85"/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70"/>
      <c r="B42" s="71"/>
      <c r="C42" s="72"/>
      <c r="D42" s="72"/>
      <c r="E42" s="73"/>
      <c r="F42" s="68">
        <f t="shared" ref="F42:R42" si="4">SUM(F5:F41)</f>
        <v>0</v>
      </c>
      <c r="G42" s="68">
        <f t="shared" si="4"/>
        <v>7000</v>
      </c>
      <c r="H42" s="68">
        <f t="shared" si="4"/>
        <v>80000</v>
      </c>
      <c r="I42" s="68">
        <f t="shared" si="4"/>
        <v>215705</v>
      </c>
      <c r="J42" s="68">
        <f t="shared" si="4"/>
        <v>61150</v>
      </c>
      <c r="K42" s="68">
        <f t="shared" si="4"/>
        <v>0</v>
      </c>
      <c r="L42" s="68">
        <f t="shared" si="4"/>
        <v>0</v>
      </c>
      <c r="M42" s="68">
        <f t="shared" si="4"/>
        <v>0</v>
      </c>
      <c r="N42" s="68">
        <f t="shared" si="4"/>
        <v>4250</v>
      </c>
      <c r="O42" s="68">
        <f t="shared" si="4"/>
        <v>0</v>
      </c>
      <c r="P42" s="68">
        <f t="shared" si="4"/>
        <v>0</v>
      </c>
      <c r="Q42" s="68">
        <f t="shared" si="4"/>
        <v>368105</v>
      </c>
      <c r="R42" s="62">
        <f t="shared" si="4"/>
        <v>0</v>
      </c>
      <c r="S42" s="74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75"/>
      <c r="B43" s="72"/>
      <c r="C43" s="72"/>
      <c r="D43" s="72"/>
      <c r="E43" s="73"/>
      <c r="F43" s="38">
        <f>F42+G42+H42+I42+J42+K42+L42+M42+N42+O42+P42</f>
        <v>368105</v>
      </c>
      <c r="G43" s="8"/>
      <c r="H43" s="8"/>
      <c r="I43" s="8"/>
      <c r="J43" s="8"/>
      <c r="K43" s="8"/>
      <c r="L43" s="9"/>
      <c r="M43" s="76"/>
      <c r="N43" s="76"/>
      <c r="O43" s="76"/>
      <c r="P43" s="76"/>
      <c r="Q43" s="77"/>
      <c r="R43" s="77"/>
      <c r="S43" s="7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4"/>
      <c r="B44" s="79"/>
      <c r="C44" s="79"/>
      <c r="D44" s="7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79"/>
      <c r="C45" s="79"/>
      <c r="D45" s="7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0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79"/>
      <c r="C46" s="79"/>
      <c r="D46" s="7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79"/>
      <c r="C47" s="79"/>
      <c r="D47" s="79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79"/>
      <c r="C48" s="79"/>
      <c r="D48" s="79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79"/>
      <c r="C49" s="79"/>
      <c r="D49" s="79"/>
      <c r="E49" s="4"/>
      <c r="F49" s="4" t="s">
        <v>41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79"/>
      <c r="C50" s="79"/>
      <c r="D50" s="7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79"/>
      <c r="C51" s="79"/>
      <c r="D51" s="7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79"/>
      <c r="C52" s="79"/>
      <c r="D52" s="7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79"/>
      <c r="C53" s="79"/>
      <c r="D53" s="7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79"/>
      <c r="C54" s="79"/>
      <c r="D54" s="79"/>
      <c r="E54" s="4"/>
      <c r="F54" s="4"/>
      <c r="G54" s="4"/>
      <c r="H54" s="4"/>
      <c r="I54" s="4"/>
      <c r="J54" s="40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207</v>
      </c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79"/>
      <c r="C55" s="79"/>
      <c r="D55" s="7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79"/>
      <c r="C56" s="79"/>
      <c r="D56" s="7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79"/>
      <c r="C57" s="79"/>
      <c r="D57" s="7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79"/>
      <c r="C58" s="79"/>
      <c r="D58" s="7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79"/>
      <c r="C59" s="79"/>
      <c r="D59" s="7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</sheetData>
  <mergeCells count="17">
    <mergeCell ref="E2:E4"/>
    <mergeCell ref="F3:F4"/>
    <mergeCell ref="G3:H3"/>
    <mergeCell ref="I3:J3"/>
    <mergeCell ref="K3:K4"/>
    <mergeCell ref="L3:L4"/>
    <mergeCell ref="F43:L4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46" t="s">
        <v>1519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45007.0</v>
      </c>
      <c r="C5" s="81" t="s">
        <v>1520</v>
      </c>
      <c r="D5" s="82">
        <v>75886.0</v>
      </c>
      <c r="E5" s="83" t="s">
        <v>188</v>
      </c>
      <c r="F5" s="58"/>
      <c r="G5" s="59"/>
      <c r="H5" s="59"/>
      <c r="I5" s="64"/>
      <c r="J5" s="60"/>
      <c r="K5" s="59"/>
      <c r="L5" s="58"/>
      <c r="M5" s="58"/>
      <c r="N5" s="59">
        <v>300.0</v>
      </c>
      <c r="O5" s="58"/>
      <c r="P5" s="58"/>
      <c r="Q5" s="61">
        <v>300.0</v>
      </c>
      <c r="R5" s="62">
        <f t="shared" ref="R5:R12" si="1">F5+G5+H5+I5+J5+K5+L5+M5+N5+O5+P5-Q5</f>
        <v>0</v>
      </c>
      <c r="S5" s="84" t="s">
        <v>25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45007.0</v>
      </c>
      <c r="C6" s="81" t="s">
        <v>1521</v>
      </c>
      <c r="D6" s="82">
        <v>52669.0</v>
      </c>
      <c r="E6" s="83" t="s">
        <v>73</v>
      </c>
      <c r="F6" s="59"/>
      <c r="G6" s="59"/>
      <c r="H6" s="59"/>
      <c r="I6" s="60">
        <v>30000.0</v>
      </c>
      <c r="J6" s="59"/>
      <c r="K6" s="59"/>
      <c r="L6" s="58"/>
      <c r="M6" s="58"/>
      <c r="N6" s="58"/>
      <c r="O6" s="58"/>
      <c r="P6" s="58"/>
      <c r="Q6" s="61">
        <v>30000.0</v>
      </c>
      <c r="R6" s="62">
        <f t="shared" si="1"/>
        <v>0</v>
      </c>
      <c r="S6" s="84" t="s">
        <v>33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45008.0</v>
      </c>
      <c r="C7" s="81" t="s">
        <v>1522</v>
      </c>
      <c r="D7" s="82">
        <v>63909.0</v>
      </c>
      <c r="E7" s="83" t="s">
        <v>1523</v>
      </c>
      <c r="F7" s="59"/>
      <c r="G7" s="59"/>
      <c r="H7" s="59"/>
      <c r="I7" s="60">
        <v>27000.0</v>
      </c>
      <c r="J7" s="59"/>
      <c r="K7" s="59"/>
      <c r="L7" s="58"/>
      <c r="M7" s="58"/>
      <c r="N7" s="58"/>
      <c r="O7" s="58"/>
      <c r="P7" s="58"/>
      <c r="Q7" s="61">
        <v>27000.0</v>
      </c>
      <c r="R7" s="62">
        <f t="shared" si="1"/>
        <v>0</v>
      </c>
      <c r="S7" s="84" t="s">
        <v>79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45008.0</v>
      </c>
      <c r="C8" s="81" t="s">
        <v>1524</v>
      </c>
      <c r="D8" s="82">
        <v>22332.0</v>
      </c>
      <c r="E8" s="83" t="s">
        <v>121</v>
      </c>
      <c r="F8" s="59"/>
      <c r="G8" s="58"/>
      <c r="H8" s="59"/>
      <c r="I8" s="60">
        <v>5150.0</v>
      </c>
      <c r="J8" s="59"/>
      <c r="K8" s="59"/>
      <c r="L8" s="58"/>
      <c r="M8" s="58"/>
      <c r="N8" s="59"/>
      <c r="O8" s="58"/>
      <c r="P8" s="58"/>
      <c r="Q8" s="61">
        <v>5150.0</v>
      </c>
      <c r="R8" s="62">
        <f t="shared" si="1"/>
        <v>0</v>
      </c>
      <c r="S8" s="84" t="s">
        <v>79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45008.0</v>
      </c>
      <c r="C9" s="81" t="s">
        <v>1525</v>
      </c>
      <c r="D9" s="82">
        <v>75565.0</v>
      </c>
      <c r="E9" s="83" t="s">
        <v>1526</v>
      </c>
      <c r="F9" s="59"/>
      <c r="G9" s="59"/>
      <c r="H9" s="59"/>
      <c r="I9" s="60">
        <v>1600.0</v>
      </c>
      <c r="J9" s="59"/>
      <c r="K9" s="59"/>
      <c r="L9" s="58"/>
      <c r="M9" s="58"/>
      <c r="N9" s="59"/>
      <c r="O9" s="58"/>
      <c r="P9" s="58"/>
      <c r="Q9" s="61">
        <v>1600.0</v>
      </c>
      <c r="R9" s="62">
        <f t="shared" si="1"/>
        <v>0</v>
      </c>
      <c r="S9" s="84" t="s">
        <v>79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45008.0</v>
      </c>
      <c r="C10" s="81" t="s">
        <v>1527</v>
      </c>
      <c r="D10" s="82">
        <v>56908.0</v>
      </c>
      <c r="E10" s="83" t="s">
        <v>1528</v>
      </c>
      <c r="F10" s="58"/>
      <c r="G10" s="58"/>
      <c r="H10" s="59"/>
      <c r="I10" s="60">
        <v>3900.0</v>
      </c>
      <c r="J10" s="59"/>
      <c r="K10" s="59"/>
      <c r="L10" s="58"/>
      <c r="M10" s="59"/>
      <c r="N10" s="58"/>
      <c r="O10" s="58"/>
      <c r="P10" s="58"/>
      <c r="Q10" s="61">
        <v>3900.0</v>
      </c>
      <c r="R10" s="62">
        <f t="shared" si="1"/>
        <v>0</v>
      </c>
      <c r="S10" s="84" t="s">
        <v>67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45008.0</v>
      </c>
      <c r="C11" s="81" t="s">
        <v>1529</v>
      </c>
      <c r="D11" s="82">
        <v>75801.0</v>
      </c>
      <c r="E11" s="83" t="s">
        <v>304</v>
      </c>
      <c r="F11" s="59"/>
      <c r="G11" s="58"/>
      <c r="H11" s="59"/>
      <c r="I11" s="60">
        <v>10000.0</v>
      </c>
      <c r="J11" s="59"/>
      <c r="K11" s="59"/>
      <c r="L11" s="58"/>
      <c r="M11" s="58"/>
      <c r="N11" s="59"/>
      <c r="O11" s="58"/>
      <c r="P11" s="58"/>
      <c r="Q11" s="61">
        <v>10000.0</v>
      </c>
      <c r="R11" s="62">
        <f t="shared" si="1"/>
        <v>0</v>
      </c>
      <c r="S11" s="84" t="s">
        <v>79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45008.0</v>
      </c>
      <c r="C12" s="81" t="s">
        <v>1530</v>
      </c>
      <c r="D12" s="82">
        <v>66156.0</v>
      </c>
      <c r="E12" s="83" t="s">
        <v>1531</v>
      </c>
      <c r="F12" s="59"/>
      <c r="G12" s="58"/>
      <c r="H12" s="59"/>
      <c r="I12" s="60">
        <v>21400.0</v>
      </c>
      <c r="J12" s="59"/>
      <c r="K12" s="59"/>
      <c r="L12" s="58"/>
      <c r="M12" s="58"/>
      <c r="N12" s="59"/>
      <c r="O12" s="58"/>
      <c r="P12" s="58"/>
      <c r="Q12" s="61">
        <v>21400.0</v>
      </c>
      <c r="R12" s="62">
        <f t="shared" si="1"/>
        <v>0</v>
      </c>
      <c r="S12" s="84" t="s">
        <v>79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45008.0</v>
      </c>
      <c r="C13" s="81" t="s">
        <v>1532</v>
      </c>
      <c r="D13" s="82">
        <v>61374.0</v>
      </c>
      <c r="E13" s="83" t="s">
        <v>1533</v>
      </c>
      <c r="F13" s="59"/>
      <c r="G13" s="59"/>
      <c r="H13" s="59"/>
      <c r="I13" s="60"/>
      <c r="J13" s="59">
        <v>3050.0</v>
      </c>
      <c r="K13" s="59"/>
      <c r="L13" s="59"/>
      <c r="M13" s="59"/>
      <c r="N13" s="59"/>
      <c r="O13" s="58"/>
      <c r="P13" s="58"/>
      <c r="Q13" s="61">
        <v>3050.0</v>
      </c>
      <c r="R13" s="66">
        <v>0.0</v>
      </c>
      <c r="S13" s="84" t="s">
        <v>74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45008.0</v>
      </c>
      <c r="C14" s="81" t="s">
        <v>1534</v>
      </c>
      <c r="D14" s="82">
        <v>22332.0</v>
      </c>
      <c r="E14" s="83" t="s">
        <v>121</v>
      </c>
      <c r="F14" s="59"/>
      <c r="G14" s="59"/>
      <c r="H14" s="59"/>
      <c r="I14" s="60">
        <v>3625.0</v>
      </c>
      <c r="J14" s="59"/>
      <c r="K14" s="59"/>
      <c r="L14" s="58"/>
      <c r="M14" s="58"/>
      <c r="N14" s="58"/>
      <c r="O14" s="58"/>
      <c r="P14" s="58"/>
      <c r="Q14" s="61">
        <v>3625.0</v>
      </c>
      <c r="R14" s="62">
        <f t="shared" ref="R14:R39" si="2">F14+G14+H14+I14+J14+K14+L14+M14+N14+O14+P14-Q14</f>
        <v>0</v>
      </c>
      <c r="S14" s="84" t="s">
        <v>25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45008.0</v>
      </c>
      <c r="C15" s="81" t="s">
        <v>1535</v>
      </c>
      <c r="D15" s="82">
        <v>43380.0</v>
      </c>
      <c r="E15" s="83" t="s">
        <v>294</v>
      </c>
      <c r="F15" s="59"/>
      <c r="G15" s="59"/>
      <c r="H15" s="59"/>
      <c r="I15" s="60">
        <v>15000.0</v>
      </c>
      <c r="J15" s="59"/>
      <c r="K15" s="58"/>
      <c r="L15" s="58"/>
      <c r="M15" s="58"/>
      <c r="N15" s="59"/>
      <c r="O15" s="59"/>
      <c r="P15" s="58"/>
      <c r="Q15" s="61">
        <v>15000.0</v>
      </c>
      <c r="R15" s="62">
        <f t="shared" si="2"/>
        <v>0</v>
      </c>
      <c r="S15" s="84" t="s">
        <v>67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45008.0</v>
      </c>
      <c r="C16" s="81" t="s">
        <v>1536</v>
      </c>
      <c r="D16" s="82">
        <v>39317.0</v>
      </c>
      <c r="E16" s="83" t="s">
        <v>1285</v>
      </c>
      <c r="F16" s="58"/>
      <c r="G16" s="59"/>
      <c r="H16" s="59"/>
      <c r="I16" s="60"/>
      <c r="J16" s="59">
        <v>12500.0</v>
      </c>
      <c r="K16" s="59"/>
      <c r="L16" s="58"/>
      <c r="M16" s="58"/>
      <c r="N16" s="58"/>
      <c r="O16" s="58"/>
      <c r="P16" s="58"/>
      <c r="Q16" s="61">
        <v>12500.0</v>
      </c>
      <c r="R16" s="62">
        <f t="shared" si="2"/>
        <v>0</v>
      </c>
      <c r="S16" s="84" t="s">
        <v>67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45008.0</v>
      </c>
      <c r="C17" s="81" t="s">
        <v>1537</v>
      </c>
      <c r="D17" s="82">
        <v>39317.0</v>
      </c>
      <c r="E17" s="83" t="s">
        <v>1285</v>
      </c>
      <c r="F17" s="59"/>
      <c r="G17" s="58"/>
      <c r="H17" s="59"/>
      <c r="I17" s="60"/>
      <c r="J17" s="59">
        <v>5150.0</v>
      </c>
      <c r="K17" s="58"/>
      <c r="L17" s="58"/>
      <c r="M17" s="58"/>
      <c r="N17" s="59"/>
      <c r="O17" s="58"/>
      <c r="P17" s="58"/>
      <c r="Q17" s="61">
        <v>5150.0</v>
      </c>
      <c r="R17" s="62">
        <f t="shared" si="2"/>
        <v>0</v>
      </c>
      <c r="S17" s="84" t="s">
        <v>67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45008.0</v>
      </c>
      <c r="C18" s="81" t="s">
        <v>1538</v>
      </c>
      <c r="D18" s="82">
        <v>10744.0</v>
      </c>
      <c r="E18" s="83" t="s">
        <v>256</v>
      </c>
      <c r="F18" s="59"/>
      <c r="G18" s="59"/>
      <c r="H18" s="59"/>
      <c r="I18" s="59">
        <v>15000.0</v>
      </c>
      <c r="J18" s="60"/>
      <c r="K18" s="58"/>
      <c r="L18" s="58"/>
      <c r="M18" s="58"/>
      <c r="N18" s="59"/>
      <c r="O18" s="59"/>
      <c r="P18" s="58"/>
      <c r="Q18" s="61">
        <v>15000.0</v>
      </c>
      <c r="R18" s="62">
        <f t="shared" si="2"/>
        <v>0</v>
      </c>
      <c r="S18" s="84" t="s">
        <v>79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45008.0</v>
      </c>
      <c r="C19" s="81" t="s">
        <v>1539</v>
      </c>
      <c r="D19" s="82">
        <v>32700.0</v>
      </c>
      <c r="E19" s="83" t="s">
        <v>149</v>
      </c>
      <c r="F19" s="59"/>
      <c r="G19" s="58"/>
      <c r="H19" s="59"/>
      <c r="I19" s="59"/>
      <c r="J19" s="60">
        <v>25000.0</v>
      </c>
      <c r="K19" s="59"/>
      <c r="L19" s="58"/>
      <c r="M19" s="58"/>
      <c r="N19" s="58"/>
      <c r="O19" s="58"/>
      <c r="P19" s="58"/>
      <c r="Q19" s="61">
        <v>25000.0</v>
      </c>
      <c r="R19" s="62">
        <f t="shared" si="2"/>
        <v>0</v>
      </c>
      <c r="S19" s="84" t="s">
        <v>25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45008.0</v>
      </c>
      <c r="C20" s="81" t="s">
        <v>1540</v>
      </c>
      <c r="D20" s="82">
        <v>27066.0</v>
      </c>
      <c r="E20" s="83" t="s">
        <v>684</v>
      </c>
      <c r="F20" s="59"/>
      <c r="G20" s="59"/>
      <c r="H20" s="59"/>
      <c r="I20" s="59">
        <v>8200.0</v>
      </c>
      <c r="J20" s="60"/>
      <c r="K20" s="59"/>
      <c r="L20" s="59"/>
      <c r="M20" s="58"/>
      <c r="N20" s="59"/>
      <c r="O20" s="59"/>
      <c r="P20" s="58"/>
      <c r="Q20" s="61">
        <v>8200.0</v>
      </c>
      <c r="R20" s="62">
        <f t="shared" si="2"/>
        <v>0</v>
      </c>
      <c r="S20" s="84" t="s">
        <v>79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45008.0</v>
      </c>
      <c r="C21" s="81" t="s">
        <v>1541</v>
      </c>
      <c r="D21" s="82">
        <v>69575.0</v>
      </c>
      <c r="E21" s="83" t="s">
        <v>1542</v>
      </c>
      <c r="F21" s="59"/>
      <c r="G21" s="59"/>
      <c r="H21" s="59"/>
      <c r="I21" s="59">
        <v>5850.0</v>
      </c>
      <c r="J21" s="60"/>
      <c r="K21" s="59"/>
      <c r="L21" s="58"/>
      <c r="M21" s="58"/>
      <c r="N21" s="58"/>
      <c r="O21" s="58"/>
      <c r="P21" s="58"/>
      <c r="Q21" s="61">
        <v>5850.0</v>
      </c>
      <c r="R21" s="62">
        <f t="shared" si="2"/>
        <v>0</v>
      </c>
      <c r="S21" s="84" t="s">
        <v>74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45008.0</v>
      </c>
      <c r="C22" s="81" t="s">
        <v>1543</v>
      </c>
      <c r="D22" s="82">
        <v>25650.0</v>
      </c>
      <c r="E22" s="83" t="s">
        <v>111</v>
      </c>
      <c r="F22" s="59"/>
      <c r="G22" s="59"/>
      <c r="H22" s="58"/>
      <c r="I22" s="59">
        <v>10000.0</v>
      </c>
      <c r="J22" s="60"/>
      <c r="K22" s="59"/>
      <c r="L22" s="58"/>
      <c r="M22" s="58"/>
      <c r="N22" s="59"/>
      <c r="O22" s="59"/>
      <c r="P22" s="58"/>
      <c r="Q22" s="61">
        <v>10000.0</v>
      </c>
      <c r="R22" s="62">
        <f t="shared" si="2"/>
        <v>0</v>
      </c>
      <c r="S22" s="84" t="s">
        <v>74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45008.0</v>
      </c>
      <c r="C23" s="81" t="s">
        <v>1544</v>
      </c>
      <c r="D23" s="82">
        <v>67867.0</v>
      </c>
      <c r="E23" s="83" t="s">
        <v>1545</v>
      </c>
      <c r="F23" s="59"/>
      <c r="G23" s="59"/>
      <c r="H23" s="59"/>
      <c r="I23" s="59"/>
      <c r="J23" s="60">
        <v>4600.0</v>
      </c>
      <c r="K23" s="59"/>
      <c r="L23" s="58"/>
      <c r="M23" s="58"/>
      <c r="N23" s="59"/>
      <c r="O23" s="58"/>
      <c r="P23" s="58"/>
      <c r="Q23" s="61">
        <v>4600.0</v>
      </c>
      <c r="R23" s="62">
        <f t="shared" si="2"/>
        <v>0</v>
      </c>
      <c r="S23" s="84" t="s">
        <v>25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45008.0</v>
      </c>
      <c r="C24" s="81" t="s">
        <v>1546</v>
      </c>
      <c r="D24" s="82">
        <v>36918.0</v>
      </c>
      <c r="E24" s="83" t="s">
        <v>1547</v>
      </c>
      <c r="F24" s="59"/>
      <c r="G24" s="59"/>
      <c r="H24" s="59"/>
      <c r="I24" s="60">
        <v>2500.0</v>
      </c>
      <c r="J24" s="59"/>
      <c r="K24" s="59"/>
      <c r="L24" s="58"/>
      <c r="M24" s="58"/>
      <c r="N24" s="59"/>
      <c r="O24" s="58"/>
      <c r="P24" s="58"/>
      <c r="Q24" s="61">
        <v>2500.0</v>
      </c>
      <c r="R24" s="62">
        <f t="shared" si="2"/>
        <v>0</v>
      </c>
      <c r="S24" s="84" t="s">
        <v>33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45008.0</v>
      </c>
      <c r="C25" s="81" t="s">
        <v>1548</v>
      </c>
      <c r="D25" s="82">
        <v>44763.0</v>
      </c>
      <c r="E25" s="83" t="s">
        <v>1549</v>
      </c>
      <c r="F25" s="58"/>
      <c r="G25" s="58"/>
      <c r="H25" s="59"/>
      <c r="I25" s="60">
        <v>6200.0</v>
      </c>
      <c r="J25" s="59"/>
      <c r="K25" s="58"/>
      <c r="L25" s="58"/>
      <c r="M25" s="58"/>
      <c r="N25" s="59"/>
      <c r="O25" s="59"/>
      <c r="P25" s="58"/>
      <c r="Q25" s="61">
        <v>6200.0</v>
      </c>
      <c r="R25" s="62">
        <f t="shared" si="2"/>
        <v>0</v>
      </c>
      <c r="S25" s="84" t="s">
        <v>67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45008.0</v>
      </c>
      <c r="C26" s="81" t="s">
        <v>1550</v>
      </c>
      <c r="D26" s="82">
        <v>47787.0</v>
      </c>
      <c r="E26" s="83" t="s">
        <v>278</v>
      </c>
      <c r="F26" s="58"/>
      <c r="G26" s="59"/>
      <c r="H26" s="59"/>
      <c r="I26" s="60">
        <v>1750.0</v>
      </c>
      <c r="J26" s="59"/>
      <c r="K26" s="59"/>
      <c r="L26" s="58"/>
      <c r="M26" s="58"/>
      <c r="N26" s="59"/>
      <c r="O26" s="59"/>
      <c r="P26" s="59"/>
      <c r="Q26" s="61">
        <v>1750.0</v>
      </c>
      <c r="R26" s="62">
        <f t="shared" si="2"/>
        <v>0</v>
      </c>
      <c r="S26" s="84" t="s">
        <v>25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45008.0</v>
      </c>
      <c r="C27" s="82" t="s">
        <v>1551</v>
      </c>
      <c r="D27" s="82">
        <v>76441.0</v>
      </c>
      <c r="E27" s="83" t="s">
        <v>1552</v>
      </c>
      <c r="F27" s="67"/>
      <c r="G27" s="67"/>
      <c r="H27" s="68"/>
      <c r="I27" s="67">
        <v>27000.0</v>
      </c>
      <c r="J27" s="67"/>
      <c r="K27" s="68"/>
      <c r="L27" s="68"/>
      <c r="M27" s="68"/>
      <c r="N27" s="68"/>
      <c r="O27" s="68"/>
      <c r="P27" s="68"/>
      <c r="Q27" s="67">
        <v>27000.0</v>
      </c>
      <c r="R27" s="62">
        <f t="shared" si="2"/>
        <v>0</v>
      </c>
      <c r="S27" s="85" t="s">
        <v>67</v>
      </c>
      <c r="T27" s="65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>
      <c r="A28" s="53">
        <v>24.0</v>
      </c>
      <c r="B28" s="80">
        <v>45008.0</v>
      </c>
      <c r="C28" s="82" t="s">
        <v>1553</v>
      </c>
      <c r="D28" s="82">
        <v>76442.0</v>
      </c>
      <c r="E28" s="83" t="s">
        <v>1554</v>
      </c>
      <c r="F28" s="68"/>
      <c r="G28" s="67">
        <v>27000.0</v>
      </c>
      <c r="H28" s="67"/>
      <c r="I28" s="67"/>
      <c r="J28" s="67"/>
      <c r="K28" s="67"/>
      <c r="L28" s="68"/>
      <c r="M28" s="68"/>
      <c r="N28" s="68"/>
      <c r="O28" s="68"/>
      <c r="P28" s="68"/>
      <c r="Q28" s="67">
        <v>27000.0</v>
      </c>
      <c r="R28" s="62">
        <f t="shared" si="2"/>
        <v>0</v>
      </c>
      <c r="S28" s="85" t="s">
        <v>25</v>
      </c>
      <c r="T28" s="65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>
      <c r="A29" s="53">
        <v>25.0</v>
      </c>
      <c r="B29" s="80">
        <v>45008.0</v>
      </c>
      <c r="C29" s="82" t="s">
        <v>1555</v>
      </c>
      <c r="D29" s="82">
        <v>47787.0</v>
      </c>
      <c r="E29" s="83" t="s">
        <v>278</v>
      </c>
      <c r="F29" s="67"/>
      <c r="G29" s="67"/>
      <c r="H29" s="67"/>
      <c r="I29" s="67"/>
      <c r="J29" s="67">
        <v>350.0</v>
      </c>
      <c r="K29" s="67"/>
      <c r="L29" s="68"/>
      <c r="M29" s="68"/>
      <c r="N29" s="68"/>
      <c r="O29" s="68"/>
      <c r="P29" s="68"/>
      <c r="Q29" s="67">
        <v>350.0</v>
      </c>
      <c r="R29" s="62">
        <f t="shared" si="2"/>
        <v>0</v>
      </c>
      <c r="S29" s="85" t="s">
        <v>79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45008.0</v>
      </c>
      <c r="C30" s="82" t="s">
        <v>1556</v>
      </c>
      <c r="D30" s="82">
        <v>50436.0</v>
      </c>
      <c r="E30" s="83" t="s">
        <v>54</v>
      </c>
      <c r="F30" s="68"/>
      <c r="G30" s="67"/>
      <c r="H30" s="67"/>
      <c r="I30" s="67">
        <v>8750.0</v>
      </c>
      <c r="J30" s="67"/>
      <c r="K30" s="68"/>
      <c r="L30" s="68"/>
      <c r="M30" s="68"/>
      <c r="N30" s="68"/>
      <c r="O30" s="68"/>
      <c r="P30" s="67"/>
      <c r="Q30" s="67">
        <v>8750.0</v>
      </c>
      <c r="R30" s="62">
        <f t="shared" si="2"/>
        <v>0</v>
      </c>
      <c r="S30" s="85" t="s">
        <v>74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45008.0</v>
      </c>
      <c r="C31" s="82" t="s">
        <v>1557</v>
      </c>
      <c r="D31" s="82">
        <v>30525.0</v>
      </c>
      <c r="E31" s="83" t="s">
        <v>1558</v>
      </c>
      <c r="F31" s="68"/>
      <c r="G31" s="68"/>
      <c r="H31" s="67"/>
      <c r="I31" s="67"/>
      <c r="J31" s="67">
        <v>9000.0</v>
      </c>
      <c r="K31" s="68"/>
      <c r="L31" s="68"/>
      <c r="M31" s="68"/>
      <c r="N31" s="68"/>
      <c r="O31" s="68"/>
      <c r="P31" s="67"/>
      <c r="Q31" s="67">
        <v>9000.0</v>
      </c>
      <c r="R31" s="62">
        <f t="shared" si="2"/>
        <v>0</v>
      </c>
      <c r="S31" s="85" t="s">
        <v>36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45008.0</v>
      </c>
      <c r="C32" s="82" t="s">
        <v>1559</v>
      </c>
      <c r="D32" s="82">
        <v>69093.0</v>
      </c>
      <c r="E32" s="83" t="s">
        <v>769</v>
      </c>
      <c r="F32" s="68"/>
      <c r="G32" s="67"/>
      <c r="H32" s="67"/>
      <c r="I32" s="67"/>
      <c r="J32" s="67"/>
      <c r="K32" s="67"/>
      <c r="L32" s="68"/>
      <c r="M32" s="68"/>
      <c r="N32" s="67">
        <v>870.0</v>
      </c>
      <c r="O32" s="68"/>
      <c r="P32" s="67"/>
      <c r="Q32" s="67">
        <v>870.0</v>
      </c>
      <c r="R32" s="62">
        <f t="shared" si="2"/>
        <v>0</v>
      </c>
      <c r="S32" s="85" t="s">
        <v>67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45008.0</v>
      </c>
      <c r="C33" s="82" t="s">
        <v>1560</v>
      </c>
      <c r="D33" s="82">
        <v>65111.0</v>
      </c>
      <c r="E33" s="83" t="s">
        <v>1561</v>
      </c>
      <c r="F33" s="68"/>
      <c r="G33" s="68"/>
      <c r="H33" s="68"/>
      <c r="I33" s="67">
        <v>1950.0</v>
      </c>
      <c r="J33" s="67"/>
      <c r="K33" s="68"/>
      <c r="L33" s="68"/>
      <c r="M33" s="68"/>
      <c r="N33" s="68"/>
      <c r="O33" s="68"/>
      <c r="P33" s="67"/>
      <c r="Q33" s="67">
        <v>1950.0</v>
      </c>
      <c r="R33" s="62">
        <f t="shared" si="2"/>
        <v>0</v>
      </c>
      <c r="S33" s="85" t="s">
        <v>74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45008.0</v>
      </c>
      <c r="C34" s="82" t="s">
        <v>1562</v>
      </c>
      <c r="D34" s="82">
        <v>48631.0</v>
      </c>
      <c r="E34" s="83" t="s">
        <v>272</v>
      </c>
      <c r="F34" s="68"/>
      <c r="G34" s="67"/>
      <c r="H34" s="67"/>
      <c r="I34" s="67">
        <v>1400.0</v>
      </c>
      <c r="J34" s="67"/>
      <c r="K34" s="67"/>
      <c r="L34" s="68"/>
      <c r="M34" s="68"/>
      <c r="N34" s="68"/>
      <c r="O34" s="68"/>
      <c r="P34" s="67"/>
      <c r="Q34" s="67">
        <v>1400.0</v>
      </c>
      <c r="R34" s="62">
        <f t="shared" si="2"/>
        <v>0</v>
      </c>
      <c r="S34" s="85" t="s">
        <v>801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45008.0</v>
      </c>
      <c r="C35" s="82" t="s">
        <v>1563</v>
      </c>
      <c r="D35" s="82">
        <v>76396.0</v>
      </c>
      <c r="E35" s="83" t="s">
        <v>1564</v>
      </c>
      <c r="F35" s="68"/>
      <c r="G35" s="67"/>
      <c r="H35" s="68"/>
      <c r="I35" s="67">
        <v>4500.0</v>
      </c>
      <c r="J35" s="67"/>
      <c r="K35" s="67"/>
      <c r="L35" s="68"/>
      <c r="M35" s="68"/>
      <c r="N35" s="67"/>
      <c r="O35" s="68"/>
      <c r="P35" s="67"/>
      <c r="Q35" s="67">
        <v>4500.0</v>
      </c>
      <c r="R35" s="62">
        <f t="shared" si="2"/>
        <v>0</v>
      </c>
      <c r="S35" s="85" t="s">
        <v>67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45008.0</v>
      </c>
      <c r="C36" s="82" t="s">
        <v>1565</v>
      </c>
      <c r="D36" s="82">
        <v>64498.0</v>
      </c>
      <c r="E36" s="83" t="s">
        <v>1566</v>
      </c>
      <c r="F36" s="67"/>
      <c r="G36" s="67"/>
      <c r="H36" s="67"/>
      <c r="I36" s="67">
        <v>15000.0</v>
      </c>
      <c r="J36" s="67"/>
      <c r="K36" s="68"/>
      <c r="L36" s="68"/>
      <c r="M36" s="68"/>
      <c r="N36" s="67"/>
      <c r="O36" s="68"/>
      <c r="P36" s="67"/>
      <c r="Q36" s="67">
        <v>15000.0</v>
      </c>
      <c r="R36" s="62">
        <f t="shared" si="2"/>
        <v>0</v>
      </c>
      <c r="S36" s="85" t="s">
        <v>25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0">
        <v>45008.0</v>
      </c>
      <c r="C37" s="82" t="s">
        <v>1567</v>
      </c>
      <c r="D37" s="82">
        <v>13762.0</v>
      </c>
      <c r="E37" s="83" t="s">
        <v>861</v>
      </c>
      <c r="F37" s="67">
        <v>50000.0</v>
      </c>
      <c r="G37" s="67"/>
      <c r="H37" s="67"/>
      <c r="I37" s="67"/>
      <c r="J37" s="67"/>
      <c r="K37" s="68"/>
      <c r="L37" s="68"/>
      <c r="M37" s="68"/>
      <c r="N37" s="67"/>
      <c r="O37" s="68"/>
      <c r="P37" s="67"/>
      <c r="Q37" s="67">
        <v>50000.0</v>
      </c>
      <c r="R37" s="62">
        <f t="shared" si="2"/>
        <v>0</v>
      </c>
      <c r="S37" s="85" t="s">
        <v>25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0">
        <v>45008.0</v>
      </c>
      <c r="C38" s="82" t="s">
        <v>1568</v>
      </c>
      <c r="D38" s="82">
        <v>13762.0</v>
      </c>
      <c r="E38" s="83" t="s">
        <v>861</v>
      </c>
      <c r="F38" s="67">
        <v>5450.0</v>
      </c>
      <c r="G38" s="67"/>
      <c r="H38" s="67"/>
      <c r="I38" s="67"/>
      <c r="J38" s="67"/>
      <c r="K38" s="68"/>
      <c r="L38" s="68"/>
      <c r="M38" s="68"/>
      <c r="N38" s="67"/>
      <c r="O38" s="68"/>
      <c r="P38" s="67"/>
      <c r="Q38" s="67">
        <v>5450.0</v>
      </c>
      <c r="R38" s="62">
        <f t="shared" si="2"/>
        <v>0</v>
      </c>
      <c r="S38" s="85" t="s">
        <v>67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0">
        <v>45008.0</v>
      </c>
      <c r="C39" s="82" t="s">
        <v>1569</v>
      </c>
      <c r="D39" s="82">
        <v>30894.0</v>
      </c>
      <c r="E39" s="83" t="s">
        <v>932</v>
      </c>
      <c r="F39" s="67"/>
      <c r="G39" s="67"/>
      <c r="H39" s="67">
        <v>5600.0</v>
      </c>
      <c r="I39" s="67"/>
      <c r="J39" s="67"/>
      <c r="K39" s="68"/>
      <c r="L39" s="68"/>
      <c r="M39" s="68"/>
      <c r="N39" s="67"/>
      <c r="O39" s="68"/>
      <c r="P39" s="67"/>
      <c r="Q39" s="67">
        <v>5600.0</v>
      </c>
      <c r="R39" s="62">
        <f t="shared" si="2"/>
        <v>0</v>
      </c>
      <c r="S39" s="85"/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70"/>
      <c r="B40" s="71"/>
      <c r="C40" s="72"/>
      <c r="D40" s="72"/>
      <c r="E40" s="73"/>
      <c r="F40" s="68">
        <f t="shared" ref="F40:R40" si="3">SUM(F5:F39)</f>
        <v>55450</v>
      </c>
      <c r="G40" s="68">
        <f t="shared" si="3"/>
        <v>27000</v>
      </c>
      <c r="H40" s="68">
        <f t="shared" si="3"/>
        <v>5600</v>
      </c>
      <c r="I40" s="68">
        <f t="shared" si="3"/>
        <v>225775</v>
      </c>
      <c r="J40" s="68">
        <f t="shared" si="3"/>
        <v>59650</v>
      </c>
      <c r="K40" s="68">
        <f t="shared" si="3"/>
        <v>0</v>
      </c>
      <c r="L40" s="68">
        <f t="shared" si="3"/>
        <v>0</v>
      </c>
      <c r="M40" s="68">
        <f t="shared" si="3"/>
        <v>0</v>
      </c>
      <c r="N40" s="68">
        <f t="shared" si="3"/>
        <v>1170</v>
      </c>
      <c r="O40" s="68">
        <f t="shared" si="3"/>
        <v>0</v>
      </c>
      <c r="P40" s="68">
        <f t="shared" si="3"/>
        <v>0</v>
      </c>
      <c r="Q40" s="68">
        <f t="shared" si="3"/>
        <v>374645</v>
      </c>
      <c r="R40" s="62">
        <f t="shared" si="3"/>
        <v>0</v>
      </c>
      <c r="S40" s="74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75"/>
      <c r="B41" s="72"/>
      <c r="C41" s="72"/>
      <c r="D41" s="72"/>
      <c r="E41" s="73"/>
      <c r="F41" s="38">
        <f>F40+G40+H40+I40+J40+K40+L40+M40+N40+O40+P40</f>
        <v>374645</v>
      </c>
      <c r="G41" s="8"/>
      <c r="H41" s="8"/>
      <c r="I41" s="8"/>
      <c r="J41" s="8"/>
      <c r="K41" s="8"/>
      <c r="L41" s="9"/>
      <c r="M41" s="76"/>
      <c r="N41" s="76"/>
      <c r="O41" s="76"/>
      <c r="P41" s="76"/>
      <c r="Q41" s="77"/>
      <c r="R41" s="77"/>
      <c r="S41" s="7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4"/>
      <c r="B42" s="79"/>
      <c r="C42" s="79"/>
      <c r="D42" s="79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79"/>
      <c r="C43" s="79"/>
      <c r="D43" s="79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0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79"/>
      <c r="C44" s="79"/>
      <c r="D44" s="7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79"/>
      <c r="C45" s="79"/>
      <c r="D45" s="7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79"/>
      <c r="C46" s="79"/>
      <c r="D46" s="7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79"/>
      <c r="C47" s="79"/>
      <c r="D47" s="79"/>
      <c r="E47" s="4"/>
      <c r="F47" s="4" t="s">
        <v>41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79"/>
      <c r="C48" s="79"/>
      <c r="D48" s="79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79"/>
      <c r="C49" s="79"/>
      <c r="D49" s="7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79"/>
      <c r="C50" s="79"/>
      <c r="D50" s="7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79"/>
      <c r="C51" s="79"/>
      <c r="D51" s="7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79"/>
      <c r="C52" s="79"/>
      <c r="D52" s="79"/>
      <c r="E52" s="4"/>
      <c r="F52" s="4"/>
      <c r="G52" s="4"/>
      <c r="H52" s="4"/>
      <c r="I52" s="4"/>
      <c r="J52" s="40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207</v>
      </c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79"/>
      <c r="C53" s="79"/>
      <c r="D53" s="7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79"/>
      <c r="C54" s="79"/>
      <c r="D54" s="7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79"/>
      <c r="C55" s="79"/>
      <c r="D55" s="7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79"/>
      <c r="C56" s="79"/>
      <c r="D56" s="7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79"/>
      <c r="C57" s="79"/>
      <c r="D57" s="7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79"/>
      <c r="C58" s="79"/>
      <c r="D58" s="7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79"/>
      <c r="C59" s="79"/>
      <c r="D59" s="7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mergeCells count="17">
    <mergeCell ref="E2:E4"/>
    <mergeCell ref="F3:F4"/>
    <mergeCell ref="G3:H3"/>
    <mergeCell ref="I3:J3"/>
    <mergeCell ref="K3:K4"/>
    <mergeCell ref="L3:L4"/>
    <mergeCell ref="F41:L4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46" t="s">
        <v>1570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9">
        <v>45008.0</v>
      </c>
      <c r="C5" s="90" t="s">
        <v>1571</v>
      </c>
      <c r="D5" s="91">
        <v>60787.0</v>
      </c>
      <c r="E5" s="92" t="s">
        <v>1269</v>
      </c>
      <c r="F5" s="58"/>
      <c r="G5" s="59"/>
      <c r="H5" s="59"/>
      <c r="I5" s="64">
        <v>2650.0</v>
      </c>
      <c r="J5" s="60"/>
      <c r="K5" s="59"/>
      <c r="L5" s="58"/>
      <c r="M5" s="58"/>
      <c r="N5" s="59"/>
      <c r="O5" s="58"/>
      <c r="P5" s="58"/>
      <c r="Q5" s="61">
        <v>2650.0</v>
      </c>
      <c r="R5" s="62">
        <f t="shared" ref="R5:R12" si="1">F5+G5+H5+I5+J5+K5+L5+M5+N5+O5+P5-Q5</f>
        <v>0</v>
      </c>
      <c r="S5" s="84" t="s">
        <v>36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9">
        <v>45008.0</v>
      </c>
      <c r="C6" s="90" t="s">
        <v>1572</v>
      </c>
      <c r="D6" s="91">
        <v>67909.0</v>
      </c>
      <c r="E6" s="92" t="s">
        <v>1264</v>
      </c>
      <c r="F6" s="59"/>
      <c r="G6" s="59"/>
      <c r="H6" s="59"/>
      <c r="I6" s="60">
        <v>350.0</v>
      </c>
      <c r="J6" s="59"/>
      <c r="K6" s="59"/>
      <c r="L6" s="58"/>
      <c r="M6" s="58"/>
      <c r="N6" s="58"/>
      <c r="O6" s="58"/>
      <c r="P6" s="58"/>
      <c r="Q6" s="61">
        <v>350.0</v>
      </c>
      <c r="R6" s="62">
        <f t="shared" si="1"/>
        <v>0</v>
      </c>
      <c r="S6" s="84" t="s">
        <v>36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9">
        <v>45008.0</v>
      </c>
      <c r="C7" s="90" t="s">
        <v>1573</v>
      </c>
      <c r="D7" s="91">
        <v>76449.0</v>
      </c>
      <c r="E7" s="92" t="s">
        <v>1574</v>
      </c>
      <c r="F7" s="59"/>
      <c r="G7" s="59">
        <v>27000.0</v>
      </c>
      <c r="H7" s="59"/>
      <c r="I7" s="60"/>
      <c r="J7" s="59"/>
      <c r="K7" s="59"/>
      <c r="L7" s="58"/>
      <c r="M7" s="58"/>
      <c r="N7" s="58"/>
      <c r="O7" s="58"/>
      <c r="P7" s="58"/>
      <c r="Q7" s="61">
        <v>27000.0</v>
      </c>
      <c r="R7" s="62">
        <f t="shared" si="1"/>
        <v>0</v>
      </c>
      <c r="S7" s="84" t="s">
        <v>25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9">
        <v>45008.0</v>
      </c>
      <c r="C8" s="90" t="s">
        <v>1575</v>
      </c>
      <c r="D8" s="91">
        <v>68501.0</v>
      </c>
      <c r="E8" s="92" t="s">
        <v>1576</v>
      </c>
      <c r="F8" s="59"/>
      <c r="G8" s="59">
        <v>2500.0</v>
      </c>
      <c r="H8" s="59"/>
      <c r="I8" s="60"/>
      <c r="J8" s="59"/>
      <c r="K8" s="59"/>
      <c r="L8" s="58"/>
      <c r="M8" s="58"/>
      <c r="N8" s="59"/>
      <c r="O8" s="58"/>
      <c r="P8" s="58"/>
      <c r="Q8" s="61">
        <v>2500.0</v>
      </c>
      <c r="R8" s="62">
        <f t="shared" si="1"/>
        <v>0</v>
      </c>
      <c r="S8" s="84" t="s">
        <v>25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9">
        <v>45009.0</v>
      </c>
      <c r="C9" s="90" t="s">
        <v>1577</v>
      </c>
      <c r="D9" s="91">
        <v>76007.0</v>
      </c>
      <c r="E9" s="92" t="s">
        <v>1578</v>
      </c>
      <c r="F9" s="59"/>
      <c r="G9" s="59"/>
      <c r="H9" s="59"/>
      <c r="I9" s="60">
        <v>8750.0</v>
      </c>
      <c r="J9" s="59"/>
      <c r="K9" s="59"/>
      <c r="L9" s="58"/>
      <c r="M9" s="58"/>
      <c r="N9" s="59"/>
      <c r="O9" s="58"/>
      <c r="P9" s="58"/>
      <c r="Q9" s="61">
        <v>8750.0</v>
      </c>
      <c r="R9" s="62">
        <f t="shared" si="1"/>
        <v>0</v>
      </c>
      <c r="S9" s="84" t="s">
        <v>67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9">
        <v>45009.0</v>
      </c>
      <c r="C10" s="90" t="s">
        <v>1579</v>
      </c>
      <c r="D10" s="91">
        <v>42071.0</v>
      </c>
      <c r="E10" s="92" t="s">
        <v>1295</v>
      </c>
      <c r="F10" s="58"/>
      <c r="G10" s="58"/>
      <c r="H10" s="59"/>
      <c r="I10" s="60"/>
      <c r="J10" s="59">
        <v>2500.0</v>
      </c>
      <c r="K10" s="59"/>
      <c r="L10" s="58"/>
      <c r="M10" s="59"/>
      <c r="N10" s="58"/>
      <c r="O10" s="58"/>
      <c r="P10" s="58"/>
      <c r="Q10" s="61">
        <v>2500.0</v>
      </c>
      <c r="R10" s="62">
        <f t="shared" si="1"/>
        <v>0</v>
      </c>
      <c r="S10" s="84" t="s">
        <v>74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9">
        <v>45009.0</v>
      </c>
      <c r="C11" s="90" t="s">
        <v>1580</v>
      </c>
      <c r="D11" s="91">
        <v>68417.0</v>
      </c>
      <c r="E11" s="92" t="s">
        <v>1581</v>
      </c>
      <c r="F11" s="59"/>
      <c r="G11" s="58"/>
      <c r="H11" s="59"/>
      <c r="I11" s="60">
        <v>350.0</v>
      </c>
      <c r="J11" s="59"/>
      <c r="K11" s="59"/>
      <c r="L11" s="58"/>
      <c r="M11" s="58"/>
      <c r="N11" s="59"/>
      <c r="O11" s="58"/>
      <c r="P11" s="58"/>
      <c r="Q11" s="61">
        <v>350.0</v>
      </c>
      <c r="R11" s="62">
        <f t="shared" si="1"/>
        <v>0</v>
      </c>
      <c r="S11" s="84" t="s">
        <v>25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9">
        <v>45009.0</v>
      </c>
      <c r="C12" s="90" t="s">
        <v>1582</v>
      </c>
      <c r="D12" s="91">
        <v>75886.0</v>
      </c>
      <c r="E12" s="92" t="s">
        <v>188</v>
      </c>
      <c r="F12" s="59"/>
      <c r="G12" s="58"/>
      <c r="H12" s="59"/>
      <c r="I12" s="60"/>
      <c r="J12" s="59"/>
      <c r="K12" s="59"/>
      <c r="L12" s="58"/>
      <c r="M12" s="58"/>
      <c r="N12" s="59">
        <v>300.0</v>
      </c>
      <c r="O12" s="58"/>
      <c r="P12" s="58"/>
      <c r="Q12" s="61">
        <v>300.0</v>
      </c>
      <c r="R12" s="62">
        <f t="shared" si="1"/>
        <v>0</v>
      </c>
      <c r="S12" s="84" t="s">
        <v>25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9">
        <v>45009.0</v>
      </c>
      <c r="C13" s="90" t="s">
        <v>1583</v>
      </c>
      <c r="D13" s="91">
        <v>52206.0</v>
      </c>
      <c r="E13" s="92" t="s">
        <v>414</v>
      </c>
      <c r="F13" s="59"/>
      <c r="G13" s="59"/>
      <c r="H13" s="59"/>
      <c r="I13" s="60">
        <v>625.0</v>
      </c>
      <c r="J13" s="59"/>
      <c r="K13" s="59"/>
      <c r="L13" s="59"/>
      <c r="M13" s="59"/>
      <c r="N13" s="59"/>
      <c r="O13" s="58"/>
      <c r="P13" s="58"/>
      <c r="Q13" s="61">
        <v>625.0</v>
      </c>
      <c r="R13" s="66">
        <v>0.0</v>
      </c>
      <c r="S13" s="84" t="s">
        <v>36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9">
        <v>45009.0</v>
      </c>
      <c r="C14" s="90" t="s">
        <v>1584</v>
      </c>
      <c r="D14" s="91">
        <v>10291.0</v>
      </c>
      <c r="E14" s="92" t="s">
        <v>50</v>
      </c>
      <c r="F14" s="59"/>
      <c r="G14" s="59"/>
      <c r="H14" s="59"/>
      <c r="I14" s="60"/>
      <c r="J14" s="59">
        <v>400.0</v>
      </c>
      <c r="K14" s="59"/>
      <c r="L14" s="58"/>
      <c r="M14" s="58"/>
      <c r="N14" s="58"/>
      <c r="O14" s="58"/>
      <c r="P14" s="58"/>
      <c r="Q14" s="61">
        <v>400.0</v>
      </c>
      <c r="R14" s="62">
        <f t="shared" ref="R14:R40" si="2">F14+G14+H14+I14+J14+K14+L14+M14+N14+O14+P14-Q14</f>
        <v>0</v>
      </c>
      <c r="S14" s="84" t="s">
        <v>67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9">
        <v>45009.0</v>
      </c>
      <c r="C15" s="90" t="s">
        <v>1585</v>
      </c>
      <c r="D15" s="91">
        <v>73500.0</v>
      </c>
      <c r="E15" s="92" t="s">
        <v>1586</v>
      </c>
      <c r="F15" s="59"/>
      <c r="G15" s="59"/>
      <c r="H15" s="59"/>
      <c r="I15" s="60">
        <v>27000.0</v>
      </c>
      <c r="J15" s="59"/>
      <c r="K15" s="58"/>
      <c r="L15" s="58"/>
      <c r="M15" s="58"/>
      <c r="N15" s="59"/>
      <c r="O15" s="59"/>
      <c r="P15" s="58"/>
      <c r="Q15" s="61">
        <v>27000.0</v>
      </c>
      <c r="R15" s="62">
        <f t="shared" si="2"/>
        <v>0</v>
      </c>
      <c r="S15" s="84" t="s">
        <v>79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9">
        <v>45009.0</v>
      </c>
      <c r="C16" s="90" t="s">
        <v>1587</v>
      </c>
      <c r="D16" s="91">
        <v>52373.0</v>
      </c>
      <c r="E16" s="92" t="s">
        <v>434</v>
      </c>
      <c r="F16" s="58"/>
      <c r="G16" s="59"/>
      <c r="H16" s="59"/>
      <c r="I16" s="60"/>
      <c r="J16" s="59">
        <v>25000.0</v>
      </c>
      <c r="K16" s="59"/>
      <c r="L16" s="58"/>
      <c r="M16" s="58"/>
      <c r="N16" s="58"/>
      <c r="O16" s="58"/>
      <c r="P16" s="58"/>
      <c r="Q16" s="61">
        <v>25000.0</v>
      </c>
      <c r="R16" s="62">
        <f t="shared" si="2"/>
        <v>0</v>
      </c>
      <c r="S16" s="84" t="s">
        <v>25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9">
        <v>45009.0</v>
      </c>
      <c r="C17" s="90" t="s">
        <v>1588</v>
      </c>
      <c r="D17" s="91">
        <v>73801.0</v>
      </c>
      <c r="E17" s="92" t="s">
        <v>873</v>
      </c>
      <c r="F17" s="59"/>
      <c r="G17" s="58"/>
      <c r="H17" s="59"/>
      <c r="I17" s="60"/>
      <c r="J17" s="59">
        <v>2500.0</v>
      </c>
      <c r="K17" s="58"/>
      <c r="L17" s="58"/>
      <c r="M17" s="58"/>
      <c r="N17" s="59"/>
      <c r="O17" s="58"/>
      <c r="P17" s="58"/>
      <c r="Q17" s="61">
        <v>2500.0</v>
      </c>
      <c r="R17" s="62">
        <f t="shared" si="2"/>
        <v>0</v>
      </c>
      <c r="S17" s="84" t="s">
        <v>36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9">
        <v>45009.0</v>
      </c>
      <c r="C18" s="90" t="s">
        <v>1589</v>
      </c>
      <c r="D18" s="91">
        <v>62294.0</v>
      </c>
      <c r="E18" s="92" t="s">
        <v>1590</v>
      </c>
      <c r="F18" s="59"/>
      <c r="G18" s="59"/>
      <c r="H18" s="59"/>
      <c r="I18" s="59">
        <v>5330.0</v>
      </c>
      <c r="J18" s="60"/>
      <c r="K18" s="58"/>
      <c r="L18" s="58"/>
      <c r="M18" s="58"/>
      <c r="N18" s="59"/>
      <c r="O18" s="59"/>
      <c r="P18" s="58"/>
      <c r="Q18" s="61">
        <v>5330.0</v>
      </c>
      <c r="R18" s="62">
        <f t="shared" si="2"/>
        <v>0</v>
      </c>
      <c r="S18" s="84" t="s">
        <v>79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9">
        <v>45009.0</v>
      </c>
      <c r="C19" s="90" t="s">
        <v>1591</v>
      </c>
      <c r="D19" s="91">
        <v>63909.0</v>
      </c>
      <c r="E19" s="92" t="s">
        <v>1523</v>
      </c>
      <c r="F19" s="59"/>
      <c r="G19" s="58"/>
      <c r="H19" s="59"/>
      <c r="I19" s="59">
        <v>15000.0</v>
      </c>
      <c r="J19" s="60"/>
      <c r="K19" s="59"/>
      <c r="L19" s="58"/>
      <c r="M19" s="58"/>
      <c r="N19" s="58"/>
      <c r="O19" s="58"/>
      <c r="P19" s="58"/>
      <c r="Q19" s="61">
        <v>15000.0</v>
      </c>
      <c r="R19" s="62">
        <f t="shared" si="2"/>
        <v>0</v>
      </c>
      <c r="S19" s="84" t="s">
        <v>67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9">
        <v>45009.0</v>
      </c>
      <c r="C20" s="90" t="s">
        <v>1592</v>
      </c>
      <c r="D20" s="91">
        <v>51512.0</v>
      </c>
      <c r="E20" s="92" t="s">
        <v>154</v>
      </c>
      <c r="F20" s="59"/>
      <c r="G20" s="59"/>
      <c r="H20" s="59"/>
      <c r="I20" s="59">
        <v>2020.0</v>
      </c>
      <c r="J20" s="60"/>
      <c r="K20" s="59"/>
      <c r="L20" s="59"/>
      <c r="M20" s="58"/>
      <c r="N20" s="59"/>
      <c r="O20" s="59"/>
      <c r="P20" s="58"/>
      <c r="Q20" s="61">
        <v>2020.0</v>
      </c>
      <c r="R20" s="62">
        <f t="shared" si="2"/>
        <v>0</v>
      </c>
      <c r="S20" s="84" t="s">
        <v>74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9">
        <v>45009.0</v>
      </c>
      <c r="C21" s="90" t="s">
        <v>1593</v>
      </c>
      <c r="D21" s="91">
        <v>57499.0</v>
      </c>
      <c r="E21" s="92" t="s">
        <v>336</v>
      </c>
      <c r="F21" s="59"/>
      <c r="G21" s="59"/>
      <c r="H21" s="59"/>
      <c r="I21" s="59">
        <v>10000.0</v>
      </c>
      <c r="J21" s="60"/>
      <c r="K21" s="59"/>
      <c r="L21" s="58"/>
      <c r="M21" s="58"/>
      <c r="N21" s="58"/>
      <c r="O21" s="58"/>
      <c r="P21" s="58"/>
      <c r="Q21" s="61">
        <v>10000.0</v>
      </c>
      <c r="R21" s="62">
        <f t="shared" si="2"/>
        <v>0</v>
      </c>
      <c r="S21" s="84" t="s">
        <v>74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9">
        <v>45009.0</v>
      </c>
      <c r="C22" s="90" t="s">
        <v>1594</v>
      </c>
      <c r="D22" s="91">
        <v>62085.0</v>
      </c>
      <c r="E22" s="92" t="s">
        <v>1595</v>
      </c>
      <c r="F22" s="59"/>
      <c r="G22" s="59"/>
      <c r="H22" s="58"/>
      <c r="I22" s="59"/>
      <c r="J22" s="60">
        <v>50000.0</v>
      </c>
      <c r="K22" s="59"/>
      <c r="L22" s="58"/>
      <c r="M22" s="58"/>
      <c r="N22" s="59"/>
      <c r="O22" s="59"/>
      <c r="P22" s="58"/>
      <c r="Q22" s="61">
        <v>50000.0</v>
      </c>
      <c r="R22" s="62">
        <f t="shared" si="2"/>
        <v>0</v>
      </c>
      <c r="S22" s="84" t="s">
        <v>67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9">
        <v>45009.0</v>
      </c>
      <c r="C23" s="90" t="s">
        <v>1596</v>
      </c>
      <c r="D23" s="91">
        <v>46778.0</v>
      </c>
      <c r="E23" s="92" t="s">
        <v>147</v>
      </c>
      <c r="F23" s="59"/>
      <c r="G23" s="59"/>
      <c r="H23" s="59"/>
      <c r="I23" s="59"/>
      <c r="J23" s="60">
        <v>850.0</v>
      </c>
      <c r="K23" s="59"/>
      <c r="L23" s="58"/>
      <c r="M23" s="58"/>
      <c r="N23" s="59"/>
      <c r="O23" s="58"/>
      <c r="P23" s="58"/>
      <c r="Q23" s="61">
        <v>850.0</v>
      </c>
      <c r="R23" s="62">
        <f t="shared" si="2"/>
        <v>0</v>
      </c>
      <c r="S23" s="84" t="s">
        <v>36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9">
        <v>45009.0</v>
      </c>
      <c r="C24" s="90" t="s">
        <v>1597</v>
      </c>
      <c r="D24" s="91">
        <v>47787.0</v>
      </c>
      <c r="E24" s="92" t="s">
        <v>278</v>
      </c>
      <c r="F24" s="59"/>
      <c r="G24" s="59"/>
      <c r="H24" s="59"/>
      <c r="I24" s="60">
        <v>5000.0</v>
      </c>
      <c r="J24" s="59"/>
      <c r="K24" s="59"/>
      <c r="L24" s="58"/>
      <c r="M24" s="58"/>
      <c r="N24" s="59"/>
      <c r="O24" s="58"/>
      <c r="P24" s="58"/>
      <c r="Q24" s="61">
        <v>5000.0</v>
      </c>
      <c r="R24" s="62">
        <f t="shared" si="2"/>
        <v>0</v>
      </c>
      <c r="S24" s="84" t="s">
        <v>36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9">
        <v>45009.0</v>
      </c>
      <c r="C25" s="90" t="s">
        <v>1598</v>
      </c>
      <c r="D25" s="91">
        <v>33054.0</v>
      </c>
      <c r="E25" s="92" t="s">
        <v>1599</v>
      </c>
      <c r="F25" s="58"/>
      <c r="G25" s="58"/>
      <c r="H25" s="59"/>
      <c r="I25" s="60"/>
      <c r="J25" s="59">
        <v>4650.0</v>
      </c>
      <c r="K25" s="58"/>
      <c r="L25" s="58"/>
      <c r="M25" s="58"/>
      <c r="N25" s="59"/>
      <c r="O25" s="59"/>
      <c r="P25" s="58"/>
      <c r="Q25" s="61">
        <v>4650.0</v>
      </c>
      <c r="R25" s="62">
        <f t="shared" si="2"/>
        <v>0</v>
      </c>
      <c r="S25" s="84" t="s">
        <v>36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9">
        <v>45009.0</v>
      </c>
      <c r="C26" s="90" t="s">
        <v>1600</v>
      </c>
      <c r="D26" s="91">
        <v>51017.0</v>
      </c>
      <c r="E26" s="92" t="s">
        <v>32</v>
      </c>
      <c r="F26" s="58"/>
      <c r="G26" s="59"/>
      <c r="H26" s="59">
        <v>35000.0</v>
      </c>
      <c r="I26" s="60"/>
      <c r="J26" s="59"/>
      <c r="K26" s="59"/>
      <c r="L26" s="58"/>
      <c r="M26" s="58"/>
      <c r="N26" s="59"/>
      <c r="O26" s="59"/>
      <c r="P26" s="59"/>
      <c r="Q26" s="61">
        <v>35000.0</v>
      </c>
      <c r="R26" s="62">
        <f t="shared" si="2"/>
        <v>0</v>
      </c>
      <c r="S26" s="84" t="s">
        <v>25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9">
        <v>45009.0</v>
      </c>
      <c r="C27" s="91" t="s">
        <v>1601</v>
      </c>
      <c r="D27" s="91">
        <v>49825.0</v>
      </c>
      <c r="E27" s="92" t="s">
        <v>1266</v>
      </c>
      <c r="F27" s="67"/>
      <c r="G27" s="67"/>
      <c r="H27" s="68"/>
      <c r="I27" s="67">
        <v>5400.0</v>
      </c>
      <c r="J27" s="67"/>
      <c r="K27" s="68"/>
      <c r="L27" s="68"/>
      <c r="M27" s="68"/>
      <c r="N27" s="68"/>
      <c r="O27" s="68"/>
      <c r="P27" s="68"/>
      <c r="Q27" s="67">
        <v>5400.0</v>
      </c>
      <c r="R27" s="62">
        <f t="shared" si="2"/>
        <v>0</v>
      </c>
      <c r="S27" s="85" t="s">
        <v>79</v>
      </c>
      <c r="T27" s="65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>
      <c r="A28" s="53">
        <v>24.0</v>
      </c>
      <c r="B28" s="89">
        <v>45009.0</v>
      </c>
      <c r="C28" s="91" t="s">
        <v>1602</v>
      </c>
      <c r="D28" s="91">
        <v>53283.0</v>
      </c>
      <c r="E28" s="92" t="s">
        <v>250</v>
      </c>
      <c r="F28" s="68"/>
      <c r="G28" s="67"/>
      <c r="H28" s="67"/>
      <c r="I28" s="67">
        <v>1450.0</v>
      </c>
      <c r="J28" s="67"/>
      <c r="K28" s="67"/>
      <c r="L28" s="68"/>
      <c r="M28" s="68"/>
      <c r="N28" s="68"/>
      <c r="O28" s="68"/>
      <c r="P28" s="68"/>
      <c r="Q28" s="67">
        <v>1450.0</v>
      </c>
      <c r="R28" s="62">
        <f t="shared" si="2"/>
        <v>0</v>
      </c>
      <c r="S28" s="85" t="s">
        <v>79</v>
      </c>
      <c r="T28" s="65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>
      <c r="A29" s="53">
        <v>25.0</v>
      </c>
      <c r="B29" s="89">
        <v>45009.0</v>
      </c>
      <c r="C29" s="91" t="s">
        <v>1603</v>
      </c>
      <c r="D29" s="91">
        <v>76455.0</v>
      </c>
      <c r="E29" s="92" t="s">
        <v>1604</v>
      </c>
      <c r="F29" s="67"/>
      <c r="G29" s="67"/>
      <c r="H29" s="67"/>
      <c r="I29" s="67">
        <v>300.0</v>
      </c>
      <c r="J29" s="67"/>
      <c r="K29" s="67"/>
      <c r="L29" s="68"/>
      <c r="M29" s="68"/>
      <c r="N29" s="68"/>
      <c r="O29" s="68"/>
      <c r="P29" s="68"/>
      <c r="Q29" s="67">
        <v>300.0</v>
      </c>
      <c r="R29" s="62">
        <f t="shared" si="2"/>
        <v>0</v>
      </c>
      <c r="S29" s="85" t="s">
        <v>25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9">
        <v>45009.0</v>
      </c>
      <c r="C30" s="91" t="s">
        <v>1605</v>
      </c>
      <c r="D30" s="91">
        <v>74639.0</v>
      </c>
      <c r="E30" s="92" t="s">
        <v>1606</v>
      </c>
      <c r="F30" s="68"/>
      <c r="G30" s="67"/>
      <c r="H30" s="67"/>
      <c r="I30" s="67">
        <v>25000.0</v>
      </c>
      <c r="J30" s="67"/>
      <c r="K30" s="68"/>
      <c r="L30" s="68"/>
      <c r="M30" s="68"/>
      <c r="N30" s="68"/>
      <c r="O30" s="68"/>
      <c r="P30" s="67"/>
      <c r="Q30" s="67">
        <v>25000.0</v>
      </c>
      <c r="R30" s="62">
        <f t="shared" si="2"/>
        <v>0</v>
      </c>
      <c r="S30" s="85" t="s">
        <v>36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9">
        <v>45009.0</v>
      </c>
      <c r="C31" s="91" t="s">
        <v>1607</v>
      </c>
      <c r="D31" s="91">
        <v>76153.0</v>
      </c>
      <c r="E31" s="92" t="s">
        <v>1608</v>
      </c>
      <c r="F31" s="68"/>
      <c r="G31" s="68"/>
      <c r="H31" s="67"/>
      <c r="I31" s="67">
        <v>1750.0</v>
      </c>
      <c r="J31" s="67"/>
      <c r="K31" s="68"/>
      <c r="L31" s="68"/>
      <c r="M31" s="68"/>
      <c r="N31" s="68"/>
      <c r="O31" s="68"/>
      <c r="P31" s="67"/>
      <c r="Q31" s="67">
        <v>1750.0</v>
      </c>
      <c r="R31" s="62">
        <f t="shared" si="2"/>
        <v>0</v>
      </c>
      <c r="S31" s="85" t="s">
        <v>25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9">
        <v>45009.0</v>
      </c>
      <c r="C32" s="91" t="s">
        <v>1609</v>
      </c>
      <c r="D32" s="91">
        <v>76456.0</v>
      </c>
      <c r="E32" s="92" t="s">
        <v>1610</v>
      </c>
      <c r="F32" s="68"/>
      <c r="G32" s="67"/>
      <c r="H32" s="67"/>
      <c r="I32" s="67">
        <v>27000.0</v>
      </c>
      <c r="J32" s="67"/>
      <c r="K32" s="67"/>
      <c r="L32" s="68"/>
      <c r="M32" s="68"/>
      <c r="N32" s="67"/>
      <c r="O32" s="68"/>
      <c r="P32" s="67"/>
      <c r="Q32" s="67">
        <v>27000.0</v>
      </c>
      <c r="R32" s="62">
        <f t="shared" si="2"/>
        <v>0</v>
      </c>
      <c r="S32" s="85" t="s">
        <v>36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9">
        <v>45009.0</v>
      </c>
      <c r="C33" s="91" t="s">
        <v>1611</v>
      </c>
      <c r="D33" s="91">
        <v>14329.0</v>
      </c>
      <c r="E33" s="92" t="s">
        <v>158</v>
      </c>
      <c r="F33" s="68"/>
      <c r="G33" s="68"/>
      <c r="H33" s="68"/>
      <c r="I33" s="67">
        <v>2100.0</v>
      </c>
      <c r="J33" s="67"/>
      <c r="K33" s="68"/>
      <c r="L33" s="68"/>
      <c r="M33" s="68"/>
      <c r="N33" s="68"/>
      <c r="O33" s="68"/>
      <c r="P33" s="67"/>
      <c r="Q33" s="67">
        <v>2100.0</v>
      </c>
      <c r="R33" s="62">
        <f t="shared" si="2"/>
        <v>0</v>
      </c>
      <c r="S33" s="85" t="s">
        <v>79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9">
        <v>45009.0</v>
      </c>
      <c r="C34" s="91" t="s">
        <v>1612</v>
      </c>
      <c r="D34" s="91">
        <v>52083.0</v>
      </c>
      <c r="E34" s="92" t="s">
        <v>269</v>
      </c>
      <c r="F34" s="68"/>
      <c r="G34" s="67"/>
      <c r="H34" s="67"/>
      <c r="I34" s="67">
        <v>17700.0</v>
      </c>
      <c r="J34" s="67"/>
      <c r="K34" s="67"/>
      <c r="L34" s="68"/>
      <c r="M34" s="68"/>
      <c r="N34" s="68"/>
      <c r="O34" s="68"/>
      <c r="P34" s="67"/>
      <c r="Q34" s="67">
        <v>17700.0</v>
      </c>
      <c r="R34" s="62">
        <f t="shared" si="2"/>
        <v>0</v>
      </c>
      <c r="S34" s="85" t="s">
        <v>36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32.0</v>
      </c>
      <c r="B35" s="89">
        <v>45009.0</v>
      </c>
      <c r="C35" s="91" t="s">
        <v>1613</v>
      </c>
      <c r="D35" s="91">
        <v>59904.0</v>
      </c>
      <c r="E35" s="92" t="s">
        <v>58</v>
      </c>
      <c r="F35" s="67"/>
      <c r="G35" s="67"/>
      <c r="H35" s="67"/>
      <c r="I35" s="67">
        <v>700.0</v>
      </c>
      <c r="J35" s="67"/>
      <c r="K35" s="68"/>
      <c r="L35" s="68"/>
      <c r="M35" s="68"/>
      <c r="N35" s="67"/>
      <c r="O35" s="68"/>
      <c r="P35" s="67"/>
      <c r="Q35" s="67">
        <v>700.0</v>
      </c>
      <c r="R35" s="62">
        <f t="shared" si="2"/>
        <v>0</v>
      </c>
      <c r="S35" s="85" t="s">
        <v>79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33.0</v>
      </c>
      <c r="B36" s="89">
        <v>45009.0</v>
      </c>
      <c r="C36" s="91" t="s">
        <v>1614</v>
      </c>
      <c r="D36" s="91">
        <v>22907.0</v>
      </c>
      <c r="E36" s="92" t="s">
        <v>1615</v>
      </c>
      <c r="F36" s="67"/>
      <c r="G36" s="67"/>
      <c r="H36" s="67"/>
      <c r="I36" s="67">
        <v>1600.0</v>
      </c>
      <c r="J36" s="67"/>
      <c r="K36" s="68"/>
      <c r="L36" s="68"/>
      <c r="M36" s="68"/>
      <c r="N36" s="67"/>
      <c r="O36" s="68"/>
      <c r="P36" s="67"/>
      <c r="Q36" s="67">
        <v>1600.0</v>
      </c>
      <c r="R36" s="62">
        <f t="shared" si="2"/>
        <v>0</v>
      </c>
      <c r="S36" s="85" t="s">
        <v>74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34.0</v>
      </c>
      <c r="B37" s="89">
        <v>45009.0</v>
      </c>
      <c r="C37" s="91" t="s">
        <v>1616</v>
      </c>
      <c r="D37" s="91">
        <v>58174.0</v>
      </c>
      <c r="E37" s="92" t="s">
        <v>1617</v>
      </c>
      <c r="F37" s="67"/>
      <c r="G37" s="67"/>
      <c r="H37" s="67"/>
      <c r="I37" s="67">
        <v>9100.0</v>
      </c>
      <c r="J37" s="67"/>
      <c r="K37" s="68"/>
      <c r="L37" s="68"/>
      <c r="M37" s="68"/>
      <c r="N37" s="67"/>
      <c r="O37" s="68"/>
      <c r="P37" s="67"/>
      <c r="Q37" s="67">
        <v>9100.0</v>
      </c>
      <c r="R37" s="62">
        <f t="shared" si="2"/>
        <v>0</v>
      </c>
      <c r="S37" s="85" t="s">
        <v>79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35.0</v>
      </c>
      <c r="B38" s="93">
        <v>45009.0</v>
      </c>
      <c r="C38" s="94" t="s">
        <v>1618</v>
      </c>
      <c r="D38" s="94">
        <v>31927.0</v>
      </c>
      <c r="E38" s="95" t="s">
        <v>538</v>
      </c>
      <c r="F38" s="67"/>
      <c r="G38" s="67"/>
      <c r="H38" s="67"/>
      <c r="I38" s="67"/>
      <c r="J38" s="67"/>
      <c r="K38" s="68"/>
      <c r="L38" s="68"/>
      <c r="M38" s="68"/>
      <c r="N38" s="67">
        <v>350.0</v>
      </c>
      <c r="O38" s="68"/>
      <c r="P38" s="67"/>
      <c r="Q38" s="67">
        <v>350.0</v>
      </c>
      <c r="R38" s="62">
        <f t="shared" si="2"/>
        <v>0</v>
      </c>
      <c r="S38" s="85"/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36.0</v>
      </c>
      <c r="B39" s="93">
        <v>45009.0</v>
      </c>
      <c r="C39" s="94" t="s">
        <v>1619</v>
      </c>
      <c r="D39" s="94">
        <v>57201.0</v>
      </c>
      <c r="E39" s="95" t="s">
        <v>542</v>
      </c>
      <c r="F39" s="67"/>
      <c r="G39" s="67"/>
      <c r="H39" s="67">
        <v>7300.0</v>
      </c>
      <c r="I39" s="67"/>
      <c r="J39" s="67"/>
      <c r="K39" s="68"/>
      <c r="L39" s="68"/>
      <c r="M39" s="68"/>
      <c r="N39" s="67"/>
      <c r="O39" s="68"/>
      <c r="P39" s="67"/>
      <c r="Q39" s="67">
        <v>7300.0</v>
      </c>
      <c r="R39" s="62">
        <f t="shared" si="2"/>
        <v>0</v>
      </c>
      <c r="S39" s="85"/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37.0</v>
      </c>
      <c r="B40" s="93">
        <v>45009.0</v>
      </c>
      <c r="C40" s="94" t="s">
        <v>1620</v>
      </c>
      <c r="D40" s="94">
        <v>51782.0</v>
      </c>
      <c r="E40" s="95" t="s">
        <v>186</v>
      </c>
      <c r="F40" s="67"/>
      <c r="G40" s="67"/>
      <c r="H40" s="67">
        <v>5200.0</v>
      </c>
      <c r="I40" s="67"/>
      <c r="J40" s="67"/>
      <c r="K40" s="68"/>
      <c r="L40" s="68"/>
      <c r="M40" s="68"/>
      <c r="N40" s="67"/>
      <c r="O40" s="68"/>
      <c r="P40" s="67"/>
      <c r="Q40" s="67">
        <v>5200.0</v>
      </c>
      <c r="R40" s="62">
        <f t="shared" si="2"/>
        <v>0</v>
      </c>
      <c r="S40" s="85"/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70"/>
      <c r="B41" s="71"/>
      <c r="C41" s="72"/>
      <c r="D41" s="72"/>
      <c r="E41" s="73"/>
      <c r="F41" s="68">
        <f t="shared" ref="F41:Q41" si="3">SUM(F5:F40)</f>
        <v>0</v>
      </c>
      <c r="G41" s="68">
        <f t="shared" si="3"/>
        <v>29500</v>
      </c>
      <c r="H41" s="68">
        <f t="shared" si="3"/>
        <v>47500</v>
      </c>
      <c r="I41" s="68">
        <f t="shared" si="3"/>
        <v>169175</v>
      </c>
      <c r="J41" s="68">
        <f t="shared" si="3"/>
        <v>85900</v>
      </c>
      <c r="K41" s="68">
        <f t="shared" si="3"/>
        <v>0</v>
      </c>
      <c r="L41" s="68">
        <f t="shared" si="3"/>
        <v>0</v>
      </c>
      <c r="M41" s="68">
        <f t="shared" si="3"/>
        <v>0</v>
      </c>
      <c r="N41" s="68">
        <f t="shared" si="3"/>
        <v>650</v>
      </c>
      <c r="O41" s="68">
        <f t="shared" si="3"/>
        <v>0</v>
      </c>
      <c r="P41" s="68">
        <f t="shared" si="3"/>
        <v>0</v>
      </c>
      <c r="Q41" s="68">
        <f t="shared" si="3"/>
        <v>332725</v>
      </c>
      <c r="R41" s="62">
        <f>SUM(R5:R37)</f>
        <v>0</v>
      </c>
      <c r="S41" s="74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75"/>
      <c r="B42" s="72"/>
      <c r="C42" s="72"/>
      <c r="D42" s="72"/>
      <c r="E42" s="73"/>
      <c r="F42" s="38">
        <f>F41+G41+H41+I41+J41+K41+L41+M41+N41+O41+P41</f>
        <v>332725</v>
      </c>
      <c r="G42" s="8"/>
      <c r="H42" s="8"/>
      <c r="I42" s="8"/>
      <c r="J42" s="8"/>
      <c r="K42" s="8"/>
      <c r="L42" s="9"/>
      <c r="M42" s="76"/>
      <c r="N42" s="76"/>
      <c r="O42" s="76"/>
      <c r="P42" s="76"/>
      <c r="Q42" s="77"/>
      <c r="R42" s="77"/>
      <c r="S42" s="7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4"/>
      <c r="B43" s="79"/>
      <c r="C43" s="79"/>
      <c r="D43" s="79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79"/>
      <c r="C44" s="79"/>
      <c r="D44" s="7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0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79"/>
      <c r="C45" s="79"/>
      <c r="D45" s="7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79"/>
      <c r="C46" s="79"/>
      <c r="D46" s="7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79"/>
      <c r="C47" s="79"/>
      <c r="D47" s="79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79"/>
      <c r="C48" s="79"/>
      <c r="D48" s="79"/>
      <c r="E48" s="4"/>
      <c r="F48" s="4" t="s">
        <v>41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79"/>
      <c r="C49" s="79"/>
      <c r="D49" s="7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79"/>
      <c r="C50" s="79"/>
      <c r="D50" s="7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79"/>
      <c r="C51" s="79"/>
      <c r="D51" s="7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79"/>
      <c r="C52" s="79"/>
      <c r="D52" s="7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79"/>
      <c r="C53" s="79"/>
      <c r="D53" s="79"/>
      <c r="E53" s="4"/>
      <c r="F53" s="4"/>
      <c r="G53" s="4"/>
      <c r="H53" s="4"/>
      <c r="I53" s="4"/>
      <c r="J53" s="40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207</v>
      </c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79"/>
      <c r="C54" s="79"/>
      <c r="D54" s="7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79"/>
      <c r="C55" s="79"/>
      <c r="D55" s="7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79"/>
      <c r="C56" s="79"/>
      <c r="D56" s="7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79"/>
      <c r="C57" s="79"/>
      <c r="D57" s="7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79"/>
      <c r="C58" s="79"/>
      <c r="D58" s="7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79"/>
      <c r="C59" s="79"/>
      <c r="D59" s="7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</sheetData>
  <mergeCells count="17">
    <mergeCell ref="E2:E4"/>
    <mergeCell ref="F3:F4"/>
    <mergeCell ref="G3:H3"/>
    <mergeCell ref="I3:J3"/>
    <mergeCell ref="K3:K4"/>
    <mergeCell ref="L3:L4"/>
    <mergeCell ref="F42:L4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5.13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96" t="s">
        <v>1621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7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1622</v>
      </c>
      <c r="M3" s="6" t="s">
        <v>1623</v>
      </c>
      <c r="N3" s="6" t="s">
        <v>1624</v>
      </c>
      <c r="O3" s="6" t="s">
        <v>1625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98">
        <v>1.0</v>
      </c>
      <c r="B5" s="99">
        <v>45011.0</v>
      </c>
      <c r="C5" s="100" t="s">
        <v>1626</v>
      </c>
      <c r="D5" s="101">
        <v>45937.0</v>
      </c>
      <c r="E5" s="102" t="s">
        <v>196</v>
      </c>
      <c r="F5" s="103"/>
      <c r="G5" s="104"/>
      <c r="H5" s="103"/>
      <c r="I5" s="105">
        <v>50000.0</v>
      </c>
      <c r="J5" s="103"/>
      <c r="K5" s="103"/>
      <c r="L5" s="103"/>
      <c r="M5" s="103"/>
      <c r="N5" s="103"/>
      <c r="O5" s="103"/>
      <c r="P5" s="106">
        <v>50000.0</v>
      </c>
      <c r="Q5" s="107">
        <f t="shared" ref="Q5:Q156" si="1">F5+G5+H5+I5+J5+K5+L5+N5+O5+M5-P5</f>
        <v>0</v>
      </c>
      <c r="R5" s="108" t="s">
        <v>1627</v>
      </c>
      <c r="S5" s="109"/>
      <c r="T5" s="110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98">
        <v>2.0</v>
      </c>
      <c r="B6" s="99">
        <v>45011.0</v>
      </c>
      <c r="C6" s="100" t="s">
        <v>1628</v>
      </c>
      <c r="D6" s="101">
        <v>10008.0</v>
      </c>
      <c r="E6" s="102" t="s">
        <v>725</v>
      </c>
      <c r="F6" s="103"/>
      <c r="G6" s="111">
        <v>50000.0</v>
      </c>
      <c r="H6" s="103"/>
      <c r="I6" s="103"/>
      <c r="J6" s="103"/>
      <c r="K6" s="103"/>
      <c r="L6" s="103"/>
      <c r="M6" s="103"/>
      <c r="N6" s="103"/>
      <c r="O6" s="103"/>
      <c r="P6" s="106">
        <v>50000.0</v>
      </c>
      <c r="Q6" s="107">
        <f t="shared" si="1"/>
        <v>0</v>
      </c>
      <c r="R6" s="108" t="s">
        <v>1627</v>
      </c>
      <c r="S6" s="109"/>
      <c r="T6" s="110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98">
        <v>3.0</v>
      </c>
      <c r="B7" s="99">
        <v>45011.0</v>
      </c>
      <c r="C7" s="100" t="s">
        <v>1629</v>
      </c>
      <c r="D7" s="101">
        <v>25541.0</v>
      </c>
      <c r="E7" s="102" t="s">
        <v>806</v>
      </c>
      <c r="F7" s="103"/>
      <c r="G7" s="111">
        <v>2850.0</v>
      </c>
      <c r="H7" s="103"/>
      <c r="I7" s="103"/>
      <c r="J7" s="103"/>
      <c r="K7" s="103"/>
      <c r="L7" s="103"/>
      <c r="M7" s="103"/>
      <c r="N7" s="103"/>
      <c r="O7" s="103"/>
      <c r="P7" s="106">
        <v>2850.0</v>
      </c>
      <c r="Q7" s="107">
        <f t="shared" si="1"/>
        <v>0</v>
      </c>
      <c r="R7" s="108" t="s">
        <v>1627</v>
      </c>
      <c r="S7" s="109"/>
      <c r="T7" s="110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98">
        <v>4.0</v>
      </c>
      <c r="B8" s="99">
        <v>45011.0</v>
      </c>
      <c r="C8" s="100" t="s">
        <v>1630</v>
      </c>
      <c r="D8" s="101">
        <v>52685.0</v>
      </c>
      <c r="E8" s="102" t="s">
        <v>1631</v>
      </c>
      <c r="F8" s="103"/>
      <c r="G8" s="111">
        <v>1450.0</v>
      </c>
      <c r="H8" s="103"/>
      <c r="I8" s="103"/>
      <c r="J8" s="103"/>
      <c r="K8" s="103"/>
      <c r="L8" s="103"/>
      <c r="M8" s="103"/>
      <c r="N8" s="103"/>
      <c r="O8" s="103"/>
      <c r="P8" s="106">
        <v>1450.0</v>
      </c>
      <c r="Q8" s="107">
        <f t="shared" si="1"/>
        <v>0</v>
      </c>
      <c r="R8" s="108" t="s">
        <v>1627</v>
      </c>
      <c r="S8" s="109"/>
      <c r="T8" s="110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98">
        <v>5.0</v>
      </c>
      <c r="B9" s="99">
        <v>45011.0</v>
      </c>
      <c r="C9" s="100" t="s">
        <v>1632</v>
      </c>
      <c r="D9" s="101">
        <v>36555.0</v>
      </c>
      <c r="E9" s="102" t="s">
        <v>1297</v>
      </c>
      <c r="F9" s="103"/>
      <c r="G9" s="111">
        <v>4500.0</v>
      </c>
      <c r="H9" s="103"/>
      <c r="I9" s="103"/>
      <c r="J9" s="103"/>
      <c r="K9" s="103"/>
      <c r="L9" s="103"/>
      <c r="M9" s="103"/>
      <c r="N9" s="103"/>
      <c r="O9" s="103"/>
      <c r="P9" s="106">
        <v>4500.0</v>
      </c>
      <c r="Q9" s="107">
        <f t="shared" si="1"/>
        <v>0</v>
      </c>
      <c r="R9" s="108" t="s">
        <v>1627</v>
      </c>
      <c r="S9" s="109"/>
      <c r="T9" s="110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98">
        <v>6.0</v>
      </c>
      <c r="B10" s="99">
        <v>45011.0</v>
      </c>
      <c r="C10" s="100" t="s">
        <v>1633</v>
      </c>
      <c r="D10" s="101">
        <v>10008.0</v>
      </c>
      <c r="E10" s="102" t="s">
        <v>725</v>
      </c>
      <c r="F10" s="103"/>
      <c r="G10" s="111">
        <v>45000.0</v>
      </c>
      <c r="H10" s="103"/>
      <c r="I10" s="103"/>
      <c r="J10" s="103"/>
      <c r="K10" s="103"/>
      <c r="L10" s="103"/>
      <c r="M10" s="103"/>
      <c r="N10" s="103"/>
      <c r="O10" s="103"/>
      <c r="P10" s="106">
        <v>45000.0</v>
      </c>
      <c r="Q10" s="107">
        <f t="shared" si="1"/>
        <v>0</v>
      </c>
      <c r="R10" s="108" t="s">
        <v>1627</v>
      </c>
      <c r="S10" s="109"/>
      <c r="T10" s="110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98">
        <v>7.0</v>
      </c>
      <c r="B11" s="99">
        <v>45011.0</v>
      </c>
      <c r="C11" s="100" t="s">
        <v>1634</v>
      </c>
      <c r="D11" s="101">
        <v>44762.0</v>
      </c>
      <c r="E11" s="102" t="s">
        <v>1635</v>
      </c>
      <c r="F11" s="103"/>
      <c r="G11" s="103"/>
      <c r="H11" s="103"/>
      <c r="I11" s="105">
        <v>10450.0</v>
      </c>
      <c r="J11" s="103"/>
      <c r="K11" s="104"/>
      <c r="L11" s="103"/>
      <c r="M11" s="103"/>
      <c r="N11" s="103"/>
      <c r="O11" s="103"/>
      <c r="P11" s="106">
        <v>10450.0</v>
      </c>
      <c r="Q11" s="107">
        <f t="shared" si="1"/>
        <v>0</v>
      </c>
      <c r="R11" s="108" t="s">
        <v>1627</v>
      </c>
      <c r="S11" s="109"/>
      <c r="T11" s="110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98">
        <v>8.0</v>
      </c>
      <c r="B12" s="99">
        <v>45011.0</v>
      </c>
      <c r="C12" s="100" t="s">
        <v>1636</v>
      </c>
      <c r="D12" s="101">
        <v>46778.0</v>
      </c>
      <c r="E12" s="102" t="s">
        <v>1637</v>
      </c>
      <c r="F12" s="103"/>
      <c r="G12" s="103"/>
      <c r="H12" s="103"/>
      <c r="I12" s="103"/>
      <c r="J12" s="103"/>
      <c r="K12" s="104"/>
      <c r="L12" s="103"/>
      <c r="M12" s="103"/>
      <c r="N12" s="103"/>
      <c r="O12" s="105">
        <v>4500.0</v>
      </c>
      <c r="P12" s="106">
        <v>4500.0</v>
      </c>
      <c r="Q12" s="107">
        <f t="shared" si="1"/>
        <v>0</v>
      </c>
      <c r="R12" s="108" t="s">
        <v>1627</v>
      </c>
      <c r="S12" s="109"/>
      <c r="T12" s="110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98">
        <v>9.0</v>
      </c>
      <c r="B13" s="99">
        <v>45011.0</v>
      </c>
      <c r="C13" s="100" t="s">
        <v>1638</v>
      </c>
      <c r="D13" s="101">
        <v>48854.0</v>
      </c>
      <c r="E13" s="102" t="s">
        <v>226</v>
      </c>
      <c r="F13" s="104"/>
      <c r="G13" s="103"/>
      <c r="H13" s="103"/>
      <c r="I13" s="103"/>
      <c r="J13" s="105">
        <v>4500.0</v>
      </c>
      <c r="K13" s="103"/>
      <c r="L13" s="103"/>
      <c r="M13" s="103"/>
      <c r="N13" s="103"/>
      <c r="O13" s="103"/>
      <c r="P13" s="106">
        <v>4500.0</v>
      </c>
      <c r="Q13" s="107">
        <f t="shared" si="1"/>
        <v>0</v>
      </c>
      <c r="R13" s="108" t="s">
        <v>1627</v>
      </c>
      <c r="S13" s="109"/>
      <c r="T13" s="110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98">
        <v>10.0</v>
      </c>
      <c r="B14" s="99">
        <v>45011.0</v>
      </c>
      <c r="C14" s="100" t="s">
        <v>1639</v>
      </c>
      <c r="D14" s="101">
        <v>30894.0</v>
      </c>
      <c r="E14" s="102" t="s">
        <v>932</v>
      </c>
      <c r="F14" s="104"/>
      <c r="G14" s="103"/>
      <c r="H14" s="103"/>
      <c r="I14" s="103"/>
      <c r="J14" s="103"/>
      <c r="K14" s="103"/>
      <c r="L14" s="103"/>
      <c r="M14" s="103"/>
      <c r="N14" s="103"/>
      <c r="O14" s="105">
        <v>8700.0</v>
      </c>
      <c r="P14" s="106">
        <v>8700.0</v>
      </c>
      <c r="Q14" s="107">
        <f t="shared" si="1"/>
        <v>0</v>
      </c>
      <c r="R14" s="108" t="s">
        <v>1627</v>
      </c>
      <c r="S14" s="109"/>
      <c r="T14" s="110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98">
        <v>11.0</v>
      </c>
      <c r="B15" s="99">
        <v>45011.0</v>
      </c>
      <c r="C15" s="100" t="s">
        <v>1640</v>
      </c>
      <c r="D15" s="101">
        <v>31927.0</v>
      </c>
      <c r="E15" s="102" t="s">
        <v>538</v>
      </c>
      <c r="F15" s="104"/>
      <c r="G15" s="103"/>
      <c r="H15" s="103"/>
      <c r="I15" s="103"/>
      <c r="J15" s="103"/>
      <c r="K15" s="103"/>
      <c r="L15" s="103"/>
      <c r="M15" s="103"/>
      <c r="N15" s="103"/>
      <c r="O15" s="105">
        <v>4550.0</v>
      </c>
      <c r="P15" s="106">
        <v>4550.0</v>
      </c>
      <c r="Q15" s="107">
        <f t="shared" si="1"/>
        <v>0</v>
      </c>
      <c r="R15" s="108" t="s">
        <v>1627</v>
      </c>
      <c r="S15" s="109"/>
      <c r="T15" s="110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98">
        <v>12.0</v>
      </c>
      <c r="B16" s="99">
        <v>45011.0</v>
      </c>
      <c r="C16" s="100" t="s">
        <v>1641</v>
      </c>
      <c r="D16" s="101">
        <v>13762.0</v>
      </c>
      <c r="E16" s="102" t="s">
        <v>861</v>
      </c>
      <c r="F16" s="104"/>
      <c r="G16" s="103"/>
      <c r="H16" s="103"/>
      <c r="I16" s="103"/>
      <c r="J16" s="103"/>
      <c r="K16" s="103"/>
      <c r="L16" s="103"/>
      <c r="M16" s="103"/>
      <c r="N16" s="103"/>
      <c r="O16" s="105">
        <v>4500.0</v>
      </c>
      <c r="P16" s="106">
        <v>4500.0</v>
      </c>
      <c r="Q16" s="107">
        <f t="shared" si="1"/>
        <v>0</v>
      </c>
      <c r="R16" s="108" t="s">
        <v>1627</v>
      </c>
      <c r="S16" s="109"/>
      <c r="T16" s="110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98">
        <v>13.0</v>
      </c>
      <c r="B17" s="99">
        <v>45011.0</v>
      </c>
      <c r="C17" s="100" t="s">
        <v>1642</v>
      </c>
      <c r="D17" s="101">
        <v>54211.0</v>
      </c>
      <c r="E17" s="102" t="s">
        <v>332</v>
      </c>
      <c r="F17" s="104"/>
      <c r="G17" s="103"/>
      <c r="H17" s="103"/>
      <c r="I17" s="103"/>
      <c r="J17" s="103"/>
      <c r="K17" s="103"/>
      <c r="L17" s="103"/>
      <c r="M17" s="103"/>
      <c r="N17" s="103"/>
      <c r="O17" s="105">
        <v>4500.0</v>
      </c>
      <c r="P17" s="106">
        <v>4500.0</v>
      </c>
      <c r="Q17" s="107">
        <f t="shared" si="1"/>
        <v>0</v>
      </c>
      <c r="R17" s="108" t="s">
        <v>1627</v>
      </c>
      <c r="S17" s="109"/>
      <c r="T17" s="110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98">
        <v>14.0</v>
      </c>
      <c r="B18" s="99">
        <v>45011.0</v>
      </c>
      <c r="C18" s="100" t="s">
        <v>1643</v>
      </c>
      <c r="D18" s="101">
        <v>67560.0</v>
      </c>
      <c r="E18" s="102" t="s">
        <v>1644</v>
      </c>
      <c r="F18" s="104"/>
      <c r="G18" s="103"/>
      <c r="H18" s="103"/>
      <c r="I18" s="103"/>
      <c r="J18" s="103"/>
      <c r="K18" s="103"/>
      <c r="L18" s="103"/>
      <c r="M18" s="103"/>
      <c r="N18" s="103"/>
      <c r="O18" s="105">
        <v>2490.0</v>
      </c>
      <c r="P18" s="106">
        <v>2490.0</v>
      </c>
      <c r="Q18" s="107">
        <f t="shared" si="1"/>
        <v>0</v>
      </c>
      <c r="R18" s="108" t="s">
        <v>1627</v>
      </c>
      <c r="S18" s="109"/>
      <c r="T18" s="110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98">
        <v>15.0</v>
      </c>
      <c r="B19" s="99">
        <v>45011.0</v>
      </c>
      <c r="C19" s="100" t="s">
        <v>1645</v>
      </c>
      <c r="D19" s="101">
        <v>66962.0</v>
      </c>
      <c r="E19" s="102" t="s">
        <v>1483</v>
      </c>
      <c r="F19" s="104"/>
      <c r="G19" s="103"/>
      <c r="H19" s="103"/>
      <c r="I19" s="103"/>
      <c r="J19" s="103"/>
      <c r="K19" s="103"/>
      <c r="L19" s="103"/>
      <c r="M19" s="103"/>
      <c r="N19" s="103"/>
      <c r="O19" s="105">
        <v>4500.0</v>
      </c>
      <c r="P19" s="106">
        <v>4500.0</v>
      </c>
      <c r="Q19" s="107">
        <f t="shared" si="1"/>
        <v>0</v>
      </c>
      <c r="R19" s="108" t="s">
        <v>1627</v>
      </c>
      <c r="S19" s="109"/>
      <c r="T19" s="110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98">
        <v>16.0</v>
      </c>
      <c r="B20" s="99">
        <v>45011.0</v>
      </c>
      <c r="C20" s="100" t="s">
        <v>1646</v>
      </c>
      <c r="D20" s="101">
        <v>74711.0</v>
      </c>
      <c r="E20" s="102" t="s">
        <v>1647</v>
      </c>
      <c r="F20" s="104"/>
      <c r="G20" s="103"/>
      <c r="H20" s="103"/>
      <c r="I20" s="103"/>
      <c r="J20" s="103"/>
      <c r="K20" s="103"/>
      <c r="L20" s="103"/>
      <c r="M20" s="103"/>
      <c r="N20" s="103"/>
      <c r="O20" s="105">
        <v>4500.0</v>
      </c>
      <c r="P20" s="106">
        <v>4500.0</v>
      </c>
      <c r="Q20" s="107">
        <f t="shared" si="1"/>
        <v>0</v>
      </c>
      <c r="R20" s="108" t="s">
        <v>1627</v>
      </c>
      <c r="S20" s="109"/>
      <c r="T20" s="110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98">
        <v>17.0</v>
      </c>
      <c r="B21" s="99">
        <v>45011.0</v>
      </c>
      <c r="C21" s="100" t="s">
        <v>1648</v>
      </c>
      <c r="D21" s="101">
        <v>68284.0</v>
      </c>
      <c r="E21" s="102" t="s">
        <v>242</v>
      </c>
      <c r="F21" s="104"/>
      <c r="G21" s="103"/>
      <c r="H21" s="103"/>
      <c r="I21" s="103"/>
      <c r="J21" s="103"/>
      <c r="K21" s="103"/>
      <c r="L21" s="103"/>
      <c r="M21" s="103"/>
      <c r="N21" s="103"/>
      <c r="O21" s="105">
        <v>9000.0</v>
      </c>
      <c r="P21" s="106">
        <v>9000.0</v>
      </c>
      <c r="Q21" s="107">
        <f t="shared" si="1"/>
        <v>0</v>
      </c>
      <c r="R21" s="108" t="s">
        <v>1627</v>
      </c>
      <c r="S21" s="109"/>
      <c r="T21" s="110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98">
        <v>18.0</v>
      </c>
      <c r="B22" s="99">
        <v>45011.0</v>
      </c>
      <c r="C22" s="100" t="s">
        <v>1649</v>
      </c>
      <c r="D22" s="101">
        <v>52240.0</v>
      </c>
      <c r="E22" s="102" t="s">
        <v>1028</v>
      </c>
      <c r="F22" s="103"/>
      <c r="G22" s="103"/>
      <c r="H22" s="103"/>
      <c r="I22" s="103"/>
      <c r="J22" s="104"/>
      <c r="K22" s="103"/>
      <c r="L22" s="103"/>
      <c r="M22" s="103"/>
      <c r="N22" s="103"/>
      <c r="O22" s="105">
        <v>4500.0</v>
      </c>
      <c r="P22" s="106">
        <v>4500.0</v>
      </c>
      <c r="Q22" s="107">
        <f t="shared" si="1"/>
        <v>0</v>
      </c>
      <c r="R22" s="108" t="s">
        <v>1627</v>
      </c>
      <c r="S22" s="109"/>
      <c r="T22" s="110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98">
        <v>19.0</v>
      </c>
      <c r="B23" s="99">
        <v>45011.0</v>
      </c>
      <c r="C23" s="100" t="s">
        <v>1650</v>
      </c>
      <c r="D23" s="101">
        <v>10288.0</v>
      </c>
      <c r="E23" s="102" t="s">
        <v>443</v>
      </c>
      <c r="F23" s="103"/>
      <c r="G23" s="103"/>
      <c r="H23" s="103"/>
      <c r="I23" s="103"/>
      <c r="J23" s="104"/>
      <c r="K23" s="103"/>
      <c r="L23" s="103"/>
      <c r="M23" s="103"/>
      <c r="N23" s="103"/>
      <c r="O23" s="105">
        <v>9000.0</v>
      </c>
      <c r="P23" s="106">
        <v>9000.0</v>
      </c>
      <c r="Q23" s="107">
        <f t="shared" si="1"/>
        <v>0</v>
      </c>
      <c r="R23" s="108" t="s">
        <v>1627</v>
      </c>
      <c r="S23" s="109"/>
      <c r="T23" s="110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98">
        <v>20.0</v>
      </c>
      <c r="B24" s="99">
        <v>45011.0</v>
      </c>
      <c r="C24" s="100" t="s">
        <v>1651</v>
      </c>
      <c r="D24" s="101">
        <v>50436.0</v>
      </c>
      <c r="E24" s="102" t="s">
        <v>54</v>
      </c>
      <c r="F24" s="103"/>
      <c r="G24" s="103"/>
      <c r="H24" s="103"/>
      <c r="I24" s="103"/>
      <c r="J24" s="104"/>
      <c r="K24" s="103"/>
      <c r="L24" s="103"/>
      <c r="M24" s="103"/>
      <c r="N24" s="103"/>
      <c r="O24" s="105">
        <v>4500.0</v>
      </c>
      <c r="P24" s="106">
        <v>4500.0</v>
      </c>
      <c r="Q24" s="107">
        <f t="shared" si="1"/>
        <v>0</v>
      </c>
      <c r="R24" s="108" t="s">
        <v>1627</v>
      </c>
      <c r="S24" s="109"/>
      <c r="T24" s="11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98">
        <v>21.0</v>
      </c>
      <c r="B25" s="99">
        <v>45011.0</v>
      </c>
      <c r="C25" s="100" t="s">
        <v>1652</v>
      </c>
      <c r="D25" s="101">
        <v>75265.0</v>
      </c>
      <c r="E25" s="102" t="s">
        <v>1653</v>
      </c>
      <c r="F25" s="103"/>
      <c r="G25" s="103"/>
      <c r="H25" s="103"/>
      <c r="I25" s="103"/>
      <c r="J25" s="103"/>
      <c r="K25" s="103"/>
      <c r="L25" s="103"/>
      <c r="M25" s="103"/>
      <c r="N25" s="103"/>
      <c r="O25" s="111">
        <v>4500.0</v>
      </c>
      <c r="P25" s="106">
        <v>4500.0</v>
      </c>
      <c r="Q25" s="107">
        <f t="shared" si="1"/>
        <v>0</v>
      </c>
      <c r="R25" s="108" t="s">
        <v>1627</v>
      </c>
      <c r="S25" s="109"/>
      <c r="T25" s="11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98">
        <v>22.0</v>
      </c>
      <c r="B26" s="99">
        <v>45011.0</v>
      </c>
      <c r="C26" s="100" t="s">
        <v>1654</v>
      </c>
      <c r="D26" s="101">
        <v>19122.0</v>
      </c>
      <c r="E26" s="102" t="s">
        <v>540</v>
      </c>
      <c r="F26" s="103"/>
      <c r="G26" s="103"/>
      <c r="H26" s="103"/>
      <c r="I26" s="103"/>
      <c r="J26" s="103"/>
      <c r="K26" s="103"/>
      <c r="L26" s="103"/>
      <c r="M26" s="103"/>
      <c r="N26" s="103"/>
      <c r="O26" s="111">
        <v>2075.0</v>
      </c>
      <c r="P26" s="106">
        <v>2075.0</v>
      </c>
      <c r="Q26" s="107">
        <f t="shared" si="1"/>
        <v>0</v>
      </c>
      <c r="R26" s="108" t="s">
        <v>1627</v>
      </c>
      <c r="S26" s="112"/>
      <c r="T26" s="11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26"/>
    </row>
    <row r="27">
      <c r="A27" s="98">
        <v>23.0</v>
      </c>
      <c r="B27" s="99">
        <v>45011.0</v>
      </c>
      <c r="C27" s="100" t="s">
        <v>1655</v>
      </c>
      <c r="D27" s="101">
        <v>10291.0</v>
      </c>
      <c r="E27" s="102" t="s">
        <v>50</v>
      </c>
      <c r="F27" s="103"/>
      <c r="G27" s="103"/>
      <c r="H27" s="103"/>
      <c r="I27" s="103"/>
      <c r="J27" s="103"/>
      <c r="K27" s="103"/>
      <c r="L27" s="103"/>
      <c r="M27" s="103"/>
      <c r="N27" s="103"/>
      <c r="O27" s="105">
        <v>1450.0</v>
      </c>
      <c r="P27" s="106">
        <v>1450.0</v>
      </c>
      <c r="Q27" s="107">
        <f t="shared" si="1"/>
        <v>0</v>
      </c>
      <c r="R27" s="108" t="s">
        <v>1627</v>
      </c>
      <c r="S27" s="112"/>
      <c r="T27" s="11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26"/>
    </row>
    <row r="28">
      <c r="A28" s="98">
        <v>24.0</v>
      </c>
      <c r="B28" s="99">
        <v>45011.0</v>
      </c>
      <c r="C28" s="100" t="s">
        <v>1656</v>
      </c>
      <c r="D28" s="101">
        <v>75045.0</v>
      </c>
      <c r="E28" s="102" t="s">
        <v>1657</v>
      </c>
      <c r="F28" s="103"/>
      <c r="G28" s="103"/>
      <c r="H28" s="103"/>
      <c r="I28" s="103"/>
      <c r="J28" s="103"/>
      <c r="K28" s="103"/>
      <c r="L28" s="103"/>
      <c r="M28" s="103"/>
      <c r="N28" s="103"/>
      <c r="O28" s="111">
        <v>1450.0</v>
      </c>
      <c r="P28" s="106">
        <v>1450.0</v>
      </c>
      <c r="Q28" s="107">
        <f t="shared" si="1"/>
        <v>0</v>
      </c>
      <c r="R28" s="108" t="s">
        <v>1627</v>
      </c>
      <c r="S28" s="112"/>
      <c r="T28" s="11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26"/>
    </row>
    <row r="29">
      <c r="A29" s="98">
        <v>25.0</v>
      </c>
      <c r="B29" s="99">
        <v>45011.0</v>
      </c>
      <c r="C29" s="100" t="s">
        <v>1658</v>
      </c>
      <c r="D29" s="101">
        <v>54517.0</v>
      </c>
      <c r="E29" s="102" t="s">
        <v>1659</v>
      </c>
      <c r="F29" s="104"/>
      <c r="G29" s="103"/>
      <c r="H29" s="103"/>
      <c r="I29" s="103"/>
      <c r="J29" s="104"/>
      <c r="K29" s="104"/>
      <c r="L29" s="103"/>
      <c r="M29" s="103"/>
      <c r="N29" s="103"/>
      <c r="O29" s="105">
        <v>4750.0</v>
      </c>
      <c r="P29" s="106">
        <v>4750.0</v>
      </c>
      <c r="Q29" s="107">
        <f t="shared" si="1"/>
        <v>0</v>
      </c>
      <c r="R29" s="108" t="s">
        <v>1627</v>
      </c>
      <c r="S29" s="112"/>
      <c r="T29" s="11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26"/>
    </row>
    <row r="30">
      <c r="A30" s="98">
        <v>26.0</v>
      </c>
      <c r="B30" s="99">
        <v>45011.0</v>
      </c>
      <c r="C30" s="100" t="s">
        <v>1660</v>
      </c>
      <c r="D30" s="101">
        <v>74087.0</v>
      </c>
      <c r="E30" s="102" t="s">
        <v>1661</v>
      </c>
      <c r="F30" s="103"/>
      <c r="G30" s="103"/>
      <c r="H30" s="103"/>
      <c r="I30" s="103"/>
      <c r="J30" s="104"/>
      <c r="K30" s="103"/>
      <c r="L30" s="103"/>
      <c r="M30" s="103"/>
      <c r="N30" s="103"/>
      <c r="O30" s="105">
        <v>7200.0</v>
      </c>
      <c r="P30" s="106">
        <v>7200.0</v>
      </c>
      <c r="Q30" s="107">
        <f t="shared" si="1"/>
        <v>0</v>
      </c>
      <c r="R30" s="108" t="s">
        <v>1627</v>
      </c>
      <c r="S30" s="112"/>
      <c r="T30" s="11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26"/>
    </row>
    <row r="31">
      <c r="A31" s="98">
        <v>27.0</v>
      </c>
      <c r="B31" s="99">
        <v>45011.0</v>
      </c>
      <c r="C31" s="100" t="s">
        <v>1662</v>
      </c>
      <c r="D31" s="101">
        <v>42098.0</v>
      </c>
      <c r="E31" s="102" t="s">
        <v>918</v>
      </c>
      <c r="F31" s="103"/>
      <c r="G31" s="103"/>
      <c r="H31" s="103"/>
      <c r="I31" s="105">
        <v>6000.0</v>
      </c>
      <c r="J31" s="103"/>
      <c r="K31" s="103"/>
      <c r="L31" s="103"/>
      <c r="M31" s="103"/>
      <c r="N31" s="103"/>
      <c r="O31" s="104"/>
      <c r="P31" s="106">
        <v>6000.0</v>
      </c>
      <c r="Q31" s="107">
        <f t="shared" si="1"/>
        <v>0</v>
      </c>
      <c r="R31" s="108" t="s">
        <v>1627</v>
      </c>
      <c r="S31" s="112"/>
      <c r="T31" s="11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26"/>
    </row>
    <row r="32">
      <c r="A32" s="98">
        <v>28.0</v>
      </c>
      <c r="B32" s="99">
        <v>45011.0</v>
      </c>
      <c r="C32" s="100" t="s">
        <v>1663</v>
      </c>
      <c r="D32" s="101">
        <v>44149.0</v>
      </c>
      <c r="E32" s="102" t="s">
        <v>1664</v>
      </c>
      <c r="F32" s="103"/>
      <c r="G32" s="103"/>
      <c r="H32" s="103"/>
      <c r="I32" s="103"/>
      <c r="J32" s="103"/>
      <c r="K32" s="103"/>
      <c r="L32" s="103"/>
      <c r="M32" s="103"/>
      <c r="N32" s="103"/>
      <c r="O32" s="105">
        <v>14950.0</v>
      </c>
      <c r="P32" s="106">
        <v>14950.0</v>
      </c>
      <c r="Q32" s="107">
        <f t="shared" si="1"/>
        <v>0</v>
      </c>
      <c r="R32" s="108" t="s">
        <v>1627</v>
      </c>
      <c r="S32" s="112"/>
      <c r="T32" s="11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26"/>
    </row>
    <row r="33">
      <c r="A33" s="98">
        <v>29.0</v>
      </c>
      <c r="B33" s="99">
        <v>45011.0</v>
      </c>
      <c r="C33" s="100" t="s">
        <v>1665</v>
      </c>
      <c r="D33" s="101">
        <v>51195.0</v>
      </c>
      <c r="E33" s="102" t="s">
        <v>1666</v>
      </c>
      <c r="F33" s="105">
        <v>4500.0</v>
      </c>
      <c r="G33" s="103"/>
      <c r="H33" s="103"/>
      <c r="I33" s="103"/>
      <c r="J33" s="103"/>
      <c r="K33" s="103"/>
      <c r="L33" s="103"/>
      <c r="M33" s="103"/>
      <c r="N33" s="103"/>
      <c r="O33" s="103"/>
      <c r="P33" s="106">
        <v>4500.0</v>
      </c>
      <c r="Q33" s="107">
        <f t="shared" si="1"/>
        <v>0</v>
      </c>
      <c r="R33" s="108" t="s">
        <v>1627</v>
      </c>
      <c r="S33" s="112"/>
      <c r="T33" s="11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26"/>
    </row>
    <row r="34">
      <c r="A34" s="98">
        <v>30.0</v>
      </c>
      <c r="B34" s="99">
        <v>45011.0</v>
      </c>
      <c r="C34" s="100" t="s">
        <v>1667</v>
      </c>
      <c r="D34" s="101">
        <v>10255.0</v>
      </c>
      <c r="E34" s="102" t="s">
        <v>1668</v>
      </c>
      <c r="F34" s="105">
        <v>4500.0</v>
      </c>
      <c r="G34" s="103"/>
      <c r="H34" s="103"/>
      <c r="I34" s="103"/>
      <c r="J34" s="103"/>
      <c r="K34" s="103"/>
      <c r="L34" s="103"/>
      <c r="M34" s="103"/>
      <c r="N34" s="103"/>
      <c r="O34" s="103"/>
      <c r="P34" s="106">
        <v>4500.0</v>
      </c>
      <c r="Q34" s="107">
        <f t="shared" si="1"/>
        <v>0</v>
      </c>
      <c r="R34" s="108" t="s">
        <v>1627</v>
      </c>
      <c r="S34" s="112"/>
      <c r="T34" s="11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26"/>
    </row>
    <row r="35">
      <c r="A35" s="98">
        <v>31.0</v>
      </c>
      <c r="B35" s="99">
        <v>45011.0</v>
      </c>
      <c r="C35" s="100" t="s">
        <v>1669</v>
      </c>
      <c r="D35" s="101">
        <v>52247.0</v>
      </c>
      <c r="E35" s="102" t="s">
        <v>426</v>
      </c>
      <c r="F35" s="105">
        <v>9000.0</v>
      </c>
      <c r="G35" s="103"/>
      <c r="H35" s="103"/>
      <c r="I35" s="103"/>
      <c r="J35" s="103"/>
      <c r="K35" s="103"/>
      <c r="L35" s="103"/>
      <c r="M35" s="103"/>
      <c r="N35" s="103"/>
      <c r="O35" s="103"/>
      <c r="P35" s="106">
        <v>9000.0</v>
      </c>
      <c r="Q35" s="107">
        <f t="shared" si="1"/>
        <v>0</v>
      </c>
      <c r="R35" s="108" t="s">
        <v>1627</v>
      </c>
      <c r="S35" s="112"/>
      <c r="T35" s="11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26"/>
    </row>
    <row r="36">
      <c r="A36" s="98">
        <v>32.0</v>
      </c>
      <c r="B36" s="99">
        <v>45011.0</v>
      </c>
      <c r="C36" s="100" t="s">
        <v>1670</v>
      </c>
      <c r="D36" s="101">
        <v>65122.0</v>
      </c>
      <c r="E36" s="102" t="s">
        <v>1671</v>
      </c>
      <c r="F36" s="105">
        <v>450.0</v>
      </c>
      <c r="G36" s="103"/>
      <c r="H36" s="103"/>
      <c r="I36" s="103"/>
      <c r="J36" s="104"/>
      <c r="K36" s="103"/>
      <c r="L36" s="103"/>
      <c r="M36" s="103"/>
      <c r="N36" s="103"/>
      <c r="O36" s="103"/>
      <c r="P36" s="106">
        <v>450.0</v>
      </c>
      <c r="Q36" s="107">
        <f t="shared" si="1"/>
        <v>0</v>
      </c>
      <c r="R36" s="108" t="s">
        <v>1627</v>
      </c>
      <c r="S36" s="112"/>
      <c r="T36" s="11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26"/>
    </row>
    <row r="37">
      <c r="A37" s="98">
        <v>33.0</v>
      </c>
      <c r="B37" s="99">
        <v>45011.0</v>
      </c>
      <c r="C37" s="100" t="s">
        <v>1672</v>
      </c>
      <c r="D37" s="101">
        <v>10291.0</v>
      </c>
      <c r="E37" s="102" t="s">
        <v>50</v>
      </c>
      <c r="F37" s="105">
        <v>2900.0</v>
      </c>
      <c r="G37" s="103"/>
      <c r="H37" s="103"/>
      <c r="I37" s="103"/>
      <c r="J37" s="103"/>
      <c r="K37" s="103"/>
      <c r="L37" s="103"/>
      <c r="M37" s="103"/>
      <c r="N37" s="103"/>
      <c r="O37" s="104"/>
      <c r="P37" s="106">
        <v>2900.0</v>
      </c>
      <c r="Q37" s="107">
        <f t="shared" si="1"/>
        <v>0</v>
      </c>
      <c r="R37" s="108" t="s">
        <v>1627</v>
      </c>
      <c r="S37" s="112"/>
      <c r="T37" s="11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26"/>
    </row>
    <row r="38">
      <c r="A38" s="98">
        <v>34.0</v>
      </c>
      <c r="B38" s="99">
        <v>45011.0</v>
      </c>
      <c r="C38" s="100" t="s">
        <v>1673</v>
      </c>
      <c r="D38" s="101">
        <v>67867.0</v>
      </c>
      <c r="E38" s="102" t="s">
        <v>1545</v>
      </c>
      <c r="F38" s="105">
        <v>4640.0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6">
        <v>4640.0</v>
      </c>
      <c r="Q38" s="107">
        <f t="shared" si="1"/>
        <v>0</v>
      </c>
      <c r="R38" s="108" t="s">
        <v>1627</v>
      </c>
      <c r="S38" s="112"/>
      <c r="T38" s="11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26"/>
    </row>
    <row r="39">
      <c r="A39" s="98">
        <v>35.0</v>
      </c>
      <c r="B39" s="99">
        <v>45011.0</v>
      </c>
      <c r="C39" s="100" t="s">
        <v>1674</v>
      </c>
      <c r="D39" s="101">
        <v>73016.0</v>
      </c>
      <c r="E39" s="102" t="s">
        <v>1397</v>
      </c>
      <c r="F39" s="105">
        <v>2250.0</v>
      </c>
      <c r="G39" s="104"/>
      <c r="H39" s="103"/>
      <c r="I39" s="103"/>
      <c r="J39" s="103"/>
      <c r="K39" s="103"/>
      <c r="L39" s="103"/>
      <c r="M39" s="103"/>
      <c r="N39" s="103"/>
      <c r="O39" s="103"/>
      <c r="P39" s="106">
        <v>2250.0</v>
      </c>
      <c r="Q39" s="107">
        <f t="shared" si="1"/>
        <v>0</v>
      </c>
      <c r="R39" s="108" t="s">
        <v>1627</v>
      </c>
      <c r="S39" s="112"/>
      <c r="T39" s="11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26"/>
    </row>
    <row r="40">
      <c r="A40" s="98">
        <v>36.0</v>
      </c>
      <c r="B40" s="99">
        <v>45011.0</v>
      </c>
      <c r="C40" s="100" t="s">
        <v>1675</v>
      </c>
      <c r="D40" s="113">
        <v>45938.0</v>
      </c>
      <c r="E40" s="114" t="s">
        <v>1676</v>
      </c>
      <c r="F40" s="105">
        <v>7000.0</v>
      </c>
      <c r="G40" s="103"/>
      <c r="H40" s="103"/>
      <c r="I40" s="103"/>
      <c r="J40" s="103"/>
      <c r="K40" s="103"/>
      <c r="L40" s="103"/>
      <c r="M40" s="103"/>
      <c r="N40" s="103"/>
      <c r="O40" s="104"/>
      <c r="P40" s="106">
        <v>7000.0</v>
      </c>
      <c r="Q40" s="107">
        <f t="shared" si="1"/>
        <v>0</v>
      </c>
      <c r="R40" s="108" t="s">
        <v>1627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26"/>
    </row>
    <row r="41">
      <c r="A41" s="98">
        <v>37.0</v>
      </c>
      <c r="B41" s="99">
        <v>45011.0</v>
      </c>
      <c r="C41" s="100" t="s">
        <v>1677</v>
      </c>
      <c r="D41" s="113">
        <v>61420.0</v>
      </c>
      <c r="E41" s="114" t="s">
        <v>1678</v>
      </c>
      <c r="F41" s="105">
        <v>7275.0</v>
      </c>
      <c r="G41" s="103"/>
      <c r="H41" s="103"/>
      <c r="I41" s="103"/>
      <c r="J41" s="103"/>
      <c r="K41" s="103"/>
      <c r="L41" s="103"/>
      <c r="M41" s="103"/>
      <c r="N41" s="103"/>
      <c r="O41" s="104"/>
      <c r="P41" s="106">
        <v>7275.0</v>
      </c>
      <c r="Q41" s="107">
        <f t="shared" si="1"/>
        <v>0</v>
      </c>
      <c r="R41" s="108" t="s">
        <v>1627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26"/>
    </row>
    <row r="42">
      <c r="A42" s="98">
        <v>38.0</v>
      </c>
      <c r="B42" s="99">
        <v>45011.0</v>
      </c>
      <c r="C42" s="100" t="s">
        <v>1679</v>
      </c>
      <c r="D42" s="113">
        <v>10357.0</v>
      </c>
      <c r="E42" s="114" t="s">
        <v>176</v>
      </c>
      <c r="F42" s="111">
        <v>450.0</v>
      </c>
      <c r="G42" s="103"/>
      <c r="H42" s="103"/>
      <c r="I42" s="103"/>
      <c r="J42" s="103"/>
      <c r="K42" s="103"/>
      <c r="L42" s="103"/>
      <c r="M42" s="103"/>
      <c r="N42" s="103"/>
      <c r="O42" s="104"/>
      <c r="P42" s="106">
        <v>450.0</v>
      </c>
      <c r="Q42" s="107">
        <f t="shared" si="1"/>
        <v>0</v>
      </c>
      <c r="R42" s="108" t="s">
        <v>1627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98">
        <v>39.0</v>
      </c>
      <c r="B43" s="99">
        <v>45011.0</v>
      </c>
      <c r="C43" s="100" t="s">
        <v>1680</v>
      </c>
      <c r="D43" s="113">
        <v>48910.0</v>
      </c>
      <c r="E43" s="114" t="s">
        <v>494</v>
      </c>
      <c r="F43" s="105">
        <v>5950.0</v>
      </c>
      <c r="G43" s="104"/>
      <c r="H43" s="103"/>
      <c r="I43" s="103"/>
      <c r="J43" s="103"/>
      <c r="K43" s="103"/>
      <c r="L43" s="103"/>
      <c r="M43" s="103"/>
      <c r="N43" s="103"/>
      <c r="O43" s="103"/>
      <c r="P43" s="106">
        <v>5950.0</v>
      </c>
      <c r="Q43" s="107">
        <f t="shared" si="1"/>
        <v>0</v>
      </c>
      <c r="R43" s="108" t="s">
        <v>1627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98">
        <v>40.0</v>
      </c>
      <c r="B44" s="99">
        <v>45011.0</v>
      </c>
      <c r="C44" s="100" t="s">
        <v>1681</v>
      </c>
      <c r="D44" s="113">
        <v>54226.0</v>
      </c>
      <c r="E44" s="114" t="s">
        <v>452</v>
      </c>
      <c r="F44" s="105">
        <v>1450.0</v>
      </c>
      <c r="G44" s="104"/>
      <c r="H44" s="103"/>
      <c r="I44" s="103"/>
      <c r="J44" s="103"/>
      <c r="K44" s="103"/>
      <c r="L44" s="103"/>
      <c r="M44" s="103"/>
      <c r="N44" s="103"/>
      <c r="O44" s="103"/>
      <c r="P44" s="106">
        <v>1450.0</v>
      </c>
      <c r="Q44" s="107">
        <f t="shared" si="1"/>
        <v>0</v>
      </c>
      <c r="R44" s="108" t="s">
        <v>1627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98">
        <v>41.0</v>
      </c>
      <c r="B45" s="99">
        <v>45011.0</v>
      </c>
      <c r="C45" s="100" t="s">
        <v>1682</v>
      </c>
      <c r="D45" s="113">
        <v>52247.0</v>
      </c>
      <c r="E45" s="114" t="s">
        <v>426</v>
      </c>
      <c r="F45" s="105">
        <v>7500.0</v>
      </c>
      <c r="G45" s="103"/>
      <c r="H45" s="103"/>
      <c r="I45" s="103"/>
      <c r="J45" s="103"/>
      <c r="K45" s="103"/>
      <c r="L45" s="103"/>
      <c r="M45" s="103"/>
      <c r="N45" s="103"/>
      <c r="O45" s="104"/>
      <c r="P45" s="106">
        <v>7500.0</v>
      </c>
      <c r="Q45" s="107">
        <f t="shared" si="1"/>
        <v>0</v>
      </c>
      <c r="R45" s="108" t="s">
        <v>1627</v>
      </c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98">
        <v>42.0</v>
      </c>
      <c r="B46" s="99">
        <v>45011.0</v>
      </c>
      <c r="C46" s="100" t="s">
        <v>1683</v>
      </c>
      <c r="D46" s="113">
        <v>35245.0</v>
      </c>
      <c r="E46" s="114" t="s">
        <v>836</v>
      </c>
      <c r="F46" s="111">
        <v>800.0</v>
      </c>
      <c r="G46" s="103"/>
      <c r="H46" s="103"/>
      <c r="I46" s="103"/>
      <c r="J46" s="103"/>
      <c r="K46" s="105">
        <v>5200.0</v>
      </c>
      <c r="L46" s="103"/>
      <c r="M46" s="103"/>
      <c r="N46" s="103"/>
      <c r="O46" s="103"/>
      <c r="P46" s="106">
        <v>6000.0</v>
      </c>
      <c r="Q46" s="107">
        <f t="shared" si="1"/>
        <v>0</v>
      </c>
      <c r="R46" s="108" t="s">
        <v>1627</v>
      </c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98">
        <v>43.0</v>
      </c>
      <c r="B47" s="99">
        <v>45011.0</v>
      </c>
      <c r="C47" s="100" t="s">
        <v>1684</v>
      </c>
      <c r="D47" s="113">
        <v>43092.0</v>
      </c>
      <c r="E47" s="114" t="s">
        <v>1685</v>
      </c>
      <c r="F47" s="111">
        <v>4500.0</v>
      </c>
      <c r="G47" s="103"/>
      <c r="H47" s="103"/>
      <c r="I47" s="103"/>
      <c r="J47" s="103"/>
      <c r="K47" s="103"/>
      <c r="L47" s="103"/>
      <c r="M47" s="103"/>
      <c r="N47" s="103"/>
      <c r="O47" s="104"/>
      <c r="P47" s="106">
        <v>4500.0</v>
      </c>
      <c r="Q47" s="107">
        <f t="shared" si="1"/>
        <v>0</v>
      </c>
      <c r="R47" s="108" t="s">
        <v>1627</v>
      </c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98">
        <v>44.0</v>
      </c>
      <c r="B48" s="99">
        <v>45012.0</v>
      </c>
      <c r="C48" s="100" t="s">
        <v>1686</v>
      </c>
      <c r="D48" s="113">
        <v>43955.0</v>
      </c>
      <c r="E48" s="114" t="s">
        <v>1687</v>
      </c>
      <c r="F48" s="104"/>
      <c r="G48" s="103"/>
      <c r="H48" s="103"/>
      <c r="I48" s="103"/>
      <c r="J48" s="103"/>
      <c r="K48" s="103"/>
      <c r="L48" s="103"/>
      <c r="M48" s="103"/>
      <c r="N48" s="103"/>
      <c r="O48" s="105">
        <v>6600.0</v>
      </c>
      <c r="P48" s="106">
        <v>6600.0</v>
      </c>
      <c r="Q48" s="107">
        <f t="shared" si="1"/>
        <v>0</v>
      </c>
      <c r="R48" s="108" t="s">
        <v>1627</v>
      </c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98">
        <v>45.0</v>
      </c>
      <c r="B49" s="99">
        <v>45012.0</v>
      </c>
      <c r="C49" s="100" t="s">
        <v>1688</v>
      </c>
      <c r="D49" s="113">
        <v>63648.0</v>
      </c>
      <c r="E49" s="114" t="s">
        <v>1689</v>
      </c>
      <c r="F49" s="111">
        <v>4500.0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6">
        <v>4500.0</v>
      </c>
      <c r="Q49" s="107">
        <f t="shared" si="1"/>
        <v>0</v>
      </c>
      <c r="R49" s="108" t="s">
        <v>1627</v>
      </c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98">
        <v>46.0</v>
      </c>
      <c r="B50" s="99">
        <v>45012.0</v>
      </c>
      <c r="C50" s="100" t="s">
        <v>1690</v>
      </c>
      <c r="D50" s="113">
        <v>75501.0</v>
      </c>
      <c r="E50" s="114" t="s">
        <v>1691</v>
      </c>
      <c r="F50" s="111">
        <v>450.0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6">
        <v>450.0</v>
      </c>
      <c r="Q50" s="107">
        <f t="shared" si="1"/>
        <v>0</v>
      </c>
      <c r="R50" s="108" t="s">
        <v>1627</v>
      </c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98">
        <v>47.0</v>
      </c>
      <c r="B51" s="99">
        <v>45012.0</v>
      </c>
      <c r="C51" s="100" t="s">
        <v>1692</v>
      </c>
      <c r="D51" s="113">
        <v>57063.0</v>
      </c>
      <c r="E51" s="114" t="s">
        <v>135</v>
      </c>
      <c r="F51" s="111">
        <v>1450.0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6">
        <v>1450.0</v>
      </c>
      <c r="Q51" s="107">
        <f t="shared" si="1"/>
        <v>0</v>
      </c>
      <c r="R51" s="108" t="s">
        <v>1627</v>
      </c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98">
        <v>48.0</v>
      </c>
      <c r="B52" s="99">
        <v>45012.0</v>
      </c>
      <c r="C52" s="100" t="s">
        <v>1693</v>
      </c>
      <c r="D52" s="113">
        <v>49252.0</v>
      </c>
      <c r="E52" s="114" t="s">
        <v>441</v>
      </c>
      <c r="F52" s="111">
        <v>1600.0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6">
        <v>1600.0</v>
      </c>
      <c r="Q52" s="107">
        <f t="shared" si="1"/>
        <v>0</v>
      </c>
      <c r="R52" s="108" t="s">
        <v>1627</v>
      </c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98">
        <v>49.0</v>
      </c>
      <c r="B53" s="99">
        <v>45012.0</v>
      </c>
      <c r="C53" s="100" t="s">
        <v>1694</v>
      </c>
      <c r="D53" s="113">
        <v>31927.0</v>
      </c>
      <c r="E53" s="114" t="s">
        <v>538</v>
      </c>
      <c r="F53" s="111">
        <v>840.0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6">
        <v>840.0</v>
      </c>
      <c r="Q53" s="107">
        <f t="shared" si="1"/>
        <v>0</v>
      </c>
      <c r="R53" s="108" t="s">
        <v>1627</v>
      </c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98">
        <v>50.0</v>
      </c>
      <c r="B54" s="99">
        <v>45012.0</v>
      </c>
      <c r="C54" s="100" t="s">
        <v>1695</v>
      </c>
      <c r="D54" s="113">
        <v>30895.0</v>
      </c>
      <c r="E54" s="114" t="s">
        <v>1696</v>
      </c>
      <c r="F54" s="104"/>
      <c r="G54" s="105">
        <v>5000.0</v>
      </c>
      <c r="H54" s="103"/>
      <c r="I54" s="103"/>
      <c r="J54" s="103"/>
      <c r="K54" s="103"/>
      <c r="L54" s="103"/>
      <c r="M54" s="103"/>
      <c r="N54" s="103"/>
      <c r="O54" s="103"/>
      <c r="P54" s="106">
        <v>5000.0</v>
      </c>
      <c r="Q54" s="107">
        <f t="shared" si="1"/>
        <v>0</v>
      </c>
      <c r="R54" s="108" t="s">
        <v>1627</v>
      </c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98">
        <v>51.0</v>
      </c>
      <c r="B55" s="99">
        <v>45012.0</v>
      </c>
      <c r="C55" s="100" t="s">
        <v>1697</v>
      </c>
      <c r="D55" s="113">
        <v>30895.0</v>
      </c>
      <c r="E55" s="114" t="s">
        <v>1696</v>
      </c>
      <c r="F55" s="104"/>
      <c r="G55" s="105">
        <v>5000.0</v>
      </c>
      <c r="H55" s="103"/>
      <c r="I55" s="103"/>
      <c r="J55" s="103"/>
      <c r="K55" s="103"/>
      <c r="L55" s="103"/>
      <c r="M55" s="103"/>
      <c r="N55" s="103"/>
      <c r="O55" s="103"/>
      <c r="P55" s="106">
        <v>5000.0</v>
      </c>
      <c r="Q55" s="107">
        <f t="shared" si="1"/>
        <v>0</v>
      </c>
      <c r="R55" s="108" t="s">
        <v>1627</v>
      </c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98">
        <v>52.0</v>
      </c>
      <c r="B56" s="99">
        <v>45012.0</v>
      </c>
      <c r="C56" s="100" t="s">
        <v>1698</v>
      </c>
      <c r="D56" s="113">
        <v>30895.0</v>
      </c>
      <c r="E56" s="114" t="s">
        <v>1696</v>
      </c>
      <c r="F56" s="104"/>
      <c r="G56" s="105">
        <v>5000.0</v>
      </c>
      <c r="H56" s="103"/>
      <c r="I56" s="103"/>
      <c r="J56" s="103"/>
      <c r="K56" s="103"/>
      <c r="L56" s="103"/>
      <c r="M56" s="103"/>
      <c r="N56" s="103"/>
      <c r="O56" s="103"/>
      <c r="P56" s="106">
        <v>5000.0</v>
      </c>
      <c r="Q56" s="107">
        <f t="shared" si="1"/>
        <v>0</v>
      </c>
      <c r="R56" s="108" t="s">
        <v>1627</v>
      </c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98">
        <v>53.0</v>
      </c>
      <c r="B57" s="99">
        <v>45012.0</v>
      </c>
      <c r="C57" s="100" t="s">
        <v>1699</v>
      </c>
      <c r="D57" s="113">
        <v>30895.0</v>
      </c>
      <c r="E57" s="114" t="s">
        <v>1696</v>
      </c>
      <c r="F57" s="104"/>
      <c r="G57" s="105">
        <v>5000.0</v>
      </c>
      <c r="H57" s="103"/>
      <c r="I57" s="103"/>
      <c r="J57" s="103"/>
      <c r="K57" s="103"/>
      <c r="L57" s="103"/>
      <c r="M57" s="103"/>
      <c r="N57" s="103"/>
      <c r="O57" s="103"/>
      <c r="P57" s="106">
        <v>5000.0</v>
      </c>
      <c r="Q57" s="107">
        <f t="shared" si="1"/>
        <v>0</v>
      </c>
      <c r="R57" s="108" t="s">
        <v>1627</v>
      </c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98">
        <v>54.0</v>
      </c>
      <c r="B58" s="99">
        <v>45012.0</v>
      </c>
      <c r="C58" s="100" t="s">
        <v>1700</v>
      </c>
      <c r="D58" s="113">
        <v>30895.0</v>
      </c>
      <c r="E58" s="114" t="s">
        <v>1696</v>
      </c>
      <c r="F58" s="104"/>
      <c r="G58" s="105">
        <v>5000.0</v>
      </c>
      <c r="H58" s="103"/>
      <c r="I58" s="103"/>
      <c r="J58" s="104"/>
      <c r="K58" s="103"/>
      <c r="L58" s="103"/>
      <c r="M58" s="103"/>
      <c r="N58" s="103"/>
      <c r="O58" s="103"/>
      <c r="P58" s="106">
        <v>5000.0</v>
      </c>
      <c r="Q58" s="107">
        <f t="shared" si="1"/>
        <v>0</v>
      </c>
      <c r="R58" s="108" t="s">
        <v>1627</v>
      </c>
      <c r="S58" s="26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98">
        <v>55.0</v>
      </c>
      <c r="B59" s="99">
        <v>45012.0</v>
      </c>
      <c r="C59" s="100" t="s">
        <v>1701</v>
      </c>
      <c r="D59" s="113">
        <v>30895.0</v>
      </c>
      <c r="E59" s="114" t="s">
        <v>1696</v>
      </c>
      <c r="F59" s="104"/>
      <c r="G59" s="105">
        <v>5000.0</v>
      </c>
      <c r="H59" s="103"/>
      <c r="I59" s="103"/>
      <c r="J59" s="103"/>
      <c r="K59" s="103"/>
      <c r="L59" s="103"/>
      <c r="M59" s="103"/>
      <c r="N59" s="103"/>
      <c r="O59" s="103"/>
      <c r="P59" s="106">
        <v>5000.0</v>
      </c>
      <c r="Q59" s="107">
        <f t="shared" si="1"/>
        <v>0</v>
      </c>
      <c r="R59" s="108" t="s">
        <v>1627</v>
      </c>
      <c r="S59" s="26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98">
        <v>56.0</v>
      </c>
      <c r="B60" s="99">
        <v>45012.0</v>
      </c>
      <c r="C60" s="100" t="s">
        <v>1702</v>
      </c>
      <c r="D60" s="113">
        <v>30895.0</v>
      </c>
      <c r="E60" s="114" t="s">
        <v>1696</v>
      </c>
      <c r="F60" s="104"/>
      <c r="G60" s="105">
        <v>25000.0</v>
      </c>
      <c r="H60" s="103"/>
      <c r="I60" s="103"/>
      <c r="J60" s="103"/>
      <c r="K60" s="103"/>
      <c r="L60" s="103"/>
      <c r="M60" s="103"/>
      <c r="N60" s="103"/>
      <c r="O60" s="103"/>
      <c r="P60" s="106">
        <v>25000.0</v>
      </c>
      <c r="Q60" s="107">
        <f t="shared" si="1"/>
        <v>0</v>
      </c>
      <c r="R60" s="108" t="s">
        <v>1627</v>
      </c>
      <c r="S60" s="26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98">
        <v>57.0</v>
      </c>
      <c r="B61" s="99">
        <v>45012.0</v>
      </c>
      <c r="C61" s="100" t="s">
        <v>1703</v>
      </c>
      <c r="D61" s="113">
        <v>65361.0</v>
      </c>
      <c r="E61" s="114" t="s">
        <v>43</v>
      </c>
      <c r="F61" s="104"/>
      <c r="G61" s="103"/>
      <c r="H61" s="103"/>
      <c r="I61" s="103"/>
      <c r="J61" s="103"/>
      <c r="K61" s="103"/>
      <c r="L61" s="103"/>
      <c r="M61" s="103"/>
      <c r="N61" s="103"/>
      <c r="O61" s="105">
        <v>900.0</v>
      </c>
      <c r="P61" s="106">
        <v>900.0</v>
      </c>
      <c r="Q61" s="107">
        <f t="shared" si="1"/>
        <v>0</v>
      </c>
      <c r="R61" s="108" t="s">
        <v>1627</v>
      </c>
      <c r="S61" s="26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98">
        <v>58.0</v>
      </c>
      <c r="B62" s="99">
        <v>45012.0</v>
      </c>
      <c r="C62" s="100" t="s">
        <v>1704</v>
      </c>
      <c r="D62" s="113">
        <v>75387.0</v>
      </c>
      <c r="E62" s="114" t="s">
        <v>1705</v>
      </c>
      <c r="F62" s="104"/>
      <c r="G62" s="103"/>
      <c r="H62" s="103"/>
      <c r="I62" s="103"/>
      <c r="J62" s="103"/>
      <c r="K62" s="103"/>
      <c r="L62" s="103"/>
      <c r="M62" s="103"/>
      <c r="N62" s="103"/>
      <c r="O62" s="105">
        <v>27000.0</v>
      </c>
      <c r="P62" s="106">
        <v>27000.0</v>
      </c>
      <c r="Q62" s="107">
        <f t="shared" si="1"/>
        <v>0</v>
      </c>
      <c r="R62" s="108" t="s">
        <v>1627</v>
      </c>
      <c r="S62" s="26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98">
        <v>59.0</v>
      </c>
      <c r="B63" s="99">
        <v>45012.0</v>
      </c>
      <c r="C63" s="100" t="s">
        <v>1706</v>
      </c>
      <c r="D63" s="113">
        <v>71057.0</v>
      </c>
      <c r="E63" s="114" t="s">
        <v>1707</v>
      </c>
      <c r="F63" s="103"/>
      <c r="G63" s="103"/>
      <c r="H63" s="103"/>
      <c r="I63" s="103"/>
      <c r="J63" s="103"/>
      <c r="K63" s="103"/>
      <c r="L63" s="103"/>
      <c r="M63" s="103"/>
      <c r="N63" s="103"/>
      <c r="O63" s="111">
        <v>5700.0</v>
      </c>
      <c r="P63" s="106">
        <v>5700.0</v>
      </c>
      <c r="Q63" s="107">
        <f t="shared" si="1"/>
        <v>0</v>
      </c>
      <c r="R63" s="108" t="s">
        <v>1627</v>
      </c>
      <c r="S63" s="26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98">
        <v>60.0</v>
      </c>
      <c r="B64" s="99">
        <v>45012.0</v>
      </c>
      <c r="C64" s="100" t="s">
        <v>1708</v>
      </c>
      <c r="D64" s="113">
        <v>30895.0</v>
      </c>
      <c r="E64" s="114" t="s">
        <v>1696</v>
      </c>
      <c r="F64" s="103"/>
      <c r="G64" s="103"/>
      <c r="H64" s="103"/>
      <c r="I64" s="103"/>
      <c r="J64" s="103"/>
      <c r="K64" s="103"/>
      <c r="L64" s="103"/>
      <c r="M64" s="103"/>
      <c r="N64" s="103"/>
      <c r="O64" s="111">
        <v>10400.0</v>
      </c>
      <c r="P64" s="106">
        <v>10400.0</v>
      </c>
      <c r="Q64" s="107">
        <f t="shared" si="1"/>
        <v>0</v>
      </c>
      <c r="R64" s="108" t="s">
        <v>1627</v>
      </c>
      <c r="S64" s="26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98">
        <v>61.0</v>
      </c>
      <c r="B65" s="99">
        <v>45012.0</v>
      </c>
      <c r="C65" s="100" t="s">
        <v>1709</v>
      </c>
      <c r="D65" s="113">
        <v>50739.0</v>
      </c>
      <c r="E65" s="114" t="s">
        <v>412</v>
      </c>
      <c r="F65" s="103"/>
      <c r="G65" s="103"/>
      <c r="H65" s="103"/>
      <c r="I65" s="103"/>
      <c r="J65" s="103"/>
      <c r="K65" s="103"/>
      <c r="L65" s="103"/>
      <c r="M65" s="103"/>
      <c r="N65" s="103"/>
      <c r="O65" s="111">
        <v>4500.0</v>
      </c>
      <c r="P65" s="106">
        <v>4500.0</v>
      </c>
      <c r="Q65" s="107">
        <f t="shared" si="1"/>
        <v>0</v>
      </c>
      <c r="R65" s="108" t="s">
        <v>1627</v>
      </c>
      <c r="S65" s="26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98">
        <v>62.0</v>
      </c>
      <c r="B66" s="99">
        <v>45012.0</v>
      </c>
      <c r="C66" s="100" t="s">
        <v>1710</v>
      </c>
      <c r="D66" s="113">
        <v>10839.0</v>
      </c>
      <c r="E66" s="114" t="s">
        <v>1711</v>
      </c>
      <c r="F66" s="103"/>
      <c r="G66" s="103"/>
      <c r="H66" s="103"/>
      <c r="I66" s="103"/>
      <c r="J66" s="103"/>
      <c r="K66" s="103"/>
      <c r="L66" s="103"/>
      <c r="M66" s="105">
        <v>5000.0</v>
      </c>
      <c r="N66" s="103"/>
      <c r="O66" s="111">
        <v>350.0</v>
      </c>
      <c r="P66" s="106">
        <v>5350.0</v>
      </c>
      <c r="Q66" s="107">
        <f t="shared" si="1"/>
        <v>0</v>
      </c>
      <c r="R66" s="108" t="s">
        <v>1627</v>
      </c>
      <c r="S66" s="26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98">
        <v>63.0</v>
      </c>
      <c r="B67" s="99">
        <v>45012.0</v>
      </c>
      <c r="C67" s="100" t="s">
        <v>1712</v>
      </c>
      <c r="D67" s="113">
        <v>16390.0</v>
      </c>
      <c r="E67" s="114" t="s">
        <v>1713</v>
      </c>
      <c r="F67" s="103"/>
      <c r="G67" s="103"/>
      <c r="H67" s="103"/>
      <c r="I67" s="103"/>
      <c r="J67" s="103"/>
      <c r="K67" s="103"/>
      <c r="L67" s="103"/>
      <c r="M67" s="105">
        <v>4900.0</v>
      </c>
      <c r="N67" s="103"/>
      <c r="O67" s="104"/>
      <c r="P67" s="106">
        <v>4900.0</v>
      </c>
      <c r="Q67" s="107">
        <f t="shared" si="1"/>
        <v>0</v>
      </c>
      <c r="R67" s="108" t="s">
        <v>1627</v>
      </c>
      <c r="S67" s="26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98">
        <v>64.0</v>
      </c>
      <c r="B68" s="99">
        <v>45012.0</v>
      </c>
      <c r="C68" s="100" t="s">
        <v>1714</v>
      </c>
      <c r="D68" s="113">
        <v>74374.0</v>
      </c>
      <c r="E68" s="114" t="s">
        <v>1715</v>
      </c>
      <c r="F68" s="105">
        <v>15900.0</v>
      </c>
      <c r="G68" s="103"/>
      <c r="H68" s="103"/>
      <c r="I68" s="103"/>
      <c r="J68" s="103"/>
      <c r="K68" s="103"/>
      <c r="L68" s="103"/>
      <c r="M68" s="103"/>
      <c r="N68" s="103"/>
      <c r="O68" s="104"/>
      <c r="P68" s="106">
        <v>15900.0</v>
      </c>
      <c r="Q68" s="107">
        <f t="shared" si="1"/>
        <v>0</v>
      </c>
      <c r="R68" s="108" t="s">
        <v>1627</v>
      </c>
      <c r="S68" s="26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98">
        <v>65.0</v>
      </c>
      <c r="B69" s="99">
        <v>45012.0</v>
      </c>
      <c r="C69" s="100" t="s">
        <v>1716</v>
      </c>
      <c r="D69" s="113">
        <v>51697.0</v>
      </c>
      <c r="E69" s="114" t="s">
        <v>767</v>
      </c>
      <c r="F69" s="103"/>
      <c r="G69" s="103"/>
      <c r="H69" s="103"/>
      <c r="I69" s="103"/>
      <c r="J69" s="103"/>
      <c r="K69" s="105">
        <v>3950.0</v>
      </c>
      <c r="L69" s="103"/>
      <c r="M69" s="103"/>
      <c r="N69" s="103"/>
      <c r="O69" s="104"/>
      <c r="P69" s="106">
        <v>3950.0</v>
      </c>
      <c r="Q69" s="107">
        <f t="shared" si="1"/>
        <v>0</v>
      </c>
      <c r="R69" s="108" t="s">
        <v>1627</v>
      </c>
      <c r="S69" s="26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98">
        <v>66.0</v>
      </c>
      <c r="B70" s="99">
        <v>45012.0</v>
      </c>
      <c r="C70" s="100" t="s">
        <v>1717</v>
      </c>
      <c r="D70" s="113">
        <v>67867.0</v>
      </c>
      <c r="E70" s="114" t="s">
        <v>1545</v>
      </c>
      <c r="F70" s="105">
        <v>2500.0</v>
      </c>
      <c r="G70" s="103"/>
      <c r="H70" s="103"/>
      <c r="I70" s="103"/>
      <c r="J70" s="104"/>
      <c r="K70" s="103"/>
      <c r="L70" s="103"/>
      <c r="M70" s="103"/>
      <c r="N70" s="103"/>
      <c r="O70" s="103"/>
      <c r="P70" s="106">
        <v>2500.0</v>
      </c>
      <c r="Q70" s="107">
        <f t="shared" si="1"/>
        <v>0</v>
      </c>
      <c r="R70" s="108" t="s">
        <v>1627</v>
      </c>
      <c r="S70" s="26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98">
        <v>67.0</v>
      </c>
      <c r="B71" s="99">
        <v>45012.0</v>
      </c>
      <c r="C71" s="100" t="s">
        <v>1718</v>
      </c>
      <c r="D71" s="113">
        <v>15102.0</v>
      </c>
      <c r="E71" s="114" t="s">
        <v>1719</v>
      </c>
      <c r="F71" s="103"/>
      <c r="G71" s="103"/>
      <c r="H71" s="103"/>
      <c r="I71" s="103"/>
      <c r="J71" s="105">
        <v>2400.0</v>
      </c>
      <c r="K71" s="103"/>
      <c r="L71" s="103"/>
      <c r="M71" s="103"/>
      <c r="N71" s="103"/>
      <c r="O71" s="104"/>
      <c r="P71" s="106">
        <v>2400.0</v>
      </c>
      <c r="Q71" s="107">
        <f t="shared" si="1"/>
        <v>0</v>
      </c>
      <c r="R71" s="108" t="s">
        <v>1627</v>
      </c>
      <c r="S71" s="26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98">
        <v>68.0</v>
      </c>
      <c r="B72" s="99">
        <v>45012.0</v>
      </c>
      <c r="C72" s="100" t="s">
        <v>1720</v>
      </c>
      <c r="D72" s="113">
        <v>72446.0</v>
      </c>
      <c r="E72" s="114" t="s">
        <v>1721</v>
      </c>
      <c r="F72" s="105">
        <v>1450.0</v>
      </c>
      <c r="G72" s="103"/>
      <c r="H72" s="103"/>
      <c r="I72" s="103"/>
      <c r="J72" s="104"/>
      <c r="K72" s="103"/>
      <c r="L72" s="103"/>
      <c r="M72" s="103"/>
      <c r="N72" s="103"/>
      <c r="O72" s="103"/>
      <c r="P72" s="106">
        <v>1450.0</v>
      </c>
      <c r="Q72" s="107">
        <f t="shared" si="1"/>
        <v>0</v>
      </c>
      <c r="R72" s="108" t="s">
        <v>1627</v>
      </c>
      <c r="S72" s="26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98">
        <v>69.0</v>
      </c>
      <c r="B73" s="99">
        <v>45012.0</v>
      </c>
      <c r="C73" s="100" t="s">
        <v>1722</v>
      </c>
      <c r="D73" s="113">
        <v>10001.0</v>
      </c>
      <c r="E73" s="114" t="s">
        <v>163</v>
      </c>
      <c r="F73" s="105">
        <v>5000.0</v>
      </c>
      <c r="G73" s="103"/>
      <c r="H73" s="103"/>
      <c r="I73" s="103"/>
      <c r="J73" s="104"/>
      <c r="K73" s="103"/>
      <c r="L73" s="103"/>
      <c r="M73" s="103"/>
      <c r="N73" s="103"/>
      <c r="O73" s="103"/>
      <c r="P73" s="106">
        <v>5000.0</v>
      </c>
      <c r="Q73" s="107">
        <f t="shared" si="1"/>
        <v>0</v>
      </c>
      <c r="R73" s="108" t="s">
        <v>1627</v>
      </c>
      <c r="S73" s="26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98">
        <v>70.0</v>
      </c>
      <c r="B74" s="99">
        <v>45012.0</v>
      </c>
      <c r="C74" s="100" t="s">
        <v>1723</v>
      </c>
      <c r="D74" s="113">
        <v>71126.0</v>
      </c>
      <c r="E74" s="114" t="s">
        <v>1429</v>
      </c>
      <c r="F74" s="103"/>
      <c r="G74" s="105">
        <v>35200.0</v>
      </c>
      <c r="H74" s="103"/>
      <c r="I74" s="103"/>
      <c r="J74" s="104"/>
      <c r="K74" s="103"/>
      <c r="L74" s="103"/>
      <c r="M74" s="103"/>
      <c r="N74" s="103"/>
      <c r="O74" s="103"/>
      <c r="P74" s="106">
        <v>35200.0</v>
      </c>
      <c r="Q74" s="107">
        <f t="shared" si="1"/>
        <v>0</v>
      </c>
      <c r="R74" s="108" t="s">
        <v>1627</v>
      </c>
      <c r="S74" s="26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98">
        <v>71.0</v>
      </c>
      <c r="B75" s="99">
        <v>45012.0</v>
      </c>
      <c r="C75" s="100" t="s">
        <v>1724</v>
      </c>
      <c r="D75" s="113">
        <v>30248.0</v>
      </c>
      <c r="E75" s="114" t="s">
        <v>808</v>
      </c>
      <c r="F75" s="103"/>
      <c r="G75" s="103"/>
      <c r="H75" s="103"/>
      <c r="I75" s="103"/>
      <c r="J75" s="103"/>
      <c r="K75" s="103"/>
      <c r="L75" s="103"/>
      <c r="M75" s="103"/>
      <c r="N75" s="103"/>
      <c r="O75" s="111">
        <v>5950.0</v>
      </c>
      <c r="P75" s="106">
        <v>5950.0</v>
      </c>
      <c r="Q75" s="107">
        <f t="shared" si="1"/>
        <v>0</v>
      </c>
      <c r="R75" s="108" t="s">
        <v>1627</v>
      </c>
      <c r="S75" s="26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98">
        <v>72.0</v>
      </c>
      <c r="B76" s="99">
        <v>45012.0</v>
      </c>
      <c r="C76" s="100" t="s">
        <v>1725</v>
      </c>
      <c r="D76" s="113">
        <v>26831.0</v>
      </c>
      <c r="E76" s="114" t="s">
        <v>1119</v>
      </c>
      <c r="F76" s="103"/>
      <c r="G76" s="103"/>
      <c r="H76" s="103"/>
      <c r="I76" s="103"/>
      <c r="J76" s="105">
        <v>4500.0</v>
      </c>
      <c r="K76" s="103"/>
      <c r="L76" s="103"/>
      <c r="M76" s="103"/>
      <c r="N76" s="103"/>
      <c r="O76" s="104"/>
      <c r="P76" s="106">
        <v>4500.0</v>
      </c>
      <c r="Q76" s="107">
        <f t="shared" si="1"/>
        <v>0</v>
      </c>
      <c r="R76" s="108" t="s">
        <v>1627</v>
      </c>
      <c r="S76" s="26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98">
        <v>73.0</v>
      </c>
      <c r="B77" s="99">
        <v>45012.0</v>
      </c>
      <c r="C77" s="100" t="s">
        <v>1726</v>
      </c>
      <c r="D77" s="113">
        <v>20670.0</v>
      </c>
      <c r="E77" s="114" t="s">
        <v>48</v>
      </c>
      <c r="F77" s="103"/>
      <c r="G77" s="105">
        <v>12000.0</v>
      </c>
      <c r="H77" s="103"/>
      <c r="I77" s="103"/>
      <c r="J77" s="103"/>
      <c r="K77" s="103"/>
      <c r="L77" s="103"/>
      <c r="M77" s="103"/>
      <c r="N77" s="103"/>
      <c r="O77" s="104"/>
      <c r="P77" s="106">
        <v>12000.0</v>
      </c>
      <c r="Q77" s="107">
        <f t="shared" si="1"/>
        <v>0</v>
      </c>
      <c r="R77" s="108" t="s">
        <v>1627</v>
      </c>
      <c r="S77" s="26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98">
        <v>74.0</v>
      </c>
      <c r="B78" s="99">
        <v>45012.0</v>
      </c>
      <c r="C78" s="100" t="s">
        <v>1727</v>
      </c>
      <c r="D78" s="113">
        <v>66276.0</v>
      </c>
      <c r="E78" s="114" t="s">
        <v>1728</v>
      </c>
      <c r="F78" s="103"/>
      <c r="G78" s="103"/>
      <c r="H78" s="103"/>
      <c r="I78" s="105">
        <v>290.0</v>
      </c>
      <c r="J78" s="103"/>
      <c r="K78" s="103"/>
      <c r="L78" s="103"/>
      <c r="M78" s="103"/>
      <c r="N78" s="103"/>
      <c r="O78" s="104"/>
      <c r="P78" s="106">
        <v>290.0</v>
      </c>
      <c r="Q78" s="107">
        <f t="shared" si="1"/>
        <v>0</v>
      </c>
      <c r="R78" s="108" t="s">
        <v>1627</v>
      </c>
      <c r="S78" s="26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98">
        <v>75.0</v>
      </c>
      <c r="B79" s="99">
        <v>45012.0</v>
      </c>
      <c r="C79" s="100" t="s">
        <v>1729</v>
      </c>
      <c r="D79" s="113">
        <v>64457.0</v>
      </c>
      <c r="E79" s="114" t="s">
        <v>497</v>
      </c>
      <c r="F79" s="111">
        <v>450.0</v>
      </c>
      <c r="G79" s="103"/>
      <c r="H79" s="103"/>
      <c r="I79" s="103"/>
      <c r="J79" s="103"/>
      <c r="K79" s="103"/>
      <c r="L79" s="103"/>
      <c r="M79" s="103"/>
      <c r="N79" s="103"/>
      <c r="O79" s="104"/>
      <c r="P79" s="106">
        <v>450.0</v>
      </c>
      <c r="Q79" s="107">
        <f t="shared" si="1"/>
        <v>0</v>
      </c>
      <c r="R79" s="108" t="s">
        <v>1627</v>
      </c>
      <c r="S79" s="26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98">
        <v>76.0</v>
      </c>
      <c r="B80" s="99">
        <v>45012.0</v>
      </c>
      <c r="C80" s="100" t="s">
        <v>1730</v>
      </c>
      <c r="D80" s="113">
        <v>44041.0</v>
      </c>
      <c r="E80" s="114" t="s">
        <v>1448</v>
      </c>
      <c r="F80" s="105">
        <v>1450.0</v>
      </c>
      <c r="G80" s="103"/>
      <c r="H80" s="103"/>
      <c r="I80" s="103"/>
      <c r="J80" s="103"/>
      <c r="K80" s="103"/>
      <c r="L80" s="103"/>
      <c r="M80" s="103"/>
      <c r="N80" s="103"/>
      <c r="O80" s="104"/>
      <c r="P80" s="106">
        <v>1450.0</v>
      </c>
      <c r="Q80" s="107">
        <f t="shared" si="1"/>
        <v>0</v>
      </c>
      <c r="R80" s="108" t="s">
        <v>1627</v>
      </c>
      <c r="S80" s="26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98">
        <v>77.0</v>
      </c>
      <c r="B81" s="99">
        <v>45012.0</v>
      </c>
      <c r="C81" s="100" t="s">
        <v>1731</v>
      </c>
      <c r="D81" s="113">
        <v>45096.0</v>
      </c>
      <c r="E81" s="114" t="s">
        <v>327</v>
      </c>
      <c r="F81" s="103"/>
      <c r="G81" s="103"/>
      <c r="H81" s="103"/>
      <c r="I81" s="103"/>
      <c r="J81" s="103"/>
      <c r="K81" s="103"/>
      <c r="L81" s="103"/>
      <c r="M81" s="103"/>
      <c r="N81" s="103"/>
      <c r="O81" s="105">
        <v>13650.0</v>
      </c>
      <c r="P81" s="106">
        <v>13650.0</v>
      </c>
      <c r="Q81" s="107">
        <f t="shared" si="1"/>
        <v>0</v>
      </c>
      <c r="R81" s="108" t="s">
        <v>1627</v>
      </c>
      <c r="S81" s="26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98">
        <v>78.0</v>
      </c>
      <c r="B82" s="99">
        <v>45012.0</v>
      </c>
      <c r="C82" s="100" t="s">
        <v>1732</v>
      </c>
      <c r="D82" s="113">
        <v>13133.0</v>
      </c>
      <c r="E82" s="114" t="s">
        <v>1733</v>
      </c>
      <c r="F82" s="105">
        <v>5000.0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6">
        <v>5000.0</v>
      </c>
      <c r="Q82" s="107">
        <f t="shared" si="1"/>
        <v>0</v>
      </c>
      <c r="R82" s="108" t="s">
        <v>1627</v>
      </c>
      <c r="S82" s="26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98">
        <v>79.0</v>
      </c>
      <c r="B83" s="99">
        <v>45012.0</v>
      </c>
      <c r="C83" s="100" t="s">
        <v>1734</v>
      </c>
      <c r="D83" s="113">
        <v>34956.0</v>
      </c>
      <c r="E83" s="114" t="s">
        <v>1735</v>
      </c>
      <c r="F83" s="104"/>
      <c r="G83" s="103"/>
      <c r="H83" s="103"/>
      <c r="I83" s="103"/>
      <c r="J83" s="103"/>
      <c r="K83" s="103"/>
      <c r="L83" s="103"/>
      <c r="M83" s="103"/>
      <c r="N83" s="103"/>
      <c r="O83" s="105">
        <v>4500.0</v>
      </c>
      <c r="P83" s="106">
        <v>4500.0</v>
      </c>
      <c r="Q83" s="107">
        <f t="shared" si="1"/>
        <v>0</v>
      </c>
      <c r="R83" s="108" t="s">
        <v>1627</v>
      </c>
      <c r="S83" s="26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98">
        <v>80.0</v>
      </c>
      <c r="B84" s="99">
        <v>45012.0</v>
      </c>
      <c r="C84" s="100" t="s">
        <v>1736</v>
      </c>
      <c r="D84" s="113">
        <v>75974.0</v>
      </c>
      <c r="E84" s="114" t="s">
        <v>1737</v>
      </c>
      <c r="F84" s="105">
        <v>3600.0</v>
      </c>
      <c r="G84" s="103"/>
      <c r="H84" s="103"/>
      <c r="I84" s="103"/>
      <c r="J84" s="103"/>
      <c r="K84" s="103"/>
      <c r="L84" s="103"/>
      <c r="M84" s="103"/>
      <c r="N84" s="103"/>
      <c r="O84" s="104"/>
      <c r="P84" s="106">
        <v>3600.0</v>
      </c>
      <c r="Q84" s="107">
        <f t="shared" si="1"/>
        <v>0</v>
      </c>
      <c r="R84" s="108" t="s">
        <v>1627</v>
      </c>
      <c r="S84" s="26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98">
        <v>81.0</v>
      </c>
      <c r="B85" s="99">
        <v>45012.0</v>
      </c>
      <c r="C85" s="100" t="s">
        <v>1738</v>
      </c>
      <c r="D85" s="113">
        <v>58257.0</v>
      </c>
      <c r="E85" s="114" t="s">
        <v>993</v>
      </c>
      <c r="F85" s="103"/>
      <c r="G85" s="103"/>
      <c r="H85" s="103"/>
      <c r="I85" s="103"/>
      <c r="J85" s="103"/>
      <c r="K85" s="103"/>
      <c r="L85" s="103"/>
      <c r="M85" s="103"/>
      <c r="N85" s="103"/>
      <c r="O85" s="111">
        <v>5950.0</v>
      </c>
      <c r="P85" s="106">
        <v>5950.0</v>
      </c>
      <c r="Q85" s="107">
        <f t="shared" si="1"/>
        <v>0</v>
      </c>
      <c r="R85" s="108" t="s">
        <v>1627</v>
      </c>
      <c r="S85" s="26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98">
        <v>82.0</v>
      </c>
      <c r="B86" s="99">
        <v>45012.0</v>
      </c>
      <c r="C86" s="100" t="s">
        <v>1739</v>
      </c>
      <c r="D86" s="113">
        <v>10249.0</v>
      </c>
      <c r="E86" s="114" t="s">
        <v>52</v>
      </c>
      <c r="F86" s="103"/>
      <c r="G86" s="103"/>
      <c r="H86" s="103"/>
      <c r="I86" s="103"/>
      <c r="J86" s="103"/>
      <c r="K86" s="103"/>
      <c r="L86" s="103"/>
      <c r="M86" s="103"/>
      <c r="N86" s="103"/>
      <c r="O86" s="111">
        <v>6125.0</v>
      </c>
      <c r="P86" s="106">
        <v>6125.0</v>
      </c>
      <c r="Q86" s="107">
        <f t="shared" si="1"/>
        <v>0</v>
      </c>
      <c r="R86" s="108" t="s">
        <v>1627</v>
      </c>
      <c r="S86" s="26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98">
        <v>83.0</v>
      </c>
      <c r="B87" s="99">
        <v>45012.0</v>
      </c>
      <c r="C87" s="100" t="s">
        <v>1740</v>
      </c>
      <c r="D87" s="113">
        <v>26040.0</v>
      </c>
      <c r="E87" s="114" t="s">
        <v>648</v>
      </c>
      <c r="F87" s="104"/>
      <c r="G87" s="103"/>
      <c r="H87" s="103"/>
      <c r="I87" s="103"/>
      <c r="J87" s="103"/>
      <c r="K87" s="103"/>
      <c r="L87" s="103"/>
      <c r="M87" s="103"/>
      <c r="N87" s="103"/>
      <c r="O87" s="105">
        <v>450.0</v>
      </c>
      <c r="P87" s="106">
        <v>450.0</v>
      </c>
      <c r="Q87" s="107">
        <f t="shared" si="1"/>
        <v>0</v>
      </c>
      <c r="R87" s="108" t="s">
        <v>1627</v>
      </c>
      <c r="S87" s="26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98">
        <v>84.0</v>
      </c>
      <c r="B88" s="99">
        <v>45012.0</v>
      </c>
      <c r="C88" s="100" t="s">
        <v>1741</v>
      </c>
      <c r="D88" s="113">
        <v>10291.0</v>
      </c>
      <c r="E88" s="114" t="s">
        <v>50</v>
      </c>
      <c r="F88" s="105">
        <v>4500.0</v>
      </c>
      <c r="G88" s="104"/>
      <c r="H88" s="103"/>
      <c r="I88" s="103"/>
      <c r="J88" s="103"/>
      <c r="K88" s="103"/>
      <c r="L88" s="103"/>
      <c r="M88" s="103"/>
      <c r="N88" s="103"/>
      <c r="O88" s="103"/>
      <c r="P88" s="106">
        <v>4500.0</v>
      </c>
      <c r="Q88" s="107">
        <f t="shared" si="1"/>
        <v>0</v>
      </c>
      <c r="R88" s="108" t="s">
        <v>1627</v>
      </c>
      <c r="S88" s="26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98">
        <v>85.0</v>
      </c>
      <c r="B89" s="99">
        <v>45012.0</v>
      </c>
      <c r="C89" s="100" t="s">
        <v>1742</v>
      </c>
      <c r="D89" s="113">
        <v>15102.0</v>
      </c>
      <c r="E89" s="114" t="s">
        <v>1719</v>
      </c>
      <c r="F89" s="103"/>
      <c r="G89" s="103"/>
      <c r="H89" s="103"/>
      <c r="I89" s="103"/>
      <c r="J89" s="105">
        <v>4500.0</v>
      </c>
      <c r="K89" s="103"/>
      <c r="L89" s="103"/>
      <c r="M89" s="103"/>
      <c r="N89" s="103"/>
      <c r="O89" s="103"/>
      <c r="P89" s="106">
        <v>4500.0</v>
      </c>
      <c r="Q89" s="107">
        <f t="shared" si="1"/>
        <v>0</v>
      </c>
      <c r="R89" s="108" t="s">
        <v>1627</v>
      </c>
      <c r="S89" s="26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98">
        <v>86.0</v>
      </c>
      <c r="B90" s="99">
        <v>45012.0</v>
      </c>
      <c r="C90" s="100" t="s">
        <v>1743</v>
      </c>
      <c r="D90" s="113">
        <v>42278.0</v>
      </c>
      <c r="E90" s="114" t="s">
        <v>995</v>
      </c>
      <c r="F90" s="103"/>
      <c r="G90" s="105">
        <v>5840.0</v>
      </c>
      <c r="H90" s="103"/>
      <c r="I90" s="103"/>
      <c r="J90" s="103"/>
      <c r="K90" s="103"/>
      <c r="L90" s="103"/>
      <c r="M90" s="103"/>
      <c r="N90" s="103"/>
      <c r="O90" s="104"/>
      <c r="P90" s="106">
        <v>5840.0</v>
      </c>
      <c r="Q90" s="107">
        <f t="shared" si="1"/>
        <v>0</v>
      </c>
      <c r="R90" s="108" t="s">
        <v>1627</v>
      </c>
      <c r="S90" s="26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98">
        <v>87.0</v>
      </c>
      <c r="B91" s="99">
        <v>45012.0</v>
      </c>
      <c r="C91" s="100" t="s">
        <v>1744</v>
      </c>
      <c r="D91" s="113">
        <v>55958.0</v>
      </c>
      <c r="E91" s="114" t="s">
        <v>1745</v>
      </c>
      <c r="F91" s="105">
        <v>450.0</v>
      </c>
      <c r="G91" s="103"/>
      <c r="H91" s="103"/>
      <c r="I91" s="103"/>
      <c r="J91" s="103"/>
      <c r="K91" s="103"/>
      <c r="L91" s="103"/>
      <c r="M91" s="103"/>
      <c r="N91" s="103"/>
      <c r="O91" s="104"/>
      <c r="P91" s="106">
        <v>450.0</v>
      </c>
      <c r="Q91" s="107">
        <f t="shared" si="1"/>
        <v>0</v>
      </c>
      <c r="R91" s="108" t="s">
        <v>1627</v>
      </c>
      <c r="S91" s="26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98">
        <v>88.0</v>
      </c>
      <c r="B92" s="99">
        <v>45012.0</v>
      </c>
      <c r="C92" s="100" t="s">
        <v>1746</v>
      </c>
      <c r="D92" s="113">
        <v>54107.0</v>
      </c>
      <c r="E92" s="114" t="s">
        <v>1747</v>
      </c>
      <c r="F92" s="111">
        <v>4500.0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6">
        <v>4500.0</v>
      </c>
      <c r="Q92" s="107">
        <f t="shared" si="1"/>
        <v>0</v>
      </c>
      <c r="R92" s="108" t="s">
        <v>1627</v>
      </c>
      <c r="S92" s="26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98">
        <v>89.0</v>
      </c>
      <c r="B93" s="99">
        <v>45012.0</v>
      </c>
      <c r="C93" s="100" t="s">
        <v>1748</v>
      </c>
      <c r="D93" s="113">
        <v>48973.0</v>
      </c>
      <c r="E93" s="114" t="s">
        <v>230</v>
      </c>
      <c r="F93" s="103"/>
      <c r="G93" s="103"/>
      <c r="H93" s="103"/>
      <c r="I93" s="103"/>
      <c r="J93" s="103"/>
      <c r="K93" s="103"/>
      <c r="L93" s="103"/>
      <c r="M93" s="103"/>
      <c r="N93" s="103"/>
      <c r="O93" s="105">
        <v>7300.0</v>
      </c>
      <c r="P93" s="106">
        <v>7300.0</v>
      </c>
      <c r="Q93" s="107">
        <f t="shared" si="1"/>
        <v>0</v>
      </c>
      <c r="R93" s="108" t="s">
        <v>1627</v>
      </c>
      <c r="S93" s="26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98">
        <v>90.0</v>
      </c>
      <c r="B94" s="99">
        <v>45012.0</v>
      </c>
      <c r="C94" s="100" t="s">
        <v>1749</v>
      </c>
      <c r="D94" s="113">
        <v>60680.0</v>
      </c>
      <c r="E94" s="114" t="s">
        <v>1750</v>
      </c>
      <c r="F94" s="111">
        <v>4500.0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6">
        <v>4500.0</v>
      </c>
      <c r="Q94" s="107">
        <f t="shared" si="1"/>
        <v>0</v>
      </c>
      <c r="R94" s="108" t="s">
        <v>1627</v>
      </c>
      <c r="S94" s="26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98">
        <v>91.0</v>
      </c>
      <c r="B95" s="99">
        <v>45012.0</v>
      </c>
      <c r="C95" s="100" t="s">
        <v>1751</v>
      </c>
      <c r="D95" s="113">
        <v>64941.0</v>
      </c>
      <c r="E95" s="114" t="s">
        <v>1752</v>
      </c>
      <c r="F95" s="105">
        <v>450.0</v>
      </c>
      <c r="G95" s="104"/>
      <c r="H95" s="103"/>
      <c r="I95" s="103"/>
      <c r="J95" s="103"/>
      <c r="K95" s="103"/>
      <c r="L95" s="103"/>
      <c r="M95" s="103"/>
      <c r="N95" s="103"/>
      <c r="O95" s="103"/>
      <c r="P95" s="106">
        <v>450.0</v>
      </c>
      <c r="Q95" s="107">
        <f t="shared" si="1"/>
        <v>0</v>
      </c>
      <c r="R95" s="108" t="s">
        <v>1627</v>
      </c>
      <c r="S95" s="26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98">
        <v>92.0</v>
      </c>
      <c r="B96" s="99">
        <v>45012.0</v>
      </c>
      <c r="C96" s="100" t="s">
        <v>1753</v>
      </c>
      <c r="D96" s="113">
        <v>39476.0</v>
      </c>
      <c r="E96" s="114" t="s">
        <v>1754</v>
      </c>
      <c r="F96" s="103"/>
      <c r="G96" s="105">
        <v>6100.0</v>
      </c>
      <c r="H96" s="103"/>
      <c r="I96" s="103"/>
      <c r="J96" s="103"/>
      <c r="K96" s="103"/>
      <c r="L96" s="103"/>
      <c r="M96" s="103"/>
      <c r="N96" s="103"/>
      <c r="O96" s="104"/>
      <c r="P96" s="106">
        <v>6100.0</v>
      </c>
      <c r="Q96" s="107">
        <f t="shared" si="1"/>
        <v>0</v>
      </c>
      <c r="R96" s="108" t="s">
        <v>1627</v>
      </c>
      <c r="S96" s="26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98">
        <v>93.0</v>
      </c>
      <c r="B97" s="99">
        <v>45012.0</v>
      </c>
      <c r="C97" s="100" t="s">
        <v>1755</v>
      </c>
      <c r="D97" s="113">
        <v>10271.0</v>
      </c>
      <c r="E97" s="114" t="s">
        <v>1756</v>
      </c>
      <c r="F97" s="103"/>
      <c r="G97" s="111">
        <v>5700.0</v>
      </c>
      <c r="H97" s="103"/>
      <c r="I97" s="103"/>
      <c r="J97" s="105">
        <v>50.0</v>
      </c>
      <c r="K97" s="103"/>
      <c r="L97" s="103"/>
      <c r="M97" s="103"/>
      <c r="N97" s="103"/>
      <c r="O97" s="103"/>
      <c r="P97" s="106">
        <v>5750.0</v>
      </c>
      <c r="Q97" s="107">
        <f t="shared" si="1"/>
        <v>0</v>
      </c>
      <c r="R97" s="108" t="s">
        <v>1627</v>
      </c>
      <c r="S97" s="26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98">
        <v>94.0</v>
      </c>
      <c r="B98" s="99">
        <v>45012.0</v>
      </c>
      <c r="C98" s="100" t="s">
        <v>1757</v>
      </c>
      <c r="D98" s="113">
        <v>13762.0</v>
      </c>
      <c r="E98" s="114" t="s">
        <v>861</v>
      </c>
      <c r="F98" s="105">
        <v>5950.0</v>
      </c>
      <c r="G98" s="103"/>
      <c r="H98" s="103"/>
      <c r="I98" s="103"/>
      <c r="J98" s="103"/>
      <c r="K98" s="103"/>
      <c r="L98" s="103"/>
      <c r="M98" s="103"/>
      <c r="N98" s="103"/>
      <c r="O98" s="104"/>
      <c r="P98" s="106">
        <v>5950.0</v>
      </c>
      <c r="Q98" s="107">
        <f t="shared" si="1"/>
        <v>0</v>
      </c>
      <c r="R98" s="108" t="s">
        <v>1627</v>
      </c>
      <c r="S98" s="26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98">
        <v>95.0</v>
      </c>
      <c r="B99" s="99">
        <v>45012.0</v>
      </c>
      <c r="C99" s="100" t="s">
        <v>1758</v>
      </c>
      <c r="D99" s="113">
        <v>10291.0</v>
      </c>
      <c r="E99" s="114" t="s">
        <v>50</v>
      </c>
      <c r="F99" s="105">
        <v>4500.0</v>
      </c>
      <c r="G99" s="104"/>
      <c r="H99" s="103"/>
      <c r="I99" s="103"/>
      <c r="J99" s="103"/>
      <c r="K99" s="103"/>
      <c r="L99" s="103"/>
      <c r="M99" s="103"/>
      <c r="N99" s="103"/>
      <c r="O99" s="103"/>
      <c r="P99" s="106">
        <v>4500.0</v>
      </c>
      <c r="Q99" s="107">
        <f t="shared" si="1"/>
        <v>0</v>
      </c>
      <c r="R99" s="108" t="s">
        <v>1627</v>
      </c>
      <c r="S99" s="26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98">
        <v>96.0</v>
      </c>
      <c r="B100" s="99">
        <v>45012.0</v>
      </c>
      <c r="C100" s="100" t="s">
        <v>1759</v>
      </c>
      <c r="D100" s="113">
        <v>28164.0</v>
      </c>
      <c r="E100" s="114" t="s">
        <v>1760</v>
      </c>
      <c r="F100" s="103"/>
      <c r="G100" s="104"/>
      <c r="H100" s="103"/>
      <c r="I100" s="103"/>
      <c r="J100" s="103"/>
      <c r="K100" s="103"/>
      <c r="L100" s="103"/>
      <c r="M100" s="103"/>
      <c r="N100" s="103"/>
      <c r="O100" s="105">
        <v>5950.0</v>
      </c>
      <c r="P100" s="106">
        <v>5950.0</v>
      </c>
      <c r="Q100" s="107">
        <f t="shared" si="1"/>
        <v>0</v>
      </c>
      <c r="R100" s="108" t="s">
        <v>1627</v>
      </c>
      <c r="S100" s="26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98">
        <v>97.0</v>
      </c>
      <c r="B101" s="99">
        <v>45012.0</v>
      </c>
      <c r="C101" s="100" t="s">
        <v>1761</v>
      </c>
      <c r="D101" s="113">
        <v>57976.0</v>
      </c>
      <c r="E101" s="114" t="s">
        <v>1762</v>
      </c>
      <c r="F101" s="105">
        <v>1450.0</v>
      </c>
      <c r="G101" s="104"/>
      <c r="H101" s="103"/>
      <c r="I101" s="103"/>
      <c r="J101" s="103"/>
      <c r="K101" s="103"/>
      <c r="L101" s="103"/>
      <c r="M101" s="103"/>
      <c r="N101" s="103"/>
      <c r="O101" s="103"/>
      <c r="P101" s="106">
        <v>1450.0</v>
      </c>
      <c r="Q101" s="107">
        <f t="shared" si="1"/>
        <v>0</v>
      </c>
      <c r="R101" s="108" t="s">
        <v>1627</v>
      </c>
      <c r="S101" s="26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98">
        <v>98.0</v>
      </c>
      <c r="B102" s="99">
        <v>45012.0</v>
      </c>
      <c r="C102" s="100" t="s">
        <v>1763</v>
      </c>
      <c r="D102" s="113">
        <v>59429.0</v>
      </c>
      <c r="E102" s="114" t="s">
        <v>1764</v>
      </c>
      <c r="F102" s="105">
        <v>4500.0</v>
      </c>
      <c r="G102" s="104"/>
      <c r="H102" s="103"/>
      <c r="I102" s="103"/>
      <c r="J102" s="103"/>
      <c r="K102" s="103"/>
      <c r="L102" s="103"/>
      <c r="M102" s="103"/>
      <c r="N102" s="103"/>
      <c r="O102" s="103"/>
      <c r="P102" s="106">
        <v>4500.0</v>
      </c>
      <c r="Q102" s="107">
        <f t="shared" si="1"/>
        <v>0</v>
      </c>
      <c r="R102" s="108" t="s">
        <v>1627</v>
      </c>
      <c r="S102" s="26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98">
        <v>99.0</v>
      </c>
      <c r="B103" s="99">
        <v>45012.0</v>
      </c>
      <c r="C103" s="100" t="s">
        <v>1765</v>
      </c>
      <c r="D103" s="113">
        <v>28414.0</v>
      </c>
      <c r="E103" s="114" t="s">
        <v>524</v>
      </c>
      <c r="F103" s="103"/>
      <c r="G103" s="104"/>
      <c r="H103" s="103"/>
      <c r="I103" s="103"/>
      <c r="J103" s="103"/>
      <c r="K103" s="103"/>
      <c r="L103" s="103"/>
      <c r="M103" s="103"/>
      <c r="N103" s="103"/>
      <c r="O103" s="105">
        <v>6600.0</v>
      </c>
      <c r="P103" s="106">
        <v>6600.0</v>
      </c>
      <c r="Q103" s="107">
        <f t="shared" si="1"/>
        <v>0</v>
      </c>
      <c r="R103" s="108" t="s">
        <v>1627</v>
      </c>
      <c r="S103" s="26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98">
        <v>100.0</v>
      </c>
      <c r="B104" s="99">
        <v>45012.0</v>
      </c>
      <c r="C104" s="100" t="s">
        <v>1766</v>
      </c>
      <c r="D104" s="113">
        <v>21818.0</v>
      </c>
      <c r="E104" s="114" t="s">
        <v>1767</v>
      </c>
      <c r="F104" s="103"/>
      <c r="G104" s="104"/>
      <c r="H104" s="103"/>
      <c r="I104" s="103"/>
      <c r="J104" s="103"/>
      <c r="K104" s="103"/>
      <c r="L104" s="103"/>
      <c r="M104" s="103"/>
      <c r="N104" s="103"/>
      <c r="O104" s="105">
        <v>9000.0</v>
      </c>
      <c r="P104" s="106">
        <v>9000.0</v>
      </c>
      <c r="Q104" s="107">
        <f t="shared" si="1"/>
        <v>0</v>
      </c>
      <c r="R104" s="108" t="s">
        <v>1627</v>
      </c>
      <c r="S104" s="26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98">
        <v>101.0</v>
      </c>
      <c r="B105" s="99">
        <v>45012.0</v>
      </c>
      <c r="C105" s="100" t="s">
        <v>1768</v>
      </c>
      <c r="D105" s="113">
        <v>55555.0</v>
      </c>
      <c r="E105" s="114" t="s">
        <v>1769</v>
      </c>
      <c r="F105" s="104"/>
      <c r="G105" s="103"/>
      <c r="H105" s="103"/>
      <c r="I105" s="103"/>
      <c r="J105" s="104"/>
      <c r="K105" s="103"/>
      <c r="L105" s="103"/>
      <c r="M105" s="103"/>
      <c r="N105" s="103"/>
      <c r="O105" s="105">
        <v>5950.0</v>
      </c>
      <c r="P105" s="106">
        <v>5950.0</v>
      </c>
      <c r="Q105" s="107">
        <f t="shared" si="1"/>
        <v>0</v>
      </c>
      <c r="R105" s="108" t="s">
        <v>1627</v>
      </c>
      <c r="S105" s="26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98">
        <v>102.0</v>
      </c>
      <c r="B106" s="99">
        <v>45012.0</v>
      </c>
      <c r="C106" s="100" t="s">
        <v>1770</v>
      </c>
      <c r="D106" s="113">
        <v>14343.0</v>
      </c>
      <c r="E106" s="114" t="s">
        <v>674</v>
      </c>
      <c r="F106" s="105">
        <v>350.0</v>
      </c>
      <c r="G106" s="103"/>
      <c r="H106" s="103"/>
      <c r="I106" s="103"/>
      <c r="J106" s="104"/>
      <c r="K106" s="103"/>
      <c r="L106" s="103"/>
      <c r="M106" s="103"/>
      <c r="N106" s="103"/>
      <c r="O106" s="105">
        <v>12500.0</v>
      </c>
      <c r="P106" s="106">
        <v>12850.0</v>
      </c>
      <c r="Q106" s="107">
        <f t="shared" si="1"/>
        <v>0</v>
      </c>
      <c r="R106" s="108" t="s">
        <v>1627</v>
      </c>
      <c r="S106" s="26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98">
        <v>103.0</v>
      </c>
      <c r="B107" s="99">
        <v>45012.0</v>
      </c>
      <c r="C107" s="100" t="s">
        <v>1771</v>
      </c>
      <c r="D107" s="113">
        <v>14304.0</v>
      </c>
      <c r="E107" s="114" t="s">
        <v>997</v>
      </c>
      <c r="F107" s="103"/>
      <c r="G107" s="103"/>
      <c r="H107" s="103"/>
      <c r="I107" s="103"/>
      <c r="J107" s="104"/>
      <c r="K107" s="103"/>
      <c r="L107" s="103"/>
      <c r="M107" s="103"/>
      <c r="N107" s="103"/>
      <c r="O107" s="105">
        <v>4500.0</v>
      </c>
      <c r="P107" s="106">
        <v>4500.0</v>
      </c>
      <c r="Q107" s="107">
        <f t="shared" si="1"/>
        <v>0</v>
      </c>
      <c r="R107" s="108" t="s">
        <v>1627</v>
      </c>
      <c r="S107" s="26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98">
        <v>104.0</v>
      </c>
      <c r="B108" s="99">
        <v>45012.0</v>
      </c>
      <c r="C108" s="100" t="s">
        <v>1772</v>
      </c>
      <c r="D108" s="113">
        <v>69346.0</v>
      </c>
      <c r="E108" s="114" t="s">
        <v>1773</v>
      </c>
      <c r="F108" s="111">
        <v>4500.0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6">
        <v>4500.0</v>
      </c>
      <c r="Q108" s="107">
        <f t="shared" si="1"/>
        <v>0</v>
      </c>
      <c r="R108" s="108" t="s">
        <v>1627</v>
      </c>
      <c r="S108" s="26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98">
        <v>105.0</v>
      </c>
      <c r="B109" s="99">
        <v>45012.0</v>
      </c>
      <c r="C109" s="100" t="s">
        <v>1774</v>
      </c>
      <c r="D109" s="113">
        <v>10291.0</v>
      </c>
      <c r="E109" s="114" t="s">
        <v>50</v>
      </c>
      <c r="F109" s="105">
        <v>5000.0</v>
      </c>
      <c r="G109" s="104"/>
      <c r="H109" s="103"/>
      <c r="I109" s="103"/>
      <c r="J109" s="105">
        <v>4000.0</v>
      </c>
      <c r="K109" s="103"/>
      <c r="L109" s="103"/>
      <c r="M109" s="103"/>
      <c r="N109" s="103"/>
      <c r="O109" s="103"/>
      <c r="P109" s="106">
        <v>9000.0</v>
      </c>
      <c r="Q109" s="107">
        <f t="shared" si="1"/>
        <v>0</v>
      </c>
      <c r="R109" s="108" t="s">
        <v>1627</v>
      </c>
      <c r="S109" s="26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98">
        <v>106.0</v>
      </c>
      <c r="B110" s="99">
        <v>45012.0</v>
      </c>
      <c r="C110" s="100" t="s">
        <v>1775</v>
      </c>
      <c r="D110" s="113">
        <v>50739.0</v>
      </c>
      <c r="E110" s="114" t="s">
        <v>412</v>
      </c>
      <c r="F110" s="103"/>
      <c r="G110" s="103"/>
      <c r="H110" s="103"/>
      <c r="I110" s="103"/>
      <c r="J110" s="103"/>
      <c r="K110" s="103"/>
      <c r="L110" s="103"/>
      <c r="M110" s="103"/>
      <c r="N110" s="103"/>
      <c r="O110" s="111">
        <v>1450.0</v>
      </c>
      <c r="P110" s="106">
        <v>1450.0</v>
      </c>
      <c r="Q110" s="107">
        <f t="shared" si="1"/>
        <v>0</v>
      </c>
      <c r="R110" s="108" t="s">
        <v>1627</v>
      </c>
      <c r="S110" s="26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98">
        <v>107.0</v>
      </c>
      <c r="B111" s="99">
        <v>45012.0</v>
      </c>
      <c r="C111" s="100" t="s">
        <v>1776</v>
      </c>
      <c r="D111" s="113">
        <v>31987.0</v>
      </c>
      <c r="E111" s="114" t="s">
        <v>1777</v>
      </c>
      <c r="F111" s="103"/>
      <c r="G111" s="105">
        <v>5900.0</v>
      </c>
      <c r="H111" s="103"/>
      <c r="I111" s="103"/>
      <c r="J111" s="103"/>
      <c r="K111" s="103"/>
      <c r="L111" s="103"/>
      <c r="M111" s="103"/>
      <c r="N111" s="103"/>
      <c r="O111" s="104"/>
      <c r="P111" s="106">
        <v>5900.0</v>
      </c>
      <c r="Q111" s="107">
        <f t="shared" si="1"/>
        <v>0</v>
      </c>
      <c r="R111" s="108" t="s">
        <v>1627</v>
      </c>
      <c r="S111" s="26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98">
        <v>108.0</v>
      </c>
      <c r="B112" s="99">
        <v>45012.0</v>
      </c>
      <c r="C112" s="100" t="s">
        <v>1778</v>
      </c>
      <c r="D112" s="113">
        <v>44035.0</v>
      </c>
      <c r="E112" s="114" t="s">
        <v>1779</v>
      </c>
      <c r="F112" s="103"/>
      <c r="G112" s="105">
        <v>4500.0</v>
      </c>
      <c r="H112" s="103"/>
      <c r="I112" s="103"/>
      <c r="J112" s="103"/>
      <c r="K112" s="103"/>
      <c r="L112" s="103"/>
      <c r="M112" s="103"/>
      <c r="N112" s="103"/>
      <c r="O112" s="104"/>
      <c r="P112" s="106">
        <v>4500.0</v>
      </c>
      <c r="Q112" s="107">
        <f t="shared" si="1"/>
        <v>0</v>
      </c>
      <c r="R112" s="108" t="s">
        <v>1627</v>
      </c>
      <c r="S112" s="26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98">
        <v>109.0</v>
      </c>
      <c r="B113" s="99">
        <v>45012.0</v>
      </c>
      <c r="C113" s="100" t="s">
        <v>1780</v>
      </c>
      <c r="D113" s="113">
        <v>29621.0</v>
      </c>
      <c r="E113" s="114" t="s">
        <v>1781</v>
      </c>
      <c r="F113" s="104"/>
      <c r="G113" s="103"/>
      <c r="H113" s="103"/>
      <c r="I113" s="103"/>
      <c r="J113" s="103"/>
      <c r="K113" s="103"/>
      <c r="L113" s="103"/>
      <c r="M113" s="103"/>
      <c r="N113" s="103"/>
      <c r="O113" s="105">
        <v>4500.0</v>
      </c>
      <c r="P113" s="106">
        <v>4500.0</v>
      </c>
      <c r="Q113" s="107">
        <f t="shared" si="1"/>
        <v>0</v>
      </c>
      <c r="R113" s="108" t="s">
        <v>1627</v>
      </c>
      <c r="S113" s="26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98">
        <v>110.0</v>
      </c>
      <c r="B114" s="99">
        <v>45012.0</v>
      </c>
      <c r="C114" s="100" t="s">
        <v>1782</v>
      </c>
      <c r="D114" s="113">
        <v>65232.0</v>
      </c>
      <c r="E114" s="114" t="s">
        <v>1783</v>
      </c>
      <c r="F114" s="104"/>
      <c r="G114" s="103"/>
      <c r="H114" s="103"/>
      <c r="I114" s="105">
        <v>4500.0</v>
      </c>
      <c r="J114" s="103"/>
      <c r="K114" s="103"/>
      <c r="L114" s="103"/>
      <c r="M114" s="103"/>
      <c r="N114" s="103"/>
      <c r="O114" s="103"/>
      <c r="P114" s="106">
        <v>4500.0</v>
      </c>
      <c r="Q114" s="107">
        <f t="shared" si="1"/>
        <v>0</v>
      </c>
      <c r="R114" s="108" t="s">
        <v>1627</v>
      </c>
      <c r="S114" s="26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98">
        <v>111.0</v>
      </c>
      <c r="B115" s="99">
        <v>45012.0</v>
      </c>
      <c r="C115" s="100" t="s">
        <v>1784</v>
      </c>
      <c r="D115" s="113">
        <v>20541.0</v>
      </c>
      <c r="E115" s="114" t="s">
        <v>1158</v>
      </c>
      <c r="F115" s="103"/>
      <c r="G115" s="105">
        <v>4500.0</v>
      </c>
      <c r="H115" s="103"/>
      <c r="I115" s="103"/>
      <c r="J115" s="103"/>
      <c r="K115" s="103"/>
      <c r="L115" s="103"/>
      <c r="M115" s="103"/>
      <c r="N115" s="103"/>
      <c r="O115" s="104"/>
      <c r="P115" s="106">
        <v>4500.0</v>
      </c>
      <c r="Q115" s="107">
        <f t="shared" si="1"/>
        <v>0</v>
      </c>
      <c r="R115" s="108" t="s">
        <v>1627</v>
      </c>
      <c r="S115" s="26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98">
        <v>112.0</v>
      </c>
      <c r="B116" s="99">
        <v>45012.0</v>
      </c>
      <c r="C116" s="100" t="s">
        <v>1785</v>
      </c>
      <c r="D116" s="113">
        <v>62508.0</v>
      </c>
      <c r="E116" s="114" t="s">
        <v>1786</v>
      </c>
      <c r="F116" s="103"/>
      <c r="G116" s="103"/>
      <c r="H116" s="103"/>
      <c r="I116" s="103"/>
      <c r="J116" s="103"/>
      <c r="K116" s="103"/>
      <c r="L116" s="103"/>
      <c r="M116" s="103"/>
      <c r="N116" s="103"/>
      <c r="O116" s="111">
        <v>2500.0</v>
      </c>
      <c r="P116" s="106">
        <v>2500.0</v>
      </c>
      <c r="Q116" s="107">
        <f t="shared" si="1"/>
        <v>0</v>
      </c>
      <c r="R116" s="108" t="s">
        <v>1627</v>
      </c>
      <c r="S116" s="26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98">
        <v>113.0</v>
      </c>
      <c r="B117" s="99">
        <v>45012.0</v>
      </c>
      <c r="C117" s="100" t="s">
        <v>1787</v>
      </c>
      <c r="D117" s="113">
        <v>65232.0</v>
      </c>
      <c r="E117" s="114" t="s">
        <v>1783</v>
      </c>
      <c r="F117" s="111">
        <v>1400.0</v>
      </c>
      <c r="G117" s="103"/>
      <c r="H117" s="103"/>
      <c r="I117" s="103"/>
      <c r="J117" s="103"/>
      <c r="K117" s="103"/>
      <c r="L117" s="103"/>
      <c r="M117" s="103"/>
      <c r="N117" s="103"/>
      <c r="O117" s="103"/>
      <c r="P117" s="106">
        <v>1400.0</v>
      </c>
      <c r="Q117" s="107">
        <f t="shared" si="1"/>
        <v>0</v>
      </c>
      <c r="R117" s="108" t="s">
        <v>1627</v>
      </c>
      <c r="S117" s="26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98">
        <v>114.0</v>
      </c>
      <c r="B118" s="99">
        <v>45012.0</v>
      </c>
      <c r="C118" s="100" t="s">
        <v>1788</v>
      </c>
      <c r="D118" s="113">
        <v>16390.0</v>
      </c>
      <c r="E118" s="114" t="s">
        <v>1713</v>
      </c>
      <c r="F118" s="105">
        <v>5080.0</v>
      </c>
      <c r="G118" s="103"/>
      <c r="H118" s="103"/>
      <c r="I118" s="103"/>
      <c r="J118" s="103"/>
      <c r="K118" s="103"/>
      <c r="L118" s="103"/>
      <c r="M118" s="103"/>
      <c r="N118" s="103"/>
      <c r="O118" s="104"/>
      <c r="P118" s="106">
        <v>5080.0</v>
      </c>
      <c r="Q118" s="107">
        <f t="shared" si="1"/>
        <v>0</v>
      </c>
      <c r="R118" s="108" t="s">
        <v>1627</v>
      </c>
      <c r="S118" s="26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98">
        <v>115.0</v>
      </c>
      <c r="B119" s="99">
        <v>45012.0</v>
      </c>
      <c r="C119" s="100" t="s">
        <v>1789</v>
      </c>
      <c r="D119" s="113">
        <v>42257.0</v>
      </c>
      <c r="E119" s="114" t="s">
        <v>1790</v>
      </c>
      <c r="F119" s="105">
        <v>1400.0</v>
      </c>
      <c r="G119" s="103"/>
      <c r="H119" s="103"/>
      <c r="I119" s="103"/>
      <c r="J119" s="103"/>
      <c r="K119" s="103"/>
      <c r="L119" s="103"/>
      <c r="M119" s="103"/>
      <c r="N119" s="103"/>
      <c r="O119" s="103"/>
      <c r="P119" s="106">
        <v>1400.0</v>
      </c>
      <c r="Q119" s="107">
        <f t="shared" si="1"/>
        <v>0</v>
      </c>
      <c r="R119" s="108" t="s">
        <v>1627</v>
      </c>
      <c r="S119" s="26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98">
        <v>116.0</v>
      </c>
      <c r="B120" s="99">
        <v>45012.0</v>
      </c>
      <c r="C120" s="100" t="s">
        <v>1791</v>
      </c>
      <c r="D120" s="113">
        <v>65232.0</v>
      </c>
      <c r="E120" s="114" t="s">
        <v>1783</v>
      </c>
      <c r="F120" s="103"/>
      <c r="G120" s="103"/>
      <c r="H120" s="103"/>
      <c r="I120" s="105">
        <v>2850.0</v>
      </c>
      <c r="J120" s="103"/>
      <c r="K120" s="103"/>
      <c r="L120" s="103"/>
      <c r="M120" s="103"/>
      <c r="N120" s="103"/>
      <c r="O120" s="104"/>
      <c r="P120" s="106">
        <v>2850.0</v>
      </c>
      <c r="Q120" s="107">
        <f t="shared" si="1"/>
        <v>0</v>
      </c>
      <c r="R120" s="108" t="s">
        <v>1627</v>
      </c>
      <c r="S120" s="26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98">
        <v>117.0</v>
      </c>
      <c r="B121" s="99">
        <v>45012.0</v>
      </c>
      <c r="C121" s="100" t="s">
        <v>1792</v>
      </c>
      <c r="D121" s="113">
        <v>58674.0</v>
      </c>
      <c r="E121" s="114" t="s">
        <v>1793</v>
      </c>
      <c r="F121" s="104"/>
      <c r="G121" s="103"/>
      <c r="H121" s="103"/>
      <c r="I121" s="103"/>
      <c r="J121" s="103"/>
      <c r="K121" s="103"/>
      <c r="L121" s="103"/>
      <c r="M121" s="103"/>
      <c r="N121" s="103"/>
      <c r="O121" s="105">
        <v>1200.0</v>
      </c>
      <c r="P121" s="106">
        <v>1200.0</v>
      </c>
      <c r="Q121" s="107">
        <f t="shared" si="1"/>
        <v>0</v>
      </c>
      <c r="R121" s="108" t="s">
        <v>1627</v>
      </c>
      <c r="S121" s="26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98">
        <v>118.0</v>
      </c>
      <c r="B122" s="99">
        <v>45012.0</v>
      </c>
      <c r="C122" s="100" t="s">
        <v>1794</v>
      </c>
      <c r="D122" s="113">
        <v>10255.0</v>
      </c>
      <c r="E122" s="114" t="s">
        <v>1668</v>
      </c>
      <c r="F122" s="111">
        <v>10400.0</v>
      </c>
      <c r="G122" s="103"/>
      <c r="H122" s="103"/>
      <c r="I122" s="103"/>
      <c r="J122" s="103"/>
      <c r="K122" s="103"/>
      <c r="L122" s="103"/>
      <c r="M122" s="103"/>
      <c r="N122" s="103"/>
      <c r="O122" s="103"/>
      <c r="P122" s="106">
        <v>10400.0</v>
      </c>
      <c r="Q122" s="107">
        <f t="shared" si="1"/>
        <v>0</v>
      </c>
      <c r="R122" s="108" t="s">
        <v>1627</v>
      </c>
      <c r="S122" s="26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98">
        <v>119.0</v>
      </c>
      <c r="B123" s="99">
        <v>45012.0</v>
      </c>
      <c r="C123" s="100" t="s">
        <v>1795</v>
      </c>
      <c r="D123" s="113">
        <v>10357.0</v>
      </c>
      <c r="E123" s="114" t="s">
        <v>176</v>
      </c>
      <c r="F123" s="104"/>
      <c r="G123" s="103"/>
      <c r="H123" s="103"/>
      <c r="I123" s="103"/>
      <c r="J123" s="103"/>
      <c r="K123" s="103"/>
      <c r="L123" s="103"/>
      <c r="M123" s="103"/>
      <c r="N123" s="103"/>
      <c r="O123" s="105">
        <v>1450.0</v>
      </c>
      <c r="P123" s="106">
        <v>1450.0</v>
      </c>
      <c r="Q123" s="107">
        <f t="shared" si="1"/>
        <v>0</v>
      </c>
      <c r="R123" s="108" t="s">
        <v>1627</v>
      </c>
      <c r="S123" s="26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98">
        <v>120.0</v>
      </c>
      <c r="B124" s="99">
        <v>45012.0</v>
      </c>
      <c r="C124" s="100" t="s">
        <v>1796</v>
      </c>
      <c r="D124" s="113">
        <v>23221.0</v>
      </c>
      <c r="E124" s="114" t="s">
        <v>1797</v>
      </c>
      <c r="F124" s="103"/>
      <c r="G124" s="103"/>
      <c r="H124" s="103"/>
      <c r="I124" s="105">
        <v>25000.0</v>
      </c>
      <c r="J124" s="103"/>
      <c r="K124" s="103"/>
      <c r="L124" s="103"/>
      <c r="M124" s="103"/>
      <c r="N124" s="103"/>
      <c r="O124" s="104"/>
      <c r="P124" s="106">
        <v>25000.0</v>
      </c>
      <c r="Q124" s="107">
        <f t="shared" si="1"/>
        <v>0</v>
      </c>
      <c r="R124" s="108" t="s">
        <v>1627</v>
      </c>
      <c r="S124" s="26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98">
        <v>121.0</v>
      </c>
      <c r="B125" s="99">
        <v>45012.0</v>
      </c>
      <c r="C125" s="100" t="s">
        <v>1798</v>
      </c>
      <c r="D125" s="113">
        <v>65117.0</v>
      </c>
      <c r="E125" s="114" t="s">
        <v>1799</v>
      </c>
      <c r="F125" s="103"/>
      <c r="G125" s="105">
        <v>5000.0</v>
      </c>
      <c r="H125" s="103"/>
      <c r="I125" s="103"/>
      <c r="J125" s="103"/>
      <c r="K125" s="103"/>
      <c r="L125" s="103"/>
      <c r="M125" s="104"/>
      <c r="N125" s="103"/>
      <c r="O125" s="103"/>
      <c r="P125" s="106">
        <v>5000.0</v>
      </c>
      <c r="Q125" s="107">
        <f t="shared" si="1"/>
        <v>0</v>
      </c>
      <c r="R125" s="108" t="s">
        <v>1627</v>
      </c>
      <c r="S125" s="26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98">
        <v>122.0</v>
      </c>
      <c r="B126" s="99">
        <v>45012.0</v>
      </c>
      <c r="C126" s="100" t="s">
        <v>1800</v>
      </c>
      <c r="D126" s="113">
        <v>67985.0</v>
      </c>
      <c r="E126" s="114" t="s">
        <v>1801</v>
      </c>
      <c r="F126" s="105">
        <v>1450.0</v>
      </c>
      <c r="G126" s="103"/>
      <c r="H126" s="103"/>
      <c r="I126" s="103"/>
      <c r="J126" s="103"/>
      <c r="K126" s="103"/>
      <c r="L126" s="103"/>
      <c r="M126" s="104"/>
      <c r="N126" s="103"/>
      <c r="O126" s="103"/>
      <c r="P126" s="106">
        <v>1450.0</v>
      </c>
      <c r="Q126" s="107">
        <f t="shared" si="1"/>
        <v>0</v>
      </c>
      <c r="R126" s="108" t="s">
        <v>1627</v>
      </c>
      <c r="S126" s="26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98">
        <v>123.0</v>
      </c>
      <c r="B127" s="99">
        <v>45012.0</v>
      </c>
      <c r="C127" s="100" t="s">
        <v>1802</v>
      </c>
      <c r="D127" s="113">
        <v>69503.0</v>
      </c>
      <c r="E127" s="114" t="s">
        <v>1803</v>
      </c>
      <c r="F127" s="105">
        <v>4500.0</v>
      </c>
      <c r="G127" s="103"/>
      <c r="H127" s="103"/>
      <c r="I127" s="103"/>
      <c r="J127" s="103"/>
      <c r="K127" s="103"/>
      <c r="L127" s="103"/>
      <c r="M127" s="104"/>
      <c r="N127" s="103"/>
      <c r="O127" s="103"/>
      <c r="P127" s="106">
        <v>4500.0</v>
      </c>
      <c r="Q127" s="107">
        <f t="shared" si="1"/>
        <v>0</v>
      </c>
      <c r="R127" s="108" t="s">
        <v>1627</v>
      </c>
      <c r="S127" s="26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98">
        <v>124.0</v>
      </c>
      <c r="B128" s="99">
        <v>45012.0</v>
      </c>
      <c r="C128" s="100" t="s">
        <v>1804</v>
      </c>
      <c r="D128" s="113">
        <v>10250.0</v>
      </c>
      <c r="E128" s="114" t="s">
        <v>56</v>
      </c>
      <c r="F128" s="103"/>
      <c r="G128" s="103"/>
      <c r="H128" s="103"/>
      <c r="I128" s="105">
        <v>15550.0</v>
      </c>
      <c r="J128" s="105"/>
      <c r="K128" s="103"/>
      <c r="L128" s="103"/>
      <c r="M128" s="104"/>
      <c r="N128" s="103"/>
      <c r="O128" s="103"/>
      <c r="P128" s="106">
        <v>15550.0</v>
      </c>
      <c r="Q128" s="107">
        <f t="shared" si="1"/>
        <v>0</v>
      </c>
      <c r="R128" s="108" t="s">
        <v>1627</v>
      </c>
      <c r="S128" s="26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98">
        <v>125.0</v>
      </c>
      <c r="B129" s="99">
        <v>45012.0</v>
      </c>
      <c r="C129" s="100" t="s">
        <v>1805</v>
      </c>
      <c r="D129" s="113">
        <v>43498.0</v>
      </c>
      <c r="E129" s="114" t="s">
        <v>1806</v>
      </c>
      <c r="F129" s="104"/>
      <c r="G129" s="103"/>
      <c r="H129" s="103"/>
      <c r="I129" s="103"/>
      <c r="J129" s="105">
        <v>6640.0</v>
      </c>
      <c r="K129" s="103"/>
      <c r="L129" s="103"/>
      <c r="M129" s="104"/>
      <c r="N129" s="103"/>
      <c r="O129" s="103"/>
      <c r="P129" s="106">
        <v>6640.0</v>
      </c>
      <c r="Q129" s="107">
        <f t="shared" si="1"/>
        <v>0</v>
      </c>
      <c r="R129" s="108" t="s">
        <v>1627</v>
      </c>
      <c r="S129" s="26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98">
        <v>126.0</v>
      </c>
      <c r="B130" s="99">
        <v>45012.0</v>
      </c>
      <c r="C130" s="100" t="s">
        <v>1807</v>
      </c>
      <c r="D130" s="113">
        <v>76472.0</v>
      </c>
      <c r="E130" s="114" t="s">
        <v>1808</v>
      </c>
      <c r="F130" s="105">
        <v>4000.0</v>
      </c>
      <c r="G130" s="103"/>
      <c r="H130" s="103"/>
      <c r="I130" s="105">
        <v>1250.0</v>
      </c>
      <c r="J130" s="103"/>
      <c r="K130" s="103"/>
      <c r="L130" s="103"/>
      <c r="M130" s="104"/>
      <c r="N130" s="103"/>
      <c r="O130" s="103"/>
      <c r="P130" s="106">
        <v>5250.0</v>
      </c>
      <c r="Q130" s="107">
        <f t="shared" si="1"/>
        <v>0</v>
      </c>
      <c r="R130" s="108" t="s">
        <v>1627</v>
      </c>
      <c r="S130" s="26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98">
        <v>127.0</v>
      </c>
      <c r="B131" s="99">
        <v>45012.0</v>
      </c>
      <c r="C131" s="100" t="s">
        <v>1809</v>
      </c>
      <c r="D131" s="113">
        <v>44763.0</v>
      </c>
      <c r="E131" s="114" t="s">
        <v>1549</v>
      </c>
      <c r="F131" s="105">
        <v>2750.0</v>
      </c>
      <c r="G131" s="103"/>
      <c r="H131" s="103"/>
      <c r="I131" s="103"/>
      <c r="J131" s="103"/>
      <c r="K131" s="103"/>
      <c r="L131" s="103"/>
      <c r="M131" s="104"/>
      <c r="N131" s="103"/>
      <c r="O131" s="103"/>
      <c r="P131" s="106">
        <v>2750.0</v>
      </c>
      <c r="Q131" s="107">
        <f t="shared" si="1"/>
        <v>0</v>
      </c>
      <c r="R131" s="108" t="s">
        <v>1627</v>
      </c>
      <c r="S131" s="26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98">
        <v>128.0</v>
      </c>
      <c r="B132" s="99">
        <v>45012.0</v>
      </c>
      <c r="C132" s="100" t="s">
        <v>1810</v>
      </c>
      <c r="D132" s="113">
        <v>44763.0</v>
      </c>
      <c r="E132" s="114" t="s">
        <v>1549</v>
      </c>
      <c r="F132" s="105">
        <v>300.0</v>
      </c>
      <c r="G132" s="103"/>
      <c r="H132" s="103"/>
      <c r="I132" s="103"/>
      <c r="J132" s="103"/>
      <c r="K132" s="103"/>
      <c r="L132" s="103"/>
      <c r="M132" s="104"/>
      <c r="N132" s="103"/>
      <c r="O132" s="103"/>
      <c r="P132" s="106">
        <v>300.0</v>
      </c>
      <c r="Q132" s="107">
        <f t="shared" si="1"/>
        <v>0</v>
      </c>
      <c r="R132" s="108" t="s">
        <v>1627</v>
      </c>
      <c r="S132" s="26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98">
        <v>129.0</v>
      </c>
      <c r="B133" s="99">
        <v>45012.0</v>
      </c>
      <c r="C133" s="100" t="s">
        <v>1811</v>
      </c>
      <c r="D133" s="113">
        <v>21828.0</v>
      </c>
      <c r="E133" s="114" t="s">
        <v>262</v>
      </c>
      <c r="F133" s="103"/>
      <c r="G133" s="103"/>
      <c r="H133" s="103"/>
      <c r="I133" s="103"/>
      <c r="J133" s="105">
        <v>4500.0</v>
      </c>
      <c r="K133" s="103"/>
      <c r="L133" s="103"/>
      <c r="M133" s="104"/>
      <c r="N133" s="103"/>
      <c r="O133" s="103"/>
      <c r="P133" s="106">
        <v>4500.0</v>
      </c>
      <c r="Q133" s="107">
        <f t="shared" si="1"/>
        <v>0</v>
      </c>
      <c r="R133" s="108" t="s">
        <v>1627</v>
      </c>
      <c r="S133" s="26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98">
        <v>130.0</v>
      </c>
      <c r="B134" s="99">
        <v>45012.0</v>
      </c>
      <c r="C134" s="100" t="s">
        <v>1812</v>
      </c>
      <c r="D134" s="113">
        <v>52247.0</v>
      </c>
      <c r="E134" s="114" t="s">
        <v>426</v>
      </c>
      <c r="F134" s="105">
        <v>1200.0</v>
      </c>
      <c r="G134" s="103"/>
      <c r="H134" s="103"/>
      <c r="I134" s="103"/>
      <c r="J134" s="103"/>
      <c r="K134" s="103"/>
      <c r="L134" s="103"/>
      <c r="M134" s="104"/>
      <c r="N134" s="103"/>
      <c r="O134" s="103"/>
      <c r="P134" s="106">
        <v>1200.0</v>
      </c>
      <c r="Q134" s="107">
        <f t="shared" si="1"/>
        <v>0</v>
      </c>
      <c r="R134" s="108" t="s">
        <v>1627</v>
      </c>
      <c r="S134" s="26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98">
        <v>131.0</v>
      </c>
      <c r="B135" s="99">
        <v>45012.0</v>
      </c>
      <c r="C135" s="100" t="s">
        <v>1813</v>
      </c>
      <c r="D135" s="113">
        <v>46188.0</v>
      </c>
      <c r="E135" s="114" t="s">
        <v>1814</v>
      </c>
      <c r="F135" s="105">
        <v>5700.0</v>
      </c>
      <c r="G135" s="103"/>
      <c r="H135" s="103"/>
      <c r="I135" s="103"/>
      <c r="J135" s="103"/>
      <c r="K135" s="103"/>
      <c r="L135" s="103"/>
      <c r="M135" s="104"/>
      <c r="N135" s="103"/>
      <c r="O135" s="103"/>
      <c r="P135" s="106">
        <v>5700.0</v>
      </c>
      <c r="Q135" s="107">
        <f t="shared" si="1"/>
        <v>0</v>
      </c>
      <c r="R135" s="108" t="s">
        <v>1627</v>
      </c>
      <c r="S135" s="26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98">
        <v>132.0</v>
      </c>
      <c r="B136" s="99">
        <v>45012.0</v>
      </c>
      <c r="C136" s="100" t="s">
        <v>1815</v>
      </c>
      <c r="D136" s="113">
        <v>52247.0</v>
      </c>
      <c r="E136" s="114" t="s">
        <v>426</v>
      </c>
      <c r="F136" s="105">
        <v>1250.0</v>
      </c>
      <c r="G136" s="103"/>
      <c r="H136" s="103"/>
      <c r="I136" s="103"/>
      <c r="J136" s="103"/>
      <c r="K136" s="103"/>
      <c r="L136" s="103"/>
      <c r="M136" s="104"/>
      <c r="N136" s="103"/>
      <c r="O136" s="103"/>
      <c r="P136" s="106">
        <v>1250.0</v>
      </c>
      <c r="Q136" s="107">
        <f t="shared" si="1"/>
        <v>0</v>
      </c>
      <c r="R136" s="108" t="s">
        <v>1627</v>
      </c>
      <c r="S136" s="26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98">
        <v>133.0</v>
      </c>
      <c r="B137" s="99">
        <v>45012.0</v>
      </c>
      <c r="C137" s="100" t="s">
        <v>1816</v>
      </c>
      <c r="D137" s="113">
        <v>75045.0</v>
      </c>
      <c r="E137" s="114" t="s">
        <v>1657</v>
      </c>
      <c r="F137" s="105">
        <v>900.0</v>
      </c>
      <c r="G137" s="103"/>
      <c r="H137" s="103"/>
      <c r="I137" s="103"/>
      <c r="J137" s="103"/>
      <c r="K137" s="103"/>
      <c r="L137" s="103"/>
      <c r="M137" s="104"/>
      <c r="N137" s="103"/>
      <c r="O137" s="103"/>
      <c r="P137" s="106">
        <v>900.0</v>
      </c>
      <c r="Q137" s="107">
        <f t="shared" si="1"/>
        <v>0</v>
      </c>
      <c r="R137" s="108" t="s">
        <v>1627</v>
      </c>
      <c r="S137" s="26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98">
        <v>134.0</v>
      </c>
      <c r="B138" s="99">
        <v>45012.0</v>
      </c>
      <c r="C138" s="100" t="s">
        <v>1817</v>
      </c>
      <c r="D138" s="113">
        <v>52247.0</v>
      </c>
      <c r="E138" s="114" t="s">
        <v>426</v>
      </c>
      <c r="F138" s="105">
        <v>4500.0</v>
      </c>
      <c r="G138" s="103"/>
      <c r="H138" s="103"/>
      <c r="I138" s="103"/>
      <c r="J138" s="103"/>
      <c r="K138" s="103"/>
      <c r="L138" s="103"/>
      <c r="M138" s="104"/>
      <c r="N138" s="103"/>
      <c r="O138" s="103"/>
      <c r="P138" s="106">
        <v>4500.0</v>
      </c>
      <c r="Q138" s="107">
        <f t="shared" si="1"/>
        <v>0</v>
      </c>
      <c r="R138" s="108" t="s">
        <v>1627</v>
      </c>
      <c r="S138" s="26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98">
        <v>135.0</v>
      </c>
      <c r="B139" s="99">
        <v>45012.0</v>
      </c>
      <c r="C139" s="100" t="s">
        <v>1818</v>
      </c>
      <c r="D139" s="113">
        <v>46778.0</v>
      </c>
      <c r="E139" s="114" t="s">
        <v>1637</v>
      </c>
      <c r="F139" s="103"/>
      <c r="G139" s="103"/>
      <c r="H139" s="103"/>
      <c r="I139" s="103"/>
      <c r="J139" s="105">
        <v>1450.0</v>
      </c>
      <c r="K139" s="103"/>
      <c r="L139" s="103"/>
      <c r="M139" s="104"/>
      <c r="N139" s="103"/>
      <c r="O139" s="103"/>
      <c r="P139" s="106">
        <v>1450.0</v>
      </c>
      <c r="Q139" s="107">
        <f t="shared" si="1"/>
        <v>0</v>
      </c>
      <c r="R139" s="108" t="s">
        <v>1627</v>
      </c>
      <c r="S139" s="26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98">
        <v>136.0</v>
      </c>
      <c r="B140" s="99">
        <v>45012.0</v>
      </c>
      <c r="C140" s="100" t="s">
        <v>1819</v>
      </c>
      <c r="D140" s="113">
        <v>58257.0</v>
      </c>
      <c r="E140" s="114" t="s">
        <v>993</v>
      </c>
      <c r="F140" s="103"/>
      <c r="G140" s="103"/>
      <c r="H140" s="103"/>
      <c r="I140" s="103"/>
      <c r="J140" s="103"/>
      <c r="K140" s="103"/>
      <c r="L140" s="103"/>
      <c r="M140" s="104"/>
      <c r="N140" s="103"/>
      <c r="O140" s="105">
        <v>4500.0</v>
      </c>
      <c r="P140" s="106">
        <v>4500.0</v>
      </c>
      <c r="Q140" s="107">
        <f t="shared" si="1"/>
        <v>0</v>
      </c>
      <c r="R140" s="108" t="s">
        <v>1627</v>
      </c>
      <c r="S140" s="26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98">
        <v>137.0</v>
      </c>
      <c r="B141" s="99">
        <v>45012.0</v>
      </c>
      <c r="C141" s="100" t="s">
        <v>1820</v>
      </c>
      <c r="D141" s="113">
        <v>10839.0</v>
      </c>
      <c r="E141" s="114" t="s">
        <v>1711</v>
      </c>
      <c r="F141" s="105">
        <v>4200.0</v>
      </c>
      <c r="G141" s="103"/>
      <c r="H141" s="103"/>
      <c r="I141" s="103"/>
      <c r="J141" s="103"/>
      <c r="K141" s="103"/>
      <c r="L141" s="103"/>
      <c r="M141" s="104"/>
      <c r="N141" s="103"/>
      <c r="O141" s="103"/>
      <c r="P141" s="106">
        <v>4200.0</v>
      </c>
      <c r="Q141" s="107">
        <f t="shared" si="1"/>
        <v>0</v>
      </c>
      <c r="R141" s="108" t="s">
        <v>1627</v>
      </c>
      <c r="S141" s="26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98">
        <v>138.0</v>
      </c>
      <c r="B142" s="99">
        <v>45012.0</v>
      </c>
      <c r="C142" s="100" t="s">
        <v>1821</v>
      </c>
      <c r="D142" s="113">
        <v>40649.0</v>
      </c>
      <c r="E142" s="114" t="s">
        <v>834</v>
      </c>
      <c r="F142" s="103"/>
      <c r="G142" s="103"/>
      <c r="H142" s="103"/>
      <c r="I142" s="103"/>
      <c r="J142" s="103"/>
      <c r="K142" s="103"/>
      <c r="L142" s="103"/>
      <c r="M142" s="104"/>
      <c r="N142" s="103"/>
      <c r="O142" s="105">
        <v>1200.0</v>
      </c>
      <c r="P142" s="106">
        <v>1200.0</v>
      </c>
      <c r="Q142" s="107">
        <f t="shared" si="1"/>
        <v>0</v>
      </c>
      <c r="R142" s="108" t="s">
        <v>1627</v>
      </c>
      <c r="S142" s="26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98">
        <v>139.0</v>
      </c>
      <c r="B143" s="99">
        <v>45012.0</v>
      </c>
      <c r="C143" s="100" t="s">
        <v>1822</v>
      </c>
      <c r="D143" s="113">
        <v>55692.0</v>
      </c>
      <c r="E143" s="114" t="s">
        <v>1823</v>
      </c>
      <c r="F143" s="103"/>
      <c r="G143" s="103"/>
      <c r="H143" s="103"/>
      <c r="I143" s="103"/>
      <c r="J143" s="103"/>
      <c r="K143" s="103"/>
      <c r="L143" s="103"/>
      <c r="M143" s="104"/>
      <c r="N143" s="103"/>
      <c r="O143" s="105">
        <v>4500.0</v>
      </c>
      <c r="P143" s="106">
        <v>4500.0</v>
      </c>
      <c r="Q143" s="107">
        <f t="shared" si="1"/>
        <v>0</v>
      </c>
      <c r="R143" s="108" t="s">
        <v>1627</v>
      </c>
      <c r="S143" s="26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98">
        <v>140.0</v>
      </c>
      <c r="B144" s="99">
        <v>45012.0</v>
      </c>
      <c r="C144" s="100" t="s">
        <v>1824</v>
      </c>
      <c r="D144" s="113">
        <v>73719.0</v>
      </c>
      <c r="E144" s="114" t="s">
        <v>1825</v>
      </c>
      <c r="F144" s="103"/>
      <c r="G144" s="103"/>
      <c r="H144" s="103"/>
      <c r="I144" s="105">
        <v>4500.0</v>
      </c>
      <c r="J144" s="103"/>
      <c r="K144" s="103"/>
      <c r="L144" s="103"/>
      <c r="M144" s="104"/>
      <c r="N144" s="103"/>
      <c r="O144" s="103"/>
      <c r="P144" s="106">
        <v>4500.0</v>
      </c>
      <c r="Q144" s="107">
        <f t="shared" si="1"/>
        <v>0</v>
      </c>
      <c r="R144" s="108" t="s">
        <v>1627</v>
      </c>
      <c r="S144" s="26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98">
        <v>141.0</v>
      </c>
      <c r="B145" s="99">
        <v>45012.0</v>
      </c>
      <c r="C145" s="100" t="s">
        <v>1826</v>
      </c>
      <c r="D145" s="113">
        <v>74492.0</v>
      </c>
      <c r="E145" s="114" t="s">
        <v>1827</v>
      </c>
      <c r="F145" s="103"/>
      <c r="G145" s="103"/>
      <c r="H145" s="103"/>
      <c r="I145" s="103"/>
      <c r="J145" s="103"/>
      <c r="K145" s="103"/>
      <c r="L145" s="103"/>
      <c r="M145" s="104"/>
      <c r="N145" s="103"/>
      <c r="O145" s="105">
        <v>19500.0</v>
      </c>
      <c r="P145" s="106">
        <v>19500.0</v>
      </c>
      <c r="Q145" s="107">
        <f t="shared" si="1"/>
        <v>0</v>
      </c>
      <c r="R145" s="108" t="s">
        <v>1627</v>
      </c>
      <c r="S145" s="26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98">
        <v>142.0</v>
      </c>
      <c r="B146" s="99">
        <v>45012.0</v>
      </c>
      <c r="C146" s="100" t="s">
        <v>1828</v>
      </c>
      <c r="D146" s="113">
        <v>76444.0</v>
      </c>
      <c r="E146" s="114" t="s">
        <v>1829</v>
      </c>
      <c r="F146" s="103"/>
      <c r="G146" s="103"/>
      <c r="H146" s="103"/>
      <c r="I146" s="103"/>
      <c r="J146" s="103"/>
      <c r="K146" s="103"/>
      <c r="L146" s="103"/>
      <c r="M146" s="104"/>
      <c r="N146" s="103"/>
      <c r="O146" s="105">
        <v>4500.0</v>
      </c>
      <c r="P146" s="106">
        <v>4500.0</v>
      </c>
      <c r="Q146" s="107">
        <f t="shared" si="1"/>
        <v>0</v>
      </c>
      <c r="R146" s="108" t="s">
        <v>1627</v>
      </c>
      <c r="S146" s="26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98">
        <v>143.0</v>
      </c>
      <c r="B147" s="99">
        <v>45012.0</v>
      </c>
      <c r="C147" s="100" t="s">
        <v>1830</v>
      </c>
      <c r="D147" s="113">
        <v>76486.0</v>
      </c>
      <c r="E147" s="114" t="s">
        <v>1831</v>
      </c>
      <c r="F147" s="103"/>
      <c r="G147" s="103"/>
      <c r="H147" s="103"/>
      <c r="I147" s="103"/>
      <c r="J147" s="103"/>
      <c r="K147" s="103"/>
      <c r="L147" s="103"/>
      <c r="M147" s="104"/>
      <c r="N147" s="103"/>
      <c r="O147" s="105">
        <v>5900.0</v>
      </c>
      <c r="P147" s="106">
        <v>5900.0</v>
      </c>
      <c r="Q147" s="107">
        <f t="shared" si="1"/>
        <v>0</v>
      </c>
      <c r="R147" s="108" t="s">
        <v>1627</v>
      </c>
      <c r="S147" s="26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98">
        <v>144.0</v>
      </c>
      <c r="B148" s="99">
        <v>45012.0</v>
      </c>
      <c r="C148" s="100" t="s">
        <v>1832</v>
      </c>
      <c r="D148" s="113">
        <v>76487.0</v>
      </c>
      <c r="E148" s="114" t="s">
        <v>1833</v>
      </c>
      <c r="F148" s="105">
        <v>17000.0</v>
      </c>
      <c r="G148" s="103"/>
      <c r="H148" s="103"/>
      <c r="I148" s="103"/>
      <c r="J148" s="103"/>
      <c r="K148" s="103"/>
      <c r="L148" s="103"/>
      <c r="M148" s="104"/>
      <c r="N148" s="103"/>
      <c r="O148" s="105">
        <v>10000.0</v>
      </c>
      <c r="P148" s="106">
        <v>27000.0</v>
      </c>
      <c r="Q148" s="107">
        <f t="shared" si="1"/>
        <v>0</v>
      </c>
      <c r="R148" s="108" t="s">
        <v>1627</v>
      </c>
      <c r="S148" s="26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98">
        <v>145.0</v>
      </c>
      <c r="B149" s="99">
        <v>45012.0</v>
      </c>
      <c r="C149" s="100" t="s">
        <v>1834</v>
      </c>
      <c r="D149" s="113">
        <v>70078.0</v>
      </c>
      <c r="E149" s="114" t="s">
        <v>1835</v>
      </c>
      <c r="F149" s="103"/>
      <c r="G149" s="103"/>
      <c r="H149" s="103"/>
      <c r="I149" s="103"/>
      <c r="J149" s="103"/>
      <c r="K149" s="103"/>
      <c r="L149" s="103"/>
      <c r="M149" s="111">
        <v>5000.0</v>
      </c>
      <c r="N149" s="103"/>
      <c r="O149" s="103"/>
      <c r="P149" s="106">
        <v>5000.0</v>
      </c>
      <c r="Q149" s="107">
        <f t="shared" si="1"/>
        <v>0</v>
      </c>
      <c r="R149" s="108" t="s">
        <v>1627</v>
      </c>
      <c r="S149" s="26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98">
        <v>146.0</v>
      </c>
      <c r="B150" s="99">
        <v>45012.0</v>
      </c>
      <c r="C150" s="100" t="s">
        <v>1836</v>
      </c>
      <c r="D150" s="113">
        <v>72839.0</v>
      </c>
      <c r="E150" s="114" t="s">
        <v>1837</v>
      </c>
      <c r="F150" s="103"/>
      <c r="G150" s="103"/>
      <c r="H150" s="103"/>
      <c r="I150" s="105">
        <v>70.0</v>
      </c>
      <c r="J150" s="103"/>
      <c r="K150" s="103"/>
      <c r="L150" s="103"/>
      <c r="M150" s="111">
        <v>5000.0</v>
      </c>
      <c r="N150" s="103"/>
      <c r="O150" s="103"/>
      <c r="P150" s="106">
        <v>5070.0</v>
      </c>
      <c r="Q150" s="107">
        <f t="shared" si="1"/>
        <v>0</v>
      </c>
      <c r="R150" s="108" t="s">
        <v>1627</v>
      </c>
      <c r="S150" s="26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98">
        <v>147.0</v>
      </c>
      <c r="B151" s="99">
        <v>45012.0</v>
      </c>
      <c r="C151" s="100" t="s">
        <v>1838</v>
      </c>
      <c r="D151" s="113">
        <v>66012.0</v>
      </c>
      <c r="E151" s="114" t="s">
        <v>1839</v>
      </c>
      <c r="F151" s="103"/>
      <c r="G151" s="103"/>
      <c r="H151" s="103"/>
      <c r="I151" s="103"/>
      <c r="J151" s="103"/>
      <c r="K151" s="103"/>
      <c r="L151" s="103"/>
      <c r="M151" s="111">
        <v>5000.0</v>
      </c>
      <c r="N151" s="103"/>
      <c r="O151" s="103"/>
      <c r="P151" s="106">
        <v>5000.0</v>
      </c>
      <c r="Q151" s="107">
        <f t="shared" si="1"/>
        <v>0</v>
      </c>
      <c r="R151" s="108" t="s">
        <v>1627</v>
      </c>
      <c r="S151" s="26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98">
        <v>148.0</v>
      </c>
      <c r="B152" s="99">
        <v>45012.0</v>
      </c>
      <c r="C152" s="100" t="s">
        <v>1840</v>
      </c>
      <c r="D152" s="113">
        <v>19124.0</v>
      </c>
      <c r="E152" s="114" t="s">
        <v>1841</v>
      </c>
      <c r="F152" s="103"/>
      <c r="G152" s="103"/>
      <c r="H152" s="103"/>
      <c r="I152" s="103"/>
      <c r="J152" s="103"/>
      <c r="K152" s="103"/>
      <c r="L152" s="103"/>
      <c r="M152" s="111">
        <v>5000.0</v>
      </c>
      <c r="N152" s="103"/>
      <c r="O152" s="103"/>
      <c r="P152" s="106">
        <v>5000.0</v>
      </c>
      <c r="Q152" s="107">
        <f t="shared" si="1"/>
        <v>0</v>
      </c>
      <c r="R152" s="108" t="s">
        <v>1627</v>
      </c>
      <c r="S152" s="26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98">
        <v>149.0</v>
      </c>
      <c r="B153" s="99">
        <v>45012.0</v>
      </c>
      <c r="C153" s="100" t="s">
        <v>1842</v>
      </c>
      <c r="D153" s="113">
        <v>38098.0</v>
      </c>
      <c r="E153" s="114" t="s">
        <v>316</v>
      </c>
      <c r="F153" s="103"/>
      <c r="G153" s="103"/>
      <c r="H153" s="103"/>
      <c r="I153" s="105">
        <v>80.0</v>
      </c>
      <c r="J153" s="103"/>
      <c r="K153" s="103"/>
      <c r="L153" s="103"/>
      <c r="M153" s="111">
        <v>5000.0</v>
      </c>
      <c r="N153" s="103"/>
      <c r="O153" s="103"/>
      <c r="P153" s="106">
        <v>5080.0</v>
      </c>
      <c r="Q153" s="107">
        <f t="shared" si="1"/>
        <v>0</v>
      </c>
      <c r="R153" s="108" t="s">
        <v>1627</v>
      </c>
      <c r="S153" s="26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98">
        <v>150.0</v>
      </c>
      <c r="B154" s="99">
        <v>45012.0</v>
      </c>
      <c r="C154" s="100" t="s">
        <v>1843</v>
      </c>
      <c r="D154" s="113">
        <v>67112.0</v>
      </c>
      <c r="E154" s="114" t="s">
        <v>1844</v>
      </c>
      <c r="F154" s="105">
        <v>170.0</v>
      </c>
      <c r="G154" s="103"/>
      <c r="H154" s="103"/>
      <c r="I154" s="103"/>
      <c r="J154" s="103"/>
      <c r="K154" s="103"/>
      <c r="L154" s="103"/>
      <c r="M154" s="111">
        <v>5000.0</v>
      </c>
      <c r="N154" s="103"/>
      <c r="O154" s="103"/>
      <c r="P154" s="106">
        <v>5170.0</v>
      </c>
      <c r="Q154" s="107">
        <f t="shared" si="1"/>
        <v>0</v>
      </c>
      <c r="R154" s="108" t="s">
        <v>1627</v>
      </c>
      <c r="S154" s="26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98">
        <v>151.0</v>
      </c>
      <c r="B155" s="99">
        <v>45012.0</v>
      </c>
      <c r="C155" s="100" t="s">
        <v>1845</v>
      </c>
      <c r="D155" s="113">
        <v>70337.0</v>
      </c>
      <c r="E155" s="114" t="s">
        <v>1456</v>
      </c>
      <c r="F155" s="103"/>
      <c r="G155" s="103"/>
      <c r="H155" s="103"/>
      <c r="I155" s="103"/>
      <c r="J155" s="103"/>
      <c r="K155" s="103"/>
      <c r="L155" s="103"/>
      <c r="M155" s="111">
        <v>5000.0</v>
      </c>
      <c r="N155" s="103"/>
      <c r="O155" s="103"/>
      <c r="P155" s="106">
        <v>5000.0</v>
      </c>
      <c r="Q155" s="107">
        <f t="shared" si="1"/>
        <v>0</v>
      </c>
      <c r="R155" s="108" t="s">
        <v>1627</v>
      </c>
      <c r="S155" s="26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98">
        <v>152.0</v>
      </c>
      <c r="B156" s="99">
        <v>45012.0</v>
      </c>
      <c r="C156" s="100" t="s">
        <v>1846</v>
      </c>
      <c r="D156" s="113">
        <v>53144.0</v>
      </c>
      <c r="E156" s="114" t="s">
        <v>1517</v>
      </c>
      <c r="F156" s="105">
        <v>390.0</v>
      </c>
      <c r="G156" s="103"/>
      <c r="H156" s="103"/>
      <c r="I156" s="103"/>
      <c r="J156" s="103"/>
      <c r="K156" s="103"/>
      <c r="L156" s="103"/>
      <c r="M156" s="111">
        <v>5000.0</v>
      </c>
      <c r="N156" s="103"/>
      <c r="O156" s="103"/>
      <c r="P156" s="106">
        <v>5390.0</v>
      </c>
      <c r="Q156" s="107">
        <f t="shared" si="1"/>
        <v>0</v>
      </c>
      <c r="R156" s="108" t="s">
        <v>1627</v>
      </c>
      <c r="S156" s="26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115"/>
      <c r="B157" s="116"/>
      <c r="C157" s="35"/>
      <c r="D157" s="35"/>
      <c r="E157" s="35"/>
      <c r="F157" s="117">
        <f t="shared" ref="F157:Q157" si="2">SUM(F5:F156)</f>
        <v>214595</v>
      </c>
      <c r="G157" s="117">
        <f t="shared" si="2"/>
        <v>243540</v>
      </c>
      <c r="H157" s="117">
        <f t="shared" si="2"/>
        <v>0</v>
      </c>
      <c r="I157" s="117">
        <f t="shared" si="2"/>
        <v>120540</v>
      </c>
      <c r="J157" s="117">
        <f t="shared" si="2"/>
        <v>32540</v>
      </c>
      <c r="K157" s="117">
        <f t="shared" si="2"/>
        <v>9150</v>
      </c>
      <c r="L157" s="117">
        <f t="shared" si="2"/>
        <v>0</v>
      </c>
      <c r="M157" s="117">
        <f t="shared" si="2"/>
        <v>49900</v>
      </c>
      <c r="N157" s="117">
        <f t="shared" si="2"/>
        <v>0</v>
      </c>
      <c r="O157" s="117">
        <f t="shared" si="2"/>
        <v>306690</v>
      </c>
      <c r="P157" s="118">
        <f t="shared" si="2"/>
        <v>976955</v>
      </c>
      <c r="Q157" s="107">
        <f t="shared" si="2"/>
        <v>0</v>
      </c>
      <c r="R157" s="35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4"/>
    </row>
    <row r="158">
      <c r="A158" s="37"/>
      <c r="B158" s="116"/>
      <c r="C158" s="35"/>
      <c r="D158" s="35"/>
      <c r="E158" s="35"/>
      <c r="F158" s="38">
        <f>SUM(F157+G157+H157+I157+J157+K157+L157+M157+N157+O157)</f>
        <v>976955</v>
      </c>
      <c r="G158" s="8"/>
      <c r="H158" s="8"/>
      <c r="I158" s="8"/>
      <c r="J158" s="8"/>
      <c r="K158" s="8"/>
      <c r="L158" s="9"/>
      <c r="M158" s="39"/>
      <c r="N158" s="39"/>
      <c r="O158" s="39"/>
      <c r="P158" s="26"/>
      <c r="Q158" s="26"/>
      <c r="R158" s="4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4"/>
    </row>
    <row r="159">
      <c r="A159" s="4"/>
      <c r="B159" s="11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11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11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11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11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119"/>
      <c r="C164" s="4"/>
      <c r="D164" s="4"/>
      <c r="E164" s="4"/>
      <c r="F164" s="4" t="s">
        <v>41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11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11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11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11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11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 t="s">
        <v>207</v>
      </c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</row>
  </sheetData>
  <mergeCells count="19">
    <mergeCell ref="E2:E4"/>
    <mergeCell ref="F3:F4"/>
    <mergeCell ref="G3:H3"/>
    <mergeCell ref="I3:J3"/>
    <mergeCell ref="K3:K4"/>
    <mergeCell ref="L3:L4"/>
    <mergeCell ref="F158:L158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0"/>
    <col customWidth="1" min="3" max="3" width="25.5"/>
    <col customWidth="1" min="4" max="4" width="10.88"/>
    <col customWidth="1" min="5" max="5" width="61.25"/>
    <col customWidth="1" min="6" max="6" width="12.0"/>
    <col customWidth="1" min="7" max="7" width="14.25"/>
    <col customWidth="1" min="11" max="11" width="13.25"/>
    <col customWidth="1" min="12" max="12" width="11.0"/>
    <col customWidth="1" min="13" max="13" width="12.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96" t="s">
        <v>1847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7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1622</v>
      </c>
      <c r="M3" s="6" t="s">
        <v>1623</v>
      </c>
      <c r="N3" s="6" t="s">
        <v>1624</v>
      </c>
      <c r="O3" s="6" t="s">
        <v>1625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98">
        <v>1.0</v>
      </c>
      <c r="B5" s="99">
        <v>45013.0</v>
      </c>
      <c r="C5" s="100" t="s">
        <v>1848</v>
      </c>
      <c r="D5" s="101">
        <v>74798.0</v>
      </c>
      <c r="E5" s="102" t="s">
        <v>236</v>
      </c>
      <c r="F5" s="120"/>
      <c r="G5" s="121"/>
      <c r="H5" s="122">
        <v>2500.0</v>
      </c>
      <c r="I5" s="122"/>
      <c r="J5" s="120"/>
      <c r="K5" s="120"/>
      <c r="L5" s="120"/>
      <c r="M5" s="120"/>
      <c r="N5" s="120"/>
      <c r="O5" s="120"/>
      <c r="P5" s="123">
        <v>2500.0</v>
      </c>
      <c r="Q5" s="107">
        <f t="shared" ref="Q5:Q40" si="1">F5+G5+H5+I5+J5+K5+L5+N5+O5+M5-P5</f>
        <v>0</v>
      </c>
      <c r="R5" s="108"/>
      <c r="S5" s="109"/>
      <c r="T5" s="110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98">
        <v>2.0</v>
      </c>
      <c r="B6" s="99">
        <v>45013.0</v>
      </c>
      <c r="C6" s="100" t="s">
        <v>1849</v>
      </c>
      <c r="D6" s="101">
        <v>33641.0</v>
      </c>
      <c r="E6" s="102" t="s">
        <v>1850</v>
      </c>
      <c r="F6" s="120"/>
      <c r="G6" s="124"/>
      <c r="H6" s="122">
        <v>2500.0</v>
      </c>
      <c r="I6" s="120"/>
      <c r="J6" s="120"/>
      <c r="K6" s="120"/>
      <c r="L6" s="120"/>
      <c r="M6" s="120"/>
      <c r="N6" s="120"/>
      <c r="O6" s="120"/>
      <c r="P6" s="123">
        <v>2500.0</v>
      </c>
      <c r="Q6" s="107">
        <f t="shared" si="1"/>
        <v>0</v>
      </c>
      <c r="R6" s="108"/>
      <c r="S6" s="109"/>
      <c r="T6" s="110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98">
        <v>3.0</v>
      </c>
      <c r="B7" s="99">
        <v>45013.0</v>
      </c>
      <c r="C7" s="100" t="s">
        <v>1851</v>
      </c>
      <c r="D7" s="101">
        <v>28164.0</v>
      </c>
      <c r="E7" s="102" t="s">
        <v>1760</v>
      </c>
      <c r="F7" s="120"/>
      <c r="G7" s="124"/>
      <c r="H7" s="120"/>
      <c r="I7" s="120"/>
      <c r="J7" s="120"/>
      <c r="K7" s="120"/>
      <c r="L7" s="120"/>
      <c r="M7" s="120"/>
      <c r="N7" s="120"/>
      <c r="O7" s="122">
        <v>2500.0</v>
      </c>
      <c r="P7" s="123">
        <v>2500.0</v>
      </c>
      <c r="Q7" s="107">
        <f t="shared" si="1"/>
        <v>0</v>
      </c>
      <c r="R7" s="108"/>
      <c r="S7" s="109"/>
      <c r="T7" s="110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98">
        <v>4.0</v>
      </c>
      <c r="B8" s="99">
        <v>45013.0</v>
      </c>
      <c r="C8" s="100" t="s">
        <v>1852</v>
      </c>
      <c r="D8" s="101">
        <v>67621.0</v>
      </c>
      <c r="E8" s="102" t="s">
        <v>1853</v>
      </c>
      <c r="F8" s="120"/>
      <c r="G8" s="124"/>
      <c r="H8" s="120"/>
      <c r="I8" s="120"/>
      <c r="J8" s="120"/>
      <c r="K8" s="120"/>
      <c r="L8" s="120"/>
      <c r="M8" s="120"/>
      <c r="N8" s="120"/>
      <c r="O8" s="122">
        <v>2500.0</v>
      </c>
      <c r="P8" s="123">
        <v>2500.0</v>
      </c>
      <c r="Q8" s="107">
        <f t="shared" si="1"/>
        <v>0</v>
      </c>
      <c r="R8" s="108"/>
      <c r="S8" s="109"/>
      <c r="T8" s="110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98">
        <v>5.0</v>
      </c>
      <c r="B9" s="99">
        <v>45013.0</v>
      </c>
      <c r="C9" s="100" t="s">
        <v>1854</v>
      </c>
      <c r="D9" s="101">
        <v>10250.0</v>
      </c>
      <c r="E9" s="102" t="s">
        <v>56</v>
      </c>
      <c r="F9" s="120"/>
      <c r="G9" s="124">
        <v>5000.0</v>
      </c>
      <c r="H9" s="120"/>
      <c r="I9" s="120"/>
      <c r="J9" s="120"/>
      <c r="K9" s="120"/>
      <c r="L9" s="120"/>
      <c r="M9" s="120"/>
      <c r="N9" s="120"/>
      <c r="O9" s="120"/>
      <c r="P9" s="123">
        <v>5000.0</v>
      </c>
      <c r="Q9" s="107">
        <f t="shared" si="1"/>
        <v>0</v>
      </c>
      <c r="R9" s="108"/>
      <c r="S9" s="109"/>
      <c r="T9" s="110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98">
        <v>6.0</v>
      </c>
      <c r="B10" s="99">
        <v>45013.0</v>
      </c>
      <c r="C10" s="100" t="s">
        <v>1855</v>
      </c>
      <c r="D10" s="101">
        <v>56980.0</v>
      </c>
      <c r="E10" s="102" t="s">
        <v>743</v>
      </c>
      <c r="F10" s="120"/>
      <c r="G10" s="124">
        <v>2500.0</v>
      </c>
      <c r="H10" s="120"/>
      <c r="I10" s="120"/>
      <c r="J10" s="120"/>
      <c r="K10" s="120"/>
      <c r="L10" s="120"/>
      <c r="M10" s="120"/>
      <c r="N10" s="120"/>
      <c r="O10" s="120"/>
      <c r="P10" s="123">
        <v>2500.0</v>
      </c>
      <c r="Q10" s="107">
        <f t="shared" si="1"/>
        <v>0</v>
      </c>
      <c r="R10" s="108"/>
      <c r="S10" s="109"/>
      <c r="T10" s="110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98">
        <v>7.0</v>
      </c>
      <c r="B11" s="99">
        <v>45013.0</v>
      </c>
      <c r="C11" s="100" t="s">
        <v>1856</v>
      </c>
      <c r="D11" s="101">
        <v>47787.0</v>
      </c>
      <c r="E11" s="102" t="s">
        <v>278</v>
      </c>
      <c r="F11" s="120"/>
      <c r="G11" s="120"/>
      <c r="H11" s="120"/>
      <c r="I11" s="122"/>
      <c r="J11" s="120"/>
      <c r="K11" s="121"/>
      <c r="L11" s="120"/>
      <c r="M11" s="120"/>
      <c r="N11" s="120"/>
      <c r="O11" s="122">
        <v>5000.0</v>
      </c>
      <c r="P11" s="123">
        <v>5000.0</v>
      </c>
      <c r="Q11" s="107">
        <f t="shared" si="1"/>
        <v>0</v>
      </c>
      <c r="R11" s="108"/>
      <c r="S11" s="109"/>
      <c r="T11" s="110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98">
        <v>8.0</v>
      </c>
      <c r="B12" s="99">
        <v>45013.0</v>
      </c>
      <c r="C12" s="100" t="s">
        <v>1857</v>
      </c>
      <c r="D12" s="101">
        <v>61420.0</v>
      </c>
      <c r="E12" s="102" t="s">
        <v>258</v>
      </c>
      <c r="F12" s="122">
        <v>1500.0</v>
      </c>
      <c r="G12" s="120"/>
      <c r="H12" s="122">
        <v>1000.0</v>
      </c>
      <c r="I12" s="120"/>
      <c r="J12" s="120"/>
      <c r="K12" s="121"/>
      <c r="L12" s="120"/>
      <c r="M12" s="120"/>
      <c r="N12" s="120"/>
      <c r="O12" s="122">
        <v>2500.0</v>
      </c>
      <c r="P12" s="123">
        <v>5000.0</v>
      </c>
      <c r="Q12" s="107">
        <f t="shared" si="1"/>
        <v>0</v>
      </c>
      <c r="R12" s="108"/>
      <c r="S12" s="109"/>
      <c r="T12" s="110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98">
        <v>9.0</v>
      </c>
      <c r="B13" s="99">
        <v>45013.0</v>
      </c>
      <c r="C13" s="100" t="s">
        <v>1858</v>
      </c>
      <c r="D13" s="101">
        <v>61590.0</v>
      </c>
      <c r="E13" s="102" t="s">
        <v>1859</v>
      </c>
      <c r="F13" s="121"/>
      <c r="G13" s="120"/>
      <c r="H13" s="120"/>
      <c r="I13" s="120"/>
      <c r="J13" s="122"/>
      <c r="K13" s="120"/>
      <c r="L13" s="120"/>
      <c r="M13" s="120"/>
      <c r="N13" s="120"/>
      <c r="O13" s="122">
        <v>2500.0</v>
      </c>
      <c r="P13" s="123">
        <v>2500.0</v>
      </c>
      <c r="Q13" s="107">
        <f t="shared" si="1"/>
        <v>0</v>
      </c>
      <c r="R13" s="108"/>
      <c r="S13" s="109"/>
      <c r="T13" s="110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98">
        <v>10.0</v>
      </c>
      <c r="B14" s="99">
        <v>45013.0</v>
      </c>
      <c r="C14" s="100" t="s">
        <v>1860</v>
      </c>
      <c r="D14" s="101">
        <v>28414.0</v>
      </c>
      <c r="E14" s="102" t="s">
        <v>524</v>
      </c>
      <c r="F14" s="121"/>
      <c r="G14" s="122">
        <v>5000.0</v>
      </c>
      <c r="H14" s="120"/>
      <c r="I14" s="120"/>
      <c r="J14" s="120"/>
      <c r="K14" s="120"/>
      <c r="L14" s="120"/>
      <c r="M14" s="120"/>
      <c r="N14" s="120"/>
      <c r="O14" s="122"/>
      <c r="P14" s="123">
        <v>5000.0</v>
      </c>
      <c r="Q14" s="107">
        <f t="shared" si="1"/>
        <v>0</v>
      </c>
      <c r="R14" s="108"/>
      <c r="S14" s="109"/>
      <c r="T14" s="110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98">
        <v>11.0</v>
      </c>
      <c r="B15" s="99">
        <v>45013.0</v>
      </c>
      <c r="C15" s="100" t="s">
        <v>1861</v>
      </c>
      <c r="D15" s="101">
        <v>22341.0</v>
      </c>
      <c r="E15" s="102" t="s">
        <v>81</v>
      </c>
      <c r="F15" s="121"/>
      <c r="G15" s="120"/>
      <c r="H15" s="120"/>
      <c r="I15" s="120"/>
      <c r="J15" s="120"/>
      <c r="K15" s="120"/>
      <c r="L15" s="120"/>
      <c r="M15" s="120"/>
      <c r="N15" s="120"/>
      <c r="O15" s="122">
        <v>2500.0</v>
      </c>
      <c r="P15" s="123">
        <v>2500.0</v>
      </c>
      <c r="Q15" s="107">
        <f t="shared" si="1"/>
        <v>0</v>
      </c>
      <c r="R15" s="108"/>
      <c r="S15" s="109"/>
      <c r="T15" s="110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98">
        <v>12.0</v>
      </c>
      <c r="B16" s="99">
        <v>45013.0</v>
      </c>
      <c r="C16" s="100" t="s">
        <v>1862</v>
      </c>
      <c r="D16" s="101">
        <v>50436.0</v>
      </c>
      <c r="E16" s="102" t="s">
        <v>54</v>
      </c>
      <c r="F16" s="121"/>
      <c r="G16" s="120"/>
      <c r="H16" s="120"/>
      <c r="I16" s="120"/>
      <c r="J16" s="120"/>
      <c r="K16" s="120"/>
      <c r="L16" s="120"/>
      <c r="M16" s="120"/>
      <c r="N16" s="120"/>
      <c r="O16" s="122">
        <v>5000.0</v>
      </c>
      <c r="P16" s="123">
        <v>5000.0</v>
      </c>
      <c r="Q16" s="107">
        <f t="shared" si="1"/>
        <v>0</v>
      </c>
      <c r="R16" s="108"/>
      <c r="S16" s="109"/>
      <c r="T16" s="110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98">
        <v>13.0</v>
      </c>
      <c r="B17" s="99">
        <v>45013.0</v>
      </c>
      <c r="C17" s="100" t="s">
        <v>1863</v>
      </c>
      <c r="D17" s="101">
        <v>45937.0</v>
      </c>
      <c r="E17" s="102" t="s">
        <v>196</v>
      </c>
      <c r="F17" s="121"/>
      <c r="G17" s="122">
        <v>2500.0</v>
      </c>
      <c r="H17" s="120"/>
      <c r="I17" s="120"/>
      <c r="J17" s="120"/>
      <c r="K17" s="120"/>
      <c r="L17" s="120"/>
      <c r="M17" s="120"/>
      <c r="N17" s="120"/>
      <c r="O17" s="122"/>
      <c r="P17" s="123">
        <v>2500.0</v>
      </c>
      <c r="Q17" s="107">
        <f t="shared" si="1"/>
        <v>0</v>
      </c>
      <c r="R17" s="108"/>
      <c r="S17" s="109"/>
      <c r="T17" s="110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98">
        <v>14.0</v>
      </c>
      <c r="B18" s="99">
        <v>45013.0</v>
      </c>
      <c r="C18" s="100" t="s">
        <v>1864</v>
      </c>
      <c r="D18" s="101">
        <v>13762.0</v>
      </c>
      <c r="E18" s="102" t="s">
        <v>861</v>
      </c>
      <c r="F18" s="121"/>
      <c r="G18" s="120"/>
      <c r="H18" s="120"/>
      <c r="I18" s="122">
        <v>2500.0</v>
      </c>
      <c r="J18" s="120"/>
      <c r="K18" s="120"/>
      <c r="L18" s="120"/>
      <c r="M18" s="120"/>
      <c r="N18" s="120"/>
      <c r="O18" s="122"/>
      <c r="P18" s="123">
        <v>2500.0</v>
      </c>
      <c r="Q18" s="107">
        <f t="shared" si="1"/>
        <v>0</v>
      </c>
      <c r="R18" s="108"/>
      <c r="S18" s="109"/>
      <c r="T18" s="110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98">
        <v>15.0</v>
      </c>
      <c r="B19" s="99">
        <v>45013.0</v>
      </c>
      <c r="C19" s="100" t="s">
        <v>1865</v>
      </c>
      <c r="D19" s="101">
        <v>75954.0</v>
      </c>
      <c r="E19" s="102" t="s">
        <v>1866</v>
      </c>
      <c r="F19" s="121"/>
      <c r="G19" s="122">
        <v>2500.0</v>
      </c>
      <c r="H19" s="120"/>
      <c r="I19" s="120"/>
      <c r="J19" s="120"/>
      <c r="K19" s="120"/>
      <c r="L19" s="120"/>
      <c r="M19" s="120"/>
      <c r="N19" s="120"/>
      <c r="O19" s="122"/>
      <c r="P19" s="123">
        <v>2500.0</v>
      </c>
      <c r="Q19" s="107">
        <f t="shared" si="1"/>
        <v>0</v>
      </c>
      <c r="R19" s="108"/>
      <c r="S19" s="109"/>
      <c r="T19" s="110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98">
        <v>16.0</v>
      </c>
      <c r="B20" s="99">
        <v>45013.0</v>
      </c>
      <c r="C20" s="100" t="s">
        <v>1867</v>
      </c>
      <c r="D20" s="101">
        <v>67682.0</v>
      </c>
      <c r="E20" s="102" t="s">
        <v>1868</v>
      </c>
      <c r="F20" s="121"/>
      <c r="G20" s="122">
        <v>2500.0</v>
      </c>
      <c r="H20" s="120"/>
      <c r="I20" s="120"/>
      <c r="J20" s="120"/>
      <c r="K20" s="120"/>
      <c r="L20" s="120"/>
      <c r="M20" s="120"/>
      <c r="N20" s="120"/>
      <c r="O20" s="122"/>
      <c r="P20" s="123">
        <v>2500.0</v>
      </c>
      <c r="Q20" s="107">
        <f t="shared" si="1"/>
        <v>0</v>
      </c>
      <c r="R20" s="108"/>
      <c r="S20" s="109"/>
      <c r="T20" s="110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98">
        <v>17.0</v>
      </c>
      <c r="B21" s="99">
        <v>45013.0</v>
      </c>
      <c r="C21" s="100" t="s">
        <v>1869</v>
      </c>
      <c r="D21" s="101">
        <v>48476.0</v>
      </c>
      <c r="E21" s="102" t="s">
        <v>1870</v>
      </c>
      <c r="F21" s="124">
        <v>1500.0</v>
      </c>
      <c r="G21" s="122">
        <v>1000.0</v>
      </c>
      <c r="H21" s="120"/>
      <c r="I21" s="120"/>
      <c r="J21" s="120"/>
      <c r="K21" s="120"/>
      <c r="L21" s="120"/>
      <c r="M21" s="120"/>
      <c r="N21" s="120"/>
      <c r="O21" s="122"/>
      <c r="P21" s="123">
        <v>2500.0</v>
      </c>
      <c r="Q21" s="107">
        <f t="shared" si="1"/>
        <v>0</v>
      </c>
      <c r="R21" s="108"/>
      <c r="S21" s="109"/>
      <c r="T21" s="110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98">
        <v>18.0</v>
      </c>
      <c r="B22" s="99">
        <v>45013.0</v>
      </c>
      <c r="C22" s="100" t="s">
        <v>1871</v>
      </c>
      <c r="D22" s="101">
        <v>35245.0</v>
      </c>
      <c r="E22" s="102" t="s">
        <v>836</v>
      </c>
      <c r="F22" s="122">
        <v>2500.0</v>
      </c>
      <c r="G22" s="120"/>
      <c r="H22" s="120"/>
      <c r="I22" s="120"/>
      <c r="J22" s="121"/>
      <c r="K22" s="120"/>
      <c r="L22" s="120"/>
      <c r="M22" s="120"/>
      <c r="N22" s="120"/>
      <c r="O22" s="122">
        <v>5000.0</v>
      </c>
      <c r="P22" s="123">
        <v>7500.0</v>
      </c>
      <c r="Q22" s="107">
        <f t="shared" si="1"/>
        <v>0</v>
      </c>
      <c r="R22" s="108"/>
      <c r="S22" s="109"/>
      <c r="T22" s="110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98">
        <v>19.0</v>
      </c>
      <c r="B23" s="99">
        <v>45013.0</v>
      </c>
      <c r="C23" s="100" t="s">
        <v>1872</v>
      </c>
      <c r="D23" s="101">
        <v>74374.0</v>
      </c>
      <c r="E23" s="102" t="s">
        <v>1873</v>
      </c>
      <c r="F23" s="120"/>
      <c r="G23" s="120"/>
      <c r="H23" s="120"/>
      <c r="I23" s="120"/>
      <c r="J23" s="121"/>
      <c r="K23" s="120"/>
      <c r="L23" s="120"/>
      <c r="M23" s="120"/>
      <c r="N23" s="120"/>
      <c r="O23" s="122">
        <v>2500.0</v>
      </c>
      <c r="P23" s="123">
        <v>2500.0</v>
      </c>
      <c r="Q23" s="107">
        <f t="shared" si="1"/>
        <v>0</v>
      </c>
      <c r="R23" s="108"/>
      <c r="S23" s="109"/>
      <c r="T23" s="110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98">
        <v>20.0</v>
      </c>
      <c r="B24" s="99">
        <v>45013.0</v>
      </c>
      <c r="C24" s="100" t="s">
        <v>1874</v>
      </c>
      <c r="D24" s="101">
        <v>66962.0</v>
      </c>
      <c r="E24" s="102" t="s">
        <v>1483</v>
      </c>
      <c r="F24" s="120"/>
      <c r="G24" s="122">
        <v>2500.0</v>
      </c>
      <c r="H24" s="120"/>
      <c r="I24" s="120"/>
      <c r="J24" s="121"/>
      <c r="K24" s="120"/>
      <c r="L24" s="120"/>
      <c r="M24" s="120"/>
      <c r="N24" s="120"/>
      <c r="O24" s="122"/>
      <c r="P24" s="123">
        <v>2500.0</v>
      </c>
      <c r="Q24" s="107">
        <f t="shared" si="1"/>
        <v>0</v>
      </c>
      <c r="R24" s="108"/>
      <c r="S24" s="109"/>
      <c r="T24" s="11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98">
        <v>21.0</v>
      </c>
      <c r="B25" s="99">
        <v>45013.0</v>
      </c>
      <c r="C25" s="100" t="s">
        <v>1875</v>
      </c>
      <c r="D25" s="101">
        <v>65122.0</v>
      </c>
      <c r="E25" s="102" t="s">
        <v>1671</v>
      </c>
      <c r="F25" s="120"/>
      <c r="G25" s="122">
        <v>2500.0</v>
      </c>
      <c r="H25" s="120"/>
      <c r="I25" s="120"/>
      <c r="J25" s="120"/>
      <c r="K25" s="120"/>
      <c r="L25" s="120"/>
      <c r="M25" s="120"/>
      <c r="N25" s="120"/>
      <c r="O25" s="124"/>
      <c r="P25" s="123">
        <v>2500.0</v>
      </c>
      <c r="Q25" s="107">
        <f t="shared" si="1"/>
        <v>0</v>
      </c>
      <c r="R25" s="108"/>
      <c r="S25" s="109"/>
      <c r="T25" s="11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98">
        <v>22.0</v>
      </c>
      <c r="B26" s="99">
        <v>45013.0</v>
      </c>
      <c r="C26" s="100" t="s">
        <v>1876</v>
      </c>
      <c r="D26" s="101">
        <v>67560.0</v>
      </c>
      <c r="E26" s="102" t="s">
        <v>1644</v>
      </c>
      <c r="F26" s="120"/>
      <c r="G26" s="122">
        <v>5000.0</v>
      </c>
      <c r="H26" s="120"/>
      <c r="I26" s="120"/>
      <c r="J26" s="120"/>
      <c r="K26" s="120"/>
      <c r="L26" s="120"/>
      <c r="M26" s="120"/>
      <c r="N26" s="120"/>
      <c r="O26" s="124"/>
      <c r="P26" s="123">
        <v>5000.0</v>
      </c>
      <c r="Q26" s="107">
        <f t="shared" si="1"/>
        <v>0</v>
      </c>
      <c r="R26" s="108"/>
      <c r="S26" s="112"/>
      <c r="T26" s="11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26"/>
    </row>
    <row r="27">
      <c r="A27" s="98">
        <v>23.0</v>
      </c>
      <c r="B27" s="99">
        <v>45013.0</v>
      </c>
      <c r="C27" s="100" t="s">
        <v>1877</v>
      </c>
      <c r="D27" s="101">
        <v>42095.0</v>
      </c>
      <c r="E27" s="102" t="s">
        <v>105</v>
      </c>
      <c r="F27" s="120"/>
      <c r="G27" s="120"/>
      <c r="H27" s="120"/>
      <c r="I27" s="120"/>
      <c r="J27" s="120"/>
      <c r="K27" s="120"/>
      <c r="L27" s="120"/>
      <c r="M27" s="120"/>
      <c r="N27" s="120"/>
      <c r="O27" s="122">
        <v>2500.0</v>
      </c>
      <c r="P27" s="123">
        <v>2500.0</v>
      </c>
      <c r="Q27" s="107">
        <f t="shared" si="1"/>
        <v>0</v>
      </c>
      <c r="R27" s="108"/>
      <c r="S27" s="112"/>
      <c r="T27" s="11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26"/>
    </row>
    <row r="28">
      <c r="A28" s="98">
        <v>24.0</v>
      </c>
      <c r="B28" s="99">
        <v>45013.0</v>
      </c>
      <c r="C28" s="100" t="s">
        <v>1878</v>
      </c>
      <c r="D28" s="101">
        <v>74859.0</v>
      </c>
      <c r="E28" s="102" t="s">
        <v>1202</v>
      </c>
      <c r="F28" s="120"/>
      <c r="G28" s="120"/>
      <c r="H28" s="120"/>
      <c r="I28" s="120"/>
      <c r="J28" s="120"/>
      <c r="K28" s="120"/>
      <c r="L28" s="120"/>
      <c r="M28" s="120"/>
      <c r="N28" s="120"/>
      <c r="O28" s="124">
        <v>2500.0</v>
      </c>
      <c r="P28" s="123">
        <v>2500.0</v>
      </c>
      <c r="Q28" s="107">
        <f t="shared" si="1"/>
        <v>0</v>
      </c>
      <c r="R28" s="108"/>
      <c r="S28" s="112"/>
      <c r="T28" s="11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26"/>
    </row>
    <row r="29">
      <c r="A29" s="98">
        <v>25.0</v>
      </c>
      <c r="B29" s="99">
        <v>45013.0</v>
      </c>
      <c r="C29" s="100" t="s">
        <v>1879</v>
      </c>
      <c r="D29" s="101">
        <v>52247.0</v>
      </c>
      <c r="E29" s="102" t="s">
        <v>426</v>
      </c>
      <c r="F29" s="121"/>
      <c r="G29" s="120"/>
      <c r="H29" s="120"/>
      <c r="I29" s="120"/>
      <c r="J29" s="121"/>
      <c r="K29" s="121"/>
      <c r="L29" s="120"/>
      <c r="M29" s="120"/>
      <c r="N29" s="120"/>
      <c r="O29" s="122">
        <v>2500.0</v>
      </c>
      <c r="P29" s="123">
        <v>2500.0</v>
      </c>
      <c r="Q29" s="107">
        <f t="shared" si="1"/>
        <v>0</v>
      </c>
      <c r="R29" s="108"/>
      <c r="S29" s="112"/>
      <c r="T29" s="11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26"/>
    </row>
    <row r="30">
      <c r="A30" s="98">
        <v>26.0</v>
      </c>
      <c r="B30" s="99">
        <v>45013.0</v>
      </c>
      <c r="C30" s="100" t="s">
        <v>1880</v>
      </c>
      <c r="D30" s="101">
        <v>30895.0</v>
      </c>
      <c r="E30" s="102" t="s">
        <v>143</v>
      </c>
      <c r="F30" s="120"/>
      <c r="G30" s="122">
        <v>5000.0</v>
      </c>
      <c r="H30" s="120"/>
      <c r="I30" s="120"/>
      <c r="J30" s="121"/>
      <c r="K30" s="120"/>
      <c r="L30" s="120"/>
      <c r="M30" s="120"/>
      <c r="N30" s="120"/>
      <c r="O30" s="122"/>
      <c r="P30" s="123">
        <v>5000.0</v>
      </c>
      <c r="Q30" s="107">
        <f t="shared" si="1"/>
        <v>0</v>
      </c>
      <c r="R30" s="108"/>
      <c r="S30" s="112"/>
      <c r="T30" s="11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26"/>
    </row>
    <row r="31">
      <c r="A31" s="98">
        <v>27.0</v>
      </c>
      <c r="B31" s="99">
        <v>45013.0</v>
      </c>
      <c r="C31" s="100" t="s">
        <v>1881</v>
      </c>
      <c r="D31" s="101">
        <v>25541.0</v>
      </c>
      <c r="E31" s="102" t="s">
        <v>806</v>
      </c>
      <c r="F31" s="120"/>
      <c r="G31" s="122">
        <v>2500.0</v>
      </c>
      <c r="H31" s="120"/>
      <c r="I31" s="122"/>
      <c r="J31" s="120"/>
      <c r="K31" s="120"/>
      <c r="L31" s="120"/>
      <c r="M31" s="120"/>
      <c r="N31" s="120"/>
      <c r="O31" s="121"/>
      <c r="P31" s="123">
        <v>2500.0</v>
      </c>
      <c r="Q31" s="107">
        <f t="shared" si="1"/>
        <v>0</v>
      </c>
      <c r="R31" s="108"/>
      <c r="S31" s="112"/>
      <c r="T31" s="11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26"/>
    </row>
    <row r="32">
      <c r="A32" s="98">
        <v>28.0</v>
      </c>
      <c r="B32" s="99">
        <v>45013.0</v>
      </c>
      <c r="C32" s="100" t="s">
        <v>1882</v>
      </c>
      <c r="D32" s="101">
        <v>65919.0</v>
      </c>
      <c r="E32" s="102" t="s">
        <v>1883</v>
      </c>
      <c r="F32" s="120"/>
      <c r="G32" s="122">
        <v>2500.0</v>
      </c>
      <c r="H32" s="120"/>
      <c r="I32" s="120"/>
      <c r="J32" s="120"/>
      <c r="K32" s="120"/>
      <c r="L32" s="120"/>
      <c r="M32" s="120"/>
      <c r="N32" s="120"/>
      <c r="O32" s="122"/>
      <c r="P32" s="123">
        <v>2500.0</v>
      </c>
      <c r="Q32" s="107">
        <f t="shared" si="1"/>
        <v>0</v>
      </c>
      <c r="R32" s="108"/>
      <c r="S32" s="112"/>
      <c r="T32" s="11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26"/>
    </row>
    <row r="33">
      <c r="A33" s="98">
        <v>29.0</v>
      </c>
      <c r="B33" s="99">
        <v>45013.0</v>
      </c>
      <c r="C33" s="100" t="s">
        <v>1884</v>
      </c>
      <c r="D33" s="101">
        <v>74087.0</v>
      </c>
      <c r="E33" s="102" t="s">
        <v>942</v>
      </c>
      <c r="F33" s="122"/>
      <c r="G33" s="120"/>
      <c r="H33" s="120"/>
      <c r="I33" s="120"/>
      <c r="J33" s="120"/>
      <c r="K33" s="120"/>
      <c r="L33" s="120"/>
      <c r="M33" s="120"/>
      <c r="N33" s="120"/>
      <c r="O33" s="122">
        <v>2500.0</v>
      </c>
      <c r="P33" s="123">
        <v>2500.0</v>
      </c>
      <c r="Q33" s="107">
        <f t="shared" si="1"/>
        <v>0</v>
      </c>
      <c r="R33" s="108"/>
      <c r="S33" s="112"/>
      <c r="T33" s="11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26"/>
    </row>
    <row r="34">
      <c r="A34" s="98">
        <v>30.0</v>
      </c>
      <c r="B34" s="99">
        <v>45013.0</v>
      </c>
      <c r="C34" s="100" t="s">
        <v>1885</v>
      </c>
      <c r="D34" s="101">
        <v>10006.0</v>
      </c>
      <c r="E34" s="102" t="s">
        <v>280</v>
      </c>
      <c r="F34" s="122"/>
      <c r="G34" s="122">
        <v>25000.0</v>
      </c>
      <c r="H34" s="120"/>
      <c r="I34" s="120"/>
      <c r="J34" s="120"/>
      <c r="K34" s="120"/>
      <c r="L34" s="120"/>
      <c r="M34" s="120"/>
      <c r="N34" s="120"/>
      <c r="O34" s="120"/>
      <c r="P34" s="123">
        <v>25000.0</v>
      </c>
      <c r="Q34" s="107">
        <f t="shared" si="1"/>
        <v>0</v>
      </c>
      <c r="R34" s="108"/>
      <c r="S34" s="112"/>
      <c r="T34" s="11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26"/>
    </row>
    <row r="35">
      <c r="A35" s="98">
        <v>31.0</v>
      </c>
      <c r="B35" s="99">
        <v>45013.0</v>
      </c>
      <c r="C35" s="100" t="s">
        <v>1886</v>
      </c>
      <c r="D35" s="101">
        <v>36555.0</v>
      </c>
      <c r="E35" s="102" t="s">
        <v>83</v>
      </c>
      <c r="F35" s="122"/>
      <c r="G35" s="120"/>
      <c r="H35" s="120"/>
      <c r="I35" s="122">
        <v>5000.0</v>
      </c>
      <c r="J35" s="120"/>
      <c r="K35" s="120"/>
      <c r="L35" s="120"/>
      <c r="M35" s="120"/>
      <c r="N35" s="120"/>
      <c r="O35" s="120"/>
      <c r="P35" s="123">
        <v>5000.0</v>
      </c>
      <c r="Q35" s="107">
        <f t="shared" si="1"/>
        <v>0</v>
      </c>
      <c r="R35" s="108"/>
      <c r="S35" s="112"/>
      <c r="T35" s="11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26"/>
    </row>
    <row r="36">
      <c r="A36" s="98">
        <v>32.0</v>
      </c>
      <c r="B36" s="99">
        <v>45013.0</v>
      </c>
      <c r="C36" s="100" t="s">
        <v>1887</v>
      </c>
      <c r="D36" s="101">
        <v>72573.0</v>
      </c>
      <c r="E36" s="102" t="s">
        <v>858</v>
      </c>
      <c r="F36" s="122"/>
      <c r="G36" s="120"/>
      <c r="H36" s="120"/>
      <c r="I36" s="122">
        <v>15000.0</v>
      </c>
      <c r="J36" s="121"/>
      <c r="K36" s="120"/>
      <c r="L36" s="120"/>
      <c r="M36" s="120"/>
      <c r="N36" s="120"/>
      <c r="O36" s="120"/>
      <c r="P36" s="123">
        <v>15000.0</v>
      </c>
      <c r="Q36" s="107">
        <f t="shared" si="1"/>
        <v>0</v>
      </c>
      <c r="R36" s="108"/>
      <c r="S36" s="112"/>
      <c r="T36" s="11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26"/>
    </row>
    <row r="37">
      <c r="A37" s="98">
        <v>33.0</v>
      </c>
      <c r="B37" s="99">
        <v>45013.0</v>
      </c>
      <c r="C37" s="100" t="s">
        <v>1888</v>
      </c>
      <c r="D37" s="101">
        <v>57499.0</v>
      </c>
      <c r="E37" s="102" t="s">
        <v>336</v>
      </c>
      <c r="F37" s="122"/>
      <c r="G37" s="120"/>
      <c r="H37" s="120"/>
      <c r="I37" s="122">
        <v>2500.0</v>
      </c>
      <c r="J37" s="120"/>
      <c r="K37" s="120"/>
      <c r="L37" s="120"/>
      <c r="M37" s="120"/>
      <c r="N37" s="120"/>
      <c r="O37" s="121"/>
      <c r="P37" s="123">
        <v>2500.0</v>
      </c>
      <c r="Q37" s="107">
        <f t="shared" si="1"/>
        <v>0</v>
      </c>
      <c r="R37" s="108"/>
      <c r="S37" s="112"/>
      <c r="T37" s="11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26"/>
    </row>
    <row r="38">
      <c r="A38" s="98">
        <v>34.0</v>
      </c>
      <c r="B38" s="99">
        <v>45013.0</v>
      </c>
      <c r="C38" s="100" t="s">
        <v>1889</v>
      </c>
      <c r="D38" s="101">
        <v>50595.0</v>
      </c>
      <c r="E38" s="102" t="s">
        <v>375</v>
      </c>
      <c r="F38" s="122"/>
      <c r="G38" s="120"/>
      <c r="H38" s="120"/>
      <c r="I38" s="122">
        <v>12500.0</v>
      </c>
      <c r="J38" s="120"/>
      <c r="K38" s="120"/>
      <c r="L38" s="120"/>
      <c r="M38" s="120"/>
      <c r="N38" s="120"/>
      <c r="O38" s="120"/>
      <c r="P38" s="123">
        <v>12500.0</v>
      </c>
      <c r="Q38" s="107">
        <f t="shared" si="1"/>
        <v>0</v>
      </c>
      <c r="R38" s="108"/>
      <c r="S38" s="112"/>
      <c r="T38" s="11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26"/>
    </row>
    <row r="39">
      <c r="A39" s="98">
        <v>35.0</v>
      </c>
      <c r="B39" s="99">
        <v>45013.0</v>
      </c>
      <c r="C39" s="100" t="s">
        <v>1890</v>
      </c>
      <c r="D39" s="101">
        <v>50739.0</v>
      </c>
      <c r="E39" s="102" t="s">
        <v>412</v>
      </c>
      <c r="F39" s="122"/>
      <c r="G39" s="121"/>
      <c r="H39" s="120"/>
      <c r="I39" s="122">
        <v>2750.0</v>
      </c>
      <c r="J39" s="120"/>
      <c r="K39" s="120"/>
      <c r="L39" s="120"/>
      <c r="M39" s="120"/>
      <c r="N39" s="120"/>
      <c r="O39" s="120"/>
      <c r="P39" s="123">
        <v>2750.0</v>
      </c>
      <c r="Q39" s="107">
        <f t="shared" si="1"/>
        <v>0</v>
      </c>
      <c r="R39" s="108"/>
      <c r="S39" s="112"/>
      <c r="T39" s="11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26"/>
    </row>
    <row r="40">
      <c r="A40" s="98">
        <v>36.0</v>
      </c>
      <c r="B40" s="99">
        <v>45013.0</v>
      </c>
      <c r="C40" s="100" t="s">
        <v>1891</v>
      </c>
      <c r="D40" s="101">
        <v>21818.0</v>
      </c>
      <c r="E40" s="102" t="s">
        <v>350</v>
      </c>
      <c r="F40" s="122"/>
      <c r="G40" s="120"/>
      <c r="H40" s="120"/>
      <c r="I40" s="122">
        <v>25000.0</v>
      </c>
      <c r="J40" s="120"/>
      <c r="K40" s="120"/>
      <c r="L40" s="120"/>
      <c r="M40" s="120"/>
      <c r="N40" s="120"/>
      <c r="O40" s="121"/>
      <c r="P40" s="123">
        <v>25000.0</v>
      </c>
      <c r="Q40" s="107">
        <f t="shared" si="1"/>
        <v>0</v>
      </c>
      <c r="R40" s="108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26"/>
    </row>
    <row r="41">
      <c r="A41" s="115"/>
      <c r="B41" s="116"/>
      <c r="C41" s="35"/>
      <c r="D41" s="35"/>
      <c r="E41" s="35"/>
      <c r="F41" s="117">
        <f t="shared" ref="F41:Q41" si="2">SUM(F5:F40)</f>
        <v>5500</v>
      </c>
      <c r="G41" s="117">
        <f t="shared" si="2"/>
        <v>66000</v>
      </c>
      <c r="H41" s="117">
        <f t="shared" si="2"/>
        <v>6000</v>
      </c>
      <c r="I41" s="117">
        <f t="shared" si="2"/>
        <v>65250</v>
      </c>
      <c r="J41" s="117">
        <f t="shared" si="2"/>
        <v>0</v>
      </c>
      <c r="K41" s="117">
        <f t="shared" si="2"/>
        <v>0</v>
      </c>
      <c r="L41" s="117">
        <f t="shared" si="2"/>
        <v>0</v>
      </c>
      <c r="M41" s="117">
        <f t="shared" si="2"/>
        <v>0</v>
      </c>
      <c r="N41" s="117">
        <f t="shared" si="2"/>
        <v>0</v>
      </c>
      <c r="O41" s="117">
        <f t="shared" si="2"/>
        <v>40000</v>
      </c>
      <c r="P41" s="118">
        <f t="shared" si="2"/>
        <v>182750</v>
      </c>
      <c r="Q41" s="107">
        <f t="shared" si="2"/>
        <v>0</v>
      </c>
      <c r="R41" s="35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4"/>
    </row>
    <row r="42">
      <c r="A42" s="37"/>
      <c r="B42" s="116"/>
      <c r="C42" s="35"/>
      <c r="D42" s="35"/>
      <c r="E42" s="35"/>
      <c r="F42" s="38">
        <f>SUM(F41+G41+H41+I41+J41+K41+L41+M41+N41+O41)</f>
        <v>182750</v>
      </c>
      <c r="G42" s="8"/>
      <c r="H42" s="8"/>
      <c r="I42" s="8"/>
      <c r="J42" s="8"/>
      <c r="K42" s="8"/>
      <c r="L42" s="9"/>
      <c r="M42" s="39"/>
      <c r="N42" s="39"/>
      <c r="O42" s="39"/>
      <c r="P42" s="26"/>
      <c r="Q42" s="26"/>
      <c r="R42" s="4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4"/>
    </row>
    <row r="43">
      <c r="A43" s="4"/>
      <c r="B43" s="119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119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11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11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11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119"/>
      <c r="C48" s="4"/>
      <c r="D48" s="4"/>
      <c r="E48" s="4"/>
      <c r="F48" s="4" t="s">
        <v>41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11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119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11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11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11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 t="s">
        <v>207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</sheetData>
  <mergeCells count="19">
    <mergeCell ref="E2:E4"/>
    <mergeCell ref="F3:F4"/>
    <mergeCell ref="G3:H3"/>
    <mergeCell ref="I3:J3"/>
    <mergeCell ref="K3:K4"/>
    <mergeCell ref="L3:L4"/>
    <mergeCell ref="F42:L42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46" t="s">
        <v>1892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9">
        <v>45009.0</v>
      </c>
      <c r="C5" s="90" t="s">
        <v>1893</v>
      </c>
      <c r="D5" s="91">
        <v>72915.0</v>
      </c>
      <c r="E5" s="92" t="s">
        <v>1894</v>
      </c>
      <c r="F5" s="125"/>
      <c r="G5" s="59"/>
      <c r="H5" s="59"/>
      <c r="I5" s="64">
        <v>1600.0</v>
      </c>
      <c r="J5" s="60"/>
      <c r="K5" s="59"/>
      <c r="L5" s="58"/>
      <c r="M5" s="58"/>
      <c r="N5" s="59"/>
      <c r="O5" s="58"/>
      <c r="P5" s="58"/>
      <c r="Q5" s="61">
        <v>1600.0</v>
      </c>
      <c r="R5" s="62">
        <f t="shared" ref="R5:R12" si="1">F5+G5+H5+I5+J5+K5+L5+M5+N5+O5+P5-Q5</f>
        <v>0</v>
      </c>
      <c r="S5" s="84" t="s">
        <v>67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9">
        <v>45009.0</v>
      </c>
      <c r="C6" s="90" t="s">
        <v>1895</v>
      </c>
      <c r="D6" s="91">
        <v>68268.0</v>
      </c>
      <c r="E6" s="92" t="s">
        <v>1896</v>
      </c>
      <c r="F6" s="61"/>
      <c r="G6" s="59"/>
      <c r="H6" s="59"/>
      <c r="I6" s="60">
        <v>300.0</v>
      </c>
      <c r="J6" s="59"/>
      <c r="K6" s="59"/>
      <c r="L6" s="58"/>
      <c r="M6" s="58"/>
      <c r="N6" s="58"/>
      <c r="O6" s="58"/>
      <c r="P6" s="58"/>
      <c r="Q6" s="61">
        <v>300.0</v>
      </c>
      <c r="R6" s="62">
        <f t="shared" si="1"/>
        <v>0</v>
      </c>
      <c r="S6" s="84" t="s">
        <v>67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9">
        <v>45011.0</v>
      </c>
      <c r="C7" s="90" t="s">
        <v>1897</v>
      </c>
      <c r="D7" s="91">
        <v>48234.0</v>
      </c>
      <c r="E7" s="92" t="s">
        <v>323</v>
      </c>
      <c r="F7" s="61"/>
      <c r="G7" s="59"/>
      <c r="H7" s="59"/>
      <c r="I7" s="60">
        <v>2650.0</v>
      </c>
      <c r="J7" s="59"/>
      <c r="K7" s="59"/>
      <c r="L7" s="58"/>
      <c r="M7" s="58"/>
      <c r="N7" s="58"/>
      <c r="O7" s="58"/>
      <c r="P7" s="58"/>
      <c r="Q7" s="61">
        <v>2650.0</v>
      </c>
      <c r="R7" s="62">
        <f t="shared" si="1"/>
        <v>0</v>
      </c>
      <c r="S7" s="84" t="s">
        <v>36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9">
        <v>45011.0</v>
      </c>
      <c r="C8" s="90" t="s">
        <v>1898</v>
      </c>
      <c r="D8" s="91">
        <v>50871.0</v>
      </c>
      <c r="E8" s="92" t="s">
        <v>1899</v>
      </c>
      <c r="F8" s="61"/>
      <c r="G8" s="59"/>
      <c r="H8" s="59"/>
      <c r="I8" s="60">
        <v>12500.0</v>
      </c>
      <c r="J8" s="59"/>
      <c r="K8" s="59"/>
      <c r="L8" s="58"/>
      <c r="M8" s="58"/>
      <c r="N8" s="59"/>
      <c r="O8" s="58"/>
      <c r="P8" s="58"/>
      <c r="Q8" s="61">
        <v>12500.0</v>
      </c>
      <c r="R8" s="62">
        <f t="shared" si="1"/>
        <v>0</v>
      </c>
      <c r="S8" s="84" t="s">
        <v>67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9">
        <v>45011.0</v>
      </c>
      <c r="C9" s="90" t="s">
        <v>1900</v>
      </c>
      <c r="D9" s="91">
        <v>51743.0</v>
      </c>
      <c r="E9" s="92" t="s">
        <v>1901</v>
      </c>
      <c r="F9" s="61"/>
      <c r="G9" s="59"/>
      <c r="H9" s="59"/>
      <c r="I9" s="60"/>
      <c r="J9" s="59">
        <v>5000.0</v>
      </c>
      <c r="K9" s="59"/>
      <c r="L9" s="58"/>
      <c r="M9" s="58"/>
      <c r="N9" s="59"/>
      <c r="O9" s="58"/>
      <c r="P9" s="58"/>
      <c r="Q9" s="61">
        <v>5000.0</v>
      </c>
      <c r="R9" s="62">
        <f t="shared" si="1"/>
        <v>0</v>
      </c>
      <c r="S9" s="84" t="s">
        <v>36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9">
        <v>45011.0</v>
      </c>
      <c r="C10" s="90" t="s">
        <v>1902</v>
      </c>
      <c r="D10" s="91">
        <v>53548.0</v>
      </c>
      <c r="E10" s="92" t="s">
        <v>1903</v>
      </c>
      <c r="F10" s="125"/>
      <c r="G10" s="58"/>
      <c r="H10" s="59"/>
      <c r="I10" s="60"/>
      <c r="J10" s="59">
        <v>5000.0</v>
      </c>
      <c r="K10" s="59"/>
      <c r="L10" s="58"/>
      <c r="M10" s="59"/>
      <c r="N10" s="58"/>
      <c r="O10" s="58"/>
      <c r="P10" s="58"/>
      <c r="Q10" s="61">
        <v>5000.0</v>
      </c>
      <c r="R10" s="62">
        <f t="shared" si="1"/>
        <v>0</v>
      </c>
      <c r="S10" s="84" t="s">
        <v>36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9">
        <v>45011.0</v>
      </c>
      <c r="C11" s="90" t="s">
        <v>1904</v>
      </c>
      <c r="D11" s="91">
        <v>59904.0</v>
      </c>
      <c r="E11" s="92" t="s">
        <v>58</v>
      </c>
      <c r="F11" s="61"/>
      <c r="G11" s="58"/>
      <c r="H11" s="59"/>
      <c r="I11" s="60">
        <v>6250.0</v>
      </c>
      <c r="J11" s="59"/>
      <c r="K11" s="59"/>
      <c r="L11" s="58"/>
      <c r="M11" s="58"/>
      <c r="N11" s="59"/>
      <c r="O11" s="58"/>
      <c r="P11" s="58"/>
      <c r="Q11" s="61">
        <v>6250.0</v>
      </c>
      <c r="R11" s="62">
        <f t="shared" si="1"/>
        <v>0</v>
      </c>
      <c r="S11" s="84" t="s">
        <v>36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9">
        <v>45011.0</v>
      </c>
      <c r="C12" s="90" t="s">
        <v>1905</v>
      </c>
      <c r="D12" s="91">
        <v>27066.0</v>
      </c>
      <c r="E12" s="92" t="s">
        <v>684</v>
      </c>
      <c r="F12" s="61"/>
      <c r="G12" s="58"/>
      <c r="H12" s="59"/>
      <c r="I12" s="60">
        <v>17000.0</v>
      </c>
      <c r="J12" s="59"/>
      <c r="K12" s="59"/>
      <c r="L12" s="58"/>
      <c r="M12" s="58"/>
      <c r="N12" s="59"/>
      <c r="O12" s="58"/>
      <c r="P12" s="58"/>
      <c r="Q12" s="61">
        <v>17000.0</v>
      </c>
      <c r="R12" s="62">
        <f t="shared" si="1"/>
        <v>0</v>
      </c>
      <c r="S12" s="84" t="s">
        <v>36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9">
        <v>45011.0</v>
      </c>
      <c r="C13" s="90" t="s">
        <v>1906</v>
      </c>
      <c r="D13" s="91">
        <v>51976.0</v>
      </c>
      <c r="E13" s="92" t="s">
        <v>1907</v>
      </c>
      <c r="F13" s="61"/>
      <c r="G13" s="59"/>
      <c r="H13" s="59"/>
      <c r="I13" s="60"/>
      <c r="J13" s="59">
        <v>5000.0</v>
      </c>
      <c r="K13" s="59"/>
      <c r="L13" s="59"/>
      <c r="M13" s="59"/>
      <c r="N13" s="59"/>
      <c r="O13" s="58"/>
      <c r="P13" s="58"/>
      <c r="Q13" s="61">
        <v>5000.0</v>
      </c>
      <c r="R13" s="66">
        <v>0.0</v>
      </c>
      <c r="S13" s="84" t="s">
        <v>36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9">
        <v>45011.0</v>
      </c>
      <c r="C14" s="90" t="s">
        <v>1908</v>
      </c>
      <c r="D14" s="91">
        <v>51017.0</v>
      </c>
      <c r="E14" s="92" t="s">
        <v>32</v>
      </c>
      <c r="F14" s="61"/>
      <c r="G14" s="59"/>
      <c r="H14" s="59">
        <v>40000.0</v>
      </c>
      <c r="I14" s="60"/>
      <c r="J14" s="59"/>
      <c r="K14" s="59"/>
      <c r="L14" s="58"/>
      <c r="M14" s="58"/>
      <c r="N14" s="58"/>
      <c r="O14" s="58"/>
      <c r="P14" s="58"/>
      <c r="Q14" s="61">
        <v>40000.0</v>
      </c>
      <c r="R14" s="62">
        <f t="shared" ref="R14:R66" si="2">F14+G14+H14+I14+J14+K14+L14+M14+N14+O14+P14-Q14</f>
        <v>0</v>
      </c>
      <c r="S14" s="84" t="s">
        <v>36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9">
        <v>45011.0</v>
      </c>
      <c r="C15" s="90" t="s">
        <v>1909</v>
      </c>
      <c r="D15" s="91">
        <v>10288.0</v>
      </c>
      <c r="E15" s="92" t="s">
        <v>443</v>
      </c>
      <c r="F15" s="61"/>
      <c r="G15" s="59"/>
      <c r="H15" s="59"/>
      <c r="I15" s="60">
        <v>20000.0</v>
      </c>
      <c r="J15" s="59"/>
      <c r="K15" s="58"/>
      <c r="L15" s="58"/>
      <c r="M15" s="58"/>
      <c r="N15" s="59"/>
      <c r="O15" s="59"/>
      <c r="P15" s="58"/>
      <c r="Q15" s="61">
        <v>20000.0</v>
      </c>
      <c r="R15" s="62">
        <f t="shared" si="2"/>
        <v>0</v>
      </c>
      <c r="S15" s="84" t="s">
        <v>67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9">
        <v>45011.0</v>
      </c>
      <c r="C16" s="90" t="s">
        <v>1910</v>
      </c>
      <c r="D16" s="91">
        <v>52206.0</v>
      </c>
      <c r="E16" s="92" t="s">
        <v>414</v>
      </c>
      <c r="F16" s="125"/>
      <c r="G16" s="59"/>
      <c r="H16" s="59"/>
      <c r="I16" s="60">
        <v>1250.0</v>
      </c>
      <c r="J16" s="59"/>
      <c r="K16" s="59"/>
      <c r="L16" s="58"/>
      <c r="M16" s="58"/>
      <c r="N16" s="58"/>
      <c r="O16" s="58"/>
      <c r="P16" s="58"/>
      <c r="Q16" s="61">
        <v>1250.0</v>
      </c>
      <c r="R16" s="62">
        <f t="shared" si="2"/>
        <v>0</v>
      </c>
      <c r="S16" s="84" t="s">
        <v>79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9">
        <v>45011.0</v>
      </c>
      <c r="C17" s="90" t="s">
        <v>1911</v>
      </c>
      <c r="D17" s="91">
        <v>22463.0</v>
      </c>
      <c r="E17" s="92" t="s">
        <v>212</v>
      </c>
      <c r="F17" s="61"/>
      <c r="G17" s="58"/>
      <c r="H17" s="59"/>
      <c r="I17" s="60">
        <v>3900.0</v>
      </c>
      <c r="J17" s="59"/>
      <c r="K17" s="58"/>
      <c r="L17" s="58"/>
      <c r="M17" s="58"/>
      <c r="N17" s="59"/>
      <c r="O17" s="58"/>
      <c r="P17" s="58"/>
      <c r="Q17" s="61">
        <v>3900.0</v>
      </c>
      <c r="R17" s="62">
        <f t="shared" si="2"/>
        <v>0</v>
      </c>
      <c r="S17" s="84" t="s">
        <v>67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9">
        <v>45011.0</v>
      </c>
      <c r="C18" s="90" t="s">
        <v>1912</v>
      </c>
      <c r="D18" s="91">
        <v>21828.0</v>
      </c>
      <c r="E18" s="92" t="s">
        <v>262</v>
      </c>
      <c r="F18" s="61"/>
      <c r="G18" s="59"/>
      <c r="H18" s="59"/>
      <c r="I18" s="59"/>
      <c r="J18" s="60"/>
      <c r="K18" s="58"/>
      <c r="L18" s="58"/>
      <c r="M18" s="59">
        <v>5000.0</v>
      </c>
      <c r="N18" s="59"/>
      <c r="O18" s="59"/>
      <c r="P18" s="58"/>
      <c r="Q18" s="61">
        <v>5000.0</v>
      </c>
      <c r="R18" s="62">
        <f t="shared" si="2"/>
        <v>0</v>
      </c>
      <c r="S18" s="84" t="s">
        <v>67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9">
        <v>45011.0</v>
      </c>
      <c r="C19" s="90" t="s">
        <v>1913</v>
      </c>
      <c r="D19" s="91">
        <v>35518.0</v>
      </c>
      <c r="E19" s="92" t="s">
        <v>299</v>
      </c>
      <c r="F19" s="61"/>
      <c r="G19" s="58"/>
      <c r="H19" s="59"/>
      <c r="I19" s="59">
        <v>2650.0</v>
      </c>
      <c r="J19" s="60"/>
      <c r="K19" s="59"/>
      <c r="L19" s="58"/>
      <c r="M19" s="58"/>
      <c r="N19" s="58"/>
      <c r="O19" s="58"/>
      <c r="P19" s="58"/>
      <c r="Q19" s="61">
        <v>2650.0</v>
      </c>
      <c r="R19" s="62">
        <f t="shared" si="2"/>
        <v>0</v>
      </c>
      <c r="S19" s="84" t="s">
        <v>79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9">
        <v>45011.0</v>
      </c>
      <c r="C20" s="90" t="s">
        <v>1914</v>
      </c>
      <c r="D20" s="91">
        <v>10001.0</v>
      </c>
      <c r="E20" s="92" t="s">
        <v>163</v>
      </c>
      <c r="F20" s="61">
        <v>25.0</v>
      </c>
      <c r="G20" s="59"/>
      <c r="H20" s="59"/>
      <c r="I20" s="59"/>
      <c r="J20" s="60"/>
      <c r="K20" s="59"/>
      <c r="L20" s="59"/>
      <c r="M20" s="58"/>
      <c r="N20" s="59"/>
      <c r="O20" s="59"/>
      <c r="P20" s="58"/>
      <c r="Q20" s="61">
        <v>25.0</v>
      </c>
      <c r="R20" s="62">
        <f t="shared" si="2"/>
        <v>0</v>
      </c>
      <c r="S20" s="84" t="s">
        <v>36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9">
        <v>45011.0</v>
      </c>
      <c r="C21" s="90" t="s">
        <v>1915</v>
      </c>
      <c r="D21" s="91">
        <v>49655.0</v>
      </c>
      <c r="E21" s="92" t="s">
        <v>182</v>
      </c>
      <c r="F21" s="61"/>
      <c r="G21" s="59"/>
      <c r="H21" s="59"/>
      <c r="I21" s="59">
        <v>5000.0</v>
      </c>
      <c r="J21" s="60"/>
      <c r="K21" s="59"/>
      <c r="L21" s="58"/>
      <c r="M21" s="58"/>
      <c r="N21" s="58"/>
      <c r="O21" s="58"/>
      <c r="P21" s="58"/>
      <c r="Q21" s="61">
        <v>5000.0</v>
      </c>
      <c r="R21" s="62">
        <f t="shared" si="2"/>
        <v>0</v>
      </c>
      <c r="S21" s="84" t="s">
        <v>79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9">
        <v>45011.0</v>
      </c>
      <c r="C22" s="90" t="s">
        <v>1916</v>
      </c>
      <c r="D22" s="91">
        <v>10001.0</v>
      </c>
      <c r="E22" s="92" t="s">
        <v>163</v>
      </c>
      <c r="F22" s="61">
        <v>25.0</v>
      </c>
      <c r="G22" s="59"/>
      <c r="H22" s="58"/>
      <c r="I22" s="59"/>
      <c r="J22" s="60"/>
      <c r="K22" s="59"/>
      <c r="L22" s="58"/>
      <c r="M22" s="58"/>
      <c r="N22" s="59"/>
      <c r="O22" s="59"/>
      <c r="P22" s="58"/>
      <c r="Q22" s="61">
        <v>25.0</v>
      </c>
      <c r="R22" s="62">
        <f t="shared" si="2"/>
        <v>0</v>
      </c>
      <c r="S22" s="84" t="s">
        <v>36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9">
        <v>45011.0</v>
      </c>
      <c r="C23" s="90" t="s">
        <v>1917</v>
      </c>
      <c r="D23" s="91">
        <v>52247.0</v>
      </c>
      <c r="E23" s="92" t="s">
        <v>426</v>
      </c>
      <c r="F23" s="61"/>
      <c r="G23" s="59"/>
      <c r="H23" s="59"/>
      <c r="I23" s="59">
        <v>15000.0</v>
      </c>
      <c r="J23" s="60"/>
      <c r="K23" s="59"/>
      <c r="L23" s="58"/>
      <c r="M23" s="58"/>
      <c r="N23" s="59"/>
      <c r="O23" s="58"/>
      <c r="P23" s="58"/>
      <c r="Q23" s="61">
        <v>15000.0</v>
      </c>
      <c r="R23" s="62">
        <f t="shared" si="2"/>
        <v>0</v>
      </c>
      <c r="S23" s="84" t="s">
        <v>36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9">
        <v>45011.0</v>
      </c>
      <c r="C24" s="90" t="s">
        <v>1918</v>
      </c>
      <c r="D24" s="91">
        <v>10291.0</v>
      </c>
      <c r="E24" s="92" t="s">
        <v>50</v>
      </c>
      <c r="F24" s="61"/>
      <c r="G24" s="59"/>
      <c r="H24" s="59"/>
      <c r="I24" s="60"/>
      <c r="J24" s="59">
        <v>1450.0</v>
      </c>
      <c r="K24" s="59"/>
      <c r="L24" s="58"/>
      <c r="M24" s="58"/>
      <c r="N24" s="59"/>
      <c r="O24" s="58"/>
      <c r="P24" s="58"/>
      <c r="Q24" s="61">
        <v>1450.0</v>
      </c>
      <c r="R24" s="62">
        <f t="shared" si="2"/>
        <v>0</v>
      </c>
      <c r="S24" s="84" t="s">
        <v>67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9">
        <v>45011.0</v>
      </c>
      <c r="C25" s="90" t="s">
        <v>1919</v>
      </c>
      <c r="D25" s="91">
        <v>45937.0</v>
      </c>
      <c r="E25" s="92" t="s">
        <v>196</v>
      </c>
      <c r="F25" s="125"/>
      <c r="G25" s="58"/>
      <c r="H25" s="59"/>
      <c r="I25" s="60">
        <v>350.0</v>
      </c>
      <c r="J25" s="59"/>
      <c r="K25" s="58"/>
      <c r="L25" s="58"/>
      <c r="M25" s="58"/>
      <c r="N25" s="59"/>
      <c r="O25" s="59"/>
      <c r="P25" s="58"/>
      <c r="Q25" s="61">
        <v>350.0</v>
      </c>
      <c r="R25" s="62">
        <f t="shared" si="2"/>
        <v>0</v>
      </c>
      <c r="S25" s="84" t="s">
        <v>74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9">
        <v>45011.0</v>
      </c>
      <c r="C26" s="90" t="s">
        <v>1920</v>
      </c>
      <c r="D26" s="91">
        <v>74424.0</v>
      </c>
      <c r="E26" s="92" t="s">
        <v>246</v>
      </c>
      <c r="F26" s="125"/>
      <c r="G26" s="59"/>
      <c r="H26" s="59"/>
      <c r="I26" s="60">
        <v>6690.0</v>
      </c>
      <c r="J26" s="59"/>
      <c r="K26" s="59"/>
      <c r="L26" s="58"/>
      <c r="M26" s="58"/>
      <c r="N26" s="59"/>
      <c r="O26" s="59"/>
      <c r="P26" s="59"/>
      <c r="Q26" s="61">
        <v>6690.0</v>
      </c>
      <c r="R26" s="62">
        <f t="shared" si="2"/>
        <v>0</v>
      </c>
      <c r="S26" s="84" t="s">
        <v>36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9">
        <v>45011.0</v>
      </c>
      <c r="C27" s="91" t="s">
        <v>1921</v>
      </c>
      <c r="D27" s="91">
        <v>60208.0</v>
      </c>
      <c r="E27" s="92" t="s">
        <v>1922</v>
      </c>
      <c r="F27" s="67"/>
      <c r="G27" s="67"/>
      <c r="H27" s="68"/>
      <c r="I27" s="67"/>
      <c r="J27" s="67">
        <v>8525.0</v>
      </c>
      <c r="K27" s="68"/>
      <c r="L27" s="68"/>
      <c r="M27" s="68"/>
      <c r="N27" s="68"/>
      <c r="O27" s="68"/>
      <c r="P27" s="68"/>
      <c r="Q27" s="67">
        <v>8525.0</v>
      </c>
      <c r="R27" s="62">
        <f t="shared" si="2"/>
        <v>0</v>
      </c>
      <c r="S27" s="85" t="s">
        <v>36</v>
      </c>
      <c r="T27" s="65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>
      <c r="A28" s="53">
        <v>24.0</v>
      </c>
      <c r="B28" s="89">
        <v>45011.0</v>
      </c>
      <c r="C28" s="91" t="s">
        <v>1923</v>
      </c>
      <c r="D28" s="91">
        <v>48631.0</v>
      </c>
      <c r="E28" s="92" t="s">
        <v>272</v>
      </c>
      <c r="F28" s="68"/>
      <c r="G28" s="67"/>
      <c r="H28" s="67"/>
      <c r="I28" s="67">
        <v>20000.0</v>
      </c>
      <c r="J28" s="67"/>
      <c r="K28" s="67"/>
      <c r="L28" s="68"/>
      <c r="M28" s="68"/>
      <c r="N28" s="68"/>
      <c r="O28" s="68"/>
      <c r="P28" s="68"/>
      <c r="Q28" s="67">
        <v>20000.0</v>
      </c>
      <c r="R28" s="62">
        <f t="shared" si="2"/>
        <v>0</v>
      </c>
      <c r="S28" s="85" t="s">
        <v>74</v>
      </c>
      <c r="T28" s="65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>
      <c r="A29" s="53">
        <v>25.0</v>
      </c>
      <c r="B29" s="89">
        <v>45011.0</v>
      </c>
      <c r="C29" s="91" t="s">
        <v>1924</v>
      </c>
      <c r="D29" s="91">
        <v>50739.0</v>
      </c>
      <c r="E29" s="92" t="s">
        <v>412</v>
      </c>
      <c r="F29" s="67"/>
      <c r="G29" s="67"/>
      <c r="H29" s="67"/>
      <c r="I29" s="67"/>
      <c r="J29" s="67"/>
      <c r="K29" s="67">
        <v>2100.0</v>
      </c>
      <c r="L29" s="68"/>
      <c r="M29" s="68"/>
      <c r="N29" s="68"/>
      <c r="O29" s="68"/>
      <c r="P29" s="68"/>
      <c r="Q29" s="67">
        <v>2100.0</v>
      </c>
      <c r="R29" s="62">
        <f t="shared" si="2"/>
        <v>0</v>
      </c>
      <c r="S29" s="85" t="s">
        <v>79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9">
        <v>45011.0</v>
      </c>
      <c r="C30" s="91" t="s">
        <v>1925</v>
      </c>
      <c r="D30" s="91">
        <v>48235.0</v>
      </c>
      <c r="E30" s="92" t="s">
        <v>1926</v>
      </c>
      <c r="F30" s="68"/>
      <c r="G30" s="67"/>
      <c r="H30" s="67"/>
      <c r="I30" s="67">
        <v>2650.0</v>
      </c>
      <c r="J30" s="67"/>
      <c r="K30" s="68"/>
      <c r="L30" s="68"/>
      <c r="M30" s="68"/>
      <c r="N30" s="68"/>
      <c r="O30" s="68"/>
      <c r="P30" s="67"/>
      <c r="Q30" s="67">
        <v>2650.0</v>
      </c>
      <c r="R30" s="62">
        <f t="shared" si="2"/>
        <v>0</v>
      </c>
      <c r="S30" s="85" t="s">
        <v>79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9">
        <v>45011.0</v>
      </c>
      <c r="C31" s="91" t="s">
        <v>1927</v>
      </c>
      <c r="D31" s="91">
        <v>67682.0</v>
      </c>
      <c r="E31" s="92" t="s">
        <v>1868</v>
      </c>
      <c r="F31" s="67">
        <v>800.0</v>
      </c>
      <c r="G31" s="68"/>
      <c r="H31" s="67"/>
      <c r="I31" s="67"/>
      <c r="J31" s="67"/>
      <c r="K31" s="68"/>
      <c r="L31" s="68"/>
      <c r="M31" s="68"/>
      <c r="N31" s="68"/>
      <c r="O31" s="68"/>
      <c r="P31" s="67"/>
      <c r="Q31" s="67">
        <v>800.0</v>
      </c>
      <c r="R31" s="62">
        <f t="shared" si="2"/>
        <v>0</v>
      </c>
      <c r="S31" s="85" t="s">
        <v>67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9">
        <v>45011.0</v>
      </c>
      <c r="C32" s="91" t="s">
        <v>1928</v>
      </c>
      <c r="D32" s="91">
        <v>67682.0</v>
      </c>
      <c r="E32" s="92" t="s">
        <v>1868</v>
      </c>
      <c r="F32" s="68"/>
      <c r="G32" s="67"/>
      <c r="H32" s="67"/>
      <c r="I32" s="67"/>
      <c r="J32" s="67">
        <v>6500.0</v>
      </c>
      <c r="K32" s="67"/>
      <c r="L32" s="68"/>
      <c r="M32" s="68"/>
      <c r="N32" s="67"/>
      <c r="O32" s="68"/>
      <c r="P32" s="67"/>
      <c r="Q32" s="67">
        <v>6500.0</v>
      </c>
      <c r="R32" s="62">
        <f t="shared" si="2"/>
        <v>0</v>
      </c>
      <c r="S32" s="85" t="s">
        <v>67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9">
        <v>45011.0</v>
      </c>
      <c r="C33" s="91" t="s">
        <v>1929</v>
      </c>
      <c r="D33" s="91">
        <v>10001.0</v>
      </c>
      <c r="E33" s="92" t="s">
        <v>163</v>
      </c>
      <c r="F33" s="67">
        <v>25.0</v>
      </c>
      <c r="G33" s="68"/>
      <c r="H33" s="68"/>
      <c r="I33" s="67"/>
      <c r="J33" s="67"/>
      <c r="K33" s="68"/>
      <c r="L33" s="68"/>
      <c r="M33" s="68"/>
      <c r="N33" s="68"/>
      <c r="O33" s="68"/>
      <c r="P33" s="67"/>
      <c r="Q33" s="67">
        <v>25.0</v>
      </c>
      <c r="R33" s="62">
        <f t="shared" si="2"/>
        <v>0</v>
      </c>
      <c r="S33" s="85" t="s">
        <v>36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9">
        <v>45011.0</v>
      </c>
      <c r="C34" s="91" t="s">
        <v>1930</v>
      </c>
      <c r="D34" s="91">
        <v>56980.0</v>
      </c>
      <c r="E34" s="92" t="s">
        <v>743</v>
      </c>
      <c r="F34" s="68"/>
      <c r="G34" s="67">
        <v>1500.0</v>
      </c>
      <c r="H34" s="67"/>
      <c r="I34" s="67"/>
      <c r="J34" s="67"/>
      <c r="K34" s="67"/>
      <c r="L34" s="68"/>
      <c r="M34" s="68"/>
      <c r="N34" s="68"/>
      <c r="O34" s="68"/>
      <c r="P34" s="67"/>
      <c r="Q34" s="67">
        <v>1500.0</v>
      </c>
      <c r="R34" s="62">
        <f t="shared" si="2"/>
        <v>0</v>
      </c>
      <c r="S34" s="85" t="s">
        <v>67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32.0</v>
      </c>
      <c r="B35" s="89">
        <v>45011.0</v>
      </c>
      <c r="C35" s="91" t="s">
        <v>1931</v>
      </c>
      <c r="D35" s="91">
        <v>22280.0</v>
      </c>
      <c r="E35" s="92" t="s">
        <v>1932</v>
      </c>
      <c r="F35" s="67"/>
      <c r="G35" s="67"/>
      <c r="H35" s="67"/>
      <c r="I35" s="67">
        <v>4850.0</v>
      </c>
      <c r="J35" s="67"/>
      <c r="K35" s="68"/>
      <c r="L35" s="68"/>
      <c r="M35" s="68"/>
      <c r="N35" s="67"/>
      <c r="O35" s="68"/>
      <c r="P35" s="67"/>
      <c r="Q35" s="67">
        <v>4850.0</v>
      </c>
      <c r="R35" s="62">
        <f t="shared" si="2"/>
        <v>0</v>
      </c>
      <c r="S35" s="85" t="s">
        <v>36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33.0</v>
      </c>
      <c r="B36" s="89">
        <v>45011.0</v>
      </c>
      <c r="C36" s="91" t="s">
        <v>1933</v>
      </c>
      <c r="D36" s="91">
        <v>10291.0</v>
      </c>
      <c r="E36" s="92" t="s">
        <v>50</v>
      </c>
      <c r="F36" s="67"/>
      <c r="G36" s="67"/>
      <c r="H36" s="67"/>
      <c r="I36" s="67"/>
      <c r="J36" s="67">
        <v>300.0</v>
      </c>
      <c r="K36" s="68"/>
      <c r="L36" s="68"/>
      <c r="M36" s="68"/>
      <c r="N36" s="67"/>
      <c r="O36" s="68"/>
      <c r="P36" s="67"/>
      <c r="Q36" s="67">
        <v>300.0</v>
      </c>
      <c r="R36" s="62">
        <f t="shared" si="2"/>
        <v>0</v>
      </c>
      <c r="S36" s="85" t="s">
        <v>36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34.0</v>
      </c>
      <c r="B37" s="89">
        <v>45011.0</v>
      </c>
      <c r="C37" s="91" t="s">
        <v>1934</v>
      </c>
      <c r="D37" s="91">
        <v>24368.0</v>
      </c>
      <c r="E37" s="92" t="s">
        <v>123</v>
      </c>
      <c r="F37" s="67"/>
      <c r="G37" s="67"/>
      <c r="H37" s="67"/>
      <c r="I37" s="67">
        <v>680.0</v>
      </c>
      <c r="J37" s="67"/>
      <c r="K37" s="67">
        <v>820.0</v>
      </c>
      <c r="L37" s="68"/>
      <c r="M37" s="68"/>
      <c r="N37" s="67"/>
      <c r="O37" s="68"/>
      <c r="P37" s="67"/>
      <c r="Q37" s="67">
        <v>1500.0</v>
      </c>
      <c r="R37" s="62">
        <f t="shared" si="2"/>
        <v>0</v>
      </c>
      <c r="S37" s="85" t="s">
        <v>36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35.0</v>
      </c>
      <c r="B38" s="93">
        <v>45011.0</v>
      </c>
      <c r="C38" s="94" t="s">
        <v>1935</v>
      </c>
      <c r="D38" s="94">
        <v>74055.0</v>
      </c>
      <c r="E38" s="95" t="s">
        <v>460</v>
      </c>
      <c r="F38" s="67">
        <v>70.0</v>
      </c>
      <c r="G38" s="67"/>
      <c r="H38" s="67"/>
      <c r="I38" s="67"/>
      <c r="J38" s="67"/>
      <c r="K38" s="68"/>
      <c r="L38" s="68"/>
      <c r="M38" s="67">
        <v>5000.0</v>
      </c>
      <c r="N38" s="67"/>
      <c r="O38" s="68"/>
      <c r="P38" s="67"/>
      <c r="Q38" s="67">
        <v>5070.0</v>
      </c>
      <c r="R38" s="62">
        <f t="shared" si="2"/>
        <v>0</v>
      </c>
      <c r="S38" s="85" t="s">
        <v>67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36.0</v>
      </c>
      <c r="B39" s="93">
        <v>45011.0</v>
      </c>
      <c r="C39" s="94" t="s">
        <v>1936</v>
      </c>
      <c r="D39" s="94">
        <v>30895.0</v>
      </c>
      <c r="E39" s="95" t="s">
        <v>143</v>
      </c>
      <c r="F39" s="67">
        <v>100.0</v>
      </c>
      <c r="G39" s="67"/>
      <c r="H39" s="67"/>
      <c r="I39" s="67"/>
      <c r="J39" s="67"/>
      <c r="K39" s="68"/>
      <c r="L39" s="68"/>
      <c r="M39" s="68"/>
      <c r="N39" s="67"/>
      <c r="O39" s="68"/>
      <c r="P39" s="67"/>
      <c r="Q39" s="67">
        <v>100.0</v>
      </c>
      <c r="R39" s="62">
        <f t="shared" si="2"/>
        <v>0</v>
      </c>
      <c r="S39" s="85" t="s">
        <v>36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37.0</v>
      </c>
      <c r="B40" s="93">
        <v>45011.0</v>
      </c>
      <c r="C40" s="94" t="s">
        <v>1937</v>
      </c>
      <c r="D40" s="94">
        <v>22341.0</v>
      </c>
      <c r="E40" s="95" t="s">
        <v>81</v>
      </c>
      <c r="F40" s="67"/>
      <c r="G40" s="67"/>
      <c r="H40" s="67"/>
      <c r="I40" s="67">
        <v>1900.0</v>
      </c>
      <c r="J40" s="67"/>
      <c r="K40" s="68"/>
      <c r="L40" s="68"/>
      <c r="M40" s="68"/>
      <c r="N40" s="67"/>
      <c r="O40" s="68"/>
      <c r="P40" s="67"/>
      <c r="Q40" s="67">
        <v>1900.0</v>
      </c>
      <c r="R40" s="62">
        <f t="shared" si="2"/>
        <v>0</v>
      </c>
      <c r="S40" s="85" t="s">
        <v>36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38.0</v>
      </c>
      <c r="B41" s="93">
        <v>45011.0</v>
      </c>
      <c r="C41" s="94" t="s">
        <v>1938</v>
      </c>
      <c r="D41" s="94">
        <v>71030.0</v>
      </c>
      <c r="E41" s="95" t="s">
        <v>846</v>
      </c>
      <c r="F41" s="67">
        <v>3600.0</v>
      </c>
      <c r="G41" s="67"/>
      <c r="H41" s="67"/>
      <c r="I41" s="67"/>
      <c r="J41" s="67"/>
      <c r="K41" s="68"/>
      <c r="L41" s="68"/>
      <c r="M41" s="68"/>
      <c r="N41" s="67"/>
      <c r="O41" s="68"/>
      <c r="P41" s="67"/>
      <c r="Q41" s="67">
        <v>3600.0</v>
      </c>
      <c r="R41" s="62">
        <f t="shared" si="2"/>
        <v>0</v>
      </c>
      <c r="S41" s="85" t="s">
        <v>67</v>
      </c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39.0</v>
      </c>
      <c r="B42" s="93">
        <v>45011.0</v>
      </c>
      <c r="C42" s="94" t="s">
        <v>1939</v>
      </c>
      <c r="D42" s="94">
        <v>21828.0</v>
      </c>
      <c r="E42" s="95" t="s">
        <v>262</v>
      </c>
      <c r="F42" s="67"/>
      <c r="G42" s="67"/>
      <c r="H42" s="67"/>
      <c r="I42" s="67"/>
      <c r="J42" s="67">
        <v>450.0</v>
      </c>
      <c r="K42" s="68"/>
      <c r="L42" s="68"/>
      <c r="M42" s="68"/>
      <c r="N42" s="67"/>
      <c r="O42" s="68"/>
      <c r="P42" s="67"/>
      <c r="Q42" s="67">
        <v>450.0</v>
      </c>
      <c r="R42" s="62">
        <f t="shared" si="2"/>
        <v>0</v>
      </c>
      <c r="S42" s="85" t="s">
        <v>36</v>
      </c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40.0</v>
      </c>
      <c r="B43" s="93">
        <v>45011.0</v>
      </c>
      <c r="C43" s="94" t="s">
        <v>1940</v>
      </c>
      <c r="D43" s="94">
        <v>36928.0</v>
      </c>
      <c r="E43" s="95" t="s">
        <v>889</v>
      </c>
      <c r="F43" s="67"/>
      <c r="G43" s="67"/>
      <c r="H43" s="67"/>
      <c r="I43" s="67"/>
      <c r="J43" s="67"/>
      <c r="K43" s="67">
        <v>1500.0</v>
      </c>
      <c r="L43" s="68"/>
      <c r="M43" s="68"/>
      <c r="N43" s="67"/>
      <c r="O43" s="68"/>
      <c r="P43" s="67"/>
      <c r="Q43" s="67">
        <v>1500.0</v>
      </c>
      <c r="R43" s="62">
        <f t="shared" si="2"/>
        <v>0</v>
      </c>
      <c r="S43" s="85" t="s">
        <v>36</v>
      </c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41.0</v>
      </c>
      <c r="B44" s="93">
        <v>45011.0</v>
      </c>
      <c r="C44" s="94" t="s">
        <v>1941</v>
      </c>
      <c r="D44" s="94">
        <v>21384.0</v>
      </c>
      <c r="E44" s="95" t="s">
        <v>484</v>
      </c>
      <c r="F44" s="67"/>
      <c r="G44" s="67"/>
      <c r="H44" s="67"/>
      <c r="I44" s="67"/>
      <c r="J44" s="67"/>
      <c r="K44" s="67">
        <v>2520.0</v>
      </c>
      <c r="L44" s="68"/>
      <c r="M44" s="68"/>
      <c r="N44" s="67"/>
      <c r="O44" s="68"/>
      <c r="P44" s="67"/>
      <c r="Q44" s="67">
        <v>2520.0</v>
      </c>
      <c r="R44" s="62">
        <f t="shared" si="2"/>
        <v>0</v>
      </c>
      <c r="S44" s="85" t="s">
        <v>67</v>
      </c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42.0</v>
      </c>
      <c r="B45" s="93">
        <v>45011.0</v>
      </c>
      <c r="C45" s="94" t="s">
        <v>1942</v>
      </c>
      <c r="D45" s="94">
        <v>43955.0</v>
      </c>
      <c r="E45" s="95" t="s">
        <v>35</v>
      </c>
      <c r="F45" s="67"/>
      <c r="G45" s="67"/>
      <c r="H45" s="67"/>
      <c r="I45" s="67">
        <v>2500.0</v>
      </c>
      <c r="J45" s="67"/>
      <c r="K45" s="68"/>
      <c r="L45" s="68"/>
      <c r="M45" s="68"/>
      <c r="N45" s="67"/>
      <c r="O45" s="68"/>
      <c r="P45" s="67"/>
      <c r="Q45" s="67">
        <v>2500.0</v>
      </c>
      <c r="R45" s="62">
        <f t="shared" si="2"/>
        <v>0</v>
      </c>
      <c r="S45" s="85" t="s">
        <v>36</v>
      </c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43.0</v>
      </c>
      <c r="B46" s="93">
        <v>45011.0</v>
      </c>
      <c r="C46" s="94" t="s">
        <v>1943</v>
      </c>
      <c r="D46" s="94">
        <v>71126.0</v>
      </c>
      <c r="E46" s="95" t="s">
        <v>1429</v>
      </c>
      <c r="F46" s="67"/>
      <c r="G46" s="67"/>
      <c r="H46" s="67"/>
      <c r="I46" s="67">
        <v>58750.0</v>
      </c>
      <c r="J46" s="67"/>
      <c r="K46" s="68"/>
      <c r="L46" s="68"/>
      <c r="M46" s="68"/>
      <c r="N46" s="67"/>
      <c r="O46" s="68"/>
      <c r="P46" s="67"/>
      <c r="Q46" s="67">
        <v>58750.0</v>
      </c>
      <c r="R46" s="62">
        <f t="shared" si="2"/>
        <v>0</v>
      </c>
      <c r="S46" s="85" t="s">
        <v>36</v>
      </c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53">
        <v>44.0</v>
      </c>
      <c r="B47" s="93">
        <v>45011.0</v>
      </c>
      <c r="C47" s="94" t="s">
        <v>1944</v>
      </c>
      <c r="D47" s="94">
        <v>45937.0</v>
      </c>
      <c r="E47" s="95" t="s">
        <v>196</v>
      </c>
      <c r="F47" s="67"/>
      <c r="G47" s="67">
        <v>1200.0</v>
      </c>
      <c r="H47" s="67"/>
      <c r="I47" s="67"/>
      <c r="J47" s="67"/>
      <c r="K47" s="68"/>
      <c r="L47" s="68"/>
      <c r="M47" s="68"/>
      <c r="N47" s="67"/>
      <c r="O47" s="68"/>
      <c r="P47" s="67"/>
      <c r="Q47" s="67">
        <v>1200.0</v>
      </c>
      <c r="R47" s="62">
        <f t="shared" si="2"/>
        <v>0</v>
      </c>
      <c r="S47" s="85" t="s">
        <v>67</v>
      </c>
      <c r="T47" s="65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53">
        <v>45.0</v>
      </c>
      <c r="B48" s="93">
        <v>45011.0</v>
      </c>
      <c r="C48" s="94" t="s">
        <v>1945</v>
      </c>
      <c r="D48" s="94">
        <v>76462.0</v>
      </c>
      <c r="E48" s="95" t="s">
        <v>1946</v>
      </c>
      <c r="F48" s="67"/>
      <c r="G48" s="67"/>
      <c r="H48" s="67"/>
      <c r="I48" s="67">
        <v>300.0</v>
      </c>
      <c r="J48" s="67"/>
      <c r="K48" s="68"/>
      <c r="L48" s="68"/>
      <c r="M48" s="68"/>
      <c r="N48" s="67"/>
      <c r="O48" s="68"/>
      <c r="P48" s="67"/>
      <c r="Q48" s="67">
        <v>300.0</v>
      </c>
      <c r="R48" s="62">
        <f t="shared" si="2"/>
        <v>0</v>
      </c>
      <c r="S48" s="85" t="s">
        <v>36</v>
      </c>
      <c r="T48" s="65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53">
        <v>46.0</v>
      </c>
      <c r="B49" s="93">
        <v>45011.0</v>
      </c>
      <c r="C49" s="94" t="s">
        <v>1947</v>
      </c>
      <c r="D49" s="94">
        <v>76463.0</v>
      </c>
      <c r="E49" s="95" t="s">
        <v>1948</v>
      </c>
      <c r="F49" s="67"/>
      <c r="G49" s="67"/>
      <c r="H49" s="67"/>
      <c r="I49" s="67">
        <v>300.0</v>
      </c>
      <c r="J49" s="67"/>
      <c r="K49" s="68"/>
      <c r="L49" s="68"/>
      <c r="M49" s="68"/>
      <c r="N49" s="67"/>
      <c r="O49" s="68"/>
      <c r="P49" s="67"/>
      <c r="Q49" s="67">
        <v>300.0</v>
      </c>
      <c r="R49" s="62">
        <f t="shared" si="2"/>
        <v>0</v>
      </c>
      <c r="S49" s="85" t="s">
        <v>36</v>
      </c>
      <c r="T49" s="6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53">
        <v>47.0</v>
      </c>
      <c r="B50" s="93">
        <v>45011.0</v>
      </c>
      <c r="C50" s="94" t="s">
        <v>1949</v>
      </c>
      <c r="D50" s="94">
        <v>21818.0</v>
      </c>
      <c r="E50" s="95" t="s">
        <v>350</v>
      </c>
      <c r="F50" s="67"/>
      <c r="G50" s="67"/>
      <c r="H50" s="67"/>
      <c r="I50" s="67">
        <v>8000.0</v>
      </c>
      <c r="J50" s="67"/>
      <c r="K50" s="68"/>
      <c r="L50" s="68"/>
      <c r="M50" s="68"/>
      <c r="N50" s="67"/>
      <c r="O50" s="68"/>
      <c r="P50" s="67"/>
      <c r="Q50" s="67">
        <v>8000.0</v>
      </c>
      <c r="R50" s="62">
        <f t="shared" si="2"/>
        <v>0</v>
      </c>
      <c r="S50" s="85" t="s">
        <v>67</v>
      </c>
      <c r="T50" s="65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53">
        <v>48.0</v>
      </c>
      <c r="B51" s="93">
        <v>45011.0</v>
      </c>
      <c r="C51" s="94" t="s">
        <v>1950</v>
      </c>
      <c r="D51" s="94">
        <v>71146.0</v>
      </c>
      <c r="E51" s="95" t="s">
        <v>334</v>
      </c>
      <c r="F51" s="67"/>
      <c r="G51" s="67">
        <v>100000.0</v>
      </c>
      <c r="H51" s="67"/>
      <c r="I51" s="67"/>
      <c r="J51" s="67"/>
      <c r="K51" s="68"/>
      <c r="L51" s="68"/>
      <c r="M51" s="68"/>
      <c r="N51" s="67"/>
      <c r="O51" s="68"/>
      <c r="P51" s="67"/>
      <c r="Q51" s="67">
        <v>100000.0</v>
      </c>
      <c r="R51" s="62">
        <f t="shared" si="2"/>
        <v>0</v>
      </c>
      <c r="S51" s="85" t="s">
        <v>67</v>
      </c>
      <c r="T51" s="65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53">
        <v>49.0</v>
      </c>
      <c r="B52" s="93">
        <v>45011.0</v>
      </c>
      <c r="C52" s="94" t="s">
        <v>1951</v>
      </c>
      <c r="D52" s="94">
        <v>28414.0</v>
      </c>
      <c r="E52" s="95" t="s">
        <v>524</v>
      </c>
      <c r="F52" s="67"/>
      <c r="G52" s="67"/>
      <c r="H52" s="67"/>
      <c r="I52" s="67">
        <v>900.0</v>
      </c>
      <c r="J52" s="67"/>
      <c r="K52" s="68"/>
      <c r="L52" s="68"/>
      <c r="M52" s="68"/>
      <c r="N52" s="67"/>
      <c r="O52" s="68"/>
      <c r="P52" s="67"/>
      <c r="Q52" s="67">
        <v>900.0</v>
      </c>
      <c r="R52" s="62">
        <f t="shared" si="2"/>
        <v>0</v>
      </c>
      <c r="S52" s="85" t="s">
        <v>36</v>
      </c>
      <c r="T52" s="65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53">
        <v>50.0</v>
      </c>
      <c r="B53" s="93">
        <v>45011.0</v>
      </c>
      <c r="C53" s="94" t="s">
        <v>1952</v>
      </c>
      <c r="D53" s="94">
        <v>22332.0</v>
      </c>
      <c r="E53" s="95" t="s">
        <v>121</v>
      </c>
      <c r="F53" s="67">
        <v>1120.0</v>
      </c>
      <c r="G53" s="67"/>
      <c r="H53" s="67"/>
      <c r="I53" s="67"/>
      <c r="J53" s="67"/>
      <c r="K53" s="68"/>
      <c r="L53" s="68"/>
      <c r="M53" s="68"/>
      <c r="N53" s="67"/>
      <c r="O53" s="68"/>
      <c r="P53" s="67"/>
      <c r="Q53" s="67">
        <v>1120.0</v>
      </c>
      <c r="R53" s="62">
        <f t="shared" si="2"/>
        <v>0</v>
      </c>
      <c r="S53" s="85" t="s">
        <v>36</v>
      </c>
      <c r="T53" s="65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53">
        <v>51.0</v>
      </c>
      <c r="B54" s="93">
        <v>45011.0</v>
      </c>
      <c r="C54" s="94" t="s">
        <v>1953</v>
      </c>
      <c r="D54" s="94">
        <v>54763.0</v>
      </c>
      <c r="E54" s="95" t="s">
        <v>168</v>
      </c>
      <c r="F54" s="67">
        <v>4500.0</v>
      </c>
      <c r="G54" s="67"/>
      <c r="H54" s="67"/>
      <c r="I54" s="67"/>
      <c r="J54" s="67"/>
      <c r="K54" s="68"/>
      <c r="L54" s="68"/>
      <c r="M54" s="68"/>
      <c r="N54" s="67"/>
      <c r="O54" s="68"/>
      <c r="P54" s="67"/>
      <c r="Q54" s="67">
        <v>4500.0</v>
      </c>
      <c r="R54" s="62">
        <f t="shared" si="2"/>
        <v>0</v>
      </c>
      <c r="S54" s="85" t="s">
        <v>67</v>
      </c>
      <c r="T54" s="65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53">
        <v>52.0</v>
      </c>
      <c r="B55" s="93">
        <v>45011.0</v>
      </c>
      <c r="C55" s="94" t="s">
        <v>1954</v>
      </c>
      <c r="D55" s="94">
        <v>39803.0</v>
      </c>
      <c r="E55" s="95" t="s">
        <v>1955</v>
      </c>
      <c r="F55" s="67">
        <v>1260.0</v>
      </c>
      <c r="G55" s="67"/>
      <c r="H55" s="67"/>
      <c r="I55" s="67"/>
      <c r="J55" s="67"/>
      <c r="K55" s="68"/>
      <c r="L55" s="68"/>
      <c r="M55" s="68"/>
      <c r="N55" s="67"/>
      <c r="O55" s="68"/>
      <c r="P55" s="67"/>
      <c r="Q55" s="67">
        <v>1260.0</v>
      </c>
      <c r="R55" s="62">
        <f t="shared" si="2"/>
        <v>0</v>
      </c>
      <c r="S55" s="85" t="s">
        <v>67</v>
      </c>
      <c r="T55" s="65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53">
        <v>53.0</v>
      </c>
      <c r="B56" s="93">
        <v>45011.0</v>
      </c>
      <c r="C56" s="94" t="s">
        <v>1956</v>
      </c>
      <c r="D56" s="94">
        <v>22332.0</v>
      </c>
      <c r="E56" s="95" t="s">
        <v>121</v>
      </c>
      <c r="F56" s="67"/>
      <c r="G56" s="67"/>
      <c r="H56" s="67"/>
      <c r="I56" s="67">
        <v>1900.0</v>
      </c>
      <c r="J56" s="67"/>
      <c r="K56" s="68"/>
      <c r="L56" s="68"/>
      <c r="M56" s="68"/>
      <c r="N56" s="67"/>
      <c r="O56" s="68"/>
      <c r="P56" s="67"/>
      <c r="Q56" s="67">
        <v>1900.0</v>
      </c>
      <c r="R56" s="62">
        <f t="shared" si="2"/>
        <v>0</v>
      </c>
      <c r="S56" s="85" t="s">
        <v>36</v>
      </c>
      <c r="T56" s="65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53">
        <v>54.0</v>
      </c>
      <c r="B57" s="93">
        <v>45011.0</v>
      </c>
      <c r="C57" s="94" t="s">
        <v>1957</v>
      </c>
      <c r="D57" s="94">
        <v>36555.0</v>
      </c>
      <c r="E57" s="95" t="s">
        <v>83</v>
      </c>
      <c r="F57" s="67"/>
      <c r="G57" s="67"/>
      <c r="H57" s="67"/>
      <c r="I57" s="67"/>
      <c r="J57" s="67"/>
      <c r="K57" s="68"/>
      <c r="L57" s="68"/>
      <c r="M57" s="67">
        <v>5000.0</v>
      </c>
      <c r="N57" s="67"/>
      <c r="O57" s="68"/>
      <c r="P57" s="67"/>
      <c r="Q57" s="67">
        <v>5000.0</v>
      </c>
      <c r="R57" s="62">
        <f t="shared" si="2"/>
        <v>0</v>
      </c>
      <c r="S57" s="85" t="s">
        <v>67</v>
      </c>
      <c r="T57" s="65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A58" s="53">
        <v>55.0</v>
      </c>
      <c r="B58" s="93">
        <v>45011.0</v>
      </c>
      <c r="C58" s="94" t="s">
        <v>1958</v>
      </c>
      <c r="D58" s="94">
        <v>52247.0</v>
      </c>
      <c r="E58" s="95" t="s">
        <v>426</v>
      </c>
      <c r="F58" s="67"/>
      <c r="G58" s="67"/>
      <c r="H58" s="67"/>
      <c r="I58" s="67">
        <v>730.0</v>
      </c>
      <c r="J58" s="67"/>
      <c r="K58" s="68"/>
      <c r="L58" s="68"/>
      <c r="M58" s="68"/>
      <c r="N58" s="67"/>
      <c r="O58" s="68"/>
      <c r="P58" s="67"/>
      <c r="Q58" s="67">
        <v>730.0</v>
      </c>
      <c r="R58" s="62">
        <f t="shared" si="2"/>
        <v>0</v>
      </c>
      <c r="S58" s="85" t="s">
        <v>36</v>
      </c>
      <c r="T58" s="65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A59" s="53">
        <v>56.0</v>
      </c>
      <c r="B59" s="93">
        <v>45011.0</v>
      </c>
      <c r="C59" s="94" t="s">
        <v>1959</v>
      </c>
      <c r="D59" s="94">
        <v>62867.0</v>
      </c>
      <c r="E59" s="95" t="s">
        <v>1960</v>
      </c>
      <c r="F59" s="67"/>
      <c r="G59" s="67"/>
      <c r="H59" s="67"/>
      <c r="I59" s="67">
        <v>10000.0</v>
      </c>
      <c r="J59" s="67"/>
      <c r="K59" s="68"/>
      <c r="L59" s="68"/>
      <c r="M59" s="68"/>
      <c r="N59" s="67"/>
      <c r="O59" s="68"/>
      <c r="P59" s="67"/>
      <c r="Q59" s="67">
        <v>10000.0</v>
      </c>
      <c r="R59" s="62">
        <f t="shared" si="2"/>
        <v>0</v>
      </c>
      <c r="S59" s="85" t="s">
        <v>67</v>
      </c>
      <c r="T59" s="65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>
      <c r="A60" s="53">
        <v>57.0</v>
      </c>
      <c r="B60" s="93">
        <v>45011.0</v>
      </c>
      <c r="C60" s="94" t="s">
        <v>1961</v>
      </c>
      <c r="D60" s="94">
        <v>62868.0</v>
      </c>
      <c r="E60" s="95" t="s">
        <v>1962</v>
      </c>
      <c r="F60" s="67"/>
      <c r="G60" s="67"/>
      <c r="H60" s="67"/>
      <c r="I60" s="67">
        <v>10000.0</v>
      </c>
      <c r="J60" s="67"/>
      <c r="K60" s="68"/>
      <c r="L60" s="68"/>
      <c r="M60" s="68"/>
      <c r="N60" s="67"/>
      <c r="O60" s="68"/>
      <c r="P60" s="67"/>
      <c r="Q60" s="67">
        <v>10000.0</v>
      </c>
      <c r="R60" s="62">
        <f t="shared" si="2"/>
        <v>0</v>
      </c>
      <c r="S60" s="85" t="s">
        <v>36</v>
      </c>
      <c r="T60" s="65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>
      <c r="A61" s="53">
        <v>58.0</v>
      </c>
      <c r="B61" s="93">
        <v>45011.0</v>
      </c>
      <c r="C61" s="94" t="s">
        <v>1963</v>
      </c>
      <c r="D61" s="94">
        <v>10291.0</v>
      </c>
      <c r="E61" s="95" t="s">
        <v>50</v>
      </c>
      <c r="F61" s="67">
        <v>1290.0</v>
      </c>
      <c r="G61" s="67"/>
      <c r="H61" s="67"/>
      <c r="I61" s="67"/>
      <c r="J61" s="67"/>
      <c r="K61" s="68"/>
      <c r="L61" s="68"/>
      <c r="M61" s="68"/>
      <c r="N61" s="67"/>
      <c r="O61" s="68"/>
      <c r="P61" s="67"/>
      <c r="Q61" s="67">
        <v>1290.0</v>
      </c>
      <c r="R61" s="62">
        <f t="shared" si="2"/>
        <v>0</v>
      </c>
      <c r="S61" s="85" t="s">
        <v>67</v>
      </c>
      <c r="T61" s="65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>
      <c r="A62" s="53">
        <v>59.0</v>
      </c>
      <c r="B62" s="93">
        <v>45011.0</v>
      </c>
      <c r="C62" s="94" t="s">
        <v>1964</v>
      </c>
      <c r="D62" s="94">
        <v>74327.0</v>
      </c>
      <c r="E62" s="95" t="s">
        <v>1965</v>
      </c>
      <c r="F62" s="67"/>
      <c r="G62" s="67"/>
      <c r="H62" s="67"/>
      <c r="I62" s="67">
        <v>5150.0</v>
      </c>
      <c r="J62" s="67"/>
      <c r="K62" s="68"/>
      <c r="L62" s="68"/>
      <c r="M62" s="68"/>
      <c r="N62" s="67"/>
      <c r="O62" s="68"/>
      <c r="P62" s="67"/>
      <c r="Q62" s="67">
        <v>5150.0</v>
      </c>
      <c r="R62" s="62">
        <f t="shared" si="2"/>
        <v>0</v>
      </c>
      <c r="S62" s="85" t="s">
        <v>36</v>
      </c>
      <c r="T62" s="65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>
      <c r="A63" s="53">
        <v>60.0</v>
      </c>
      <c r="B63" s="93">
        <v>45009.0</v>
      </c>
      <c r="C63" s="94" t="s">
        <v>1966</v>
      </c>
      <c r="D63" s="94">
        <v>29253.0</v>
      </c>
      <c r="E63" s="95" t="s">
        <v>1967</v>
      </c>
      <c r="F63" s="67"/>
      <c r="G63" s="67"/>
      <c r="H63" s="67"/>
      <c r="I63" s="67"/>
      <c r="J63" s="67"/>
      <c r="K63" s="68"/>
      <c r="L63" s="68"/>
      <c r="M63" s="68"/>
      <c r="N63" s="67">
        <v>600.0</v>
      </c>
      <c r="O63" s="68"/>
      <c r="P63" s="67"/>
      <c r="Q63" s="67">
        <v>600.0</v>
      </c>
      <c r="R63" s="62">
        <f t="shared" si="2"/>
        <v>0</v>
      </c>
      <c r="S63" s="85"/>
      <c r="T63" s="65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>
      <c r="A64" s="53">
        <v>61.0</v>
      </c>
      <c r="B64" s="93">
        <v>45010.0</v>
      </c>
      <c r="C64" s="94" t="s">
        <v>1968</v>
      </c>
      <c r="D64" s="94">
        <v>55179.0</v>
      </c>
      <c r="E64" s="95" t="s">
        <v>198</v>
      </c>
      <c r="F64" s="67"/>
      <c r="G64" s="67"/>
      <c r="H64" s="67">
        <v>2500.0</v>
      </c>
      <c r="I64" s="67"/>
      <c r="J64" s="67"/>
      <c r="K64" s="68"/>
      <c r="L64" s="68"/>
      <c r="M64" s="68"/>
      <c r="N64" s="67"/>
      <c r="O64" s="68"/>
      <c r="P64" s="67"/>
      <c r="Q64" s="67">
        <v>2500.0</v>
      </c>
      <c r="R64" s="62">
        <f t="shared" si="2"/>
        <v>0</v>
      </c>
      <c r="S64" s="85"/>
      <c r="T64" s="65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>
      <c r="A65" s="53">
        <v>62.0</v>
      </c>
      <c r="B65" s="93">
        <v>45010.0</v>
      </c>
      <c r="C65" s="94" t="s">
        <v>1969</v>
      </c>
      <c r="D65" s="94">
        <v>51406.0</v>
      </c>
      <c r="E65" s="95" t="s">
        <v>362</v>
      </c>
      <c r="F65" s="67"/>
      <c r="G65" s="67"/>
      <c r="H65" s="67">
        <v>15000.0</v>
      </c>
      <c r="I65" s="67"/>
      <c r="J65" s="67"/>
      <c r="K65" s="68"/>
      <c r="L65" s="68"/>
      <c r="M65" s="68"/>
      <c r="N65" s="67"/>
      <c r="O65" s="68"/>
      <c r="P65" s="67"/>
      <c r="Q65" s="67">
        <v>15000.0</v>
      </c>
      <c r="R65" s="62">
        <f t="shared" si="2"/>
        <v>0</v>
      </c>
      <c r="S65" s="85"/>
      <c r="T65" s="65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>
      <c r="A66" s="53">
        <v>63.0</v>
      </c>
      <c r="B66" s="93">
        <v>45011.0</v>
      </c>
      <c r="C66" s="94" t="s">
        <v>1970</v>
      </c>
      <c r="D66" s="94">
        <v>51782.0</v>
      </c>
      <c r="E66" s="95" t="s">
        <v>186</v>
      </c>
      <c r="F66" s="67"/>
      <c r="G66" s="67"/>
      <c r="H66" s="67">
        <v>350.0</v>
      </c>
      <c r="I66" s="67"/>
      <c r="J66" s="67"/>
      <c r="K66" s="68"/>
      <c r="L66" s="68"/>
      <c r="M66" s="68"/>
      <c r="N66" s="67"/>
      <c r="O66" s="68"/>
      <c r="P66" s="67"/>
      <c r="Q66" s="67">
        <v>350.0</v>
      </c>
      <c r="R66" s="62">
        <f t="shared" si="2"/>
        <v>0</v>
      </c>
      <c r="S66" s="85"/>
      <c r="T66" s="65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>
      <c r="A67" s="70"/>
      <c r="B67" s="71"/>
      <c r="C67" s="72"/>
      <c r="D67" s="72"/>
      <c r="E67" s="73"/>
      <c r="F67" s="68">
        <f t="shared" ref="F67:R67" si="3">SUM(F5:F66)</f>
        <v>12815</v>
      </c>
      <c r="G67" s="68">
        <f t="shared" si="3"/>
        <v>102700</v>
      </c>
      <c r="H67" s="68">
        <f t="shared" si="3"/>
        <v>57850</v>
      </c>
      <c r="I67" s="68">
        <f t="shared" si="3"/>
        <v>223750</v>
      </c>
      <c r="J67" s="68">
        <f t="shared" si="3"/>
        <v>32225</v>
      </c>
      <c r="K67" s="68">
        <f t="shared" si="3"/>
        <v>6940</v>
      </c>
      <c r="L67" s="68">
        <f t="shared" si="3"/>
        <v>0</v>
      </c>
      <c r="M67" s="68">
        <f t="shared" si="3"/>
        <v>15000</v>
      </c>
      <c r="N67" s="68">
        <f t="shared" si="3"/>
        <v>600</v>
      </c>
      <c r="O67" s="68">
        <f t="shared" si="3"/>
        <v>0</v>
      </c>
      <c r="P67" s="68">
        <f t="shared" si="3"/>
        <v>0</v>
      </c>
      <c r="Q67" s="68">
        <f t="shared" si="3"/>
        <v>451880</v>
      </c>
      <c r="R67" s="62">
        <f t="shared" si="3"/>
        <v>0</v>
      </c>
      <c r="S67" s="74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>
      <c r="A68" s="75"/>
      <c r="B68" s="72"/>
      <c r="C68" s="72"/>
      <c r="D68" s="72"/>
      <c r="E68" s="73"/>
      <c r="F68" s="38">
        <f>F67+G67+H67+I67+J67+K67+L67+M67+N67+O67+P67</f>
        <v>451880</v>
      </c>
      <c r="G68" s="8"/>
      <c r="H68" s="8"/>
      <c r="I68" s="8"/>
      <c r="J68" s="8"/>
      <c r="K68" s="8"/>
      <c r="L68" s="9"/>
      <c r="M68" s="76"/>
      <c r="N68" s="76"/>
      <c r="O68" s="76"/>
      <c r="P68" s="76"/>
      <c r="Q68" s="126" t="s">
        <v>41</v>
      </c>
      <c r="R68" s="77"/>
      <c r="S68" s="7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>
      <c r="A69" s="4"/>
      <c r="B69" s="79"/>
      <c r="C69" s="79"/>
      <c r="D69" s="79"/>
      <c r="E69" s="4"/>
      <c r="F69" s="7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79"/>
      <c r="G70" s="4"/>
      <c r="H70" s="4"/>
      <c r="I70" s="4"/>
      <c r="J70" s="4"/>
      <c r="K70" s="4"/>
      <c r="L70" s="4"/>
      <c r="M70" s="4"/>
      <c r="N70" s="4"/>
      <c r="O70" s="4"/>
      <c r="P70" s="4"/>
      <c r="Q70" s="40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7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7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7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79" t="s">
        <v>41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7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7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7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7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79"/>
      <c r="G79" s="4"/>
      <c r="H79" s="4"/>
      <c r="I79" s="4"/>
      <c r="J79" s="40"/>
      <c r="K79" s="4"/>
      <c r="L79" s="4"/>
      <c r="M79" s="4"/>
      <c r="N79" s="4"/>
      <c r="O79" s="4"/>
      <c r="P79" s="4"/>
      <c r="Q79" s="4"/>
      <c r="R79" s="4"/>
      <c r="S79" s="4"/>
      <c r="T79" s="4"/>
      <c r="U79" s="4" t="s">
        <v>207</v>
      </c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7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7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7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7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7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7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7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7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7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7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7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7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7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7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7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7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7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7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7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7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7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7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7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7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7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7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7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7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7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7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7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7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7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7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7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7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7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7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7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7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7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7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7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7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7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7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7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7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7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7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7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7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7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7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7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7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7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7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7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7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7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7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7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7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7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7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7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7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7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7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7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7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7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7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7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7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7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7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7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7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7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7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7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7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7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7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7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7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7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7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7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7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7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7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7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7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7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7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7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7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7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7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7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7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7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7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7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7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7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7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7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7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7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7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7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7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7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7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7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7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7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7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7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7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7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7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7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7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7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7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7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7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7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7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7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7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7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7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7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7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7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7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7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7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7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7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7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7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7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7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7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7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7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7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7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7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7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7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7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7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7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7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7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7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7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7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7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7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7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7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7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7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7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7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7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7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7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7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7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7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7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7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7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7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7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7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7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7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7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7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7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7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7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7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7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7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7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7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7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7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7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7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7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7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7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7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7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7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7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7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7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7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7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7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7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7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7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7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7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7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7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7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7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7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7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7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7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7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7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7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7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7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7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7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7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7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7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7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7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7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7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7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7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7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7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7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7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7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7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7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7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7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7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7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7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7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7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7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7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7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7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7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7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7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7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7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7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7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7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7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7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7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7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7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7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7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7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7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7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7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7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7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7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7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7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7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7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7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7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7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7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7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7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7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7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7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7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7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7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7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7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7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7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7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7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7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7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7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7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7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7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7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7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7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7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7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7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7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7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7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7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7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7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7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7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7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7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7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7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7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7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7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7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7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7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7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7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7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7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7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7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7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7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7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7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7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7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7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7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7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7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7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7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7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7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7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7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7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7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7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7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7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7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7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7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7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7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7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7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7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7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7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7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7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7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7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7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7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7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7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7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7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7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7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7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7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7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7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7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7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7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7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7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7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7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7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7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7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7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7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7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7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7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7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7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7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7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7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7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7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7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7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7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7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7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7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7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7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7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7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7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7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7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7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7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7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7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7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7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7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7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7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7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7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7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7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7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7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7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7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7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7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7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7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7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7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7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7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7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7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7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7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7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7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7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7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7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7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7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7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7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7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7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7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7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7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7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7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7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7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7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7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7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7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7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7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7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7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7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7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7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7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7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7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7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7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7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7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7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7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7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7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7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7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7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7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7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7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7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7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7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7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7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7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7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7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7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7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7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7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7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7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7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7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7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7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7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7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7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7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7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7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7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7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7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7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7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7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7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7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7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7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7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7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7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7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7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7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7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7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7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7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7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7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7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7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7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7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7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7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7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7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7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7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7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7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7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7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7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7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7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7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7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7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7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7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7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7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7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7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7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7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7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7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7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7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7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7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7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7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7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7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7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7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7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7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7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7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7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7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7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7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7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7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7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7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7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7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7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7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7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7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7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7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7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7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7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7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7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7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7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7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7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7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7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7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7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7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7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7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7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7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7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7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7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7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7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7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7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7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7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7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7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7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7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7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7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7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7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7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7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7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7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7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7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7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7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7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7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7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7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7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7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7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7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7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7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7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7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7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7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7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7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7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7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7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7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7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7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7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7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7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7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7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7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7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7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7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7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7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7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7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7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7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7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7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7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7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7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7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7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7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7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7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7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7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7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7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7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7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7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7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7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7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7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7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7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7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7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7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7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7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7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7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7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7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7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7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7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7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7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7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7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7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7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7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7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7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7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7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7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7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7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7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7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7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7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7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7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7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7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7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7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7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7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7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7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7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7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7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7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7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7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7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7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7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7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7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7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7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7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7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7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7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7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7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7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7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7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7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7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7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7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7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7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7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7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7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7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7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7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7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7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7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7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7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7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7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7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7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7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7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7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7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7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7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7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7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7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7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7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7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7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7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7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7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7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7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7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7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7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7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7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7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7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7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7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7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7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7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7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7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7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7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7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7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7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7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7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7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7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7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7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7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7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7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7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7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7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7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7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7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7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7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7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7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7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7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7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7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7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7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7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7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7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7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7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7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7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7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7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7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7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7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7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7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7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7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7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7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7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7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7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7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7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7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7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7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7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7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7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7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7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7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7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7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7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7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7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7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7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7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7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7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7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7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7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7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7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7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7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7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7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7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7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7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7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7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7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7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7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7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7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7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7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7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7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7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7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7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7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79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79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79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79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79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79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79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79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79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79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79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79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79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79"/>
      <c r="C1014" s="79"/>
      <c r="D1014" s="79"/>
      <c r="E1014" s="4"/>
      <c r="F1014" s="79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79"/>
      <c r="C1015" s="79"/>
      <c r="D1015" s="79"/>
      <c r="E1015" s="4"/>
      <c r="F1015" s="79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79"/>
      <c r="C1016" s="79"/>
      <c r="D1016" s="79"/>
      <c r="E1016" s="4"/>
      <c r="F1016" s="79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79"/>
      <c r="C1017" s="79"/>
      <c r="D1017" s="79"/>
      <c r="E1017" s="4"/>
      <c r="F1017" s="79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79"/>
      <c r="C1018" s="79"/>
      <c r="D1018" s="79"/>
      <c r="E1018" s="4"/>
      <c r="F1018" s="79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79"/>
      <c r="C1019" s="79"/>
      <c r="D1019" s="79"/>
      <c r="E1019" s="4"/>
      <c r="F1019" s="79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79"/>
      <c r="C1020" s="79"/>
      <c r="D1020" s="79"/>
      <c r="E1020" s="4"/>
      <c r="F1020" s="79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79"/>
      <c r="C1021" s="79"/>
      <c r="D1021" s="79"/>
      <c r="E1021" s="4"/>
      <c r="F1021" s="79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79"/>
      <c r="C1022" s="79"/>
      <c r="D1022" s="79"/>
      <c r="E1022" s="4"/>
      <c r="F1022" s="79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79"/>
      <c r="C1023" s="79"/>
      <c r="D1023" s="79"/>
      <c r="E1023" s="4"/>
      <c r="F1023" s="79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79"/>
      <c r="C1024" s="79"/>
      <c r="D1024" s="79"/>
      <c r="E1024" s="4"/>
      <c r="F1024" s="79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79"/>
      <c r="C1025" s="79"/>
      <c r="D1025" s="79"/>
      <c r="E1025" s="4"/>
      <c r="F1025" s="79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79"/>
      <c r="C1026" s="79"/>
      <c r="D1026" s="79"/>
      <c r="E1026" s="4"/>
      <c r="F1026" s="79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79"/>
      <c r="C1027" s="79"/>
      <c r="D1027" s="79"/>
      <c r="E1027" s="4"/>
      <c r="F1027" s="79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</sheetData>
  <mergeCells count="17">
    <mergeCell ref="E2:E4"/>
    <mergeCell ref="F3:F4"/>
    <mergeCell ref="G3:H3"/>
    <mergeCell ref="I3:J3"/>
    <mergeCell ref="K3:K4"/>
    <mergeCell ref="L3:L4"/>
    <mergeCell ref="F68:L6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9.0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127" t="s">
        <v>1971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45011.0</v>
      </c>
      <c r="C5" s="81" t="s">
        <v>1972</v>
      </c>
      <c r="D5" s="82">
        <v>54763.0</v>
      </c>
      <c r="E5" s="83" t="s">
        <v>168</v>
      </c>
      <c r="F5" s="61">
        <v>350.0</v>
      </c>
      <c r="G5" s="59"/>
      <c r="H5" s="59"/>
      <c r="I5" s="64"/>
      <c r="J5" s="60"/>
      <c r="K5" s="59"/>
      <c r="L5" s="58"/>
      <c r="M5" s="58"/>
      <c r="N5" s="59"/>
      <c r="O5" s="58"/>
      <c r="P5" s="59"/>
      <c r="Q5" s="61">
        <v>350.0</v>
      </c>
      <c r="R5" s="62">
        <f t="shared" ref="R5:R71" si="1">F5+G5+H5+I5+J5+K5+L5+M5+N5+O5+P5-Q5</f>
        <v>0</v>
      </c>
      <c r="S5" s="84" t="s">
        <v>67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45011.0</v>
      </c>
      <c r="C6" s="81" t="s">
        <v>1973</v>
      </c>
      <c r="D6" s="82">
        <v>28414.0</v>
      </c>
      <c r="E6" s="83" t="s">
        <v>524</v>
      </c>
      <c r="F6" s="61"/>
      <c r="G6" s="59"/>
      <c r="H6" s="59"/>
      <c r="I6" s="60"/>
      <c r="J6" s="59"/>
      <c r="K6" s="59"/>
      <c r="L6" s="58"/>
      <c r="M6" s="58"/>
      <c r="N6" s="59">
        <v>9200.0</v>
      </c>
      <c r="O6" s="58"/>
      <c r="P6" s="58"/>
      <c r="Q6" s="61">
        <v>9200.0</v>
      </c>
      <c r="R6" s="62">
        <f t="shared" si="1"/>
        <v>0</v>
      </c>
      <c r="S6" s="84" t="s">
        <v>67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45011.0</v>
      </c>
      <c r="C7" s="81" t="s">
        <v>1974</v>
      </c>
      <c r="D7" s="82">
        <v>52247.0</v>
      </c>
      <c r="E7" s="83" t="s">
        <v>426</v>
      </c>
      <c r="F7" s="61"/>
      <c r="G7" s="59"/>
      <c r="H7" s="59"/>
      <c r="I7" s="60"/>
      <c r="J7" s="59"/>
      <c r="K7" s="59"/>
      <c r="L7" s="58"/>
      <c r="M7" s="59">
        <v>5000.0</v>
      </c>
      <c r="N7" s="58"/>
      <c r="O7" s="58"/>
      <c r="P7" s="58"/>
      <c r="Q7" s="61">
        <v>5000.0</v>
      </c>
      <c r="R7" s="62">
        <f t="shared" si="1"/>
        <v>0</v>
      </c>
      <c r="S7" s="84" t="s">
        <v>36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45011.0</v>
      </c>
      <c r="C8" s="81" t="s">
        <v>1975</v>
      </c>
      <c r="D8" s="82">
        <v>55555.0</v>
      </c>
      <c r="E8" s="83" t="s">
        <v>788</v>
      </c>
      <c r="F8" s="61"/>
      <c r="G8" s="59"/>
      <c r="H8" s="59"/>
      <c r="I8" s="60"/>
      <c r="J8" s="59"/>
      <c r="K8" s="59"/>
      <c r="L8" s="58"/>
      <c r="M8" s="58"/>
      <c r="N8" s="59">
        <v>1200.0</v>
      </c>
      <c r="O8" s="58"/>
      <c r="P8" s="58"/>
      <c r="Q8" s="61">
        <v>1200.0</v>
      </c>
      <c r="R8" s="62">
        <f t="shared" si="1"/>
        <v>0</v>
      </c>
      <c r="S8" s="84" t="s">
        <v>67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45011.0</v>
      </c>
      <c r="C9" s="81" t="s">
        <v>1976</v>
      </c>
      <c r="D9" s="82">
        <v>36928.0</v>
      </c>
      <c r="E9" s="83" t="s">
        <v>889</v>
      </c>
      <c r="F9" s="61"/>
      <c r="G9" s="59"/>
      <c r="H9" s="59"/>
      <c r="I9" s="60"/>
      <c r="J9" s="59"/>
      <c r="K9" s="59">
        <v>800.0</v>
      </c>
      <c r="L9" s="58"/>
      <c r="M9" s="58"/>
      <c r="N9" s="59"/>
      <c r="O9" s="58"/>
      <c r="P9" s="58"/>
      <c r="Q9" s="61">
        <v>800.0</v>
      </c>
      <c r="R9" s="62">
        <f t="shared" si="1"/>
        <v>0</v>
      </c>
      <c r="S9" s="84" t="s">
        <v>67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45012.0</v>
      </c>
      <c r="C10" s="81" t="s">
        <v>1977</v>
      </c>
      <c r="D10" s="82">
        <v>52214.0</v>
      </c>
      <c r="E10" s="83" t="s">
        <v>103</v>
      </c>
      <c r="F10" s="61"/>
      <c r="G10" s="58"/>
      <c r="H10" s="59"/>
      <c r="I10" s="60">
        <v>1250.0</v>
      </c>
      <c r="J10" s="59"/>
      <c r="K10" s="59"/>
      <c r="L10" s="58"/>
      <c r="M10" s="58"/>
      <c r="N10" s="59"/>
      <c r="O10" s="58"/>
      <c r="P10" s="58"/>
      <c r="Q10" s="61">
        <v>1250.0</v>
      </c>
      <c r="R10" s="62">
        <f t="shared" si="1"/>
        <v>0</v>
      </c>
      <c r="S10" s="84" t="s">
        <v>74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45012.0</v>
      </c>
      <c r="C11" s="81" t="s">
        <v>1978</v>
      </c>
      <c r="D11" s="82">
        <v>70684.0</v>
      </c>
      <c r="E11" s="83" t="s">
        <v>563</v>
      </c>
      <c r="F11" s="61"/>
      <c r="G11" s="58"/>
      <c r="H11" s="59"/>
      <c r="I11" s="60"/>
      <c r="J11" s="59">
        <v>10000.0</v>
      </c>
      <c r="K11" s="59"/>
      <c r="L11" s="58"/>
      <c r="M11" s="58"/>
      <c r="N11" s="59"/>
      <c r="O11" s="58"/>
      <c r="P11" s="58"/>
      <c r="Q11" s="61">
        <v>10000.0</v>
      </c>
      <c r="R11" s="62">
        <f t="shared" si="1"/>
        <v>0</v>
      </c>
      <c r="S11" s="84" t="s">
        <v>74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45012.0</v>
      </c>
      <c r="C12" s="81" t="s">
        <v>1979</v>
      </c>
      <c r="D12" s="82">
        <v>59904.0</v>
      </c>
      <c r="E12" s="83" t="s">
        <v>58</v>
      </c>
      <c r="F12" s="61"/>
      <c r="G12" s="59"/>
      <c r="H12" s="59"/>
      <c r="I12" s="60">
        <v>350.0</v>
      </c>
      <c r="J12" s="59"/>
      <c r="K12" s="59"/>
      <c r="L12" s="59"/>
      <c r="M12" s="59"/>
      <c r="N12" s="59"/>
      <c r="O12" s="58"/>
      <c r="P12" s="58"/>
      <c r="Q12" s="61">
        <v>350.0</v>
      </c>
      <c r="R12" s="62">
        <f t="shared" si="1"/>
        <v>0</v>
      </c>
      <c r="S12" s="84" t="s">
        <v>74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45012.0</v>
      </c>
      <c r="C13" s="81" t="s">
        <v>1980</v>
      </c>
      <c r="D13" s="82">
        <v>76174.0</v>
      </c>
      <c r="E13" s="83" t="s">
        <v>1981</v>
      </c>
      <c r="F13" s="61"/>
      <c r="G13" s="59"/>
      <c r="H13" s="59"/>
      <c r="I13" s="60">
        <v>5150.0</v>
      </c>
      <c r="J13" s="59"/>
      <c r="K13" s="59"/>
      <c r="L13" s="58"/>
      <c r="M13" s="58"/>
      <c r="N13" s="58"/>
      <c r="O13" s="58"/>
      <c r="P13" s="58"/>
      <c r="Q13" s="61">
        <v>5150.0</v>
      </c>
      <c r="R13" s="62">
        <f t="shared" si="1"/>
        <v>0</v>
      </c>
      <c r="S13" s="84" t="s">
        <v>74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45012.0</v>
      </c>
      <c r="C14" s="81" t="s">
        <v>1982</v>
      </c>
      <c r="D14" s="82">
        <v>22332.0</v>
      </c>
      <c r="E14" s="83" t="s">
        <v>121</v>
      </c>
      <c r="F14" s="61"/>
      <c r="G14" s="59"/>
      <c r="H14" s="59"/>
      <c r="I14" s="60">
        <v>10000.0</v>
      </c>
      <c r="J14" s="59"/>
      <c r="K14" s="58"/>
      <c r="L14" s="58"/>
      <c r="M14" s="58"/>
      <c r="N14" s="59"/>
      <c r="O14" s="59"/>
      <c r="P14" s="58"/>
      <c r="Q14" s="61">
        <v>10000.0</v>
      </c>
      <c r="R14" s="62">
        <f t="shared" si="1"/>
        <v>0</v>
      </c>
      <c r="S14" s="84" t="s">
        <v>74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45012.0</v>
      </c>
      <c r="C15" s="81" t="s">
        <v>1983</v>
      </c>
      <c r="D15" s="82">
        <v>61010.0</v>
      </c>
      <c r="E15" s="83" t="s">
        <v>1984</v>
      </c>
      <c r="F15" s="125"/>
      <c r="G15" s="59"/>
      <c r="H15" s="59"/>
      <c r="I15" s="60">
        <v>5000.0</v>
      </c>
      <c r="J15" s="59"/>
      <c r="K15" s="59"/>
      <c r="L15" s="58"/>
      <c r="M15" s="58"/>
      <c r="N15" s="58"/>
      <c r="O15" s="58"/>
      <c r="P15" s="58"/>
      <c r="Q15" s="61">
        <v>5000.0</v>
      </c>
      <c r="R15" s="62">
        <f t="shared" si="1"/>
        <v>0</v>
      </c>
      <c r="S15" s="84" t="s">
        <v>74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45012.0</v>
      </c>
      <c r="C16" s="81" t="s">
        <v>1985</v>
      </c>
      <c r="D16" s="82">
        <v>51876.0</v>
      </c>
      <c r="E16" s="83" t="s">
        <v>505</v>
      </c>
      <c r="F16" s="61"/>
      <c r="G16" s="58"/>
      <c r="H16" s="59"/>
      <c r="I16" s="60">
        <v>10000.0</v>
      </c>
      <c r="J16" s="59"/>
      <c r="K16" s="58"/>
      <c r="L16" s="58"/>
      <c r="M16" s="58"/>
      <c r="N16" s="59"/>
      <c r="O16" s="58"/>
      <c r="P16" s="58"/>
      <c r="Q16" s="61">
        <v>10000.0</v>
      </c>
      <c r="R16" s="62">
        <f t="shared" si="1"/>
        <v>0</v>
      </c>
      <c r="S16" s="84" t="s">
        <v>74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45012.0</v>
      </c>
      <c r="C17" s="81" t="s">
        <v>1986</v>
      </c>
      <c r="D17" s="82">
        <v>56995.0</v>
      </c>
      <c r="E17" s="83" t="s">
        <v>1987</v>
      </c>
      <c r="F17" s="61"/>
      <c r="G17" s="59"/>
      <c r="H17" s="59"/>
      <c r="I17" s="59">
        <v>6600.0</v>
      </c>
      <c r="J17" s="60"/>
      <c r="K17" s="58"/>
      <c r="L17" s="58"/>
      <c r="M17" s="59"/>
      <c r="N17" s="59"/>
      <c r="O17" s="59"/>
      <c r="P17" s="58"/>
      <c r="Q17" s="61">
        <v>6600.0</v>
      </c>
      <c r="R17" s="62">
        <f t="shared" si="1"/>
        <v>0</v>
      </c>
      <c r="S17" s="84" t="s">
        <v>74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45012.0</v>
      </c>
      <c r="C18" s="81" t="s">
        <v>1988</v>
      </c>
      <c r="D18" s="82">
        <v>45992.0</v>
      </c>
      <c r="E18" s="83" t="s">
        <v>1989</v>
      </c>
      <c r="F18" s="61"/>
      <c r="G18" s="58"/>
      <c r="H18" s="59"/>
      <c r="I18" s="59">
        <v>2650.0</v>
      </c>
      <c r="J18" s="60"/>
      <c r="K18" s="59"/>
      <c r="L18" s="58"/>
      <c r="M18" s="58"/>
      <c r="N18" s="58"/>
      <c r="O18" s="58"/>
      <c r="P18" s="58"/>
      <c r="Q18" s="61">
        <v>2650.0</v>
      </c>
      <c r="R18" s="62">
        <f t="shared" si="1"/>
        <v>0</v>
      </c>
      <c r="S18" s="84" t="s">
        <v>74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45012.0</v>
      </c>
      <c r="C19" s="81" t="s">
        <v>1990</v>
      </c>
      <c r="D19" s="82">
        <v>76472.0</v>
      </c>
      <c r="E19" s="83" t="s">
        <v>1991</v>
      </c>
      <c r="F19" s="61"/>
      <c r="G19" s="59"/>
      <c r="H19" s="59"/>
      <c r="I19" s="59"/>
      <c r="J19" s="60">
        <v>300.0</v>
      </c>
      <c r="K19" s="59"/>
      <c r="L19" s="59"/>
      <c r="M19" s="58"/>
      <c r="N19" s="59"/>
      <c r="O19" s="59"/>
      <c r="P19" s="58"/>
      <c r="Q19" s="61">
        <v>300.0</v>
      </c>
      <c r="R19" s="62">
        <f t="shared" si="1"/>
        <v>0</v>
      </c>
      <c r="S19" s="84" t="s">
        <v>67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45012.0</v>
      </c>
      <c r="C20" s="81" t="s">
        <v>1992</v>
      </c>
      <c r="D20" s="82">
        <v>22332.0</v>
      </c>
      <c r="E20" s="83" t="s">
        <v>121</v>
      </c>
      <c r="F20" s="61"/>
      <c r="G20" s="59"/>
      <c r="H20" s="59"/>
      <c r="I20" s="59">
        <v>5000.0</v>
      </c>
      <c r="J20" s="60"/>
      <c r="K20" s="59"/>
      <c r="L20" s="58"/>
      <c r="M20" s="58"/>
      <c r="N20" s="58"/>
      <c r="O20" s="58"/>
      <c r="P20" s="58"/>
      <c r="Q20" s="61">
        <v>5000.0</v>
      </c>
      <c r="R20" s="62">
        <f t="shared" si="1"/>
        <v>0</v>
      </c>
      <c r="S20" s="84" t="s">
        <v>74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45012.0</v>
      </c>
      <c r="C21" s="81" t="s">
        <v>1993</v>
      </c>
      <c r="D21" s="82">
        <v>50222.0</v>
      </c>
      <c r="E21" s="83" t="s">
        <v>1994</v>
      </c>
      <c r="F21" s="61"/>
      <c r="G21" s="59"/>
      <c r="H21" s="58"/>
      <c r="I21" s="59">
        <v>2700.0</v>
      </c>
      <c r="J21" s="60"/>
      <c r="K21" s="59"/>
      <c r="L21" s="58"/>
      <c r="M21" s="58"/>
      <c r="N21" s="59"/>
      <c r="O21" s="59"/>
      <c r="P21" s="58"/>
      <c r="Q21" s="61">
        <v>2700.0</v>
      </c>
      <c r="R21" s="62">
        <f t="shared" si="1"/>
        <v>0</v>
      </c>
      <c r="S21" s="84" t="s">
        <v>67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45012.0</v>
      </c>
      <c r="C22" s="81" t="s">
        <v>1995</v>
      </c>
      <c r="D22" s="82">
        <v>35227.0</v>
      </c>
      <c r="E22" s="83" t="s">
        <v>347</v>
      </c>
      <c r="F22" s="61">
        <v>1650.0</v>
      </c>
      <c r="G22" s="59">
        <v>4700.0</v>
      </c>
      <c r="H22" s="59"/>
      <c r="I22" s="59"/>
      <c r="J22" s="60"/>
      <c r="K22" s="59"/>
      <c r="L22" s="58"/>
      <c r="M22" s="58"/>
      <c r="N22" s="59"/>
      <c r="O22" s="58"/>
      <c r="P22" s="58"/>
      <c r="Q22" s="61">
        <v>6350.0</v>
      </c>
      <c r="R22" s="62">
        <f t="shared" si="1"/>
        <v>0</v>
      </c>
      <c r="S22" s="84" t="s">
        <v>67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45012.0</v>
      </c>
      <c r="C23" s="81" t="s">
        <v>1996</v>
      </c>
      <c r="D23" s="82">
        <v>65085.0</v>
      </c>
      <c r="E23" s="83" t="s">
        <v>1049</v>
      </c>
      <c r="F23" s="61"/>
      <c r="G23" s="59"/>
      <c r="H23" s="59"/>
      <c r="I23" s="60">
        <v>9250.0</v>
      </c>
      <c r="J23" s="59"/>
      <c r="K23" s="59"/>
      <c r="L23" s="58"/>
      <c r="M23" s="58"/>
      <c r="N23" s="59"/>
      <c r="O23" s="58"/>
      <c r="P23" s="58"/>
      <c r="Q23" s="61">
        <v>9250.0</v>
      </c>
      <c r="R23" s="62">
        <f t="shared" si="1"/>
        <v>0</v>
      </c>
      <c r="S23" s="84" t="s">
        <v>74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45012.0</v>
      </c>
      <c r="C24" s="81" t="s">
        <v>1997</v>
      </c>
      <c r="D24" s="82">
        <v>52471.0</v>
      </c>
      <c r="E24" s="83" t="s">
        <v>1998</v>
      </c>
      <c r="F24" s="125"/>
      <c r="G24" s="58"/>
      <c r="H24" s="59"/>
      <c r="I24" s="60">
        <v>850.0</v>
      </c>
      <c r="J24" s="59"/>
      <c r="K24" s="58"/>
      <c r="L24" s="58"/>
      <c r="M24" s="58"/>
      <c r="N24" s="59"/>
      <c r="O24" s="59"/>
      <c r="P24" s="58"/>
      <c r="Q24" s="61">
        <v>850.0</v>
      </c>
      <c r="R24" s="62">
        <f t="shared" si="1"/>
        <v>0</v>
      </c>
      <c r="S24" s="84" t="s">
        <v>74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45012.0</v>
      </c>
      <c r="C25" s="81" t="s">
        <v>1999</v>
      </c>
      <c r="D25" s="82">
        <v>36555.0</v>
      </c>
      <c r="E25" s="83" t="s">
        <v>83</v>
      </c>
      <c r="F25" s="125"/>
      <c r="G25" s="59"/>
      <c r="H25" s="59"/>
      <c r="I25" s="60">
        <v>1250.0</v>
      </c>
      <c r="J25" s="59"/>
      <c r="K25" s="59"/>
      <c r="L25" s="58"/>
      <c r="M25" s="58"/>
      <c r="N25" s="59"/>
      <c r="O25" s="59"/>
      <c r="P25" s="59"/>
      <c r="Q25" s="61">
        <v>1250.0</v>
      </c>
      <c r="R25" s="62">
        <f t="shared" si="1"/>
        <v>0</v>
      </c>
      <c r="S25" s="84" t="s">
        <v>74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45012.0</v>
      </c>
      <c r="C26" s="82" t="s">
        <v>2000</v>
      </c>
      <c r="D26" s="82">
        <v>61479.0</v>
      </c>
      <c r="E26" s="83" t="s">
        <v>284</v>
      </c>
      <c r="F26" s="67"/>
      <c r="G26" s="67"/>
      <c r="H26" s="68"/>
      <c r="I26" s="67">
        <v>5000.0</v>
      </c>
      <c r="J26" s="67"/>
      <c r="K26" s="68"/>
      <c r="L26" s="68"/>
      <c r="M26" s="68"/>
      <c r="N26" s="68"/>
      <c r="O26" s="68"/>
      <c r="P26" s="68"/>
      <c r="Q26" s="67">
        <v>5000.0</v>
      </c>
      <c r="R26" s="62">
        <f t="shared" si="1"/>
        <v>0</v>
      </c>
      <c r="S26" s="85" t="s">
        <v>74</v>
      </c>
      <c r="T26" s="65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</row>
    <row r="27">
      <c r="A27" s="53">
        <v>23.0</v>
      </c>
      <c r="B27" s="80">
        <v>45012.0</v>
      </c>
      <c r="C27" s="82" t="s">
        <v>2001</v>
      </c>
      <c r="D27" s="82">
        <v>53054.0</v>
      </c>
      <c r="E27" s="83" t="s">
        <v>238</v>
      </c>
      <c r="F27" s="68"/>
      <c r="G27" s="67"/>
      <c r="H27" s="67"/>
      <c r="I27" s="67">
        <v>5150.0</v>
      </c>
      <c r="J27" s="67"/>
      <c r="K27" s="67"/>
      <c r="L27" s="68"/>
      <c r="M27" s="68"/>
      <c r="N27" s="68"/>
      <c r="O27" s="68"/>
      <c r="P27" s="68"/>
      <c r="Q27" s="67">
        <v>5150.0</v>
      </c>
      <c r="R27" s="62">
        <f t="shared" si="1"/>
        <v>0</v>
      </c>
      <c r="S27" s="85" t="s">
        <v>74</v>
      </c>
      <c r="T27" s="65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>
      <c r="A28" s="53">
        <v>24.0</v>
      </c>
      <c r="B28" s="80">
        <v>45012.0</v>
      </c>
      <c r="C28" s="82" t="s">
        <v>2002</v>
      </c>
      <c r="D28" s="82">
        <v>47126.0</v>
      </c>
      <c r="E28" s="83" t="s">
        <v>403</v>
      </c>
      <c r="F28" s="67"/>
      <c r="G28" s="67"/>
      <c r="H28" s="67"/>
      <c r="I28" s="67">
        <v>1400.0</v>
      </c>
      <c r="J28" s="67"/>
      <c r="K28" s="67"/>
      <c r="L28" s="68"/>
      <c r="M28" s="68"/>
      <c r="N28" s="68"/>
      <c r="O28" s="68"/>
      <c r="P28" s="68"/>
      <c r="Q28" s="67">
        <v>1400.0</v>
      </c>
      <c r="R28" s="62">
        <f t="shared" si="1"/>
        <v>0</v>
      </c>
      <c r="S28" s="85" t="s">
        <v>67</v>
      </c>
      <c r="T28" s="65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>
      <c r="A29" s="53">
        <v>25.0</v>
      </c>
      <c r="B29" s="80">
        <v>45012.0</v>
      </c>
      <c r="C29" s="82" t="s">
        <v>2003</v>
      </c>
      <c r="D29" s="82">
        <v>52669.0</v>
      </c>
      <c r="E29" s="83" t="s">
        <v>73</v>
      </c>
      <c r="F29" s="68"/>
      <c r="G29" s="67"/>
      <c r="H29" s="67"/>
      <c r="I29" s="67">
        <v>350.0</v>
      </c>
      <c r="J29" s="67"/>
      <c r="K29" s="68"/>
      <c r="L29" s="68"/>
      <c r="M29" s="68"/>
      <c r="N29" s="68"/>
      <c r="O29" s="68"/>
      <c r="P29" s="67"/>
      <c r="Q29" s="67">
        <v>350.0</v>
      </c>
      <c r="R29" s="62">
        <f t="shared" si="1"/>
        <v>0</v>
      </c>
      <c r="S29" s="85" t="s">
        <v>74</v>
      </c>
      <c r="T29" s="65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>
      <c r="A30" s="53">
        <v>26.0</v>
      </c>
      <c r="B30" s="80">
        <v>45012.0</v>
      </c>
      <c r="C30" s="82" t="s">
        <v>2004</v>
      </c>
      <c r="D30" s="82">
        <v>22341.0</v>
      </c>
      <c r="E30" s="83" t="s">
        <v>81</v>
      </c>
      <c r="F30" s="67"/>
      <c r="G30" s="68"/>
      <c r="H30" s="67"/>
      <c r="I30" s="67">
        <v>1475.0</v>
      </c>
      <c r="J30" s="67"/>
      <c r="K30" s="68"/>
      <c r="L30" s="68"/>
      <c r="M30" s="68"/>
      <c r="N30" s="68"/>
      <c r="O30" s="68"/>
      <c r="P30" s="67"/>
      <c r="Q30" s="67">
        <v>1475.0</v>
      </c>
      <c r="R30" s="62">
        <f t="shared" si="1"/>
        <v>0</v>
      </c>
      <c r="S30" s="85" t="s">
        <v>74</v>
      </c>
      <c r="T30" s="65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>
      <c r="A31" s="53">
        <v>27.0</v>
      </c>
      <c r="B31" s="80">
        <v>45012.0</v>
      </c>
      <c r="C31" s="82" t="s">
        <v>2005</v>
      </c>
      <c r="D31" s="82">
        <v>53283.0</v>
      </c>
      <c r="E31" s="83" t="s">
        <v>250</v>
      </c>
      <c r="F31" s="68"/>
      <c r="G31" s="67"/>
      <c r="H31" s="67"/>
      <c r="I31" s="67">
        <v>10000.0</v>
      </c>
      <c r="J31" s="67"/>
      <c r="K31" s="67"/>
      <c r="L31" s="68"/>
      <c r="M31" s="68"/>
      <c r="N31" s="67"/>
      <c r="O31" s="68"/>
      <c r="P31" s="67"/>
      <c r="Q31" s="67">
        <v>10000.0</v>
      </c>
      <c r="R31" s="62">
        <f t="shared" si="1"/>
        <v>0</v>
      </c>
      <c r="S31" s="85" t="s">
        <v>79</v>
      </c>
      <c r="T31" s="65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>
      <c r="A32" s="53">
        <v>28.0</v>
      </c>
      <c r="B32" s="80">
        <v>45012.0</v>
      </c>
      <c r="C32" s="82" t="s">
        <v>2006</v>
      </c>
      <c r="D32" s="82">
        <v>58853.0</v>
      </c>
      <c r="E32" s="83" t="s">
        <v>2007</v>
      </c>
      <c r="F32" s="67"/>
      <c r="G32" s="68"/>
      <c r="H32" s="68"/>
      <c r="I32" s="67">
        <v>4650.0</v>
      </c>
      <c r="J32" s="67"/>
      <c r="K32" s="68"/>
      <c r="L32" s="68"/>
      <c r="M32" s="68"/>
      <c r="N32" s="68"/>
      <c r="O32" s="68"/>
      <c r="P32" s="67"/>
      <c r="Q32" s="67">
        <v>4650.0</v>
      </c>
      <c r="R32" s="62">
        <f t="shared" si="1"/>
        <v>0</v>
      </c>
      <c r="S32" s="85" t="s">
        <v>67</v>
      </c>
      <c r="T32" s="65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>
      <c r="A33" s="53">
        <v>29.0</v>
      </c>
      <c r="B33" s="80">
        <v>45012.0</v>
      </c>
      <c r="C33" s="82" t="s">
        <v>2008</v>
      </c>
      <c r="D33" s="82">
        <v>51048.0</v>
      </c>
      <c r="E33" s="83" t="s">
        <v>637</v>
      </c>
      <c r="F33" s="68"/>
      <c r="G33" s="67"/>
      <c r="H33" s="67"/>
      <c r="I33" s="67">
        <v>1050.0</v>
      </c>
      <c r="J33" s="67"/>
      <c r="K33" s="67"/>
      <c r="L33" s="68"/>
      <c r="M33" s="68"/>
      <c r="N33" s="68"/>
      <c r="O33" s="68"/>
      <c r="P33" s="67"/>
      <c r="Q33" s="67">
        <v>1050.0</v>
      </c>
      <c r="R33" s="62">
        <f t="shared" si="1"/>
        <v>0</v>
      </c>
      <c r="S33" s="85" t="s">
        <v>67</v>
      </c>
      <c r="T33" s="65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>
      <c r="A34" s="53">
        <v>30.0</v>
      </c>
      <c r="B34" s="80">
        <v>45012.0</v>
      </c>
      <c r="C34" s="82" t="s">
        <v>2009</v>
      </c>
      <c r="D34" s="82">
        <v>49943.0</v>
      </c>
      <c r="E34" s="83" t="s">
        <v>640</v>
      </c>
      <c r="F34" s="67"/>
      <c r="G34" s="67"/>
      <c r="H34" s="67"/>
      <c r="I34" s="67">
        <v>15000.0</v>
      </c>
      <c r="J34" s="67"/>
      <c r="K34" s="67">
        <v>50000.0</v>
      </c>
      <c r="L34" s="68"/>
      <c r="M34" s="68"/>
      <c r="N34" s="67"/>
      <c r="O34" s="68"/>
      <c r="P34" s="67"/>
      <c r="Q34" s="67">
        <v>65000.0</v>
      </c>
      <c r="R34" s="62">
        <f t="shared" si="1"/>
        <v>0</v>
      </c>
      <c r="S34" s="85" t="s">
        <v>33</v>
      </c>
      <c r="T34" s="65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>
      <c r="A35" s="53">
        <v>31.0</v>
      </c>
      <c r="B35" s="80">
        <v>45012.0</v>
      </c>
      <c r="C35" s="82" t="s">
        <v>2010</v>
      </c>
      <c r="D35" s="82">
        <v>49943.0</v>
      </c>
      <c r="E35" s="83" t="s">
        <v>640</v>
      </c>
      <c r="F35" s="67"/>
      <c r="G35" s="67"/>
      <c r="H35" s="67"/>
      <c r="I35" s="67">
        <v>580.0</v>
      </c>
      <c r="J35" s="67"/>
      <c r="K35" s="68"/>
      <c r="L35" s="68"/>
      <c r="M35" s="68"/>
      <c r="N35" s="67"/>
      <c r="O35" s="68"/>
      <c r="P35" s="67"/>
      <c r="Q35" s="67">
        <v>580.0</v>
      </c>
      <c r="R35" s="62">
        <f t="shared" si="1"/>
        <v>0</v>
      </c>
      <c r="S35" s="85" t="s">
        <v>33</v>
      </c>
      <c r="T35" s="65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>
      <c r="A36" s="53">
        <v>32.0</v>
      </c>
      <c r="B36" s="80">
        <v>45012.0</v>
      </c>
      <c r="C36" s="82" t="s">
        <v>2011</v>
      </c>
      <c r="D36" s="82">
        <v>13781.0</v>
      </c>
      <c r="E36" s="83" t="s">
        <v>114</v>
      </c>
      <c r="F36" s="67"/>
      <c r="G36" s="67"/>
      <c r="H36" s="67"/>
      <c r="I36" s="67">
        <v>8040.0</v>
      </c>
      <c r="J36" s="67"/>
      <c r="K36" s="67"/>
      <c r="L36" s="68"/>
      <c r="M36" s="68"/>
      <c r="N36" s="67"/>
      <c r="O36" s="68"/>
      <c r="P36" s="67"/>
      <c r="Q36" s="67">
        <v>8040.0</v>
      </c>
      <c r="R36" s="62">
        <f t="shared" si="1"/>
        <v>0</v>
      </c>
      <c r="S36" s="85" t="s">
        <v>67</v>
      </c>
      <c r="T36" s="65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>
      <c r="A37" s="53">
        <v>33.0</v>
      </c>
      <c r="B37" s="86">
        <v>45012.0</v>
      </c>
      <c r="C37" s="87" t="s">
        <v>2012</v>
      </c>
      <c r="D37" s="87">
        <v>51017.0</v>
      </c>
      <c r="E37" s="88" t="s">
        <v>32</v>
      </c>
      <c r="F37" s="67"/>
      <c r="G37" s="67"/>
      <c r="H37" s="67">
        <v>30000.0</v>
      </c>
      <c r="I37" s="67"/>
      <c r="J37" s="67"/>
      <c r="K37" s="68"/>
      <c r="L37" s="68"/>
      <c r="M37" s="67"/>
      <c r="N37" s="67"/>
      <c r="O37" s="68"/>
      <c r="P37" s="67"/>
      <c r="Q37" s="67">
        <v>30000.0</v>
      </c>
      <c r="R37" s="62">
        <f t="shared" si="1"/>
        <v>0</v>
      </c>
      <c r="S37" s="85" t="s">
        <v>33</v>
      </c>
      <c r="T37" s="65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>
      <c r="A38" s="53">
        <v>34.0</v>
      </c>
      <c r="B38" s="86">
        <v>45012.0</v>
      </c>
      <c r="C38" s="87" t="s">
        <v>2013</v>
      </c>
      <c r="D38" s="87">
        <v>43028.0</v>
      </c>
      <c r="E38" s="88" t="s">
        <v>2014</v>
      </c>
      <c r="F38" s="67"/>
      <c r="G38" s="67"/>
      <c r="H38" s="67"/>
      <c r="I38" s="67">
        <v>2500.0</v>
      </c>
      <c r="J38" s="67"/>
      <c r="K38" s="68"/>
      <c r="L38" s="68"/>
      <c r="M38" s="68"/>
      <c r="N38" s="67"/>
      <c r="O38" s="68"/>
      <c r="P38" s="67"/>
      <c r="Q38" s="67">
        <v>2500.0</v>
      </c>
      <c r="R38" s="62">
        <f t="shared" si="1"/>
        <v>0</v>
      </c>
      <c r="S38" s="85" t="s">
        <v>79</v>
      </c>
      <c r="T38" s="65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53">
        <v>35.0</v>
      </c>
      <c r="B39" s="86">
        <v>45012.0</v>
      </c>
      <c r="C39" s="87" t="s">
        <v>2015</v>
      </c>
      <c r="D39" s="87">
        <v>49825.0</v>
      </c>
      <c r="E39" s="88" t="s">
        <v>1266</v>
      </c>
      <c r="F39" s="67"/>
      <c r="G39" s="67"/>
      <c r="H39" s="67"/>
      <c r="I39" s="67">
        <v>350.0</v>
      </c>
      <c r="J39" s="67"/>
      <c r="K39" s="68"/>
      <c r="L39" s="68"/>
      <c r="M39" s="68"/>
      <c r="N39" s="67"/>
      <c r="O39" s="68"/>
      <c r="P39" s="67"/>
      <c r="Q39" s="67">
        <v>350.0</v>
      </c>
      <c r="R39" s="62">
        <f t="shared" si="1"/>
        <v>0</v>
      </c>
      <c r="S39" s="85" t="s">
        <v>74</v>
      </c>
      <c r="T39" s="65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53">
        <v>36.0</v>
      </c>
      <c r="B40" s="86">
        <v>45012.0</v>
      </c>
      <c r="C40" s="87" t="s">
        <v>2016</v>
      </c>
      <c r="D40" s="87">
        <v>54899.0</v>
      </c>
      <c r="E40" s="88" t="s">
        <v>499</v>
      </c>
      <c r="F40" s="67"/>
      <c r="G40" s="67"/>
      <c r="H40" s="67"/>
      <c r="I40" s="67">
        <v>7500.0</v>
      </c>
      <c r="J40" s="67"/>
      <c r="K40" s="68"/>
      <c r="L40" s="68"/>
      <c r="M40" s="68"/>
      <c r="N40" s="67"/>
      <c r="O40" s="68"/>
      <c r="P40" s="67"/>
      <c r="Q40" s="67">
        <v>7500.0</v>
      </c>
      <c r="R40" s="62">
        <f t="shared" si="1"/>
        <v>0</v>
      </c>
      <c r="S40" s="85" t="s">
        <v>67</v>
      </c>
      <c r="T40" s="65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53">
        <v>37.0</v>
      </c>
      <c r="B41" s="86">
        <v>45012.0</v>
      </c>
      <c r="C41" s="87" t="s">
        <v>2017</v>
      </c>
      <c r="D41" s="87">
        <v>44969.0</v>
      </c>
      <c r="E41" s="88" t="s">
        <v>2018</v>
      </c>
      <c r="F41" s="67"/>
      <c r="G41" s="67"/>
      <c r="H41" s="67"/>
      <c r="I41" s="67">
        <v>27000.0</v>
      </c>
      <c r="J41" s="67"/>
      <c r="K41" s="68"/>
      <c r="L41" s="68"/>
      <c r="M41" s="68"/>
      <c r="N41" s="67"/>
      <c r="O41" s="68"/>
      <c r="P41" s="67"/>
      <c r="Q41" s="67">
        <v>27000.0</v>
      </c>
      <c r="R41" s="62">
        <f t="shared" si="1"/>
        <v>0</v>
      </c>
      <c r="S41" s="85" t="s">
        <v>79</v>
      </c>
      <c r="T41" s="65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53">
        <v>38.0</v>
      </c>
      <c r="B42" s="86">
        <v>45012.0</v>
      </c>
      <c r="C42" s="87" t="s">
        <v>2019</v>
      </c>
      <c r="D42" s="87">
        <v>53054.0</v>
      </c>
      <c r="E42" s="88" t="s">
        <v>238</v>
      </c>
      <c r="F42" s="67"/>
      <c r="G42" s="67"/>
      <c r="H42" s="67"/>
      <c r="I42" s="67">
        <v>5150.0</v>
      </c>
      <c r="J42" s="67"/>
      <c r="K42" s="67"/>
      <c r="L42" s="68"/>
      <c r="M42" s="68"/>
      <c r="N42" s="67"/>
      <c r="O42" s="68"/>
      <c r="P42" s="67"/>
      <c r="Q42" s="67">
        <v>5150.0</v>
      </c>
      <c r="R42" s="62">
        <f t="shared" si="1"/>
        <v>0</v>
      </c>
      <c r="S42" s="85" t="s">
        <v>79</v>
      </c>
      <c r="T42" s="65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53">
        <v>39.0</v>
      </c>
      <c r="B43" s="86">
        <v>45012.0</v>
      </c>
      <c r="C43" s="87" t="s">
        <v>2020</v>
      </c>
      <c r="D43" s="87">
        <v>47510.0</v>
      </c>
      <c r="E43" s="88" t="s">
        <v>656</v>
      </c>
      <c r="F43" s="67"/>
      <c r="G43" s="67"/>
      <c r="H43" s="67"/>
      <c r="I43" s="67"/>
      <c r="J43" s="67"/>
      <c r="K43" s="67"/>
      <c r="L43" s="68"/>
      <c r="M43" s="68"/>
      <c r="N43" s="67">
        <v>5000.0</v>
      </c>
      <c r="O43" s="68"/>
      <c r="P43" s="67"/>
      <c r="Q43" s="67">
        <v>5000.0</v>
      </c>
      <c r="R43" s="62">
        <f t="shared" si="1"/>
        <v>0</v>
      </c>
      <c r="S43" s="85" t="s">
        <v>67</v>
      </c>
      <c r="T43" s="65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53">
        <v>40.0</v>
      </c>
      <c r="B44" s="86">
        <v>45012.0</v>
      </c>
      <c r="C44" s="87" t="s">
        <v>2021</v>
      </c>
      <c r="D44" s="87">
        <v>55160.0</v>
      </c>
      <c r="E44" s="88" t="s">
        <v>2022</v>
      </c>
      <c r="F44" s="67"/>
      <c r="G44" s="67"/>
      <c r="H44" s="67"/>
      <c r="I44" s="67"/>
      <c r="J44" s="67">
        <v>1050.0</v>
      </c>
      <c r="K44" s="68"/>
      <c r="L44" s="68"/>
      <c r="M44" s="68"/>
      <c r="N44" s="67"/>
      <c r="O44" s="68"/>
      <c r="P44" s="67"/>
      <c r="Q44" s="67">
        <v>1050.0</v>
      </c>
      <c r="R44" s="62">
        <f t="shared" si="1"/>
        <v>0</v>
      </c>
      <c r="S44" s="85" t="s">
        <v>25</v>
      </c>
      <c r="T44" s="65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53">
        <v>41.0</v>
      </c>
      <c r="B45" s="86">
        <v>45012.0</v>
      </c>
      <c r="C45" s="87" t="s">
        <v>2023</v>
      </c>
      <c r="D45" s="87">
        <v>10288.0</v>
      </c>
      <c r="E45" s="88" t="s">
        <v>443</v>
      </c>
      <c r="F45" s="67"/>
      <c r="G45" s="67"/>
      <c r="H45" s="67"/>
      <c r="I45" s="67"/>
      <c r="J45" s="67"/>
      <c r="K45" s="67">
        <v>600.0</v>
      </c>
      <c r="L45" s="68"/>
      <c r="M45" s="68"/>
      <c r="N45" s="67"/>
      <c r="O45" s="68"/>
      <c r="P45" s="67"/>
      <c r="Q45" s="67">
        <v>600.0</v>
      </c>
      <c r="R45" s="62">
        <f t="shared" si="1"/>
        <v>0</v>
      </c>
      <c r="S45" s="85" t="s">
        <v>67</v>
      </c>
      <c r="T45" s="65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53">
        <v>42.0</v>
      </c>
      <c r="B46" s="86">
        <v>45012.0</v>
      </c>
      <c r="C46" s="87" t="s">
        <v>2024</v>
      </c>
      <c r="D46" s="87">
        <v>70059.0</v>
      </c>
      <c r="E46" s="88" t="s">
        <v>2025</v>
      </c>
      <c r="F46" s="67"/>
      <c r="G46" s="67"/>
      <c r="H46" s="67"/>
      <c r="I46" s="67"/>
      <c r="J46" s="67">
        <v>7650.0</v>
      </c>
      <c r="K46" s="68"/>
      <c r="L46" s="68"/>
      <c r="M46" s="68"/>
      <c r="N46" s="67"/>
      <c r="O46" s="68"/>
      <c r="P46" s="67"/>
      <c r="Q46" s="67">
        <v>7650.0</v>
      </c>
      <c r="R46" s="62">
        <f t="shared" si="1"/>
        <v>0</v>
      </c>
      <c r="S46" s="85" t="s">
        <v>79</v>
      </c>
      <c r="T46" s="65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53">
        <v>43.0</v>
      </c>
      <c r="B47" s="86">
        <v>45012.0</v>
      </c>
      <c r="C47" s="87" t="s">
        <v>2026</v>
      </c>
      <c r="D47" s="87">
        <v>14329.0</v>
      </c>
      <c r="E47" s="88" t="s">
        <v>158</v>
      </c>
      <c r="F47" s="67"/>
      <c r="G47" s="67"/>
      <c r="H47" s="67"/>
      <c r="I47" s="67">
        <v>420.0</v>
      </c>
      <c r="J47" s="67"/>
      <c r="K47" s="68"/>
      <c r="L47" s="68"/>
      <c r="M47" s="68"/>
      <c r="N47" s="67"/>
      <c r="O47" s="68"/>
      <c r="P47" s="67"/>
      <c r="Q47" s="67">
        <v>420.0</v>
      </c>
      <c r="R47" s="62">
        <f t="shared" si="1"/>
        <v>0</v>
      </c>
      <c r="S47" s="85" t="s">
        <v>67</v>
      </c>
      <c r="T47" s="65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53">
        <v>44.0</v>
      </c>
      <c r="B48" s="86">
        <v>45012.0</v>
      </c>
      <c r="C48" s="87" t="s">
        <v>2027</v>
      </c>
      <c r="D48" s="87">
        <v>75473.0</v>
      </c>
      <c r="E48" s="88" t="s">
        <v>1355</v>
      </c>
      <c r="F48" s="67"/>
      <c r="G48" s="67">
        <v>1680.0</v>
      </c>
      <c r="H48" s="67"/>
      <c r="I48" s="67"/>
      <c r="J48" s="67"/>
      <c r="K48" s="68"/>
      <c r="L48" s="68"/>
      <c r="M48" s="68"/>
      <c r="N48" s="67"/>
      <c r="O48" s="68"/>
      <c r="P48" s="67"/>
      <c r="Q48" s="67">
        <v>1680.0</v>
      </c>
      <c r="R48" s="62">
        <f t="shared" si="1"/>
        <v>0</v>
      </c>
      <c r="S48" s="85" t="s">
        <v>33</v>
      </c>
      <c r="T48" s="65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53">
        <v>45.0</v>
      </c>
      <c r="B49" s="86">
        <v>45012.0</v>
      </c>
      <c r="C49" s="87" t="s">
        <v>2028</v>
      </c>
      <c r="D49" s="87">
        <v>74765.0</v>
      </c>
      <c r="E49" s="88" t="s">
        <v>107</v>
      </c>
      <c r="F49" s="67"/>
      <c r="G49" s="67"/>
      <c r="H49" s="67"/>
      <c r="I49" s="67"/>
      <c r="J49" s="67"/>
      <c r="K49" s="68"/>
      <c r="L49" s="68"/>
      <c r="M49" s="67">
        <v>100010.0</v>
      </c>
      <c r="N49" s="67"/>
      <c r="O49" s="68"/>
      <c r="P49" s="67"/>
      <c r="Q49" s="67">
        <v>100010.0</v>
      </c>
      <c r="R49" s="62">
        <f t="shared" si="1"/>
        <v>0</v>
      </c>
      <c r="S49" s="85" t="s">
        <v>33</v>
      </c>
      <c r="T49" s="6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53">
        <v>46.0</v>
      </c>
      <c r="B50" s="86">
        <v>45012.0</v>
      </c>
      <c r="C50" s="87" t="s">
        <v>2029</v>
      </c>
      <c r="D50" s="87">
        <v>72108.0</v>
      </c>
      <c r="E50" s="88" t="s">
        <v>1363</v>
      </c>
      <c r="F50" s="67"/>
      <c r="G50" s="67">
        <v>1680.0</v>
      </c>
      <c r="H50" s="67"/>
      <c r="I50" s="67"/>
      <c r="J50" s="67"/>
      <c r="K50" s="68"/>
      <c r="L50" s="68"/>
      <c r="M50" s="68"/>
      <c r="N50" s="67"/>
      <c r="O50" s="68"/>
      <c r="P50" s="67"/>
      <c r="Q50" s="67">
        <v>1680.0</v>
      </c>
      <c r="R50" s="62">
        <f t="shared" si="1"/>
        <v>0</v>
      </c>
      <c r="S50" s="85" t="s">
        <v>67</v>
      </c>
      <c r="T50" s="65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53">
        <v>47.0</v>
      </c>
      <c r="B51" s="86">
        <v>45012.0</v>
      </c>
      <c r="C51" s="87" t="s">
        <v>2030</v>
      </c>
      <c r="D51" s="87">
        <v>56027.0</v>
      </c>
      <c r="E51" s="88" t="s">
        <v>1121</v>
      </c>
      <c r="F51" s="67"/>
      <c r="G51" s="67"/>
      <c r="H51" s="67"/>
      <c r="I51" s="67"/>
      <c r="J51" s="67">
        <v>4600.0</v>
      </c>
      <c r="K51" s="68"/>
      <c r="L51" s="68"/>
      <c r="M51" s="68"/>
      <c r="N51" s="67"/>
      <c r="O51" s="68"/>
      <c r="P51" s="67"/>
      <c r="Q51" s="67">
        <v>4600.0</v>
      </c>
      <c r="R51" s="62">
        <f t="shared" si="1"/>
        <v>0</v>
      </c>
      <c r="S51" s="85" t="s">
        <v>67</v>
      </c>
      <c r="T51" s="65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53">
        <v>48.0</v>
      </c>
      <c r="B52" s="86">
        <v>45012.0</v>
      </c>
      <c r="C52" s="87" t="s">
        <v>2031</v>
      </c>
      <c r="D52" s="87">
        <v>28414.0</v>
      </c>
      <c r="E52" s="88" t="s">
        <v>524</v>
      </c>
      <c r="F52" s="67"/>
      <c r="G52" s="67"/>
      <c r="H52" s="67"/>
      <c r="I52" s="67"/>
      <c r="J52" s="67">
        <v>900.0</v>
      </c>
      <c r="K52" s="68"/>
      <c r="L52" s="68"/>
      <c r="M52" s="68"/>
      <c r="N52" s="67"/>
      <c r="O52" s="68"/>
      <c r="P52" s="67"/>
      <c r="Q52" s="67">
        <v>900.0</v>
      </c>
      <c r="R52" s="62">
        <f t="shared" si="1"/>
        <v>0</v>
      </c>
      <c r="S52" s="85" t="s">
        <v>801</v>
      </c>
      <c r="T52" s="65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53">
        <v>49.0</v>
      </c>
      <c r="B53" s="86">
        <v>45012.0</v>
      </c>
      <c r="C53" s="87" t="s">
        <v>2032</v>
      </c>
      <c r="D53" s="87">
        <v>49655.0</v>
      </c>
      <c r="E53" s="88" t="s">
        <v>182</v>
      </c>
      <c r="F53" s="67"/>
      <c r="G53" s="67"/>
      <c r="H53" s="67">
        <v>15000.0</v>
      </c>
      <c r="I53" s="67"/>
      <c r="J53" s="67"/>
      <c r="K53" s="68"/>
      <c r="L53" s="68"/>
      <c r="M53" s="68"/>
      <c r="N53" s="67"/>
      <c r="O53" s="68"/>
      <c r="P53" s="67"/>
      <c r="Q53" s="67">
        <v>15000.0</v>
      </c>
      <c r="R53" s="62">
        <f t="shared" si="1"/>
        <v>0</v>
      </c>
      <c r="S53" s="85" t="s">
        <v>801</v>
      </c>
      <c r="T53" s="65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53">
        <v>50.0</v>
      </c>
      <c r="B54" s="86">
        <v>45012.0</v>
      </c>
      <c r="C54" s="87" t="s">
        <v>2033</v>
      </c>
      <c r="D54" s="87">
        <v>10001.0</v>
      </c>
      <c r="E54" s="88" t="s">
        <v>163</v>
      </c>
      <c r="F54" s="67"/>
      <c r="G54" s="67"/>
      <c r="H54" s="67"/>
      <c r="I54" s="67"/>
      <c r="J54" s="67"/>
      <c r="K54" s="68"/>
      <c r="L54" s="68"/>
      <c r="M54" s="68"/>
      <c r="N54" s="67">
        <v>3600.0</v>
      </c>
      <c r="O54" s="68"/>
      <c r="P54" s="67"/>
      <c r="Q54" s="67">
        <v>3600.0</v>
      </c>
      <c r="R54" s="62">
        <f t="shared" si="1"/>
        <v>0</v>
      </c>
      <c r="S54" s="85" t="s">
        <v>67</v>
      </c>
      <c r="T54" s="65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53">
        <v>51.0</v>
      </c>
      <c r="B55" s="86">
        <v>45012.0</v>
      </c>
      <c r="C55" s="87" t="s">
        <v>2034</v>
      </c>
      <c r="D55" s="87">
        <v>43510.0</v>
      </c>
      <c r="E55" s="88" t="s">
        <v>2035</v>
      </c>
      <c r="F55" s="67"/>
      <c r="G55" s="67"/>
      <c r="H55" s="67"/>
      <c r="I55" s="67"/>
      <c r="J55" s="67"/>
      <c r="K55" s="68"/>
      <c r="L55" s="68"/>
      <c r="M55" s="68"/>
      <c r="N55" s="67">
        <v>1400.0</v>
      </c>
      <c r="O55" s="68"/>
      <c r="P55" s="67"/>
      <c r="Q55" s="67">
        <v>1400.0</v>
      </c>
      <c r="R55" s="62">
        <f t="shared" si="1"/>
        <v>0</v>
      </c>
      <c r="S55" s="85" t="s">
        <v>33</v>
      </c>
      <c r="T55" s="65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53">
        <v>52.0</v>
      </c>
      <c r="B56" s="86">
        <v>45012.0</v>
      </c>
      <c r="C56" s="87" t="s">
        <v>2036</v>
      </c>
      <c r="D56" s="87">
        <v>76483.0</v>
      </c>
      <c r="E56" s="88" t="s">
        <v>2037</v>
      </c>
      <c r="F56" s="67"/>
      <c r="G56" s="67"/>
      <c r="H56" s="67"/>
      <c r="I56" s="67"/>
      <c r="J56" s="67">
        <v>27000.0</v>
      </c>
      <c r="K56" s="68"/>
      <c r="L56" s="68"/>
      <c r="M56" s="67"/>
      <c r="N56" s="67"/>
      <c r="O56" s="68"/>
      <c r="P56" s="67"/>
      <c r="Q56" s="67">
        <v>27000.0</v>
      </c>
      <c r="R56" s="62">
        <f t="shared" si="1"/>
        <v>0</v>
      </c>
      <c r="S56" s="85" t="s">
        <v>67</v>
      </c>
      <c r="T56" s="65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53">
        <v>53.0</v>
      </c>
      <c r="B57" s="86">
        <v>45012.0</v>
      </c>
      <c r="C57" s="87" t="s">
        <v>2038</v>
      </c>
      <c r="D57" s="87">
        <v>76484.0</v>
      </c>
      <c r="E57" s="88" t="s">
        <v>2039</v>
      </c>
      <c r="F57" s="67"/>
      <c r="G57" s="67"/>
      <c r="H57" s="67"/>
      <c r="I57" s="67"/>
      <c r="J57" s="67">
        <v>27000.0</v>
      </c>
      <c r="K57" s="68"/>
      <c r="L57" s="68"/>
      <c r="M57" s="68"/>
      <c r="N57" s="67"/>
      <c r="O57" s="68"/>
      <c r="P57" s="67"/>
      <c r="Q57" s="67">
        <v>27000.0</v>
      </c>
      <c r="R57" s="62">
        <f t="shared" si="1"/>
        <v>0</v>
      </c>
      <c r="S57" s="85" t="s">
        <v>67</v>
      </c>
      <c r="T57" s="65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A58" s="53">
        <v>54.0</v>
      </c>
      <c r="B58" s="86">
        <v>45012.0</v>
      </c>
      <c r="C58" s="87" t="s">
        <v>2040</v>
      </c>
      <c r="D58" s="87">
        <v>69620.0</v>
      </c>
      <c r="E58" s="88" t="s">
        <v>69</v>
      </c>
      <c r="F58" s="67"/>
      <c r="G58" s="67"/>
      <c r="H58" s="67"/>
      <c r="I58" s="67"/>
      <c r="J58" s="67">
        <v>15000.0</v>
      </c>
      <c r="K58" s="68"/>
      <c r="L58" s="68"/>
      <c r="M58" s="68"/>
      <c r="N58" s="67"/>
      <c r="O58" s="68"/>
      <c r="P58" s="67"/>
      <c r="Q58" s="67">
        <v>15000.0</v>
      </c>
      <c r="R58" s="62">
        <f t="shared" si="1"/>
        <v>0</v>
      </c>
      <c r="S58" s="85" t="s">
        <v>67</v>
      </c>
      <c r="T58" s="65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A59" s="53">
        <v>55.0</v>
      </c>
      <c r="B59" s="86">
        <v>45012.0</v>
      </c>
      <c r="C59" s="87" t="s">
        <v>2041</v>
      </c>
      <c r="D59" s="87">
        <v>49943.0</v>
      </c>
      <c r="E59" s="88" t="s">
        <v>640</v>
      </c>
      <c r="F59" s="67"/>
      <c r="G59" s="67"/>
      <c r="H59" s="67"/>
      <c r="I59" s="67">
        <v>300.0</v>
      </c>
      <c r="J59" s="67"/>
      <c r="K59" s="68"/>
      <c r="L59" s="68"/>
      <c r="M59" s="68"/>
      <c r="N59" s="67"/>
      <c r="O59" s="68"/>
      <c r="P59" s="67"/>
      <c r="Q59" s="67">
        <v>300.0</v>
      </c>
      <c r="R59" s="62">
        <f t="shared" si="1"/>
        <v>0</v>
      </c>
      <c r="S59" s="85" t="s">
        <v>801</v>
      </c>
      <c r="T59" s="65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>
      <c r="A60" s="53">
        <v>56.0</v>
      </c>
      <c r="B60" s="86">
        <v>45012.0</v>
      </c>
      <c r="C60" s="87" t="s">
        <v>2042</v>
      </c>
      <c r="D60" s="87">
        <v>25376.0</v>
      </c>
      <c r="E60" s="88" t="s">
        <v>2043</v>
      </c>
      <c r="F60" s="67"/>
      <c r="G60" s="67"/>
      <c r="H60" s="67"/>
      <c r="I60" s="67"/>
      <c r="J60" s="67"/>
      <c r="K60" s="68"/>
      <c r="L60" s="68"/>
      <c r="M60" s="68"/>
      <c r="N60" s="67">
        <v>4500.0</v>
      </c>
      <c r="O60" s="68"/>
      <c r="P60" s="67"/>
      <c r="Q60" s="67">
        <v>4500.0</v>
      </c>
      <c r="R60" s="62">
        <f t="shared" si="1"/>
        <v>0</v>
      </c>
      <c r="S60" s="85" t="s">
        <v>67</v>
      </c>
      <c r="T60" s="65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>
      <c r="A61" s="53">
        <v>57.0</v>
      </c>
      <c r="B61" s="86">
        <v>45012.0</v>
      </c>
      <c r="C61" s="87" t="s">
        <v>2044</v>
      </c>
      <c r="D61" s="87">
        <v>35227.0</v>
      </c>
      <c r="E61" s="88" t="s">
        <v>347</v>
      </c>
      <c r="F61" s="67"/>
      <c r="G61" s="67"/>
      <c r="H61" s="67"/>
      <c r="I61" s="67">
        <v>2150.0</v>
      </c>
      <c r="J61" s="67"/>
      <c r="K61" s="68"/>
      <c r="L61" s="68"/>
      <c r="M61" s="68"/>
      <c r="N61" s="67"/>
      <c r="O61" s="68"/>
      <c r="P61" s="67"/>
      <c r="Q61" s="67">
        <v>2150.0</v>
      </c>
      <c r="R61" s="62">
        <f t="shared" si="1"/>
        <v>0</v>
      </c>
      <c r="S61" s="85" t="s">
        <v>801</v>
      </c>
      <c r="T61" s="65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>
      <c r="A62" s="53">
        <v>58.0</v>
      </c>
      <c r="B62" s="86">
        <v>45012.0</v>
      </c>
      <c r="C62" s="87" t="s">
        <v>2045</v>
      </c>
      <c r="D62" s="87">
        <v>70567.0</v>
      </c>
      <c r="E62" s="88" t="s">
        <v>2046</v>
      </c>
      <c r="F62" s="67"/>
      <c r="G62" s="67"/>
      <c r="H62" s="67"/>
      <c r="I62" s="67">
        <v>2650.0</v>
      </c>
      <c r="J62" s="67"/>
      <c r="K62" s="68"/>
      <c r="L62" s="68"/>
      <c r="M62" s="68"/>
      <c r="N62" s="67"/>
      <c r="O62" s="68"/>
      <c r="P62" s="67"/>
      <c r="Q62" s="67">
        <v>2650.0</v>
      </c>
      <c r="R62" s="62">
        <f t="shared" si="1"/>
        <v>0</v>
      </c>
      <c r="S62" s="85" t="s">
        <v>74</v>
      </c>
      <c r="T62" s="65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>
      <c r="A63" s="53">
        <v>59.0</v>
      </c>
      <c r="B63" s="86">
        <v>45012.0</v>
      </c>
      <c r="C63" s="87" t="s">
        <v>2047</v>
      </c>
      <c r="D63" s="87">
        <v>48072.0</v>
      </c>
      <c r="E63" s="88" t="s">
        <v>1293</v>
      </c>
      <c r="F63" s="67"/>
      <c r="G63" s="67"/>
      <c r="H63" s="67"/>
      <c r="I63" s="67">
        <v>1950.0</v>
      </c>
      <c r="J63" s="67"/>
      <c r="K63" s="68"/>
      <c r="L63" s="68"/>
      <c r="M63" s="68"/>
      <c r="N63" s="67"/>
      <c r="O63" s="68"/>
      <c r="P63" s="67"/>
      <c r="Q63" s="67">
        <v>1950.0</v>
      </c>
      <c r="R63" s="62">
        <f t="shared" si="1"/>
        <v>0</v>
      </c>
      <c r="S63" s="85" t="s">
        <v>801</v>
      </c>
      <c r="T63" s="65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>
      <c r="A64" s="53">
        <v>60.0</v>
      </c>
      <c r="B64" s="86">
        <v>45012.0</v>
      </c>
      <c r="C64" s="87" t="s">
        <v>2048</v>
      </c>
      <c r="D64" s="87">
        <v>50591.0</v>
      </c>
      <c r="E64" s="88" t="s">
        <v>2049</v>
      </c>
      <c r="F64" s="67"/>
      <c r="G64" s="67"/>
      <c r="H64" s="67"/>
      <c r="I64" s="67">
        <v>4500.0</v>
      </c>
      <c r="J64" s="67"/>
      <c r="K64" s="68"/>
      <c r="L64" s="68"/>
      <c r="M64" s="68"/>
      <c r="N64" s="67"/>
      <c r="O64" s="68"/>
      <c r="P64" s="67"/>
      <c r="Q64" s="67">
        <v>4500.0</v>
      </c>
      <c r="R64" s="62">
        <f t="shared" si="1"/>
        <v>0</v>
      </c>
      <c r="S64" s="85" t="s">
        <v>801</v>
      </c>
      <c r="T64" s="65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>
      <c r="A65" s="53">
        <v>61.0</v>
      </c>
      <c r="B65" s="86">
        <v>45012.0</v>
      </c>
      <c r="C65" s="87" t="s">
        <v>2050</v>
      </c>
      <c r="D65" s="87">
        <v>50595.0</v>
      </c>
      <c r="E65" s="88" t="s">
        <v>375</v>
      </c>
      <c r="F65" s="67"/>
      <c r="G65" s="67"/>
      <c r="H65" s="67">
        <v>30000.0</v>
      </c>
      <c r="I65" s="67"/>
      <c r="J65" s="67"/>
      <c r="K65" s="68"/>
      <c r="L65" s="68"/>
      <c r="M65" s="68"/>
      <c r="N65" s="67"/>
      <c r="O65" s="68"/>
      <c r="P65" s="67"/>
      <c r="Q65" s="67">
        <v>30000.0</v>
      </c>
      <c r="R65" s="62">
        <f t="shared" si="1"/>
        <v>0</v>
      </c>
      <c r="S65" s="85"/>
      <c r="T65" s="65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>
      <c r="A66" s="53">
        <v>62.0</v>
      </c>
      <c r="B66" s="86">
        <v>45012.0</v>
      </c>
      <c r="C66" s="87" t="s">
        <v>2051</v>
      </c>
      <c r="D66" s="87">
        <v>49953.0</v>
      </c>
      <c r="E66" s="88" t="s">
        <v>2052</v>
      </c>
      <c r="F66" s="67"/>
      <c r="G66" s="67"/>
      <c r="H66" s="67"/>
      <c r="I66" s="67"/>
      <c r="J66" s="67"/>
      <c r="K66" s="68"/>
      <c r="L66" s="68"/>
      <c r="M66" s="68"/>
      <c r="N66" s="67">
        <v>5000.0</v>
      </c>
      <c r="O66" s="68"/>
      <c r="P66" s="67"/>
      <c r="Q66" s="67">
        <v>5000.0</v>
      </c>
      <c r="R66" s="62">
        <f t="shared" si="1"/>
        <v>0</v>
      </c>
      <c r="S66" s="85"/>
      <c r="T66" s="65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>
      <c r="A67" s="53">
        <v>63.0</v>
      </c>
      <c r="B67" s="86">
        <v>45012.0</v>
      </c>
      <c r="C67" s="87" t="s">
        <v>2053</v>
      </c>
      <c r="D67" s="87">
        <v>43380.0</v>
      </c>
      <c r="E67" s="88" t="s">
        <v>294</v>
      </c>
      <c r="F67" s="67"/>
      <c r="G67" s="67"/>
      <c r="H67" s="67">
        <v>1650.0</v>
      </c>
      <c r="I67" s="67"/>
      <c r="J67" s="67"/>
      <c r="K67" s="68"/>
      <c r="L67" s="68"/>
      <c r="M67" s="68"/>
      <c r="N67" s="67"/>
      <c r="O67" s="68"/>
      <c r="P67" s="67"/>
      <c r="Q67" s="67">
        <v>1650.0</v>
      </c>
      <c r="R67" s="62">
        <f t="shared" si="1"/>
        <v>0</v>
      </c>
      <c r="S67" s="85"/>
      <c r="T67" s="65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>
      <c r="A68" s="53">
        <v>64.0</v>
      </c>
      <c r="B68" s="86">
        <v>45012.0</v>
      </c>
      <c r="C68" s="87" t="s">
        <v>2054</v>
      </c>
      <c r="D68" s="87">
        <v>51782.0</v>
      </c>
      <c r="E68" s="88" t="s">
        <v>186</v>
      </c>
      <c r="F68" s="67"/>
      <c r="G68" s="67"/>
      <c r="H68" s="67">
        <v>7500.0</v>
      </c>
      <c r="I68" s="67"/>
      <c r="J68" s="67"/>
      <c r="K68" s="68"/>
      <c r="L68" s="68"/>
      <c r="M68" s="68"/>
      <c r="N68" s="67"/>
      <c r="O68" s="68"/>
      <c r="P68" s="67"/>
      <c r="Q68" s="67">
        <v>7500.0</v>
      </c>
      <c r="R68" s="62">
        <f t="shared" si="1"/>
        <v>0</v>
      </c>
      <c r="S68" s="85"/>
      <c r="T68" s="65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>
      <c r="A69" s="53">
        <v>65.0</v>
      </c>
      <c r="B69" s="86">
        <v>45012.0</v>
      </c>
      <c r="C69" s="87" t="s">
        <v>2055</v>
      </c>
      <c r="D69" s="87">
        <v>51406.0</v>
      </c>
      <c r="E69" s="88" t="s">
        <v>362</v>
      </c>
      <c r="F69" s="67"/>
      <c r="G69" s="67"/>
      <c r="H69" s="67">
        <v>10000.0</v>
      </c>
      <c r="I69" s="67"/>
      <c r="J69" s="67"/>
      <c r="K69" s="68"/>
      <c r="L69" s="68"/>
      <c r="M69" s="68"/>
      <c r="N69" s="67"/>
      <c r="O69" s="68"/>
      <c r="P69" s="67"/>
      <c r="Q69" s="67">
        <v>10000.0</v>
      </c>
      <c r="R69" s="62">
        <f t="shared" si="1"/>
        <v>0</v>
      </c>
      <c r="S69" s="85"/>
      <c r="T69" s="65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>
      <c r="A70" s="53">
        <v>66.0</v>
      </c>
      <c r="B70" s="86">
        <v>45012.0</v>
      </c>
      <c r="C70" s="87" t="s">
        <v>2056</v>
      </c>
      <c r="D70" s="87">
        <v>76479.0</v>
      </c>
      <c r="E70" s="88" t="s">
        <v>2057</v>
      </c>
      <c r="F70" s="67"/>
      <c r="G70" s="67"/>
      <c r="H70" s="67">
        <v>27000.0</v>
      </c>
      <c r="I70" s="67"/>
      <c r="J70" s="67"/>
      <c r="K70" s="68"/>
      <c r="L70" s="68"/>
      <c r="M70" s="68"/>
      <c r="N70" s="67"/>
      <c r="O70" s="68"/>
      <c r="P70" s="67"/>
      <c r="Q70" s="67">
        <v>27000.0</v>
      </c>
      <c r="R70" s="62">
        <f t="shared" si="1"/>
        <v>0</v>
      </c>
      <c r="S70" s="85"/>
      <c r="T70" s="65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>
      <c r="A71" s="53">
        <v>67.0</v>
      </c>
      <c r="B71" s="86">
        <v>45012.0</v>
      </c>
      <c r="C71" s="87" t="s">
        <v>2058</v>
      </c>
      <c r="D71" s="87">
        <v>10291.0</v>
      </c>
      <c r="E71" s="88" t="s">
        <v>50</v>
      </c>
      <c r="F71" s="67"/>
      <c r="G71" s="67"/>
      <c r="H71" s="67"/>
      <c r="I71" s="67"/>
      <c r="J71" s="67"/>
      <c r="K71" s="67">
        <v>300.0</v>
      </c>
      <c r="L71" s="68"/>
      <c r="M71" s="68"/>
      <c r="N71" s="67"/>
      <c r="O71" s="68"/>
      <c r="P71" s="67"/>
      <c r="Q71" s="67">
        <v>300.0</v>
      </c>
      <c r="R71" s="62">
        <f t="shared" si="1"/>
        <v>0</v>
      </c>
      <c r="S71" s="85"/>
      <c r="T71" s="65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>
      <c r="A72" s="53"/>
      <c r="B72" s="93"/>
      <c r="C72" s="94"/>
      <c r="D72" s="94"/>
      <c r="E72" s="95"/>
      <c r="F72" s="67"/>
      <c r="G72" s="67"/>
      <c r="H72" s="67"/>
      <c r="I72" s="67"/>
      <c r="J72" s="67"/>
      <c r="K72" s="68"/>
      <c r="L72" s="68"/>
      <c r="M72" s="68"/>
      <c r="N72" s="67"/>
      <c r="O72" s="68"/>
      <c r="P72" s="67"/>
      <c r="Q72" s="67"/>
      <c r="R72" s="62"/>
      <c r="S72" s="85"/>
      <c r="T72" s="65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>
      <c r="A73" s="70"/>
      <c r="B73" s="71"/>
      <c r="C73" s="72"/>
      <c r="D73" s="72"/>
      <c r="E73" s="73"/>
      <c r="F73" s="68">
        <f t="shared" ref="F73:R73" si="2">SUM(F5:F72)</f>
        <v>2000</v>
      </c>
      <c r="G73" s="68">
        <f t="shared" si="2"/>
        <v>8060</v>
      </c>
      <c r="H73" s="68">
        <f t="shared" si="2"/>
        <v>121150</v>
      </c>
      <c r="I73" s="68">
        <f t="shared" si="2"/>
        <v>167215</v>
      </c>
      <c r="J73" s="68">
        <f t="shared" si="2"/>
        <v>93500</v>
      </c>
      <c r="K73" s="68">
        <f t="shared" si="2"/>
        <v>51700</v>
      </c>
      <c r="L73" s="68">
        <f t="shared" si="2"/>
        <v>0</v>
      </c>
      <c r="M73" s="68">
        <f t="shared" si="2"/>
        <v>105010</v>
      </c>
      <c r="N73" s="68">
        <f t="shared" si="2"/>
        <v>29900</v>
      </c>
      <c r="O73" s="68">
        <f t="shared" si="2"/>
        <v>0</v>
      </c>
      <c r="P73" s="68">
        <f t="shared" si="2"/>
        <v>0</v>
      </c>
      <c r="Q73" s="68">
        <f t="shared" si="2"/>
        <v>578535</v>
      </c>
      <c r="R73" s="62">
        <f t="shared" si="2"/>
        <v>0</v>
      </c>
      <c r="S73" s="74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>
      <c r="A74" s="75"/>
      <c r="B74" s="72"/>
      <c r="C74" s="72"/>
      <c r="D74" s="72"/>
      <c r="E74" s="73"/>
      <c r="F74" s="38">
        <f>F73+G73+H73+I73+J73+K73+L73+M73+N73+O73+P73</f>
        <v>578535</v>
      </c>
      <c r="G74" s="8"/>
      <c r="H74" s="8"/>
      <c r="I74" s="8"/>
      <c r="J74" s="8"/>
      <c r="K74" s="8"/>
      <c r="L74" s="9"/>
      <c r="M74" s="76"/>
      <c r="N74" s="76"/>
      <c r="O74" s="76"/>
      <c r="P74" s="76"/>
      <c r="Q74" s="126" t="s">
        <v>41</v>
      </c>
      <c r="R74" s="77"/>
      <c r="S74" s="7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>
      <c r="A75" s="4"/>
      <c r="B75" s="79"/>
      <c r="C75" s="79"/>
      <c r="D75" s="79"/>
      <c r="E75" s="4"/>
      <c r="F75" s="7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79"/>
      <c r="G76" s="4"/>
      <c r="H76" s="4"/>
      <c r="I76" s="4"/>
      <c r="J76" s="4"/>
      <c r="K76" s="4"/>
      <c r="L76" s="4"/>
      <c r="M76" s="4"/>
      <c r="N76" s="4"/>
      <c r="O76" s="4"/>
      <c r="P76" s="4"/>
      <c r="Q76" s="40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7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7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7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79" t="s">
        <v>41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7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7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7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7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79"/>
      <c r="G85" s="4"/>
      <c r="H85" s="4"/>
      <c r="I85" s="4"/>
      <c r="J85" s="40"/>
      <c r="K85" s="4"/>
      <c r="L85" s="4"/>
      <c r="M85" s="4"/>
      <c r="N85" s="4"/>
      <c r="O85" s="4"/>
      <c r="P85" s="4"/>
      <c r="Q85" s="4"/>
      <c r="R85" s="4"/>
      <c r="S85" s="4"/>
      <c r="T85" s="4"/>
      <c r="U85" s="4" t="s">
        <v>207</v>
      </c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7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7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7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7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7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7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7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7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7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7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7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7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7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7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7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7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7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7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7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7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7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7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7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7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7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7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7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7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7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7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7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7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7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7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7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7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7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7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7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7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7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7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7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7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7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7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7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7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7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7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7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7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7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7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7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7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7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7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7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7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7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7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7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7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7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7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7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7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7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7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7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7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7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7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7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7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7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7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7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7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7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7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7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7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7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7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7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7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7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7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7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7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7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7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7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7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7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7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7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7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7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7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7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7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7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7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7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7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7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7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7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7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7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7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7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7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7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7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7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7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7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7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7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7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7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7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7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7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7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7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7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7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7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7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7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7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7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7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7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7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7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7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7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7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7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7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7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7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7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7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7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7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7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7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7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7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7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7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7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7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7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7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7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7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7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7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7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7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7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7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7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7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7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7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7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7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7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7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7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7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7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7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7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7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7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7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7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7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7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7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7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7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7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7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7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7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7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7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7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7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7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7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7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7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7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7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7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7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7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7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7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7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7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7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7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7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7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7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7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7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7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7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7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7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7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7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7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7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7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7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7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7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7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7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7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7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7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7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7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7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7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7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7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7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7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7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7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7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7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7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7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7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7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7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7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7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7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7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7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7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7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7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7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7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7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7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7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7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7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7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7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7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7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7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7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7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7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7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7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7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7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7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7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7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7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7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7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7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7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7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7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7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7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7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7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7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7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7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7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7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7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7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7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7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7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7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7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7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7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7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7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7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7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7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7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7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7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7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7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7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7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7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7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7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7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7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7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7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7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7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7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7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7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7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7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7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7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7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7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7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7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7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7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7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7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7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7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7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7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7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7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7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7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7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7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7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7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7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7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7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7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7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7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7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7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7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7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7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7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7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7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7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7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7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7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7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7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7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7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7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7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7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7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7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7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7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7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7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7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7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7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7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7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7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7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7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7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7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7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7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7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7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7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7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7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7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7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7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7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7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7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7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7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7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7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7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7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7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7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7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7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7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7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7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7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7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7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7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7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7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7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7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7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7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7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7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7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7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7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7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7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7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7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7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7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7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7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7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7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7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7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7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7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7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7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7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7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7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7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7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7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7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7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7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7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7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7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7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7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7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7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7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7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7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7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7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7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7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7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7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7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7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7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7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7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7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7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7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7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7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7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7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7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7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7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7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7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7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7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7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7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7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7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7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7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7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7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7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7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7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7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7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7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7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7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7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7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7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7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7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7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7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7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7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7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7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7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7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7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7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7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7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7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7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7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7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7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7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7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7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7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7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7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7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7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7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7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7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7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7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7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7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7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7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7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7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7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7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7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7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7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7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7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7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7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7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7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7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7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7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7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7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7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7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7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7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7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7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7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7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7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7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7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7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7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7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7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7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7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7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7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7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7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7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7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7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7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7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7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7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7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7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7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7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7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7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7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7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7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7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7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7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7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7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7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7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7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7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7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7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7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7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7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7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7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7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7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7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7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7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7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7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7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7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7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7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7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7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7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7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7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7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7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7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7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7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7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7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7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7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7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7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7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7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7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7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7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7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7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7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7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7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7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7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7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7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7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7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7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7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7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7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7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7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7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7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7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7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7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7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7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7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7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7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7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7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7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7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7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7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7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7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7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7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7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7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7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7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7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7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7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7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7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7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7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7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7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7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7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7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7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7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7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7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7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7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7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7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7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7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7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7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7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7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7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7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7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7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7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7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7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7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7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7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7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7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7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7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7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7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7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7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7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7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7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7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7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7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7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7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7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7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7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7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7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7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7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7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7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7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7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7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7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7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7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7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7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7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7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7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7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7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7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7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7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7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7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7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7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7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7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7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7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7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7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7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7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7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7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7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7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7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7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7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7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7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7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7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7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7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7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7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7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7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7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7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7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7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7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7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7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7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7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7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7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7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7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7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7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7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7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7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7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7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7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7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7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7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7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7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7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7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7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7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7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7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7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7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7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7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7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7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7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7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7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7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7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7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7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7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7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7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7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7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7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7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7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7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7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7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7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7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7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7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7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7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7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7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7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7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7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7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7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7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7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7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7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7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7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7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7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7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7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7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7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7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7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7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7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7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7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7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7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7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7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7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7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7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7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7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7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7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7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7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7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7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7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7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7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7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7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7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7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7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7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79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79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79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79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79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79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79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79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79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79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79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79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79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79"/>
      <c r="C1014" s="79"/>
      <c r="D1014" s="79"/>
      <c r="E1014" s="4"/>
      <c r="F1014" s="79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79"/>
      <c r="C1015" s="79"/>
      <c r="D1015" s="79"/>
      <c r="E1015" s="4"/>
      <c r="F1015" s="79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79"/>
      <c r="C1016" s="79"/>
      <c r="D1016" s="79"/>
      <c r="E1016" s="4"/>
      <c r="F1016" s="79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79"/>
      <c r="C1017" s="79"/>
      <c r="D1017" s="79"/>
      <c r="E1017" s="4"/>
      <c r="F1017" s="79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79"/>
      <c r="C1018" s="79"/>
      <c r="D1018" s="79"/>
      <c r="E1018" s="4"/>
      <c r="F1018" s="79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79"/>
      <c r="C1019" s="79"/>
      <c r="D1019" s="79"/>
      <c r="E1019" s="4"/>
      <c r="F1019" s="79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79"/>
      <c r="C1020" s="79"/>
      <c r="D1020" s="79"/>
      <c r="E1020" s="4"/>
      <c r="F1020" s="79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79"/>
      <c r="C1021" s="79"/>
      <c r="D1021" s="79"/>
      <c r="E1021" s="4"/>
      <c r="F1021" s="79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79"/>
      <c r="C1022" s="79"/>
      <c r="D1022" s="79"/>
      <c r="E1022" s="4"/>
      <c r="F1022" s="79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79"/>
      <c r="C1023" s="79"/>
      <c r="D1023" s="79"/>
      <c r="E1023" s="4"/>
      <c r="F1023" s="79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79"/>
      <c r="C1024" s="79"/>
      <c r="D1024" s="79"/>
      <c r="E1024" s="4"/>
      <c r="F1024" s="79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79"/>
      <c r="C1025" s="79"/>
      <c r="D1025" s="79"/>
      <c r="E1025" s="4"/>
      <c r="F1025" s="79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79"/>
      <c r="C1026" s="79"/>
      <c r="D1026" s="79"/>
      <c r="E1026" s="4"/>
      <c r="F1026" s="79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79"/>
      <c r="C1027" s="79"/>
      <c r="D1027" s="79"/>
      <c r="E1027" s="4"/>
      <c r="F1027" s="79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79"/>
      <c r="C1028" s="79"/>
      <c r="D1028" s="79"/>
      <c r="E1028" s="4"/>
      <c r="F1028" s="79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79"/>
      <c r="C1029" s="79"/>
      <c r="D1029" s="79"/>
      <c r="E1029" s="4"/>
      <c r="F1029" s="79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79"/>
      <c r="C1030" s="79"/>
      <c r="D1030" s="79"/>
      <c r="E1030" s="4"/>
      <c r="F1030" s="79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79"/>
      <c r="C1031" s="79"/>
      <c r="D1031" s="79"/>
      <c r="E1031" s="4"/>
      <c r="F1031" s="79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79"/>
      <c r="C1032" s="79"/>
      <c r="D1032" s="79"/>
      <c r="E1032" s="4"/>
      <c r="F1032" s="79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79"/>
      <c r="C1033" s="79"/>
      <c r="D1033" s="79"/>
      <c r="E1033" s="4"/>
      <c r="F1033" s="79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5.25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127" t="s">
        <v>2059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45012.0</v>
      </c>
      <c r="C5" s="81" t="s">
        <v>2060</v>
      </c>
      <c r="D5" s="82">
        <v>51697.0</v>
      </c>
      <c r="E5" s="83" t="s">
        <v>767</v>
      </c>
      <c r="F5" s="61"/>
      <c r="G5" s="59"/>
      <c r="H5" s="59"/>
      <c r="I5" s="64"/>
      <c r="J5" s="60">
        <v>4900.0</v>
      </c>
      <c r="K5" s="59"/>
      <c r="L5" s="58"/>
      <c r="M5" s="58"/>
      <c r="N5" s="59"/>
      <c r="O5" s="58"/>
      <c r="P5" s="59"/>
      <c r="Q5" s="61">
        <v>4900.0</v>
      </c>
      <c r="R5" s="62">
        <f t="shared" ref="R5:R60" si="1">F5+G5+H5+I5+J5+K5+L5+M5+N5+O5+P5-Q5</f>
        <v>0</v>
      </c>
      <c r="S5" s="84" t="s">
        <v>67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45013.0</v>
      </c>
      <c r="C6" s="81" t="s">
        <v>2061</v>
      </c>
      <c r="D6" s="82">
        <v>50173.0</v>
      </c>
      <c r="E6" s="83" t="s">
        <v>2062</v>
      </c>
      <c r="F6" s="61"/>
      <c r="G6" s="59"/>
      <c r="H6" s="59"/>
      <c r="I6" s="60">
        <v>2650.0</v>
      </c>
      <c r="J6" s="59"/>
      <c r="K6" s="59"/>
      <c r="L6" s="58"/>
      <c r="M6" s="58"/>
      <c r="N6" s="59"/>
      <c r="O6" s="58"/>
      <c r="P6" s="58"/>
      <c r="Q6" s="61">
        <v>2650.0</v>
      </c>
      <c r="R6" s="62">
        <f t="shared" si="1"/>
        <v>0</v>
      </c>
      <c r="S6" s="84" t="s">
        <v>74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45013.0</v>
      </c>
      <c r="C7" s="81" t="s">
        <v>2063</v>
      </c>
      <c r="D7" s="82">
        <v>43955.0</v>
      </c>
      <c r="E7" s="83" t="s">
        <v>35</v>
      </c>
      <c r="F7" s="61"/>
      <c r="G7" s="59"/>
      <c r="H7" s="59"/>
      <c r="I7" s="60">
        <v>400.0</v>
      </c>
      <c r="J7" s="59"/>
      <c r="K7" s="59"/>
      <c r="L7" s="58"/>
      <c r="M7" s="59"/>
      <c r="N7" s="58"/>
      <c r="O7" s="58"/>
      <c r="P7" s="58"/>
      <c r="Q7" s="61">
        <v>400.0</v>
      </c>
      <c r="R7" s="62">
        <f t="shared" si="1"/>
        <v>0</v>
      </c>
      <c r="S7" s="84" t="s">
        <v>79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45013.0</v>
      </c>
      <c r="C8" s="81" t="s">
        <v>2064</v>
      </c>
      <c r="D8" s="82">
        <v>74694.0</v>
      </c>
      <c r="E8" s="83" t="s">
        <v>916</v>
      </c>
      <c r="F8" s="61"/>
      <c r="G8" s="59"/>
      <c r="H8" s="59"/>
      <c r="I8" s="60"/>
      <c r="J8" s="59">
        <v>8750.0</v>
      </c>
      <c r="K8" s="59"/>
      <c r="L8" s="58"/>
      <c r="M8" s="58"/>
      <c r="N8" s="59"/>
      <c r="O8" s="58"/>
      <c r="P8" s="58"/>
      <c r="Q8" s="61">
        <v>8750.0</v>
      </c>
      <c r="R8" s="62">
        <f t="shared" si="1"/>
        <v>0</v>
      </c>
      <c r="S8" s="84" t="s">
        <v>74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45013.0</v>
      </c>
      <c r="C9" s="81" t="s">
        <v>2065</v>
      </c>
      <c r="D9" s="82">
        <v>25541.0</v>
      </c>
      <c r="E9" s="83" t="s">
        <v>806</v>
      </c>
      <c r="F9" s="61"/>
      <c r="G9" s="59"/>
      <c r="H9" s="59"/>
      <c r="I9" s="60"/>
      <c r="J9" s="59">
        <v>8000.0</v>
      </c>
      <c r="K9" s="59"/>
      <c r="L9" s="58"/>
      <c r="M9" s="58"/>
      <c r="N9" s="59"/>
      <c r="O9" s="58"/>
      <c r="P9" s="58"/>
      <c r="Q9" s="61">
        <v>8000.0</v>
      </c>
      <c r="R9" s="62">
        <f t="shared" si="1"/>
        <v>0</v>
      </c>
      <c r="S9" s="84" t="s">
        <v>74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45013.0</v>
      </c>
      <c r="C10" s="81" t="s">
        <v>2066</v>
      </c>
      <c r="D10" s="82">
        <v>73541.0</v>
      </c>
      <c r="E10" s="83" t="s">
        <v>2067</v>
      </c>
      <c r="F10" s="61"/>
      <c r="G10" s="58"/>
      <c r="H10" s="59"/>
      <c r="I10" s="60"/>
      <c r="J10" s="59">
        <v>3600.0</v>
      </c>
      <c r="K10" s="59"/>
      <c r="L10" s="58"/>
      <c r="M10" s="58"/>
      <c r="N10" s="59"/>
      <c r="O10" s="58"/>
      <c r="P10" s="58"/>
      <c r="Q10" s="61">
        <v>3600.0</v>
      </c>
      <c r="R10" s="62">
        <f t="shared" si="1"/>
        <v>0</v>
      </c>
      <c r="S10" s="84" t="s">
        <v>801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45013.0</v>
      </c>
      <c r="C11" s="81" t="s">
        <v>2068</v>
      </c>
      <c r="D11" s="82">
        <v>75565.0</v>
      </c>
      <c r="E11" s="83" t="s">
        <v>1526</v>
      </c>
      <c r="F11" s="61"/>
      <c r="G11" s="58"/>
      <c r="H11" s="59"/>
      <c r="I11" s="60">
        <v>15000.0</v>
      </c>
      <c r="J11" s="59"/>
      <c r="K11" s="59"/>
      <c r="L11" s="58"/>
      <c r="M11" s="58"/>
      <c r="N11" s="59"/>
      <c r="O11" s="58"/>
      <c r="P11" s="58"/>
      <c r="Q11" s="61">
        <v>15000.0</v>
      </c>
      <c r="R11" s="62">
        <f t="shared" si="1"/>
        <v>0</v>
      </c>
      <c r="S11" s="84" t="s">
        <v>79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45013.0</v>
      </c>
      <c r="C12" s="81" t="s">
        <v>2069</v>
      </c>
      <c r="D12" s="82">
        <v>72590.0</v>
      </c>
      <c r="E12" s="83" t="s">
        <v>2070</v>
      </c>
      <c r="F12" s="61"/>
      <c r="G12" s="59"/>
      <c r="H12" s="59"/>
      <c r="I12" s="60">
        <v>6600.0</v>
      </c>
      <c r="J12" s="59"/>
      <c r="K12" s="59"/>
      <c r="L12" s="59"/>
      <c r="M12" s="59"/>
      <c r="N12" s="59"/>
      <c r="O12" s="58"/>
      <c r="P12" s="58"/>
      <c r="Q12" s="61">
        <v>6600.0</v>
      </c>
      <c r="R12" s="62">
        <f t="shared" si="1"/>
        <v>0</v>
      </c>
      <c r="S12" s="84" t="s">
        <v>79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45013.0</v>
      </c>
      <c r="C13" s="81" t="s">
        <v>2071</v>
      </c>
      <c r="D13" s="82">
        <v>10001.0</v>
      </c>
      <c r="E13" s="83" t="s">
        <v>163</v>
      </c>
      <c r="F13" s="61"/>
      <c r="G13" s="59"/>
      <c r="H13" s="59"/>
      <c r="I13" s="60">
        <v>3500.0</v>
      </c>
      <c r="J13" s="59"/>
      <c r="K13" s="59"/>
      <c r="L13" s="59"/>
      <c r="M13" s="59"/>
      <c r="N13" s="59"/>
      <c r="O13" s="58"/>
      <c r="P13" s="58"/>
      <c r="Q13" s="61">
        <v>3500.0</v>
      </c>
      <c r="R13" s="62">
        <f t="shared" si="1"/>
        <v>0</v>
      </c>
      <c r="S13" s="84" t="s">
        <v>67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45013.0</v>
      </c>
      <c r="C14" s="81" t="s">
        <v>2072</v>
      </c>
      <c r="D14" s="82">
        <v>41669.0</v>
      </c>
      <c r="E14" s="83" t="s">
        <v>2073</v>
      </c>
      <c r="F14" s="61"/>
      <c r="G14" s="59"/>
      <c r="H14" s="59"/>
      <c r="I14" s="60"/>
      <c r="J14" s="59">
        <v>4650.0</v>
      </c>
      <c r="K14" s="59"/>
      <c r="L14" s="59"/>
      <c r="M14" s="59"/>
      <c r="N14" s="59"/>
      <c r="O14" s="58"/>
      <c r="P14" s="58"/>
      <c r="Q14" s="61">
        <v>4650.0</v>
      </c>
      <c r="R14" s="62">
        <f t="shared" si="1"/>
        <v>0</v>
      </c>
      <c r="S14" s="84" t="s">
        <v>74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45013.0</v>
      </c>
      <c r="C15" s="81" t="s">
        <v>2074</v>
      </c>
      <c r="D15" s="82">
        <v>69346.0</v>
      </c>
      <c r="E15" s="83" t="s">
        <v>1773</v>
      </c>
      <c r="F15" s="61"/>
      <c r="G15" s="59"/>
      <c r="H15" s="59"/>
      <c r="I15" s="60">
        <v>1600.0</v>
      </c>
      <c r="J15" s="59"/>
      <c r="K15" s="59"/>
      <c r="L15" s="59"/>
      <c r="M15" s="59"/>
      <c r="N15" s="59"/>
      <c r="O15" s="58"/>
      <c r="P15" s="58"/>
      <c r="Q15" s="61">
        <v>1600.0</v>
      </c>
      <c r="R15" s="62">
        <f t="shared" si="1"/>
        <v>0</v>
      </c>
      <c r="S15" s="84" t="s">
        <v>79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45013.0</v>
      </c>
      <c r="C16" s="81" t="s">
        <v>2075</v>
      </c>
      <c r="D16" s="82">
        <v>67160.0</v>
      </c>
      <c r="E16" s="83" t="s">
        <v>1146</v>
      </c>
      <c r="F16" s="61"/>
      <c r="G16" s="59"/>
      <c r="H16" s="59"/>
      <c r="I16" s="60">
        <v>15000.0</v>
      </c>
      <c r="J16" s="59"/>
      <c r="K16" s="59"/>
      <c r="L16" s="59"/>
      <c r="M16" s="59"/>
      <c r="N16" s="59"/>
      <c r="O16" s="58"/>
      <c r="P16" s="58"/>
      <c r="Q16" s="61">
        <v>15000.0</v>
      </c>
      <c r="R16" s="62">
        <f t="shared" si="1"/>
        <v>0</v>
      </c>
      <c r="S16" s="84" t="s">
        <v>74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45013.0</v>
      </c>
      <c r="C17" s="81" t="s">
        <v>2076</v>
      </c>
      <c r="D17" s="82">
        <v>20924.0</v>
      </c>
      <c r="E17" s="83" t="s">
        <v>2077</v>
      </c>
      <c r="F17" s="61"/>
      <c r="G17" s="59"/>
      <c r="H17" s="59"/>
      <c r="I17" s="60">
        <v>13450.0</v>
      </c>
      <c r="J17" s="59"/>
      <c r="K17" s="59"/>
      <c r="L17" s="59"/>
      <c r="M17" s="59"/>
      <c r="N17" s="59"/>
      <c r="O17" s="58"/>
      <c r="P17" s="58"/>
      <c r="Q17" s="61">
        <v>13450.0</v>
      </c>
      <c r="R17" s="62">
        <f t="shared" si="1"/>
        <v>0</v>
      </c>
      <c r="S17" s="84" t="s">
        <v>25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45013.0</v>
      </c>
      <c r="C18" s="81" t="s">
        <v>2078</v>
      </c>
      <c r="D18" s="82">
        <v>10291.0</v>
      </c>
      <c r="E18" s="83" t="s">
        <v>50</v>
      </c>
      <c r="F18" s="61"/>
      <c r="G18" s="59"/>
      <c r="H18" s="59"/>
      <c r="I18" s="60"/>
      <c r="J18" s="59">
        <v>1200.0</v>
      </c>
      <c r="K18" s="59"/>
      <c r="L18" s="59"/>
      <c r="M18" s="59"/>
      <c r="N18" s="59"/>
      <c r="O18" s="58"/>
      <c r="P18" s="58"/>
      <c r="Q18" s="61">
        <v>1200.0</v>
      </c>
      <c r="R18" s="62">
        <f t="shared" si="1"/>
        <v>0</v>
      </c>
      <c r="S18" s="84" t="s">
        <v>79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45013.0</v>
      </c>
      <c r="C19" s="81" t="s">
        <v>2079</v>
      </c>
      <c r="D19" s="82">
        <v>45937.0</v>
      </c>
      <c r="E19" s="83" t="s">
        <v>196</v>
      </c>
      <c r="F19" s="61"/>
      <c r="G19" s="59"/>
      <c r="H19" s="59"/>
      <c r="I19" s="60">
        <v>450.0</v>
      </c>
      <c r="J19" s="59"/>
      <c r="K19" s="59"/>
      <c r="L19" s="59"/>
      <c r="M19" s="59"/>
      <c r="N19" s="59"/>
      <c r="O19" s="58"/>
      <c r="P19" s="58"/>
      <c r="Q19" s="61">
        <v>450.0</v>
      </c>
      <c r="R19" s="62">
        <f t="shared" si="1"/>
        <v>0</v>
      </c>
      <c r="S19" s="84" t="s">
        <v>25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45013.0</v>
      </c>
      <c r="C20" s="81" t="s">
        <v>2080</v>
      </c>
      <c r="D20" s="82">
        <v>58516.0</v>
      </c>
      <c r="E20" s="83" t="s">
        <v>2081</v>
      </c>
      <c r="F20" s="61"/>
      <c r="G20" s="59"/>
      <c r="H20" s="59"/>
      <c r="I20" s="60">
        <v>2650.0</v>
      </c>
      <c r="J20" s="59"/>
      <c r="K20" s="59"/>
      <c r="L20" s="59"/>
      <c r="M20" s="59"/>
      <c r="N20" s="59"/>
      <c r="O20" s="58"/>
      <c r="P20" s="58"/>
      <c r="Q20" s="61">
        <v>2650.0</v>
      </c>
      <c r="R20" s="62">
        <f t="shared" si="1"/>
        <v>0</v>
      </c>
      <c r="S20" s="84" t="s">
        <v>74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45013.0</v>
      </c>
      <c r="C21" s="81" t="s">
        <v>2082</v>
      </c>
      <c r="D21" s="82">
        <v>10250.0</v>
      </c>
      <c r="E21" s="83" t="s">
        <v>56</v>
      </c>
      <c r="F21" s="61"/>
      <c r="G21" s="59"/>
      <c r="H21" s="59"/>
      <c r="I21" s="60">
        <v>9000.0</v>
      </c>
      <c r="J21" s="59"/>
      <c r="K21" s="59"/>
      <c r="L21" s="59"/>
      <c r="M21" s="59"/>
      <c r="N21" s="59"/>
      <c r="O21" s="58"/>
      <c r="P21" s="58"/>
      <c r="Q21" s="61">
        <v>9000.0</v>
      </c>
      <c r="R21" s="62">
        <f t="shared" si="1"/>
        <v>0</v>
      </c>
      <c r="S21" s="84" t="s">
        <v>25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45013.0</v>
      </c>
      <c r="C22" s="81" t="s">
        <v>2083</v>
      </c>
      <c r="D22" s="82">
        <v>65361.0</v>
      </c>
      <c r="E22" s="83" t="s">
        <v>43</v>
      </c>
      <c r="F22" s="61"/>
      <c r="G22" s="59"/>
      <c r="H22" s="59"/>
      <c r="I22" s="60"/>
      <c r="J22" s="59">
        <v>7500.0</v>
      </c>
      <c r="K22" s="59"/>
      <c r="L22" s="59"/>
      <c r="M22" s="59"/>
      <c r="N22" s="59"/>
      <c r="O22" s="58"/>
      <c r="P22" s="58"/>
      <c r="Q22" s="61">
        <v>7500.0</v>
      </c>
      <c r="R22" s="62">
        <f t="shared" si="1"/>
        <v>0</v>
      </c>
      <c r="S22" s="84" t="s">
        <v>67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45013.0</v>
      </c>
      <c r="C23" s="81" t="s">
        <v>2084</v>
      </c>
      <c r="D23" s="82">
        <v>76024.0</v>
      </c>
      <c r="E23" s="83" t="s">
        <v>2085</v>
      </c>
      <c r="F23" s="61"/>
      <c r="G23" s="59"/>
      <c r="H23" s="59"/>
      <c r="I23" s="60"/>
      <c r="J23" s="59">
        <v>7500.0</v>
      </c>
      <c r="K23" s="59"/>
      <c r="L23" s="59"/>
      <c r="M23" s="59"/>
      <c r="N23" s="59"/>
      <c r="O23" s="58"/>
      <c r="P23" s="58"/>
      <c r="Q23" s="61">
        <v>7500.0</v>
      </c>
      <c r="R23" s="62">
        <f t="shared" si="1"/>
        <v>0</v>
      </c>
      <c r="S23" s="84" t="s">
        <v>67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45013.0</v>
      </c>
      <c r="C24" s="81" t="s">
        <v>2086</v>
      </c>
      <c r="D24" s="82">
        <v>69620.0</v>
      </c>
      <c r="E24" s="83" t="s">
        <v>69</v>
      </c>
      <c r="F24" s="61"/>
      <c r="G24" s="59"/>
      <c r="H24" s="59"/>
      <c r="I24" s="60"/>
      <c r="J24" s="59">
        <v>4500.0</v>
      </c>
      <c r="K24" s="59"/>
      <c r="L24" s="59"/>
      <c r="M24" s="59"/>
      <c r="N24" s="59"/>
      <c r="O24" s="58"/>
      <c r="P24" s="58"/>
      <c r="Q24" s="61">
        <v>4500.0</v>
      </c>
      <c r="R24" s="62">
        <f t="shared" si="1"/>
        <v>0</v>
      </c>
      <c r="S24" s="84" t="s">
        <v>67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45013.0</v>
      </c>
      <c r="C25" s="81" t="s">
        <v>2087</v>
      </c>
      <c r="D25" s="82">
        <v>51017.0</v>
      </c>
      <c r="E25" s="83" t="s">
        <v>32</v>
      </c>
      <c r="F25" s="61"/>
      <c r="G25" s="59"/>
      <c r="H25" s="59">
        <v>30000.0</v>
      </c>
      <c r="I25" s="60"/>
      <c r="J25" s="59"/>
      <c r="K25" s="59"/>
      <c r="L25" s="59"/>
      <c r="M25" s="59"/>
      <c r="N25" s="59"/>
      <c r="O25" s="58"/>
      <c r="P25" s="58"/>
      <c r="Q25" s="61">
        <v>30000.0</v>
      </c>
      <c r="R25" s="62">
        <f t="shared" si="1"/>
        <v>0</v>
      </c>
      <c r="S25" s="84" t="s">
        <v>25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45013.0</v>
      </c>
      <c r="C26" s="81" t="s">
        <v>2088</v>
      </c>
      <c r="D26" s="82">
        <v>40494.0</v>
      </c>
      <c r="E26" s="83" t="s">
        <v>2089</v>
      </c>
      <c r="F26" s="61"/>
      <c r="G26" s="59"/>
      <c r="H26" s="59"/>
      <c r="I26" s="60">
        <v>3750.0</v>
      </c>
      <c r="J26" s="59"/>
      <c r="K26" s="59"/>
      <c r="L26" s="59"/>
      <c r="M26" s="59"/>
      <c r="N26" s="59"/>
      <c r="O26" s="58"/>
      <c r="P26" s="58"/>
      <c r="Q26" s="61">
        <v>3750.0</v>
      </c>
      <c r="R26" s="62">
        <f t="shared" si="1"/>
        <v>0</v>
      </c>
      <c r="S26" s="84" t="s">
        <v>74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45013.0</v>
      </c>
      <c r="C27" s="81" t="s">
        <v>2090</v>
      </c>
      <c r="D27" s="82">
        <v>22907.0</v>
      </c>
      <c r="E27" s="83" t="s">
        <v>1615</v>
      </c>
      <c r="F27" s="61"/>
      <c r="G27" s="59"/>
      <c r="H27" s="59"/>
      <c r="I27" s="60">
        <v>1600.0</v>
      </c>
      <c r="J27" s="59"/>
      <c r="K27" s="59"/>
      <c r="L27" s="59"/>
      <c r="M27" s="59"/>
      <c r="N27" s="59"/>
      <c r="O27" s="58"/>
      <c r="P27" s="58"/>
      <c r="Q27" s="61">
        <v>1600.0</v>
      </c>
      <c r="R27" s="62">
        <f t="shared" si="1"/>
        <v>0</v>
      </c>
      <c r="S27" s="84" t="s">
        <v>74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45013.0</v>
      </c>
      <c r="C28" s="81" t="s">
        <v>2091</v>
      </c>
      <c r="D28" s="82">
        <v>49194.0</v>
      </c>
      <c r="E28" s="83" t="s">
        <v>215</v>
      </c>
      <c r="F28" s="61"/>
      <c r="G28" s="59"/>
      <c r="H28" s="59"/>
      <c r="I28" s="60">
        <v>3650.0</v>
      </c>
      <c r="J28" s="59"/>
      <c r="K28" s="59">
        <v>1950.0</v>
      </c>
      <c r="L28" s="59"/>
      <c r="M28" s="59"/>
      <c r="N28" s="59"/>
      <c r="O28" s="58"/>
      <c r="P28" s="58"/>
      <c r="Q28" s="61">
        <v>5600.0</v>
      </c>
      <c r="R28" s="62">
        <f t="shared" si="1"/>
        <v>0</v>
      </c>
      <c r="S28" s="84" t="s">
        <v>25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45013.0</v>
      </c>
      <c r="C29" s="81" t="s">
        <v>2092</v>
      </c>
      <c r="D29" s="82">
        <v>29621.0</v>
      </c>
      <c r="E29" s="83" t="s">
        <v>620</v>
      </c>
      <c r="F29" s="61"/>
      <c r="G29" s="59"/>
      <c r="H29" s="59"/>
      <c r="I29" s="60"/>
      <c r="J29" s="59">
        <v>15600.0</v>
      </c>
      <c r="K29" s="59"/>
      <c r="L29" s="59"/>
      <c r="M29" s="59"/>
      <c r="N29" s="59"/>
      <c r="O29" s="58"/>
      <c r="P29" s="58"/>
      <c r="Q29" s="61">
        <v>15600.0</v>
      </c>
      <c r="R29" s="62">
        <f t="shared" si="1"/>
        <v>0</v>
      </c>
      <c r="S29" s="84" t="s">
        <v>67</v>
      </c>
      <c r="T29" s="65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53">
        <v>26.0</v>
      </c>
      <c r="B30" s="80">
        <v>45013.0</v>
      </c>
      <c r="C30" s="81" t="s">
        <v>2093</v>
      </c>
      <c r="D30" s="82">
        <v>21818.0</v>
      </c>
      <c r="E30" s="83" t="s">
        <v>350</v>
      </c>
      <c r="F30" s="61"/>
      <c r="G30" s="59"/>
      <c r="H30" s="59"/>
      <c r="I30" s="60">
        <v>1250.0</v>
      </c>
      <c r="J30" s="59"/>
      <c r="K30" s="59"/>
      <c r="L30" s="59"/>
      <c r="M30" s="59"/>
      <c r="N30" s="59"/>
      <c r="O30" s="58"/>
      <c r="P30" s="58"/>
      <c r="Q30" s="61">
        <v>1250.0</v>
      </c>
      <c r="R30" s="62">
        <f t="shared" si="1"/>
        <v>0</v>
      </c>
      <c r="S30" s="84" t="s">
        <v>25</v>
      </c>
      <c r="T30" s="6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53">
        <v>27.0</v>
      </c>
      <c r="B31" s="80">
        <v>45013.0</v>
      </c>
      <c r="C31" s="81" t="s">
        <v>2094</v>
      </c>
      <c r="D31" s="82">
        <v>46927.0</v>
      </c>
      <c r="E31" s="83" t="s">
        <v>265</v>
      </c>
      <c r="F31" s="61"/>
      <c r="G31" s="59"/>
      <c r="H31" s="59"/>
      <c r="I31" s="60">
        <v>1990.0</v>
      </c>
      <c r="J31" s="59"/>
      <c r="K31" s="59"/>
      <c r="L31" s="59"/>
      <c r="M31" s="59"/>
      <c r="N31" s="59"/>
      <c r="O31" s="58"/>
      <c r="P31" s="58"/>
      <c r="Q31" s="61">
        <v>1990.0</v>
      </c>
      <c r="R31" s="62">
        <f t="shared" si="1"/>
        <v>0</v>
      </c>
      <c r="S31" s="84" t="s">
        <v>74</v>
      </c>
      <c r="T31" s="6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53">
        <v>28.0</v>
      </c>
      <c r="B32" s="80">
        <v>45013.0</v>
      </c>
      <c r="C32" s="81" t="s">
        <v>2095</v>
      </c>
      <c r="D32" s="82">
        <v>21821.0</v>
      </c>
      <c r="E32" s="83" t="s">
        <v>127</v>
      </c>
      <c r="F32" s="61"/>
      <c r="G32" s="59">
        <v>4500.0</v>
      </c>
      <c r="H32" s="59"/>
      <c r="I32" s="60"/>
      <c r="J32" s="59"/>
      <c r="K32" s="59"/>
      <c r="L32" s="59"/>
      <c r="M32" s="59"/>
      <c r="N32" s="59"/>
      <c r="O32" s="58"/>
      <c r="P32" s="58"/>
      <c r="Q32" s="61">
        <v>4500.0</v>
      </c>
      <c r="R32" s="62">
        <f t="shared" si="1"/>
        <v>0</v>
      </c>
      <c r="S32" s="84" t="s">
        <v>25</v>
      </c>
      <c r="T32" s="65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53">
        <v>29.0</v>
      </c>
      <c r="B33" s="80">
        <v>45013.0</v>
      </c>
      <c r="C33" s="81" t="s">
        <v>2096</v>
      </c>
      <c r="D33" s="82">
        <v>54343.0</v>
      </c>
      <c r="E33" s="83" t="s">
        <v>2097</v>
      </c>
      <c r="F33" s="61"/>
      <c r="G33" s="59"/>
      <c r="H33" s="59"/>
      <c r="I33" s="60"/>
      <c r="J33" s="59">
        <v>3275.0</v>
      </c>
      <c r="K33" s="59"/>
      <c r="L33" s="59"/>
      <c r="M33" s="59"/>
      <c r="N33" s="59"/>
      <c r="O33" s="58"/>
      <c r="P33" s="58"/>
      <c r="Q33" s="61">
        <v>3275.0</v>
      </c>
      <c r="R33" s="62">
        <f t="shared" si="1"/>
        <v>0</v>
      </c>
      <c r="S33" s="84" t="s">
        <v>74</v>
      </c>
      <c r="T33" s="65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53">
        <v>30.0</v>
      </c>
      <c r="B34" s="80">
        <v>45013.0</v>
      </c>
      <c r="C34" s="81" t="s">
        <v>2098</v>
      </c>
      <c r="D34" s="82">
        <v>52247.0</v>
      </c>
      <c r="E34" s="83" t="s">
        <v>426</v>
      </c>
      <c r="F34" s="61"/>
      <c r="G34" s="59"/>
      <c r="H34" s="59"/>
      <c r="I34" s="60">
        <v>15450.0</v>
      </c>
      <c r="J34" s="59"/>
      <c r="K34" s="59"/>
      <c r="L34" s="59"/>
      <c r="M34" s="59"/>
      <c r="N34" s="59"/>
      <c r="O34" s="58"/>
      <c r="P34" s="58"/>
      <c r="Q34" s="61">
        <v>15450.0</v>
      </c>
      <c r="R34" s="62">
        <f t="shared" si="1"/>
        <v>0</v>
      </c>
      <c r="S34" s="84" t="s">
        <v>67</v>
      </c>
      <c r="T34" s="65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53">
        <v>31.0</v>
      </c>
      <c r="B35" s="80">
        <v>45013.0</v>
      </c>
      <c r="C35" s="81" t="s">
        <v>2099</v>
      </c>
      <c r="D35" s="82">
        <v>59531.0</v>
      </c>
      <c r="E35" s="83" t="s">
        <v>2100</v>
      </c>
      <c r="F35" s="61"/>
      <c r="G35" s="59"/>
      <c r="H35" s="59"/>
      <c r="I35" s="60">
        <v>10000.0</v>
      </c>
      <c r="J35" s="59"/>
      <c r="K35" s="59"/>
      <c r="L35" s="59"/>
      <c r="M35" s="59"/>
      <c r="N35" s="59"/>
      <c r="O35" s="58"/>
      <c r="P35" s="58"/>
      <c r="Q35" s="61">
        <v>10000.0</v>
      </c>
      <c r="R35" s="62">
        <f t="shared" si="1"/>
        <v>0</v>
      </c>
      <c r="S35" s="84" t="s">
        <v>74</v>
      </c>
      <c r="T35" s="65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53">
        <v>32.0</v>
      </c>
      <c r="B36" s="80">
        <v>45013.0</v>
      </c>
      <c r="C36" s="81" t="s">
        <v>2101</v>
      </c>
      <c r="D36" s="82">
        <v>48854.0</v>
      </c>
      <c r="E36" s="83" t="s">
        <v>226</v>
      </c>
      <c r="F36" s="61"/>
      <c r="G36" s="59"/>
      <c r="H36" s="59"/>
      <c r="I36" s="60"/>
      <c r="J36" s="59">
        <v>2600.0</v>
      </c>
      <c r="K36" s="59"/>
      <c r="L36" s="59"/>
      <c r="M36" s="59"/>
      <c r="N36" s="59"/>
      <c r="O36" s="58"/>
      <c r="P36" s="58"/>
      <c r="Q36" s="61">
        <v>2600.0</v>
      </c>
      <c r="R36" s="62">
        <f t="shared" si="1"/>
        <v>0</v>
      </c>
      <c r="S36" s="84" t="s">
        <v>801</v>
      </c>
      <c r="T36" s="65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53">
        <v>33.0</v>
      </c>
      <c r="B37" s="80">
        <v>45013.0</v>
      </c>
      <c r="C37" s="81" t="s">
        <v>2102</v>
      </c>
      <c r="D37" s="82">
        <v>43380.0</v>
      </c>
      <c r="E37" s="83" t="s">
        <v>294</v>
      </c>
      <c r="F37" s="61"/>
      <c r="G37" s="59"/>
      <c r="H37" s="59">
        <v>15000.0</v>
      </c>
      <c r="I37" s="60"/>
      <c r="J37" s="59"/>
      <c r="K37" s="59"/>
      <c r="L37" s="59"/>
      <c r="M37" s="59"/>
      <c r="N37" s="59"/>
      <c r="O37" s="58"/>
      <c r="P37" s="58"/>
      <c r="Q37" s="61">
        <v>15000.0</v>
      </c>
      <c r="R37" s="62">
        <f t="shared" si="1"/>
        <v>0</v>
      </c>
      <c r="S37" s="84" t="s">
        <v>67</v>
      </c>
      <c r="T37" s="65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53">
        <v>34.0</v>
      </c>
      <c r="B38" s="80">
        <v>45013.0</v>
      </c>
      <c r="C38" s="81" t="s">
        <v>2103</v>
      </c>
      <c r="D38" s="82">
        <v>47787.0</v>
      </c>
      <c r="E38" s="83" t="s">
        <v>278</v>
      </c>
      <c r="F38" s="61"/>
      <c r="G38" s="59"/>
      <c r="H38" s="59"/>
      <c r="I38" s="60">
        <v>1950.0</v>
      </c>
      <c r="J38" s="59"/>
      <c r="K38" s="59"/>
      <c r="L38" s="59"/>
      <c r="M38" s="59"/>
      <c r="N38" s="59"/>
      <c r="O38" s="58"/>
      <c r="P38" s="58"/>
      <c r="Q38" s="61">
        <v>1950.0</v>
      </c>
      <c r="R38" s="62">
        <f t="shared" si="1"/>
        <v>0</v>
      </c>
      <c r="S38" s="84" t="s">
        <v>25</v>
      </c>
      <c r="T38" s="65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53">
        <v>35.0</v>
      </c>
      <c r="B39" s="80">
        <v>45013.0</v>
      </c>
      <c r="C39" s="81" t="s">
        <v>2104</v>
      </c>
      <c r="D39" s="82">
        <v>75989.0</v>
      </c>
      <c r="E39" s="83" t="s">
        <v>2105</v>
      </c>
      <c r="F39" s="61"/>
      <c r="G39" s="59"/>
      <c r="H39" s="59"/>
      <c r="I39" s="60">
        <v>2200.0</v>
      </c>
      <c r="J39" s="59"/>
      <c r="K39" s="59"/>
      <c r="L39" s="59"/>
      <c r="M39" s="59"/>
      <c r="N39" s="59"/>
      <c r="O39" s="58"/>
      <c r="P39" s="58"/>
      <c r="Q39" s="61">
        <v>2200.0</v>
      </c>
      <c r="R39" s="62">
        <f t="shared" si="1"/>
        <v>0</v>
      </c>
      <c r="S39" s="84" t="s">
        <v>801</v>
      </c>
      <c r="T39" s="65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53">
        <v>36.0</v>
      </c>
      <c r="B40" s="80">
        <v>45013.0</v>
      </c>
      <c r="C40" s="81" t="s">
        <v>2106</v>
      </c>
      <c r="D40" s="82">
        <v>53067.0</v>
      </c>
      <c r="E40" s="83" t="s">
        <v>2107</v>
      </c>
      <c r="F40" s="61"/>
      <c r="G40" s="59"/>
      <c r="H40" s="59"/>
      <c r="I40" s="60">
        <v>1050.0</v>
      </c>
      <c r="J40" s="59"/>
      <c r="K40" s="59"/>
      <c r="L40" s="59"/>
      <c r="M40" s="59"/>
      <c r="N40" s="59"/>
      <c r="O40" s="58"/>
      <c r="P40" s="58"/>
      <c r="Q40" s="61">
        <v>1050.0</v>
      </c>
      <c r="R40" s="62">
        <f t="shared" si="1"/>
        <v>0</v>
      </c>
      <c r="S40" s="84" t="s">
        <v>67</v>
      </c>
      <c r="T40" s="65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53">
        <v>37.0</v>
      </c>
      <c r="B41" s="80">
        <v>45013.0</v>
      </c>
      <c r="C41" s="81" t="s">
        <v>2108</v>
      </c>
      <c r="D41" s="82">
        <v>39803.0</v>
      </c>
      <c r="E41" s="83" t="s">
        <v>1955</v>
      </c>
      <c r="F41" s="61"/>
      <c r="G41" s="59"/>
      <c r="H41" s="59"/>
      <c r="I41" s="60">
        <v>6675.0</v>
      </c>
      <c r="J41" s="59"/>
      <c r="K41" s="59"/>
      <c r="L41" s="59"/>
      <c r="M41" s="59"/>
      <c r="N41" s="59"/>
      <c r="O41" s="58"/>
      <c r="P41" s="58"/>
      <c r="Q41" s="61">
        <v>6675.0</v>
      </c>
      <c r="R41" s="62">
        <f t="shared" si="1"/>
        <v>0</v>
      </c>
      <c r="S41" s="84" t="s">
        <v>67</v>
      </c>
      <c r="T41" s="65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53">
        <v>38.0</v>
      </c>
      <c r="B42" s="80">
        <v>45013.0</v>
      </c>
      <c r="C42" s="81" t="s">
        <v>2109</v>
      </c>
      <c r="D42" s="82">
        <v>74087.0</v>
      </c>
      <c r="E42" s="83" t="s">
        <v>942</v>
      </c>
      <c r="F42" s="61"/>
      <c r="G42" s="59"/>
      <c r="H42" s="59"/>
      <c r="I42" s="60"/>
      <c r="J42" s="59">
        <v>8125.0</v>
      </c>
      <c r="K42" s="59"/>
      <c r="L42" s="59"/>
      <c r="M42" s="59"/>
      <c r="N42" s="59"/>
      <c r="O42" s="58"/>
      <c r="P42" s="58"/>
      <c r="Q42" s="61">
        <v>8125.0</v>
      </c>
      <c r="R42" s="62">
        <f t="shared" si="1"/>
        <v>0</v>
      </c>
      <c r="S42" s="84" t="s">
        <v>79</v>
      </c>
      <c r="T42" s="65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53">
        <v>39.0</v>
      </c>
      <c r="B43" s="80">
        <v>45013.0</v>
      </c>
      <c r="C43" s="81" t="s">
        <v>2110</v>
      </c>
      <c r="D43" s="82">
        <v>19688.0</v>
      </c>
      <c r="E43" s="83" t="s">
        <v>754</v>
      </c>
      <c r="F43" s="61"/>
      <c r="G43" s="59"/>
      <c r="H43" s="59"/>
      <c r="I43" s="60"/>
      <c r="J43" s="59">
        <v>1400.0</v>
      </c>
      <c r="K43" s="59"/>
      <c r="L43" s="59"/>
      <c r="M43" s="59"/>
      <c r="N43" s="59"/>
      <c r="O43" s="58"/>
      <c r="P43" s="58"/>
      <c r="Q43" s="61">
        <v>1400.0</v>
      </c>
      <c r="R43" s="62">
        <f t="shared" si="1"/>
        <v>0</v>
      </c>
      <c r="S43" s="84" t="s">
        <v>79</v>
      </c>
      <c r="T43" s="65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53">
        <v>40.0</v>
      </c>
      <c r="B44" s="80">
        <v>45013.0</v>
      </c>
      <c r="C44" s="81" t="s">
        <v>2111</v>
      </c>
      <c r="D44" s="82">
        <v>65111.0</v>
      </c>
      <c r="E44" s="83" t="s">
        <v>1561</v>
      </c>
      <c r="F44" s="61"/>
      <c r="G44" s="59"/>
      <c r="H44" s="59"/>
      <c r="I44" s="60">
        <v>1600.0</v>
      </c>
      <c r="J44" s="59"/>
      <c r="K44" s="59"/>
      <c r="L44" s="59"/>
      <c r="M44" s="59"/>
      <c r="N44" s="59"/>
      <c r="O44" s="58"/>
      <c r="P44" s="58"/>
      <c r="Q44" s="61">
        <v>1600.0</v>
      </c>
      <c r="R44" s="62">
        <f t="shared" si="1"/>
        <v>0</v>
      </c>
      <c r="S44" s="84" t="s">
        <v>79</v>
      </c>
      <c r="T44" s="65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53">
        <v>41.0</v>
      </c>
      <c r="B45" s="80">
        <v>45013.0</v>
      </c>
      <c r="C45" s="81" t="s">
        <v>2112</v>
      </c>
      <c r="D45" s="82">
        <v>10008.0</v>
      </c>
      <c r="E45" s="83" t="s">
        <v>725</v>
      </c>
      <c r="F45" s="61"/>
      <c r="G45" s="59">
        <v>50000.0</v>
      </c>
      <c r="H45" s="59"/>
      <c r="I45" s="60"/>
      <c r="J45" s="59"/>
      <c r="K45" s="59"/>
      <c r="L45" s="58"/>
      <c r="M45" s="58"/>
      <c r="N45" s="58"/>
      <c r="O45" s="58"/>
      <c r="P45" s="58"/>
      <c r="Q45" s="61">
        <v>50000.0</v>
      </c>
      <c r="R45" s="62">
        <f t="shared" si="1"/>
        <v>0</v>
      </c>
      <c r="S45" s="84" t="s">
        <v>25</v>
      </c>
      <c r="T45" s="6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53">
        <v>42.0</v>
      </c>
      <c r="B46" s="80">
        <v>45013.0</v>
      </c>
      <c r="C46" s="81" t="s">
        <v>2113</v>
      </c>
      <c r="D46" s="82">
        <v>10006.0</v>
      </c>
      <c r="E46" s="83" t="s">
        <v>280</v>
      </c>
      <c r="F46" s="61"/>
      <c r="G46" s="59">
        <v>5200.0</v>
      </c>
      <c r="H46" s="59"/>
      <c r="I46" s="60"/>
      <c r="J46" s="59"/>
      <c r="K46" s="58"/>
      <c r="L46" s="58"/>
      <c r="M46" s="58"/>
      <c r="N46" s="59"/>
      <c r="O46" s="59"/>
      <c r="P46" s="58"/>
      <c r="Q46" s="61">
        <v>5200.0</v>
      </c>
      <c r="R46" s="62">
        <f t="shared" si="1"/>
        <v>0</v>
      </c>
      <c r="S46" s="84" t="s">
        <v>25</v>
      </c>
      <c r="T46" s="6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53">
        <v>43.0</v>
      </c>
      <c r="B47" s="80">
        <v>45013.0</v>
      </c>
      <c r="C47" s="81" t="s">
        <v>2114</v>
      </c>
      <c r="D47" s="82">
        <v>50020.0</v>
      </c>
      <c r="E47" s="83" t="s">
        <v>990</v>
      </c>
      <c r="F47" s="125"/>
      <c r="G47" s="59"/>
      <c r="H47" s="59"/>
      <c r="I47" s="60"/>
      <c r="J47" s="59">
        <v>4900.0</v>
      </c>
      <c r="K47" s="59"/>
      <c r="L47" s="58"/>
      <c r="M47" s="58"/>
      <c r="N47" s="58"/>
      <c r="O47" s="58"/>
      <c r="P47" s="58"/>
      <c r="Q47" s="61">
        <v>4900.0</v>
      </c>
      <c r="R47" s="62">
        <f t="shared" si="1"/>
        <v>0</v>
      </c>
      <c r="S47" s="84" t="s">
        <v>801</v>
      </c>
      <c r="T47" s="65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53">
        <v>44.0</v>
      </c>
      <c r="B48" s="80">
        <v>45013.0</v>
      </c>
      <c r="C48" s="81" t="s">
        <v>2115</v>
      </c>
      <c r="D48" s="82">
        <v>35245.0</v>
      </c>
      <c r="E48" s="83" t="s">
        <v>836</v>
      </c>
      <c r="F48" s="61"/>
      <c r="G48" s="59">
        <v>4500.0</v>
      </c>
      <c r="H48" s="59"/>
      <c r="I48" s="60"/>
      <c r="J48" s="59"/>
      <c r="K48" s="58"/>
      <c r="L48" s="58"/>
      <c r="M48" s="58"/>
      <c r="N48" s="59"/>
      <c r="O48" s="58"/>
      <c r="P48" s="58"/>
      <c r="Q48" s="61">
        <v>4500.0</v>
      </c>
      <c r="R48" s="62">
        <f t="shared" si="1"/>
        <v>0</v>
      </c>
      <c r="S48" s="84" t="s">
        <v>801</v>
      </c>
      <c r="T48" s="65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53">
        <v>45.0</v>
      </c>
      <c r="B49" s="80">
        <v>45013.0</v>
      </c>
      <c r="C49" s="81" t="s">
        <v>2116</v>
      </c>
      <c r="D49" s="82">
        <v>65268.0</v>
      </c>
      <c r="E49" s="83" t="s">
        <v>2117</v>
      </c>
      <c r="F49" s="61"/>
      <c r="G49" s="59">
        <v>4500.0</v>
      </c>
      <c r="H49" s="59"/>
      <c r="I49" s="59"/>
      <c r="J49" s="60"/>
      <c r="K49" s="58"/>
      <c r="L49" s="58"/>
      <c r="M49" s="59"/>
      <c r="N49" s="59"/>
      <c r="O49" s="59"/>
      <c r="P49" s="58"/>
      <c r="Q49" s="61">
        <v>4500.0</v>
      </c>
      <c r="R49" s="62">
        <f t="shared" si="1"/>
        <v>0</v>
      </c>
      <c r="S49" s="84" t="s">
        <v>79</v>
      </c>
      <c r="T49" s="65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53">
        <v>46.0</v>
      </c>
      <c r="B50" s="80">
        <v>45013.0</v>
      </c>
      <c r="C50" s="81" t="s">
        <v>2118</v>
      </c>
      <c r="D50" s="82">
        <v>21384.0</v>
      </c>
      <c r="E50" s="83" t="s">
        <v>484</v>
      </c>
      <c r="F50" s="61">
        <v>350.0</v>
      </c>
      <c r="G50" s="58"/>
      <c r="H50" s="59"/>
      <c r="I50" s="59"/>
      <c r="J50" s="60"/>
      <c r="K50" s="59"/>
      <c r="L50" s="58"/>
      <c r="M50" s="58"/>
      <c r="N50" s="58"/>
      <c r="O50" s="58"/>
      <c r="P50" s="58"/>
      <c r="Q50" s="61">
        <v>350.0</v>
      </c>
      <c r="R50" s="62">
        <f t="shared" si="1"/>
        <v>0</v>
      </c>
      <c r="S50" s="84" t="s">
        <v>67</v>
      </c>
      <c r="T50" s="65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53">
        <v>47.0</v>
      </c>
      <c r="B51" s="80">
        <v>45013.0</v>
      </c>
      <c r="C51" s="81" t="s">
        <v>2119</v>
      </c>
      <c r="D51" s="82">
        <v>56862.0</v>
      </c>
      <c r="E51" s="83" t="s">
        <v>2120</v>
      </c>
      <c r="F51" s="61"/>
      <c r="G51" s="59"/>
      <c r="H51" s="59"/>
      <c r="I51" s="59">
        <v>2650.0</v>
      </c>
      <c r="J51" s="60"/>
      <c r="K51" s="59"/>
      <c r="L51" s="59"/>
      <c r="M51" s="58"/>
      <c r="N51" s="59"/>
      <c r="O51" s="59"/>
      <c r="P51" s="58"/>
      <c r="Q51" s="61">
        <v>2650.0</v>
      </c>
      <c r="R51" s="62">
        <f t="shared" si="1"/>
        <v>0</v>
      </c>
      <c r="S51" s="84" t="s">
        <v>67</v>
      </c>
      <c r="T51" s="65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53">
        <v>48.0</v>
      </c>
      <c r="B52" s="80">
        <v>45013.0</v>
      </c>
      <c r="C52" s="81" t="s">
        <v>2121</v>
      </c>
      <c r="D52" s="82">
        <v>55097.0</v>
      </c>
      <c r="E52" s="83" t="s">
        <v>2122</v>
      </c>
      <c r="F52" s="61"/>
      <c r="G52" s="59"/>
      <c r="H52" s="59"/>
      <c r="I52" s="59"/>
      <c r="J52" s="60">
        <v>4500.0</v>
      </c>
      <c r="K52" s="59"/>
      <c r="L52" s="58"/>
      <c r="M52" s="58"/>
      <c r="N52" s="58"/>
      <c r="O52" s="58"/>
      <c r="P52" s="58"/>
      <c r="Q52" s="61">
        <v>4500.0</v>
      </c>
      <c r="R52" s="62">
        <f t="shared" si="1"/>
        <v>0</v>
      </c>
      <c r="S52" s="84" t="s">
        <v>25</v>
      </c>
      <c r="T52" s="65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53">
        <v>49.0</v>
      </c>
      <c r="B53" s="80">
        <v>45013.0</v>
      </c>
      <c r="C53" s="81" t="s">
        <v>2123</v>
      </c>
      <c r="D53" s="82">
        <v>52776.0</v>
      </c>
      <c r="E53" s="83" t="s">
        <v>2124</v>
      </c>
      <c r="F53" s="61"/>
      <c r="G53" s="59"/>
      <c r="H53" s="58"/>
      <c r="I53" s="59"/>
      <c r="J53" s="60">
        <v>26400.0</v>
      </c>
      <c r="K53" s="59"/>
      <c r="L53" s="58"/>
      <c r="M53" s="58"/>
      <c r="N53" s="59"/>
      <c r="O53" s="59"/>
      <c r="P53" s="58"/>
      <c r="Q53" s="61">
        <v>26400.0</v>
      </c>
      <c r="R53" s="62">
        <f t="shared" si="1"/>
        <v>0</v>
      </c>
      <c r="S53" s="84" t="s">
        <v>25</v>
      </c>
      <c r="T53" s="65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53">
        <v>50.0</v>
      </c>
      <c r="B54" s="80">
        <v>45013.0</v>
      </c>
      <c r="C54" s="81" t="s">
        <v>2125</v>
      </c>
      <c r="D54" s="82">
        <v>21828.0</v>
      </c>
      <c r="E54" s="83" t="s">
        <v>262</v>
      </c>
      <c r="F54" s="61"/>
      <c r="G54" s="59"/>
      <c r="H54" s="59"/>
      <c r="I54" s="59"/>
      <c r="J54" s="60"/>
      <c r="K54" s="59"/>
      <c r="L54" s="58"/>
      <c r="M54" s="59">
        <v>0.0</v>
      </c>
      <c r="N54" s="59"/>
      <c r="O54" s="58"/>
      <c r="P54" s="58"/>
      <c r="Q54" s="61">
        <v>5000.0</v>
      </c>
      <c r="R54" s="62">
        <f t="shared" si="1"/>
        <v>-5000</v>
      </c>
      <c r="S54" s="84" t="s">
        <v>67</v>
      </c>
      <c r="T54" s="65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53">
        <v>51.0</v>
      </c>
      <c r="B55" s="80">
        <v>45013.0</v>
      </c>
      <c r="C55" s="81" t="s">
        <v>2126</v>
      </c>
      <c r="D55" s="82">
        <v>74055.0</v>
      </c>
      <c r="E55" s="83" t="s">
        <v>460</v>
      </c>
      <c r="F55" s="61"/>
      <c r="G55" s="59"/>
      <c r="H55" s="59"/>
      <c r="I55" s="60"/>
      <c r="J55" s="59"/>
      <c r="K55" s="59"/>
      <c r="L55" s="58"/>
      <c r="M55" s="59">
        <v>0.0</v>
      </c>
      <c r="N55" s="59"/>
      <c r="O55" s="58"/>
      <c r="P55" s="58"/>
      <c r="Q55" s="61">
        <v>5070.0</v>
      </c>
      <c r="R55" s="62">
        <f t="shared" si="1"/>
        <v>-5070</v>
      </c>
      <c r="S55" s="84" t="s">
        <v>67</v>
      </c>
      <c r="T55" s="65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53">
        <v>52.0</v>
      </c>
      <c r="B56" s="80">
        <v>45013.0</v>
      </c>
      <c r="C56" s="81" t="s">
        <v>2127</v>
      </c>
      <c r="D56" s="82">
        <v>36555.0</v>
      </c>
      <c r="E56" s="83" t="s">
        <v>83</v>
      </c>
      <c r="F56" s="125"/>
      <c r="G56" s="58"/>
      <c r="H56" s="59"/>
      <c r="I56" s="60"/>
      <c r="J56" s="59"/>
      <c r="K56" s="58"/>
      <c r="L56" s="58"/>
      <c r="M56" s="59">
        <v>0.0</v>
      </c>
      <c r="N56" s="59"/>
      <c r="O56" s="59"/>
      <c r="P56" s="58"/>
      <c r="Q56" s="61">
        <v>5000.0</v>
      </c>
      <c r="R56" s="62">
        <f t="shared" si="1"/>
        <v>-5000</v>
      </c>
      <c r="S56" s="84" t="s">
        <v>67</v>
      </c>
      <c r="T56" s="65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53">
        <v>53.0</v>
      </c>
      <c r="B57" s="80">
        <v>45013.0</v>
      </c>
      <c r="C57" s="81" t="s">
        <v>2128</v>
      </c>
      <c r="D57" s="82">
        <v>52247.0</v>
      </c>
      <c r="E57" s="83" t="s">
        <v>426</v>
      </c>
      <c r="F57" s="125"/>
      <c r="G57" s="59"/>
      <c r="H57" s="59"/>
      <c r="I57" s="60"/>
      <c r="J57" s="59"/>
      <c r="K57" s="59"/>
      <c r="L57" s="58"/>
      <c r="M57" s="59">
        <v>0.0</v>
      </c>
      <c r="N57" s="59"/>
      <c r="O57" s="59"/>
      <c r="P57" s="59"/>
      <c r="Q57" s="61">
        <v>5000.0</v>
      </c>
      <c r="R57" s="62">
        <f t="shared" si="1"/>
        <v>-5000</v>
      </c>
      <c r="S57" s="84" t="s">
        <v>67</v>
      </c>
      <c r="T57" s="65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53">
        <v>54.0</v>
      </c>
      <c r="B58" s="80">
        <v>45013.0</v>
      </c>
      <c r="C58" s="82" t="s">
        <v>2129</v>
      </c>
      <c r="D58" s="82">
        <v>54763.0</v>
      </c>
      <c r="E58" s="83" t="s">
        <v>168</v>
      </c>
      <c r="F58" s="67"/>
      <c r="G58" s="67"/>
      <c r="H58" s="68"/>
      <c r="I58" s="67">
        <v>3000.0</v>
      </c>
      <c r="J58" s="67"/>
      <c r="K58" s="68"/>
      <c r="L58" s="68"/>
      <c r="M58" s="68"/>
      <c r="N58" s="68"/>
      <c r="O58" s="68"/>
      <c r="P58" s="68"/>
      <c r="Q58" s="67">
        <v>3000.0</v>
      </c>
      <c r="R58" s="62">
        <f t="shared" si="1"/>
        <v>0</v>
      </c>
      <c r="S58" s="85" t="s">
        <v>801</v>
      </c>
      <c r="T58" s="65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>
      <c r="A59" s="53">
        <v>55.0</v>
      </c>
      <c r="B59" s="80">
        <v>45013.0</v>
      </c>
      <c r="C59" s="82" t="s">
        <v>2130</v>
      </c>
      <c r="D59" s="82">
        <v>76229.0</v>
      </c>
      <c r="E59" s="83" t="s">
        <v>388</v>
      </c>
      <c r="F59" s="68"/>
      <c r="G59" s="67"/>
      <c r="H59" s="67"/>
      <c r="I59" s="67"/>
      <c r="J59" s="67"/>
      <c r="K59" s="67"/>
      <c r="L59" s="68"/>
      <c r="M59" s="68"/>
      <c r="N59" s="67">
        <v>1400.0</v>
      </c>
      <c r="O59" s="68"/>
      <c r="P59" s="68"/>
      <c r="Q59" s="67">
        <v>1400.0</v>
      </c>
      <c r="R59" s="62">
        <f t="shared" si="1"/>
        <v>0</v>
      </c>
      <c r="S59" s="85">
        <v>76229.0</v>
      </c>
      <c r="T59" s="65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>
      <c r="A60" s="53"/>
      <c r="B60" s="71"/>
      <c r="C60" s="72"/>
      <c r="D60" s="72"/>
      <c r="E60" s="73"/>
      <c r="F60" s="68">
        <f t="shared" ref="F60:Q60" si="2">SUM(F5:F59)</f>
        <v>350</v>
      </c>
      <c r="G60" s="68">
        <f t="shared" si="2"/>
        <v>68700</v>
      </c>
      <c r="H60" s="68">
        <f t="shared" si="2"/>
        <v>45000</v>
      </c>
      <c r="I60" s="68">
        <f t="shared" si="2"/>
        <v>127115</v>
      </c>
      <c r="J60" s="68">
        <f t="shared" si="2"/>
        <v>117400</v>
      </c>
      <c r="K60" s="68">
        <f t="shared" si="2"/>
        <v>1950</v>
      </c>
      <c r="L60" s="68">
        <f t="shared" si="2"/>
        <v>0</v>
      </c>
      <c r="M60" s="68">
        <f t="shared" si="2"/>
        <v>0</v>
      </c>
      <c r="N60" s="68">
        <f t="shared" si="2"/>
        <v>1400</v>
      </c>
      <c r="O60" s="68">
        <f t="shared" si="2"/>
        <v>0</v>
      </c>
      <c r="P60" s="68">
        <f t="shared" si="2"/>
        <v>0</v>
      </c>
      <c r="Q60" s="68">
        <f t="shared" si="2"/>
        <v>381985</v>
      </c>
      <c r="R60" s="62">
        <f t="shared" si="1"/>
        <v>-20070</v>
      </c>
      <c r="S60" s="74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>
      <c r="A61" s="75"/>
      <c r="B61" s="72"/>
      <c r="C61" s="72"/>
      <c r="D61" s="72"/>
      <c r="E61" s="73"/>
      <c r="F61" s="38">
        <f>F60+G60+H60+I60+J60+K60+L60+M60+N60+O60+P60</f>
        <v>361915</v>
      </c>
      <c r="G61" s="8"/>
      <c r="H61" s="8"/>
      <c r="I61" s="8"/>
      <c r="J61" s="8"/>
      <c r="K61" s="8"/>
      <c r="L61" s="9"/>
      <c r="M61" s="76"/>
      <c r="N61" s="76"/>
      <c r="O61" s="76"/>
      <c r="P61" s="76"/>
      <c r="Q61" s="126" t="s">
        <v>41</v>
      </c>
      <c r="R61" s="77"/>
      <c r="S61" s="7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>
      <c r="A62" s="4"/>
      <c r="B62" s="79"/>
      <c r="C62" s="79"/>
      <c r="D62" s="79"/>
      <c r="E62" s="4"/>
      <c r="F62" s="7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79"/>
      <c r="G63" s="4"/>
      <c r="H63" s="4"/>
      <c r="I63" s="4"/>
      <c r="J63" s="4"/>
      <c r="K63" s="4"/>
      <c r="L63" s="4"/>
      <c r="M63" s="4"/>
      <c r="N63" s="4"/>
      <c r="O63" s="4"/>
      <c r="P63" s="4"/>
      <c r="Q63" s="40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7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7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7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79" t="s">
        <v>41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7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7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7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7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79"/>
      <c r="G72" s="4"/>
      <c r="H72" s="4"/>
      <c r="I72" s="4"/>
      <c r="J72" s="40"/>
      <c r="K72" s="4"/>
      <c r="L72" s="4"/>
      <c r="M72" s="4"/>
      <c r="N72" s="4"/>
      <c r="O72" s="4"/>
      <c r="P72" s="4"/>
      <c r="Q72" s="4"/>
      <c r="R72" s="4"/>
      <c r="S72" s="4"/>
      <c r="T72" s="4"/>
      <c r="U72" s="4" t="s">
        <v>207</v>
      </c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7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7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7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7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7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7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7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7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7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7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7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7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7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7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7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7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7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7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7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7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7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7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7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7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7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7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7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7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7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7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7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7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7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7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7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7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7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7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7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7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7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7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7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7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7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7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7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7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7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7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7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7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7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7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7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7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7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7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7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7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7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7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7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7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7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7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7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7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7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7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7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7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7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7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7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7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7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7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7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7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7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7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7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7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7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7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7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7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7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7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7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7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7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7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7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7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7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7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7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7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7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7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7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7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7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7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7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7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7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7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7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7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7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7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7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7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7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7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7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7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7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7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7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7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7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7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7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7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7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7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7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7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7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7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7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7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7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7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7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7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7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7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7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7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7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7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7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7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7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7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7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7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7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7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7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7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7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7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7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7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7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7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7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7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7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7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7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7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7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7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7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7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7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7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7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7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7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7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7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7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7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7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7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7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7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7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7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7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7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7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7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7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7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7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7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7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7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7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7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7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7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7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7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7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7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7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7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7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7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7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7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7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7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7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7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7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7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7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7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7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7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7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7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7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7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7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7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7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7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7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7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7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7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7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7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7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7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7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7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7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7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7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7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7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7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7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7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7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7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7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7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7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7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7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7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7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7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7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7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7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7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7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7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7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7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7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7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7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7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7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7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7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7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7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7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7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7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7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7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7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7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7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7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7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7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7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7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7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7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7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7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7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7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7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7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7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7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7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7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7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7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7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7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7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7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7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7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7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7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7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7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7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7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7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7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7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7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7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7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7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7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7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7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7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7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7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7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7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7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7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7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7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7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7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7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7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7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7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7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7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7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7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7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7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7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7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7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7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7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7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7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7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7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7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7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7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7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7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7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7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7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7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7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7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7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7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7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7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7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7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7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7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7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7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7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7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7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7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7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7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7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7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7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7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7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7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7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7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7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7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7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7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7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7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7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7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7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7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7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7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7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7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7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7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7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7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7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7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7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7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7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7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7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7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7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7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7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7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7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7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7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7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7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7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7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7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7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7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7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7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7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7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7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7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7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7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7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7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7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7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7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7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7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7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7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7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7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7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7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7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7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7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7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7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7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7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7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7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7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7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7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7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7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7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7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7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7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7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7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7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7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7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7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7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7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7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7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7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7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7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7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7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7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7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7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7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7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7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7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7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7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7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7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7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7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7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7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7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7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7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7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7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7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7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7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7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7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7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7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7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7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7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7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7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7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7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7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7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7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7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7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7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7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7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7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7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7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7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7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7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7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7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7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7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7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7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7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7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7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7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7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7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7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7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7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7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7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7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7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7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7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7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7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7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7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7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7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7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7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7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7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7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7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7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7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7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7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7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7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7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7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7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7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7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7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7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7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7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7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7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7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7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7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7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7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7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7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7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7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7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7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7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7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7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7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7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7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7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7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7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7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7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7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7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7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7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7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7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7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7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7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7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7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7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7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7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7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7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7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7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7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7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7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7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7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7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7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7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7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7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7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7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7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7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7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7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7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7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7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7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7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7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7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7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7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7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7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7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7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7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7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7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7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7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7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7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7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7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7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7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7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7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7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7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7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7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7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7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7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7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7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7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7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7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7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7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7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7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7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7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7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7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7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7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7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7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7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7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7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7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7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7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7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7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7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7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7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7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7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7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7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7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7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7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7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7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7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7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7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7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7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7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7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7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7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7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7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7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7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7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7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7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7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7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7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7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7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7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7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7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7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7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7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7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7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7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7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7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7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7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7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7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7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7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7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7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7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7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7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7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7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7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7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7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7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7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7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7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7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7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7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7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7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7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7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7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7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7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7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7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7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7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7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7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7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7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7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7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7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7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7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7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7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7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7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7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7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7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7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7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7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7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7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7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7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7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7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7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7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7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7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7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7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7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7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7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7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7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7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7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7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7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7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7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7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7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7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7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7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7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7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7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7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7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7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7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7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7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7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7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7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7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7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7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7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7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7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7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7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7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7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7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7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7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7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7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7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7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7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7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7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7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7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7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7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7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7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7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7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7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7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7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7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7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7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7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7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7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7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7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7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7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7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7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7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7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7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7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7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7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7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7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7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7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7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7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7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7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7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7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7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7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7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7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7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7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7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7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7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7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7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7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7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7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7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7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7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7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7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7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7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7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7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7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7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7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7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7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7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7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7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7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7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7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7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7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7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7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79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79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79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79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79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79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79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79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79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79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79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79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79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79"/>
      <c r="C1014" s="79"/>
      <c r="D1014" s="79"/>
      <c r="E1014" s="4"/>
      <c r="F1014" s="79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79"/>
      <c r="C1015" s="79"/>
      <c r="D1015" s="79"/>
      <c r="E1015" s="4"/>
      <c r="F1015" s="79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79"/>
      <c r="C1016" s="79"/>
      <c r="D1016" s="79"/>
      <c r="E1016" s="4"/>
      <c r="F1016" s="79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79"/>
      <c r="C1017" s="79"/>
      <c r="D1017" s="79"/>
      <c r="E1017" s="4"/>
      <c r="F1017" s="79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79"/>
      <c r="C1018" s="79"/>
      <c r="D1018" s="79"/>
      <c r="E1018" s="4"/>
      <c r="F1018" s="79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79"/>
      <c r="C1019" s="79"/>
      <c r="D1019" s="79"/>
      <c r="E1019" s="4"/>
      <c r="F1019" s="79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79"/>
      <c r="C1020" s="79"/>
      <c r="D1020" s="79"/>
      <c r="E1020" s="4"/>
      <c r="F1020" s="79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</sheetData>
  <mergeCells count="17">
    <mergeCell ref="E2:E4"/>
    <mergeCell ref="F3:F4"/>
    <mergeCell ref="G3:H3"/>
    <mergeCell ref="I3:J3"/>
    <mergeCell ref="K3:K4"/>
    <mergeCell ref="L3:L4"/>
    <mergeCell ref="F61:L6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5.25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127" t="s">
        <v>2131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45014.0</v>
      </c>
      <c r="C5" s="81" t="s">
        <v>2132</v>
      </c>
      <c r="D5" s="82">
        <v>75760.0</v>
      </c>
      <c r="E5" s="83" t="s">
        <v>738</v>
      </c>
      <c r="F5" s="61"/>
      <c r="G5" s="59"/>
      <c r="H5" s="59"/>
      <c r="I5" s="64">
        <v>500.0</v>
      </c>
      <c r="J5" s="60"/>
      <c r="K5" s="59"/>
      <c r="L5" s="58"/>
      <c r="M5" s="58"/>
      <c r="N5" s="59"/>
      <c r="O5" s="58"/>
      <c r="P5" s="59"/>
      <c r="Q5" s="61">
        <v>500.0</v>
      </c>
      <c r="R5" s="62">
        <f t="shared" ref="R5:R53" si="1">F5+G5+H5+I5+J5+K5+L5+M5+N5+O5+P5-Q5</f>
        <v>0</v>
      </c>
      <c r="S5" s="84" t="s">
        <v>25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45014.0</v>
      </c>
      <c r="C6" s="81" t="s">
        <v>2133</v>
      </c>
      <c r="D6" s="82">
        <v>22332.0</v>
      </c>
      <c r="E6" s="83" t="s">
        <v>121</v>
      </c>
      <c r="F6" s="61"/>
      <c r="G6" s="59"/>
      <c r="H6" s="59"/>
      <c r="I6" s="60">
        <v>2650.0</v>
      </c>
      <c r="J6" s="59"/>
      <c r="K6" s="59"/>
      <c r="L6" s="58"/>
      <c r="M6" s="58"/>
      <c r="N6" s="59"/>
      <c r="O6" s="58"/>
      <c r="P6" s="58"/>
      <c r="Q6" s="61">
        <v>2650.0</v>
      </c>
      <c r="R6" s="62">
        <f t="shared" si="1"/>
        <v>0</v>
      </c>
      <c r="S6" s="84" t="s">
        <v>25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45014.0</v>
      </c>
      <c r="C7" s="81" t="s">
        <v>2134</v>
      </c>
      <c r="D7" s="82">
        <v>45096.0</v>
      </c>
      <c r="E7" s="83" t="s">
        <v>327</v>
      </c>
      <c r="F7" s="61"/>
      <c r="G7" s="59"/>
      <c r="H7" s="59"/>
      <c r="I7" s="60">
        <v>15900.0</v>
      </c>
      <c r="J7" s="59"/>
      <c r="K7" s="59"/>
      <c r="L7" s="58"/>
      <c r="M7" s="59"/>
      <c r="N7" s="58"/>
      <c r="O7" s="58"/>
      <c r="P7" s="58"/>
      <c r="Q7" s="61">
        <v>15900.0</v>
      </c>
      <c r="R7" s="62">
        <f t="shared" si="1"/>
        <v>0</v>
      </c>
      <c r="S7" s="84" t="s">
        <v>25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45014.0</v>
      </c>
      <c r="C8" s="81" t="s">
        <v>2135</v>
      </c>
      <c r="D8" s="82">
        <v>51017.0</v>
      </c>
      <c r="E8" s="83" t="s">
        <v>32</v>
      </c>
      <c r="F8" s="61"/>
      <c r="G8" s="59"/>
      <c r="H8" s="59">
        <v>30000.0</v>
      </c>
      <c r="I8" s="60"/>
      <c r="J8" s="59"/>
      <c r="K8" s="59"/>
      <c r="L8" s="58"/>
      <c r="M8" s="58"/>
      <c r="N8" s="59"/>
      <c r="O8" s="58"/>
      <c r="P8" s="58"/>
      <c r="Q8" s="61">
        <v>30000.0</v>
      </c>
      <c r="R8" s="62">
        <f t="shared" si="1"/>
        <v>0</v>
      </c>
      <c r="S8" s="84" t="s">
        <v>33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45014.0</v>
      </c>
      <c r="C9" s="81" t="s">
        <v>2136</v>
      </c>
      <c r="D9" s="82">
        <v>75705.0</v>
      </c>
      <c r="E9" s="83" t="s">
        <v>2137</v>
      </c>
      <c r="F9" s="61"/>
      <c r="G9" s="59"/>
      <c r="H9" s="59"/>
      <c r="I9" s="60">
        <v>500.0</v>
      </c>
      <c r="J9" s="59"/>
      <c r="K9" s="59"/>
      <c r="L9" s="58"/>
      <c r="M9" s="58"/>
      <c r="N9" s="59"/>
      <c r="O9" s="58"/>
      <c r="P9" s="58"/>
      <c r="Q9" s="61">
        <v>500.0</v>
      </c>
      <c r="R9" s="62">
        <f t="shared" si="1"/>
        <v>0</v>
      </c>
      <c r="S9" s="84" t="s">
        <v>25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45014.0</v>
      </c>
      <c r="C10" s="81" t="s">
        <v>2138</v>
      </c>
      <c r="D10" s="82">
        <v>19688.0</v>
      </c>
      <c r="E10" s="83" t="s">
        <v>754</v>
      </c>
      <c r="F10" s="61"/>
      <c r="G10" s="58"/>
      <c r="H10" s="59"/>
      <c r="I10" s="60"/>
      <c r="J10" s="59">
        <v>5850.0</v>
      </c>
      <c r="K10" s="59"/>
      <c r="L10" s="58"/>
      <c r="M10" s="58"/>
      <c r="N10" s="59"/>
      <c r="O10" s="58"/>
      <c r="P10" s="58"/>
      <c r="Q10" s="61">
        <v>5850.0</v>
      </c>
      <c r="R10" s="62">
        <f t="shared" si="1"/>
        <v>0</v>
      </c>
      <c r="S10" s="84" t="s">
        <v>74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45014.0</v>
      </c>
      <c r="C11" s="81" t="s">
        <v>2139</v>
      </c>
      <c r="D11" s="82">
        <v>71023.0</v>
      </c>
      <c r="E11" s="83" t="s">
        <v>2140</v>
      </c>
      <c r="F11" s="61"/>
      <c r="G11" s="58"/>
      <c r="H11" s="59"/>
      <c r="I11" s="60">
        <v>5150.0</v>
      </c>
      <c r="J11" s="59"/>
      <c r="K11" s="59"/>
      <c r="L11" s="58"/>
      <c r="M11" s="58"/>
      <c r="N11" s="59"/>
      <c r="O11" s="58"/>
      <c r="P11" s="58"/>
      <c r="Q11" s="61">
        <v>5150.0</v>
      </c>
      <c r="R11" s="62">
        <f t="shared" si="1"/>
        <v>0</v>
      </c>
      <c r="S11" s="84" t="s">
        <v>74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45014.0</v>
      </c>
      <c r="C12" s="81" t="s">
        <v>2141</v>
      </c>
      <c r="D12" s="82">
        <v>29621.0</v>
      </c>
      <c r="E12" s="83" t="s">
        <v>620</v>
      </c>
      <c r="F12" s="61"/>
      <c r="G12" s="59"/>
      <c r="H12" s="59"/>
      <c r="I12" s="60">
        <v>1600.0</v>
      </c>
      <c r="J12" s="59"/>
      <c r="K12" s="59"/>
      <c r="L12" s="59"/>
      <c r="M12" s="59"/>
      <c r="N12" s="59"/>
      <c r="O12" s="58"/>
      <c r="P12" s="58"/>
      <c r="Q12" s="61">
        <v>1600.0</v>
      </c>
      <c r="R12" s="62">
        <f t="shared" si="1"/>
        <v>0</v>
      </c>
      <c r="S12" s="84" t="s">
        <v>74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45014.0</v>
      </c>
      <c r="C13" s="81" t="s">
        <v>2142</v>
      </c>
      <c r="D13" s="82">
        <v>76353.0</v>
      </c>
      <c r="E13" s="83" t="s">
        <v>2143</v>
      </c>
      <c r="F13" s="61"/>
      <c r="G13" s="59">
        <v>27000.0</v>
      </c>
      <c r="H13" s="59"/>
      <c r="I13" s="60"/>
      <c r="J13" s="59"/>
      <c r="K13" s="59"/>
      <c r="L13" s="59"/>
      <c r="M13" s="59"/>
      <c r="N13" s="59"/>
      <c r="O13" s="58"/>
      <c r="P13" s="58"/>
      <c r="Q13" s="61">
        <v>27000.0</v>
      </c>
      <c r="R13" s="62">
        <f t="shared" si="1"/>
        <v>0</v>
      </c>
      <c r="S13" s="84" t="s">
        <v>33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45014.0</v>
      </c>
      <c r="C14" s="81" t="s">
        <v>2144</v>
      </c>
      <c r="D14" s="82">
        <v>63406.0</v>
      </c>
      <c r="E14" s="83" t="s">
        <v>222</v>
      </c>
      <c r="F14" s="61"/>
      <c r="G14" s="59"/>
      <c r="H14" s="59"/>
      <c r="I14" s="60">
        <v>180.0</v>
      </c>
      <c r="J14" s="59"/>
      <c r="K14" s="59">
        <v>120.0</v>
      </c>
      <c r="L14" s="59"/>
      <c r="M14" s="59"/>
      <c r="N14" s="59"/>
      <c r="O14" s="58"/>
      <c r="P14" s="58"/>
      <c r="Q14" s="61">
        <v>300.0</v>
      </c>
      <c r="R14" s="62">
        <f t="shared" si="1"/>
        <v>0</v>
      </c>
      <c r="S14" s="84" t="s">
        <v>33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45014.0</v>
      </c>
      <c r="C15" s="81" t="s">
        <v>2145</v>
      </c>
      <c r="D15" s="82">
        <v>51946.0</v>
      </c>
      <c r="E15" s="83" t="s">
        <v>2146</v>
      </c>
      <c r="F15" s="61"/>
      <c r="G15" s="59"/>
      <c r="H15" s="59"/>
      <c r="I15" s="60">
        <v>5000.0</v>
      </c>
      <c r="J15" s="59"/>
      <c r="K15" s="59"/>
      <c r="L15" s="59"/>
      <c r="M15" s="59"/>
      <c r="N15" s="59"/>
      <c r="O15" s="58"/>
      <c r="P15" s="58"/>
      <c r="Q15" s="61">
        <v>5000.0</v>
      </c>
      <c r="R15" s="62">
        <f t="shared" si="1"/>
        <v>0</v>
      </c>
      <c r="S15" s="84" t="s">
        <v>25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45014.0</v>
      </c>
      <c r="C16" s="81" t="s">
        <v>2147</v>
      </c>
      <c r="D16" s="82">
        <v>60103.0</v>
      </c>
      <c r="E16" s="83" t="s">
        <v>2148</v>
      </c>
      <c r="F16" s="61"/>
      <c r="G16" s="59"/>
      <c r="H16" s="59"/>
      <c r="I16" s="60"/>
      <c r="J16" s="59">
        <v>10000.0</v>
      </c>
      <c r="K16" s="59"/>
      <c r="L16" s="59"/>
      <c r="M16" s="59"/>
      <c r="N16" s="59"/>
      <c r="O16" s="58"/>
      <c r="P16" s="58"/>
      <c r="Q16" s="61">
        <v>10000.0</v>
      </c>
      <c r="R16" s="62">
        <f t="shared" si="1"/>
        <v>0</v>
      </c>
      <c r="S16" s="84" t="s">
        <v>74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45014.0</v>
      </c>
      <c r="C17" s="81" t="s">
        <v>2149</v>
      </c>
      <c r="D17" s="82">
        <v>71954.0</v>
      </c>
      <c r="E17" s="83" t="s">
        <v>372</v>
      </c>
      <c r="F17" s="61"/>
      <c r="G17" s="59"/>
      <c r="H17" s="59"/>
      <c r="I17" s="60"/>
      <c r="J17" s="59">
        <v>6400.0</v>
      </c>
      <c r="K17" s="59"/>
      <c r="L17" s="59"/>
      <c r="M17" s="59"/>
      <c r="N17" s="59"/>
      <c r="O17" s="58"/>
      <c r="P17" s="58"/>
      <c r="Q17" s="61">
        <v>6400.0</v>
      </c>
      <c r="R17" s="62">
        <f t="shared" si="1"/>
        <v>0</v>
      </c>
      <c r="S17" s="84" t="s">
        <v>74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45014.0</v>
      </c>
      <c r="C18" s="81" t="s">
        <v>2150</v>
      </c>
      <c r="D18" s="82">
        <v>52214.0</v>
      </c>
      <c r="E18" s="83" t="s">
        <v>103</v>
      </c>
      <c r="F18" s="61"/>
      <c r="G18" s="59"/>
      <c r="H18" s="59"/>
      <c r="I18" s="60">
        <v>17000.0</v>
      </c>
      <c r="J18" s="59"/>
      <c r="K18" s="59"/>
      <c r="L18" s="59"/>
      <c r="M18" s="59"/>
      <c r="N18" s="59"/>
      <c r="O18" s="58"/>
      <c r="P18" s="58"/>
      <c r="Q18" s="61">
        <v>17000.0</v>
      </c>
      <c r="R18" s="62">
        <f t="shared" si="1"/>
        <v>0</v>
      </c>
      <c r="S18" s="84" t="s">
        <v>74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45014.0</v>
      </c>
      <c r="C19" s="81" t="s">
        <v>2151</v>
      </c>
      <c r="D19" s="82">
        <v>22332.0</v>
      </c>
      <c r="E19" s="83" t="s">
        <v>121</v>
      </c>
      <c r="F19" s="61"/>
      <c r="G19" s="59"/>
      <c r="H19" s="59"/>
      <c r="I19" s="60">
        <v>2050.0</v>
      </c>
      <c r="J19" s="59"/>
      <c r="K19" s="59"/>
      <c r="L19" s="59"/>
      <c r="M19" s="59"/>
      <c r="N19" s="59"/>
      <c r="O19" s="58"/>
      <c r="P19" s="58"/>
      <c r="Q19" s="61">
        <v>2050.0</v>
      </c>
      <c r="R19" s="62">
        <f t="shared" si="1"/>
        <v>0</v>
      </c>
      <c r="S19" s="84" t="s">
        <v>79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45014.0</v>
      </c>
      <c r="C20" s="81" t="s">
        <v>2152</v>
      </c>
      <c r="D20" s="82">
        <v>33507.0</v>
      </c>
      <c r="E20" s="83" t="s">
        <v>2153</v>
      </c>
      <c r="F20" s="61"/>
      <c r="G20" s="59"/>
      <c r="H20" s="59"/>
      <c r="I20" s="60">
        <v>3725.0</v>
      </c>
      <c r="J20" s="59"/>
      <c r="K20" s="59"/>
      <c r="L20" s="59"/>
      <c r="M20" s="59"/>
      <c r="N20" s="59"/>
      <c r="O20" s="58"/>
      <c r="P20" s="58"/>
      <c r="Q20" s="61">
        <v>3725.0</v>
      </c>
      <c r="R20" s="62">
        <f t="shared" si="1"/>
        <v>0</v>
      </c>
      <c r="S20" s="84" t="s">
        <v>25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45014.0</v>
      </c>
      <c r="C21" s="81" t="s">
        <v>2154</v>
      </c>
      <c r="D21" s="82">
        <v>21828.0</v>
      </c>
      <c r="E21" s="83" t="s">
        <v>262</v>
      </c>
      <c r="F21" s="61"/>
      <c r="G21" s="59"/>
      <c r="H21" s="59"/>
      <c r="I21" s="60">
        <v>8000.0</v>
      </c>
      <c r="J21" s="59"/>
      <c r="K21" s="59"/>
      <c r="L21" s="59"/>
      <c r="M21" s="59"/>
      <c r="N21" s="59"/>
      <c r="O21" s="58"/>
      <c r="P21" s="58"/>
      <c r="Q21" s="61">
        <v>8000.0</v>
      </c>
      <c r="R21" s="62">
        <f t="shared" si="1"/>
        <v>0</v>
      </c>
      <c r="S21" s="84" t="s">
        <v>33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45014.0</v>
      </c>
      <c r="C22" s="81" t="s">
        <v>2155</v>
      </c>
      <c r="D22" s="82">
        <v>10291.0</v>
      </c>
      <c r="E22" s="83" t="s">
        <v>50</v>
      </c>
      <c r="F22" s="61"/>
      <c r="G22" s="59"/>
      <c r="H22" s="59"/>
      <c r="I22" s="60"/>
      <c r="J22" s="59">
        <v>1200.0</v>
      </c>
      <c r="K22" s="59"/>
      <c r="L22" s="59"/>
      <c r="M22" s="59"/>
      <c r="N22" s="59"/>
      <c r="O22" s="58"/>
      <c r="P22" s="58"/>
      <c r="Q22" s="61">
        <v>1200.0</v>
      </c>
      <c r="R22" s="62">
        <f t="shared" si="1"/>
        <v>0</v>
      </c>
      <c r="S22" s="84" t="s">
        <v>79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45014.0</v>
      </c>
      <c r="C23" s="81" t="s">
        <v>2156</v>
      </c>
      <c r="D23" s="82">
        <v>10001.0</v>
      </c>
      <c r="E23" s="83" t="s">
        <v>163</v>
      </c>
      <c r="F23" s="61"/>
      <c r="G23" s="59"/>
      <c r="H23" s="59"/>
      <c r="I23" s="60">
        <v>775.0</v>
      </c>
      <c r="J23" s="59"/>
      <c r="K23" s="59"/>
      <c r="L23" s="59"/>
      <c r="M23" s="59"/>
      <c r="N23" s="59"/>
      <c r="O23" s="58"/>
      <c r="P23" s="58"/>
      <c r="Q23" s="61">
        <v>775.0</v>
      </c>
      <c r="R23" s="62">
        <f t="shared" si="1"/>
        <v>0</v>
      </c>
      <c r="S23" s="84" t="s">
        <v>79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45014.0</v>
      </c>
      <c r="C24" s="81" t="s">
        <v>2157</v>
      </c>
      <c r="D24" s="82">
        <v>50436.0</v>
      </c>
      <c r="E24" s="83" t="s">
        <v>54</v>
      </c>
      <c r="F24" s="61"/>
      <c r="G24" s="59"/>
      <c r="H24" s="59"/>
      <c r="I24" s="60">
        <v>9750.0</v>
      </c>
      <c r="J24" s="59"/>
      <c r="K24" s="59"/>
      <c r="L24" s="59"/>
      <c r="M24" s="59"/>
      <c r="N24" s="59"/>
      <c r="O24" s="58"/>
      <c r="P24" s="58"/>
      <c r="Q24" s="61">
        <v>9750.0</v>
      </c>
      <c r="R24" s="62">
        <f t="shared" si="1"/>
        <v>0</v>
      </c>
      <c r="S24" s="84" t="s">
        <v>25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45014.0</v>
      </c>
      <c r="C25" s="81" t="s">
        <v>2158</v>
      </c>
      <c r="D25" s="82">
        <v>50436.0</v>
      </c>
      <c r="E25" s="83" t="s">
        <v>54</v>
      </c>
      <c r="F25" s="61"/>
      <c r="G25" s="59"/>
      <c r="H25" s="59"/>
      <c r="I25" s="60">
        <v>1500.0</v>
      </c>
      <c r="J25" s="59"/>
      <c r="K25" s="59"/>
      <c r="L25" s="59"/>
      <c r="M25" s="59"/>
      <c r="N25" s="59"/>
      <c r="O25" s="58"/>
      <c r="P25" s="58"/>
      <c r="Q25" s="61">
        <v>1500.0</v>
      </c>
      <c r="R25" s="62">
        <f t="shared" si="1"/>
        <v>0</v>
      </c>
      <c r="S25" s="84" t="s">
        <v>25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45014.0</v>
      </c>
      <c r="C26" s="81" t="s">
        <v>2159</v>
      </c>
      <c r="D26" s="82">
        <v>50436.0</v>
      </c>
      <c r="E26" s="83" t="s">
        <v>54</v>
      </c>
      <c r="F26" s="61"/>
      <c r="G26" s="59"/>
      <c r="H26" s="59"/>
      <c r="I26" s="60"/>
      <c r="J26" s="59"/>
      <c r="K26" s="59"/>
      <c r="L26" s="59"/>
      <c r="M26" s="59">
        <v>30000.0</v>
      </c>
      <c r="N26" s="59"/>
      <c r="O26" s="58"/>
      <c r="P26" s="58"/>
      <c r="Q26" s="61">
        <v>30000.0</v>
      </c>
      <c r="R26" s="62">
        <f t="shared" si="1"/>
        <v>0</v>
      </c>
      <c r="S26" s="84" t="s">
        <v>25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45014.0</v>
      </c>
      <c r="C27" s="81" t="s">
        <v>2160</v>
      </c>
      <c r="D27" s="82">
        <v>10384.0</v>
      </c>
      <c r="E27" s="83" t="s">
        <v>476</v>
      </c>
      <c r="F27" s="61"/>
      <c r="G27" s="59"/>
      <c r="H27" s="59"/>
      <c r="I27" s="60">
        <v>350.0</v>
      </c>
      <c r="J27" s="59"/>
      <c r="K27" s="59"/>
      <c r="L27" s="59"/>
      <c r="M27" s="59"/>
      <c r="N27" s="59"/>
      <c r="O27" s="58"/>
      <c r="P27" s="58"/>
      <c r="Q27" s="61">
        <v>350.0</v>
      </c>
      <c r="R27" s="62">
        <f t="shared" si="1"/>
        <v>0</v>
      </c>
      <c r="S27" s="84" t="s">
        <v>74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45014.0</v>
      </c>
      <c r="C28" s="81" t="s">
        <v>2161</v>
      </c>
      <c r="D28" s="82">
        <v>36555.0</v>
      </c>
      <c r="E28" s="83" t="s">
        <v>83</v>
      </c>
      <c r="F28" s="61"/>
      <c r="G28" s="59"/>
      <c r="H28" s="59"/>
      <c r="I28" s="60"/>
      <c r="J28" s="59"/>
      <c r="K28" s="59">
        <v>5950.0</v>
      </c>
      <c r="L28" s="59"/>
      <c r="M28" s="59"/>
      <c r="N28" s="59"/>
      <c r="O28" s="58"/>
      <c r="P28" s="58"/>
      <c r="Q28" s="61">
        <v>5950.0</v>
      </c>
      <c r="R28" s="62">
        <f t="shared" si="1"/>
        <v>0</v>
      </c>
      <c r="S28" s="84" t="s">
        <v>33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45014.0</v>
      </c>
      <c r="C29" s="81" t="s">
        <v>2162</v>
      </c>
      <c r="D29" s="82">
        <v>13781.0</v>
      </c>
      <c r="E29" s="83" t="s">
        <v>114</v>
      </c>
      <c r="F29" s="61"/>
      <c r="G29" s="59"/>
      <c r="H29" s="59"/>
      <c r="I29" s="60">
        <v>700.0</v>
      </c>
      <c r="J29" s="59"/>
      <c r="K29" s="59"/>
      <c r="L29" s="59"/>
      <c r="M29" s="59"/>
      <c r="N29" s="59"/>
      <c r="O29" s="58"/>
      <c r="P29" s="58"/>
      <c r="Q29" s="61">
        <v>700.0</v>
      </c>
      <c r="R29" s="62">
        <f t="shared" si="1"/>
        <v>0</v>
      </c>
      <c r="S29" s="84" t="s">
        <v>33</v>
      </c>
      <c r="T29" s="65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53">
        <v>26.0</v>
      </c>
      <c r="B30" s="80">
        <v>45014.0</v>
      </c>
      <c r="C30" s="81" t="s">
        <v>2163</v>
      </c>
      <c r="D30" s="82">
        <v>54226.0</v>
      </c>
      <c r="E30" s="83" t="s">
        <v>452</v>
      </c>
      <c r="F30" s="61"/>
      <c r="G30" s="59"/>
      <c r="H30" s="59"/>
      <c r="I30" s="60">
        <v>12500.0</v>
      </c>
      <c r="J30" s="59"/>
      <c r="K30" s="59"/>
      <c r="L30" s="59"/>
      <c r="M30" s="59"/>
      <c r="N30" s="59"/>
      <c r="O30" s="58"/>
      <c r="P30" s="58"/>
      <c r="Q30" s="61">
        <v>12500.0</v>
      </c>
      <c r="R30" s="62">
        <f t="shared" si="1"/>
        <v>0</v>
      </c>
      <c r="S30" s="84" t="s">
        <v>74</v>
      </c>
      <c r="T30" s="6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53">
        <v>27.0</v>
      </c>
      <c r="B31" s="80">
        <v>45014.0</v>
      </c>
      <c r="C31" s="81" t="s">
        <v>2164</v>
      </c>
      <c r="D31" s="82">
        <v>67621.0</v>
      </c>
      <c r="E31" s="83" t="s">
        <v>1853</v>
      </c>
      <c r="F31" s="61"/>
      <c r="G31" s="59"/>
      <c r="H31" s="59"/>
      <c r="I31" s="60">
        <v>4650.0</v>
      </c>
      <c r="J31" s="59"/>
      <c r="K31" s="59"/>
      <c r="L31" s="59"/>
      <c r="M31" s="59"/>
      <c r="N31" s="59"/>
      <c r="O31" s="58"/>
      <c r="P31" s="58"/>
      <c r="Q31" s="61">
        <v>4650.0</v>
      </c>
      <c r="R31" s="62">
        <f t="shared" si="1"/>
        <v>0</v>
      </c>
      <c r="S31" s="84" t="s">
        <v>74</v>
      </c>
      <c r="T31" s="6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53">
        <v>28.0</v>
      </c>
      <c r="B32" s="80">
        <v>45014.0</v>
      </c>
      <c r="C32" s="81" t="s">
        <v>2165</v>
      </c>
      <c r="D32" s="82">
        <v>45937.0</v>
      </c>
      <c r="E32" s="83" t="s">
        <v>196</v>
      </c>
      <c r="F32" s="61"/>
      <c r="G32" s="59"/>
      <c r="H32" s="59"/>
      <c r="I32" s="60">
        <v>450.0</v>
      </c>
      <c r="J32" s="59"/>
      <c r="K32" s="59"/>
      <c r="L32" s="59"/>
      <c r="M32" s="59"/>
      <c r="N32" s="59"/>
      <c r="O32" s="58"/>
      <c r="P32" s="58"/>
      <c r="Q32" s="61">
        <v>450.0</v>
      </c>
      <c r="R32" s="62">
        <f t="shared" si="1"/>
        <v>0</v>
      </c>
      <c r="S32" s="84" t="s">
        <v>33</v>
      </c>
      <c r="T32" s="65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53">
        <v>29.0</v>
      </c>
      <c r="B33" s="80">
        <v>45014.0</v>
      </c>
      <c r="C33" s="81" t="s">
        <v>2166</v>
      </c>
      <c r="D33" s="82">
        <v>45096.0</v>
      </c>
      <c r="E33" s="83" t="s">
        <v>327</v>
      </c>
      <c r="F33" s="61"/>
      <c r="G33" s="59"/>
      <c r="H33" s="59"/>
      <c r="I33" s="60">
        <v>1400.0</v>
      </c>
      <c r="J33" s="59"/>
      <c r="K33" s="59"/>
      <c r="L33" s="59"/>
      <c r="M33" s="59"/>
      <c r="N33" s="59"/>
      <c r="O33" s="58"/>
      <c r="P33" s="58"/>
      <c r="Q33" s="61">
        <v>1400.0</v>
      </c>
      <c r="R33" s="62">
        <f t="shared" si="1"/>
        <v>0</v>
      </c>
      <c r="S33" s="84" t="s">
        <v>74</v>
      </c>
      <c r="T33" s="65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53">
        <v>30.0</v>
      </c>
      <c r="B34" s="80">
        <v>45014.0</v>
      </c>
      <c r="C34" s="81" t="s">
        <v>2167</v>
      </c>
      <c r="D34" s="82">
        <v>45096.0</v>
      </c>
      <c r="E34" s="83" t="s">
        <v>327</v>
      </c>
      <c r="F34" s="61"/>
      <c r="G34" s="59"/>
      <c r="H34" s="59"/>
      <c r="I34" s="60">
        <v>2550.0</v>
      </c>
      <c r="J34" s="59"/>
      <c r="K34" s="59"/>
      <c r="L34" s="59"/>
      <c r="M34" s="59"/>
      <c r="N34" s="59"/>
      <c r="O34" s="58"/>
      <c r="P34" s="58"/>
      <c r="Q34" s="61">
        <v>2550.0</v>
      </c>
      <c r="R34" s="62">
        <f t="shared" si="1"/>
        <v>0</v>
      </c>
      <c r="S34" s="84" t="s">
        <v>74</v>
      </c>
      <c r="T34" s="65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53">
        <v>31.0</v>
      </c>
      <c r="B35" s="80">
        <v>45014.0</v>
      </c>
      <c r="C35" s="81" t="s">
        <v>2168</v>
      </c>
      <c r="D35" s="82">
        <v>22727.0</v>
      </c>
      <c r="E35" s="83" t="s">
        <v>533</v>
      </c>
      <c r="F35" s="61"/>
      <c r="G35" s="59"/>
      <c r="H35" s="59"/>
      <c r="I35" s="60">
        <v>5000.0</v>
      </c>
      <c r="J35" s="59"/>
      <c r="K35" s="59"/>
      <c r="L35" s="59"/>
      <c r="M35" s="59"/>
      <c r="N35" s="59"/>
      <c r="O35" s="58"/>
      <c r="P35" s="58"/>
      <c r="Q35" s="61">
        <v>5000.0</v>
      </c>
      <c r="R35" s="62">
        <f t="shared" si="1"/>
        <v>0</v>
      </c>
      <c r="S35" s="84" t="s">
        <v>33</v>
      </c>
      <c r="T35" s="65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53">
        <v>32.0</v>
      </c>
      <c r="B36" s="80">
        <v>45014.0</v>
      </c>
      <c r="C36" s="81" t="s">
        <v>2169</v>
      </c>
      <c r="D36" s="82">
        <v>28414.0</v>
      </c>
      <c r="E36" s="83" t="s">
        <v>524</v>
      </c>
      <c r="F36" s="61"/>
      <c r="G36" s="59"/>
      <c r="H36" s="59"/>
      <c r="I36" s="60">
        <v>8400.0</v>
      </c>
      <c r="J36" s="59"/>
      <c r="K36" s="59"/>
      <c r="L36" s="59"/>
      <c r="M36" s="59"/>
      <c r="N36" s="59"/>
      <c r="O36" s="58"/>
      <c r="P36" s="58"/>
      <c r="Q36" s="61">
        <v>8400.0</v>
      </c>
      <c r="R36" s="62">
        <f t="shared" si="1"/>
        <v>0</v>
      </c>
      <c r="S36" s="84" t="s">
        <v>33</v>
      </c>
      <c r="T36" s="65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53">
        <v>33.0</v>
      </c>
      <c r="B37" s="80">
        <v>45014.0</v>
      </c>
      <c r="C37" s="81" t="s">
        <v>2170</v>
      </c>
      <c r="D37" s="82">
        <v>35227.0</v>
      </c>
      <c r="E37" s="83" t="s">
        <v>347</v>
      </c>
      <c r="F37" s="61"/>
      <c r="G37" s="59"/>
      <c r="H37" s="59"/>
      <c r="I37" s="60">
        <v>1250.0</v>
      </c>
      <c r="J37" s="59"/>
      <c r="K37" s="59"/>
      <c r="L37" s="59"/>
      <c r="M37" s="59"/>
      <c r="N37" s="59"/>
      <c r="O37" s="58"/>
      <c r="P37" s="58"/>
      <c r="Q37" s="61">
        <v>1250.0</v>
      </c>
      <c r="R37" s="62">
        <f t="shared" si="1"/>
        <v>0</v>
      </c>
      <c r="S37" s="84" t="s">
        <v>33</v>
      </c>
      <c r="T37" s="65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53">
        <v>34.0</v>
      </c>
      <c r="B38" s="80">
        <v>45014.0</v>
      </c>
      <c r="C38" s="81" t="s">
        <v>2171</v>
      </c>
      <c r="D38" s="82">
        <v>51876.0</v>
      </c>
      <c r="E38" s="83" t="s">
        <v>505</v>
      </c>
      <c r="F38" s="61"/>
      <c r="G38" s="59"/>
      <c r="H38" s="59"/>
      <c r="I38" s="60">
        <v>12000.0</v>
      </c>
      <c r="J38" s="59"/>
      <c r="K38" s="59"/>
      <c r="L38" s="59"/>
      <c r="M38" s="59"/>
      <c r="N38" s="59"/>
      <c r="O38" s="58"/>
      <c r="P38" s="58"/>
      <c r="Q38" s="61">
        <v>12000.0</v>
      </c>
      <c r="R38" s="62">
        <f t="shared" si="1"/>
        <v>0</v>
      </c>
      <c r="S38" s="84" t="s">
        <v>33</v>
      </c>
      <c r="T38" s="65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53">
        <v>35.0</v>
      </c>
      <c r="B39" s="80">
        <v>45014.0</v>
      </c>
      <c r="C39" s="81" t="s">
        <v>2172</v>
      </c>
      <c r="D39" s="82">
        <v>14329.0</v>
      </c>
      <c r="E39" s="83" t="s">
        <v>158</v>
      </c>
      <c r="F39" s="61"/>
      <c r="G39" s="59"/>
      <c r="H39" s="59"/>
      <c r="I39" s="60">
        <v>1200.0</v>
      </c>
      <c r="J39" s="59"/>
      <c r="K39" s="59"/>
      <c r="L39" s="59"/>
      <c r="M39" s="59"/>
      <c r="N39" s="59"/>
      <c r="O39" s="58"/>
      <c r="P39" s="58"/>
      <c r="Q39" s="61">
        <v>1200.0</v>
      </c>
      <c r="R39" s="62">
        <f t="shared" si="1"/>
        <v>0</v>
      </c>
      <c r="S39" s="84" t="s">
        <v>33</v>
      </c>
      <c r="T39" s="65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53">
        <v>36.0</v>
      </c>
      <c r="B40" s="80">
        <v>45014.0</v>
      </c>
      <c r="C40" s="81" t="s">
        <v>2173</v>
      </c>
      <c r="D40" s="82">
        <v>14329.0</v>
      </c>
      <c r="E40" s="83" t="s">
        <v>158</v>
      </c>
      <c r="F40" s="61"/>
      <c r="G40" s="59"/>
      <c r="H40" s="59"/>
      <c r="I40" s="60">
        <v>840.0</v>
      </c>
      <c r="J40" s="59"/>
      <c r="K40" s="59"/>
      <c r="L40" s="59"/>
      <c r="M40" s="59"/>
      <c r="N40" s="59"/>
      <c r="O40" s="58"/>
      <c r="P40" s="58"/>
      <c r="Q40" s="61">
        <v>840.0</v>
      </c>
      <c r="R40" s="62">
        <f t="shared" si="1"/>
        <v>0</v>
      </c>
      <c r="S40" s="84" t="s">
        <v>33</v>
      </c>
      <c r="T40" s="65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53">
        <v>37.0</v>
      </c>
      <c r="B41" s="80">
        <v>45014.0</v>
      </c>
      <c r="C41" s="81" t="s">
        <v>2174</v>
      </c>
      <c r="D41" s="82">
        <v>53283.0</v>
      </c>
      <c r="E41" s="83" t="s">
        <v>250</v>
      </c>
      <c r="F41" s="61"/>
      <c r="G41" s="59"/>
      <c r="H41" s="59"/>
      <c r="I41" s="60">
        <v>700.0</v>
      </c>
      <c r="J41" s="59"/>
      <c r="K41" s="59"/>
      <c r="L41" s="59"/>
      <c r="M41" s="59"/>
      <c r="N41" s="59"/>
      <c r="O41" s="58"/>
      <c r="P41" s="58"/>
      <c r="Q41" s="61">
        <v>700.0</v>
      </c>
      <c r="R41" s="62">
        <f t="shared" si="1"/>
        <v>0</v>
      </c>
      <c r="S41" s="84" t="s">
        <v>74</v>
      </c>
      <c r="T41" s="65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53">
        <v>38.0</v>
      </c>
      <c r="B42" s="80">
        <v>45014.0</v>
      </c>
      <c r="C42" s="81" t="s">
        <v>2175</v>
      </c>
      <c r="D42" s="82">
        <v>49655.0</v>
      </c>
      <c r="E42" s="83" t="s">
        <v>182</v>
      </c>
      <c r="F42" s="61"/>
      <c r="G42" s="59"/>
      <c r="H42" s="59"/>
      <c r="I42" s="60">
        <v>500.0</v>
      </c>
      <c r="J42" s="59"/>
      <c r="K42" s="59"/>
      <c r="L42" s="59"/>
      <c r="M42" s="59"/>
      <c r="N42" s="59"/>
      <c r="O42" s="58"/>
      <c r="P42" s="58"/>
      <c r="Q42" s="61">
        <v>500.0</v>
      </c>
      <c r="R42" s="62">
        <f t="shared" si="1"/>
        <v>0</v>
      </c>
      <c r="S42" s="84" t="s">
        <v>25</v>
      </c>
      <c r="T42" s="65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53">
        <v>39.0</v>
      </c>
      <c r="B43" s="80">
        <v>45014.0</v>
      </c>
      <c r="C43" s="81" t="s">
        <v>2176</v>
      </c>
      <c r="D43" s="82">
        <v>19688.0</v>
      </c>
      <c r="E43" s="83" t="s">
        <v>754</v>
      </c>
      <c r="F43" s="61"/>
      <c r="G43" s="59"/>
      <c r="H43" s="59"/>
      <c r="I43" s="60">
        <v>600.0</v>
      </c>
      <c r="J43" s="59"/>
      <c r="K43" s="59"/>
      <c r="L43" s="59"/>
      <c r="M43" s="59"/>
      <c r="N43" s="59"/>
      <c r="O43" s="58"/>
      <c r="P43" s="58"/>
      <c r="Q43" s="61">
        <v>600.0</v>
      </c>
      <c r="R43" s="62">
        <f t="shared" si="1"/>
        <v>0</v>
      </c>
      <c r="S43" s="84" t="s">
        <v>25</v>
      </c>
      <c r="T43" s="65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53">
        <v>40.0</v>
      </c>
      <c r="B44" s="80">
        <v>45014.0</v>
      </c>
      <c r="C44" s="81" t="s">
        <v>2177</v>
      </c>
      <c r="D44" s="82">
        <v>57201.0</v>
      </c>
      <c r="E44" s="83" t="s">
        <v>542</v>
      </c>
      <c r="F44" s="61"/>
      <c r="G44" s="59"/>
      <c r="H44" s="59"/>
      <c r="I44" s="60">
        <v>100.0</v>
      </c>
      <c r="J44" s="59"/>
      <c r="K44" s="59"/>
      <c r="L44" s="59"/>
      <c r="M44" s="59"/>
      <c r="N44" s="59"/>
      <c r="O44" s="58"/>
      <c r="P44" s="58"/>
      <c r="Q44" s="61">
        <v>100.0</v>
      </c>
      <c r="R44" s="62">
        <f t="shared" si="1"/>
        <v>0</v>
      </c>
      <c r="S44" s="84" t="s">
        <v>33</v>
      </c>
      <c r="T44" s="65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53">
        <v>41.0</v>
      </c>
      <c r="B45" s="80">
        <v>45014.0</v>
      </c>
      <c r="C45" s="81" t="s">
        <v>2178</v>
      </c>
      <c r="D45" s="82">
        <v>75320.0</v>
      </c>
      <c r="E45" s="83" t="s">
        <v>2179</v>
      </c>
      <c r="F45" s="61"/>
      <c r="G45" s="59"/>
      <c r="H45" s="59"/>
      <c r="I45" s="60">
        <v>2650.0</v>
      </c>
      <c r="J45" s="59"/>
      <c r="K45" s="59"/>
      <c r="L45" s="58"/>
      <c r="M45" s="58"/>
      <c r="N45" s="58"/>
      <c r="O45" s="58"/>
      <c r="P45" s="58"/>
      <c r="Q45" s="61">
        <v>2650.0</v>
      </c>
      <c r="R45" s="62">
        <f t="shared" si="1"/>
        <v>0</v>
      </c>
      <c r="S45" s="84" t="s">
        <v>74</v>
      </c>
      <c r="T45" s="6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53">
        <v>42.0</v>
      </c>
      <c r="B46" s="80">
        <v>45014.0</v>
      </c>
      <c r="C46" s="81" t="s">
        <v>2180</v>
      </c>
      <c r="D46" s="82">
        <v>50595.0</v>
      </c>
      <c r="E46" s="83" t="s">
        <v>375</v>
      </c>
      <c r="F46" s="61"/>
      <c r="G46" s="59"/>
      <c r="H46" s="59">
        <v>32500.0</v>
      </c>
      <c r="I46" s="60"/>
      <c r="J46" s="59"/>
      <c r="K46" s="58"/>
      <c r="L46" s="58"/>
      <c r="M46" s="58"/>
      <c r="N46" s="59"/>
      <c r="O46" s="59"/>
      <c r="P46" s="58"/>
      <c r="Q46" s="61">
        <v>32500.0</v>
      </c>
      <c r="R46" s="62">
        <f t="shared" si="1"/>
        <v>0</v>
      </c>
      <c r="S46" s="84">
        <v>50595.0</v>
      </c>
      <c r="T46" s="6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53">
        <v>43.0</v>
      </c>
      <c r="B47" s="80">
        <v>45014.0</v>
      </c>
      <c r="C47" s="81" t="s">
        <v>2181</v>
      </c>
      <c r="D47" s="82">
        <v>57201.0</v>
      </c>
      <c r="E47" s="83" t="s">
        <v>542</v>
      </c>
      <c r="F47" s="125"/>
      <c r="G47" s="59"/>
      <c r="H47" s="59">
        <v>4500.0</v>
      </c>
      <c r="I47" s="60"/>
      <c r="J47" s="59"/>
      <c r="K47" s="59"/>
      <c r="L47" s="58"/>
      <c r="M47" s="58"/>
      <c r="N47" s="58"/>
      <c r="O47" s="58"/>
      <c r="P47" s="58"/>
      <c r="Q47" s="61">
        <v>4500.0</v>
      </c>
      <c r="R47" s="62">
        <f t="shared" si="1"/>
        <v>0</v>
      </c>
      <c r="S47" s="84">
        <v>57201.0</v>
      </c>
      <c r="T47" s="65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53">
        <v>44.0</v>
      </c>
      <c r="B48" s="80">
        <v>45014.0</v>
      </c>
      <c r="C48" s="81" t="s">
        <v>2182</v>
      </c>
      <c r="D48" s="82">
        <v>50336.0</v>
      </c>
      <c r="E48" s="83" t="s">
        <v>2183</v>
      </c>
      <c r="F48" s="61"/>
      <c r="G48" s="59"/>
      <c r="H48" s="59">
        <v>10200.0</v>
      </c>
      <c r="I48" s="60"/>
      <c r="J48" s="59"/>
      <c r="K48" s="58"/>
      <c r="L48" s="58"/>
      <c r="M48" s="58"/>
      <c r="N48" s="59"/>
      <c r="O48" s="58"/>
      <c r="P48" s="58"/>
      <c r="Q48" s="61">
        <v>10200.0</v>
      </c>
      <c r="R48" s="62">
        <f t="shared" si="1"/>
        <v>0</v>
      </c>
      <c r="S48" s="84">
        <v>50336.0</v>
      </c>
      <c r="T48" s="65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53">
        <v>45.0</v>
      </c>
      <c r="B49" s="80">
        <v>45014.0</v>
      </c>
      <c r="C49" s="81" t="s">
        <v>2184</v>
      </c>
      <c r="D49" s="82">
        <v>65340.0</v>
      </c>
      <c r="E49" s="83" t="s">
        <v>2185</v>
      </c>
      <c r="F49" s="61"/>
      <c r="G49" s="59"/>
      <c r="H49" s="59"/>
      <c r="I49" s="59"/>
      <c r="J49" s="60"/>
      <c r="K49" s="59">
        <v>5000.0</v>
      </c>
      <c r="L49" s="58"/>
      <c r="M49" s="59"/>
      <c r="N49" s="59"/>
      <c r="O49" s="59"/>
      <c r="P49" s="58"/>
      <c r="Q49" s="61">
        <v>5000.0</v>
      </c>
      <c r="R49" s="62">
        <f t="shared" si="1"/>
        <v>0</v>
      </c>
      <c r="S49" s="84">
        <v>58818.0</v>
      </c>
      <c r="T49" s="65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53">
        <v>46.0</v>
      </c>
      <c r="B50" s="80">
        <v>45014.0</v>
      </c>
      <c r="C50" s="81" t="s">
        <v>2186</v>
      </c>
      <c r="D50" s="82">
        <v>62815.0</v>
      </c>
      <c r="E50" s="83" t="s">
        <v>2187</v>
      </c>
      <c r="F50" s="61"/>
      <c r="G50" s="58"/>
      <c r="H50" s="59"/>
      <c r="I50" s="59"/>
      <c r="J50" s="60"/>
      <c r="K50" s="59">
        <v>5000.0</v>
      </c>
      <c r="L50" s="58"/>
      <c r="M50" s="58"/>
      <c r="N50" s="58"/>
      <c r="O50" s="58"/>
      <c r="P50" s="58"/>
      <c r="Q50" s="61">
        <v>5000.0</v>
      </c>
      <c r="R50" s="62">
        <f t="shared" si="1"/>
        <v>0</v>
      </c>
      <c r="S50" s="84">
        <v>58818.0</v>
      </c>
      <c r="T50" s="65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53">
        <v>47.0</v>
      </c>
      <c r="B51" s="80">
        <v>45014.0</v>
      </c>
      <c r="C51" s="81" t="s">
        <v>2188</v>
      </c>
      <c r="D51" s="82">
        <v>65340.0</v>
      </c>
      <c r="E51" s="83" t="s">
        <v>2185</v>
      </c>
      <c r="F51" s="61"/>
      <c r="G51" s="59"/>
      <c r="H51" s="59"/>
      <c r="I51" s="59"/>
      <c r="J51" s="60"/>
      <c r="K51" s="59">
        <v>250.0</v>
      </c>
      <c r="L51" s="59"/>
      <c r="M51" s="58"/>
      <c r="N51" s="59"/>
      <c r="O51" s="59"/>
      <c r="P51" s="58"/>
      <c r="Q51" s="61">
        <v>250.0</v>
      </c>
      <c r="R51" s="62">
        <f t="shared" si="1"/>
        <v>0</v>
      </c>
      <c r="S51" s="84">
        <v>58818.0</v>
      </c>
      <c r="T51" s="65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53">
        <v>48.0</v>
      </c>
      <c r="B52" s="80">
        <v>45014.0</v>
      </c>
      <c r="C52" s="81" t="s">
        <v>2189</v>
      </c>
      <c r="D52" s="82">
        <v>45937.0</v>
      </c>
      <c r="E52" s="83" t="s">
        <v>196</v>
      </c>
      <c r="F52" s="61"/>
      <c r="G52" s="59"/>
      <c r="H52" s="59">
        <v>1250.0</v>
      </c>
      <c r="I52" s="59"/>
      <c r="J52" s="60"/>
      <c r="K52" s="59"/>
      <c r="L52" s="58"/>
      <c r="M52" s="58"/>
      <c r="N52" s="58"/>
      <c r="O52" s="58"/>
      <c r="P52" s="58"/>
      <c r="Q52" s="61">
        <v>1250.0</v>
      </c>
      <c r="R52" s="62">
        <f t="shared" si="1"/>
        <v>0</v>
      </c>
      <c r="S52" s="84">
        <v>45937.0</v>
      </c>
      <c r="T52" s="65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53"/>
      <c r="B53" s="71"/>
      <c r="C53" s="72"/>
      <c r="D53" s="72"/>
      <c r="E53" s="73"/>
      <c r="F53" s="68">
        <f t="shared" ref="F53:Q53" si="2">SUM(F5:F52)</f>
        <v>0</v>
      </c>
      <c r="G53" s="68">
        <f t="shared" si="2"/>
        <v>27000</v>
      </c>
      <c r="H53" s="68">
        <f t="shared" si="2"/>
        <v>78450</v>
      </c>
      <c r="I53" s="68">
        <f t="shared" si="2"/>
        <v>130120</v>
      </c>
      <c r="J53" s="68">
        <f t="shared" si="2"/>
        <v>23450</v>
      </c>
      <c r="K53" s="68">
        <f t="shared" si="2"/>
        <v>16320</v>
      </c>
      <c r="L53" s="68">
        <f t="shared" si="2"/>
        <v>0</v>
      </c>
      <c r="M53" s="68">
        <f t="shared" si="2"/>
        <v>30000</v>
      </c>
      <c r="N53" s="68">
        <f t="shared" si="2"/>
        <v>0</v>
      </c>
      <c r="O53" s="68">
        <f t="shared" si="2"/>
        <v>0</v>
      </c>
      <c r="P53" s="68">
        <f t="shared" si="2"/>
        <v>0</v>
      </c>
      <c r="Q53" s="68">
        <f t="shared" si="2"/>
        <v>305340</v>
      </c>
      <c r="R53" s="62">
        <f t="shared" si="1"/>
        <v>0</v>
      </c>
      <c r="S53" s="74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75"/>
      <c r="B54" s="72"/>
      <c r="C54" s="72"/>
      <c r="D54" s="72"/>
      <c r="E54" s="73"/>
      <c r="F54" s="38">
        <f>F53+G53+H53+I53+J53+K53+L53+M53+N53+O53+P53</f>
        <v>305340</v>
      </c>
      <c r="G54" s="8"/>
      <c r="H54" s="8"/>
      <c r="I54" s="8"/>
      <c r="J54" s="8"/>
      <c r="K54" s="8"/>
      <c r="L54" s="9"/>
      <c r="M54" s="76"/>
      <c r="N54" s="76"/>
      <c r="O54" s="76"/>
      <c r="P54" s="76"/>
      <c r="Q54" s="126" t="s">
        <v>41</v>
      </c>
      <c r="R54" s="77"/>
      <c r="S54" s="7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4"/>
      <c r="B55" s="79"/>
      <c r="C55" s="79"/>
      <c r="D55" s="79"/>
      <c r="E55" s="4"/>
      <c r="F55" s="7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79"/>
      <c r="C56" s="79"/>
      <c r="D56" s="79"/>
      <c r="E56" s="4"/>
      <c r="F56" s="79"/>
      <c r="G56" s="4"/>
      <c r="H56" s="4"/>
      <c r="I56" s="4"/>
      <c r="J56" s="4"/>
      <c r="K56" s="4"/>
      <c r="L56" s="4"/>
      <c r="M56" s="4"/>
      <c r="N56" s="4"/>
      <c r="O56" s="4"/>
      <c r="P56" s="4"/>
      <c r="Q56" s="40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79"/>
      <c r="C57" s="79"/>
      <c r="D57" s="79"/>
      <c r="E57" s="4"/>
      <c r="F57" s="7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79"/>
      <c r="C58" s="79"/>
      <c r="D58" s="79"/>
      <c r="E58" s="4"/>
      <c r="F58" s="7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79"/>
      <c r="C59" s="79"/>
      <c r="D59" s="79"/>
      <c r="E59" s="4"/>
      <c r="F59" s="7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79"/>
      <c r="C60" s="79"/>
      <c r="D60" s="79"/>
      <c r="E60" s="4"/>
      <c r="F60" s="79" t="s">
        <v>41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79"/>
      <c r="C61" s="79"/>
      <c r="D61" s="79"/>
      <c r="E61" s="4"/>
      <c r="F61" s="7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79"/>
      <c r="C62" s="79"/>
      <c r="D62" s="79"/>
      <c r="E62" s="4"/>
      <c r="F62" s="7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79"/>
      <c r="C63" s="79"/>
      <c r="D63" s="79"/>
      <c r="E63" s="4"/>
      <c r="F63" s="7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79"/>
      <c r="C64" s="79"/>
      <c r="D64" s="79"/>
      <c r="E64" s="4"/>
      <c r="F64" s="7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79"/>
      <c r="C65" s="79"/>
      <c r="D65" s="79"/>
      <c r="E65" s="4"/>
      <c r="F65" s="79"/>
      <c r="G65" s="4"/>
      <c r="H65" s="4"/>
      <c r="I65" s="4"/>
      <c r="J65" s="40"/>
      <c r="K65" s="4"/>
      <c r="L65" s="4"/>
      <c r="M65" s="4"/>
      <c r="N65" s="4"/>
      <c r="O65" s="4"/>
      <c r="P65" s="4"/>
      <c r="Q65" s="4"/>
      <c r="R65" s="4"/>
      <c r="S65" s="4"/>
      <c r="T65" s="4"/>
      <c r="U65" s="4" t="s">
        <v>207</v>
      </c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79"/>
      <c r="C66" s="79"/>
      <c r="D66" s="79"/>
      <c r="E66" s="4"/>
      <c r="F66" s="7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7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7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7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7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7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7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7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7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7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7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7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7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7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7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7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7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7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7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7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7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7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7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7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7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7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7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7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7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7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7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7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7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7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7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7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7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7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7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7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7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7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7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7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7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7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7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7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7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7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7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7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7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7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7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7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7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7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7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7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7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7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7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7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7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7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7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7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7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7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7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7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7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7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7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7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7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7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7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7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7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7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7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7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7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7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7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7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7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7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7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7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7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7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7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7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7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7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7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7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7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7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7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7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7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7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7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7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7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7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7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7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7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7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7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7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7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7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7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7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7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7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7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7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7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7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7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7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7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7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7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7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7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7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7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7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7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7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7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7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7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7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7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7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7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7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7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7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7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7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7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7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7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7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7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7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7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7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7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7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7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7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7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7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7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7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7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7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7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7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7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7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7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7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7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7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7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7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7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7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7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7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7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7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7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7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7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7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7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7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7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7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7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7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7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7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7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7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7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7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7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7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7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7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7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7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7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7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7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7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7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7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7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7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7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7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7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7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7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7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7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7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7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7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7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7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7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7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7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7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7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7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7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7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7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7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7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7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7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7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7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7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7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7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7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7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7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7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7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7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7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7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7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7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7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7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7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7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7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7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7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7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7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7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7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7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7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7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7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7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7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7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7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7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7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7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7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7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7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7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7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7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7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7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7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7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7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7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7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7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7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7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7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7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7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7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7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7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7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7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7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7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7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7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7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7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7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7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7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7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7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7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7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7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7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7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7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7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7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7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7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7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7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7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7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7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7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7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7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7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7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7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7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7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7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7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7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7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7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7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7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7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7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7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7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7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7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7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7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7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7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7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7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7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7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7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7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7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7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7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7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7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7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7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7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7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7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7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7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7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7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7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7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7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7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7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7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7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7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7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7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7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7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7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7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7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7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7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7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7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7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7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7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7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7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7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7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7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7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7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7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7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7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7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7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7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7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7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7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7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7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7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7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7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7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7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7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7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7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7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7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7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7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7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7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7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7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7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7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7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7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7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7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7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7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7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7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7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7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7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7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7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7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7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7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7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7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7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7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7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7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7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7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7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7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7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7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7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7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7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7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7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7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7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7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7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7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7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7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7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7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7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7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7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7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7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7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7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7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7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7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7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7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7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7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7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7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7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7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7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7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7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7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7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7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7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7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7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7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7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7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7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7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7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7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7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7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7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7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7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7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7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7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7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7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7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7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7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7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7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7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7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7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7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7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7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7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7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7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7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7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7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7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7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7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7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7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7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7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7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7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7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7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7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7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7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7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7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7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7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7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7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7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7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7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7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7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7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7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7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7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7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7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7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7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7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7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7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7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7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7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7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7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7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7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7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7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7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7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7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7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7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7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7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7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7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7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7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7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7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7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7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7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7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7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7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7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7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7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7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7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7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7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7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7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7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7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7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7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7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7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7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7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7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7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7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7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7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7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7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7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7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7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7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7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7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7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7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7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7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7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7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7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7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7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7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7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7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7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7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7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7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7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7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7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7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7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7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7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7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7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7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7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7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7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7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7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7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7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7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7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7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7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7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7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7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7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7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7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7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7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7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7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7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7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7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7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7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7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7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7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7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7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7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7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7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7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7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7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7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7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7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7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7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7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7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7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7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7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7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7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7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7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7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7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7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7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7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7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7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7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7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7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7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7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7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7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7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7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7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7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7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7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7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7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7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7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7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7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7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7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7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7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7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7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7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7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7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7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7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7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7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7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7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7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7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7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7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7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7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7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7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7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7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7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7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7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7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7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7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7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7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7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7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7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7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7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7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7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7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7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7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7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7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7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7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7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7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7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7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7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7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7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7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7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7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7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7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7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7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7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7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7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7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7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7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7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7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7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7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7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7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7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7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7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7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7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7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7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7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7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7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7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7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7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7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7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7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7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7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7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7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7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7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7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7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7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7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7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7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7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7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7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7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7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7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7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7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7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7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7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7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7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7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7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7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7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7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7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7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7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7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7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7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7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7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7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7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7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7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7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7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7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7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7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7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7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7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7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7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7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7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7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7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7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7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7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7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7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7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7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7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7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7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7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7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7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7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7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7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7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7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7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7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7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7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7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7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7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7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7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7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7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7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7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7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7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7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7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7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7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7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7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7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7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7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7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7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7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7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7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7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7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7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7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7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7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7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7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7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7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7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7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7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7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79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79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79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79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79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79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79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79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79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79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79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79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79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</sheetData>
  <mergeCells count="17">
    <mergeCell ref="E2:E4"/>
    <mergeCell ref="F3:F4"/>
    <mergeCell ref="G3:H3"/>
    <mergeCell ref="I3:J3"/>
    <mergeCell ref="K3:K4"/>
    <mergeCell ref="L3:L4"/>
    <mergeCell ref="F54:L5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5.25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127" t="s">
        <v>2190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 t="s">
        <v>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45015.0</v>
      </c>
      <c r="C5" s="81" t="s">
        <v>2191</v>
      </c>
      <c r="D5" s="82">
        <v>52669.0</v>
      </c>
      <c r="E5" s="83" t="s">
        <v>73</v>
      </c>
      <c r="F5" s="61"/>
      <c r="G5" s="59"/>
      <c r="H5" s="59"/>
      <c r="I5" s="64">
        <v>1250.0</v>
      </c>
      <c r="J5" s="60"/>
      <c r="K5" s="59"/>
      <c r="L5" s="58"/>
      <c r="M5" s="58"/>
      <c r="N5" s="59"/>
      <c r="O5" s="58"/>
      <c r="P5" s="59"/>
      <c r="Q5" s="61">
        <v>1250.0</v>
      </c>
      <c r="R5" s="62">
        <f t="shared" ref="R5:R63" si="1">F5+G5+H5+I5+J5+K5+L5+M5+N5+O5+P5-Q5</f>
        <v>0</v>
      </c>
      <c r="S5" s="84" t="s">
        <v>79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45015.0</v>
      </c>
      <c r="C6" s="81" t="s">
        <v>2192</v>
      </c>
      <c r="D6" s="82">
        <v>10250.0</v>
      </c>
      <c r="E6" s="83" t="s">
        <v>56</v>
      </c>
      <c r="F6" s="61"/>
      <c r="G6" s="59"/>
      <c r="H6" s="59"/>
      <c r="I6" s="60">
        <v>32500.0</v>
      </c>
      <c r="J6" s="59"/>
      <c r="K6" s="59"/>
      <c r="L6" s="58"/>
      <c r="M6" s="58"/>
      <c r="N6" s="59"/>
      <c r="O6" s="58"/>
      <c r="P6" s="58"/>
      <c r="Q6" s="61">
        <v>32500.0</v>
      </c>
      <c r="R6" s="62">
        <f t="shared" si="1"/>
        <v>0</v>
      </c>
      <c r="S6" s="84" t="s">
        <v>79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45015.0</v>
      </c>
      <c r="C7" s="81" t="s">
        <v>2193</v>
      </c>
      <c r="D7" s="82">
        <v>10250.0</v>
      </c>
      <c r="E7" s="83" t="s">
        <v>56</v>
      </c>
      <c r="F7" s="61"/>
      <c r="G7" s="59"/>
      <c r="H7" s="59"/>
      <c r="I7" s="60">
        <v>1250.0</v>
      </c>
      <c r="J7" s="59"/>
      <c r="K7" s="59"/>
      <c r="L7" s="58"/>
      <c r="M7" s="59"/>
      <c r="N7" s="58"/>
      <c r="O7" s="58"/>
      <c r="P7" s="58"/>
      <c r="Q7" s="61">
        <v>1250.0</v>
      </c>
      <c r="R7" s="62">
        <f t="shared" si="1"/>
        <v>0</v>
      </c>
      <c r="S7" s="84" t="s">
        <v>79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45015.0</v>
      </c>
      <c r="C8" s="81" t="s">
        <v>2194</v>
      </c>
      <c r="D8" s="82">
        <v>21384.0</v>
      </c>
      <c r="E8" s="83" t="s">
        <v>484</v>
      </c>
      <c r="F8" s="61"/>
      <c r="G8" s="59"/>
      <c r="H8" s="59"/>
      <c r="I8" s="60"/>
      <c r="J8" s="59"/>
      <c r="K8" s="59">
        <v>5450.0</v>
      </c>
      <c r="L8" s="58"/>
      <c r="M8" s="58"/>
      <c r="N8" s="59"/>
      <c r="O8" s="58"/>
      <c r="P8" s="58"/>
      <c r="Q8" s="61">
        <v>5450.0</v>
      </c>
      <c r="R8" s="62">
        <f t="shared" si="1"/>
        <v>0</v>
      </c>
      <c r="S8" s="84" t="s">
        <v>79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45015.0</v>
      </c>
      <c r="C9" s="81" t="s">
        <v>2195</v>
      </c>
      <c r="D9" s="82">
        <v>73522.0</v>
      </c>
      <c r="E9" s="83" t="s">
        <v>2196</v>
      </c>
      <c r="F9" s="61"/>
      <c r="G9" s="59"/>
      <c r="H9" s="59"/>
      <c r="I9" s="60">
        <v>10000.0</v>
      </c>
      <c r="J9" s="59"/>
      <c r="K9" s="59"/>
      <c r="L9" s="58"/>
      <c r="M9" s="58"/>
      <c r="N9" s="59"/>
      <c r="O9" s="58"/>
      <c r="P9" s="58"/>
      <c r="Q9" s="61">
        <v>10000.0</v>
      </c>
      <c r="R9" s="62">
        <f t="shared" si="1"/>
        <v>0</v>
      </c>
      <c r="S9" s="84" t="s">
        <v>79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45015.0</v>
      </c>
      <c r="C10" s="81" t="s">
        <v>2197</v>
      </c>
      <c r="D10" s="82">
        <v>55435.0</v>
      </c>
      <c r="E10" s="83" t="s">
        <v>2198</v>
      </c>
      <c r="F10" s="61"/>
      <c r="G10" s="58"/>
      <c r="H10" s="59"/>
      <c r="I10" s="60">
        <v>2650.0</v>
      </c>
      <c r="J10" s="59"/>
      <c r="K10" s="59"/>
      <c r="L10" s="58"/>
      <c r="M10" s="58"/>
      <c r="N10" s="59"/>
      <c r="O10" s="58"/>
      <c r="P10" s="58"/>
      <c r="Q10" s="61">
        <v>2650.0</v>
      </c>
      <c r="R10" s="62">
        <f t="shared" si="1"/>
        <v>0</v>
      </c>
      <c r="S10" s="84" t="s">
        <v>74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45015.0</v>
      </c>
      <c r="C11" s="81" t="s">
        <v>2199</v>
      </c>
      <c r="D11" s="82">
        <v>76271.0</v>
      </c>
      <c r="E11" s="83" t="s">
        <v>2200</v>
      </c>
      <c r="F11" s="61"/>
      <c r="G11" s="58"/>
      <c r="H11" s="59"/>
      <c r="I11" s="60">
        <v>500.0</v>
      </c>
      <c r="J11" s="59"/>
      <c r="K11" s="59"/>
      <c r="L11" s="58"/>
      <c r="M11" s="58"/>
      <c r="N11" s="59"/>
      <c r="O11" s="58"/>
      <c r="P11" s="58"/>
      <c r="Q11" s="61">
        <v>500.0</v>
      </c>
      <c r="R11" s="62">
        <f t="shared" si="1"/>
        <v>0</v>
      </c>
      <c r="S11" s="84" t="s">
        <v>36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45015.0</v>
      </c>
      <c r="C12" s="81" t="s">
        <v>2201</v>
      </c>
      <c r="D12" s="82">
        <v>36555.0</v>
      </c>
      <c r="E12" s="83" t="s">
        <v>83</v>
      </c>
      <c r="F12" s="61"/>
      <c r="G12" s="59"/>
      <c r="H12" s="59"/>
      <c r="I12" s="60"/>
      <c r="J12" s="59"/>
      <c r="K12" s="59">
        <v>5000.0</v>
      </c>
      <c r="L12" s="59"/>
      <c r="M12" s="59"/>
      <c r="N12" s="59"/>
      <c r="O12" s="58"/>
      <c r="P12" s="58"/>
      <c r="Q12" s="61">
        <v>5000.0</v>
      </c>
      <c r="R12" s="62">
        <f t="shared" si="1"/>
        <v>0</v>
      </c>
      <c r="S12" s="84" t="s">
        <v>67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45015.0</v>
      </c>
      <c r="C13" s="81" t="s">
        <v>2202</v>
      </c>
      <c r="D13" s="82">
        <v>74788.0</v>
      </c>
      <c r="E13" s="83" t="s">
        <v>2203</v>
      </c>
      <c r="F13" s="61"/>
      <c r="G13" s="59"/>
      <c r="H13" s="59"/>
      <c r="I13" s="60">
        <v>500.0</v>
      </c>
      <c r="J13" s="59"/>
      <c r="K13" s="59"/>
      <c r="L13" s="59"/>
      <c r="M13" s="59"/>
      <c r="N13" s="59"/>
      <c r="O13" s="58"/>
      <c r="P13" s="58"/>
      <c r="Q13" s="61">
        <v>500.0</v>
      </c>
      <c r="R13" s="62">
        <f t="shared" si="1"/>
        <v>0</v>
      </c>
      <c r="S13" s="84" t="s">
        <v>36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45015.0</v>
      </c>
      <c r="C14" s="81" t="s">
        <v>2204</v>
      </c>
      <c r="D14" s="82">
        <v>36555.0</v>
      </c>
      <c r="E14" s="83" t="s">
        <v>83</v>
      </c>
      <c r="F14" s="61"/>
      <c r="G14" s="59"/>
      <c r="H14" s="59"/>
      <c r="I14" s="60">
        <v>50000.0</v>
      </c>
      <c r="J14" s="59"/>
      <c r="K14" s="59"/>
      <c r="L14" s="59"/>
      <c r="M14" s="59"/>
      <c r="N14" s="59"/>
      <c r="O14" s="58"/>
      <c r="P14" s="58"/>
      <c r="Q14" s="61">
        <v>50000.0</v>
      </c>
      <c r="R14" s="62">
        <f t="shared" si="1"/>
        <v>0</v>
      </c>
      <c r="S14" s="84" t="s">
        <v>67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45015.0</v>
      </c>
      <c r="C15" s="81" t="s">
        <v>2205</v>
      </c>
      <c r="D15" s="82">
        <v>67621.0</v>
      </c>
      <c r="E15" s="83" t="s">
        <v>1853</v>
      </c>
      <c r="F15" s="61"/>
      <c r="G15" s="59"/>
      <c r="H15" s="59"/>
      <c r="I15" s="60">
        <v>500.0</v>
      </c>
      <c r="J15" s="59"/>
      <c r="K15" s="59"/>
      <c r="L15" s="59"/>
      <c r="M15" s="59"/>
      <c r="N15" s="59"/>
      <c r="O15" s="58"/>
      <c r="P15" s="58"/>
      <c r="Q15" s="61">
        <v>500.0</v>
      </c>
      <c r="R15" s="62">
        <f t="shared" si="1"/>
        <v>0</v>
      </c>
      <c r="S15" s="84" t="s">
        <v>36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45015.0</v>
      </c>
      <c r="C16" s="81" t="s">
        <v>2206</v>
      </c>
      <c r="D16" s="82">
        <v>18701.0</v>
      </c>
      <c r="E16" s="83" t="s">
        <v>2207</v>
      </c>
      <c r="F16" s="61"/>
      <c r="G16" s="59"/>
      <c r="H16" s="59"/>
      <c r="I16" s="60">
        <v>500.0</v>
      </c>
      <c r="J16" s="59"/>
      <c r="K16" s="59"/>
      <c r="L16" s="59"/>
      <c r="M16" s="59"/>
      <c r="N16" s="59"/>
      <c r="O16" s="58"/>
      <c r="P16" s="58"/>
      <c r="Q16" s="61">
        <v>500.0</v>
      </c>
      <c r="R16" s="62">
        <f t="shared" si="1"/>
        <v>0</v>
      </c>
      <c r="S16" s="84" t="s">
        <v>36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45015.0</v>
      </c>
      <c r="C17" s="81" t="s">
        <v>2208</v>
      </c>
      <c r="D17" s="82">
        <v>14329.0</v>
      </c>
      <c r="E17" s="83" t="s">
        <v>158</v>
      </c>
      <c r="F17" s="61"/>
      <c r="G17" s="59"/>
      <c r="H17" s="59"/>
      <c r="I17" s="60">
        <v>2325.0</v>
      </c>
      <c r="J17" s="59"/>
      <c r="K17" s="59"/>
      <c r="L17" s="59"/>
      <c r="M17" s="59"/>
      <c r="N17" s="59"/>
      <c r="O17" s="58"/>
      <c r="P17" s="58"/>
      <c r="Q17" s="61">
        <v>2325.0</v>
      </c>
      <c r="R17" s="62">
        <f t="shared" si="1"/>
        <v>0</v>
      </c>
      <c r="S17" s="84" t="s">
        <v>74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45015.0</v>
      </c>
      <c r="C18" s="81" t="s">
        <v>2209</v>
      </c>
      <c r="D18" s="82">
        <v>52247.0</v>
      </c>
      <c r="E18" s="83" t="s">
        <v>426</v>
      </c>
      <c r="F18" s="61"/>
      <c r="G18" s="59"/>
      <c r="H18" s="59"/>
      <c r="I18" s="60">
        <v>1300.0</v>
      </c>
      <c r="J18" s="59"/>
      <c r="K18" s="59"/>
      <c r="L18" s="59"/>
      <c r="M18" s="59"/>
      <c r="N18" s="59"/>
      <c r="O18" s="58"/>
      <c r="P18" s="58"/>
      <c r="Q18" s="61">
        <v>1300.0</v>
      </c>
      <c r="R18" s="62">
        <f t="shared" si="1"/>
        <v>0</v>
      </c>
      <c r="S18" s="84" t="s">
        <v>25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45015.0</v>
      </c>
      <c r="C19" s="81" t="s">
        <v>2210</v>
      </c>
      <c r="D19" s="82">
        <v>35227.0</v>
      </c>
      <c r="E19" s="83" t="s">
        <v>347</v>
      </c>
      <c r="F19" s="61"/>
      <c r="G19" s="59">
        <v>625.0</v>
      </c>
      <c r="H19" s="59"/>
      <c r="I19" s="60"/>
      <c r="J19" s="59"/>
      <c r="K19" s="59"/>
      <c r="L19" s="59"/>
      <c r="M19" s="59"/>
      <c r="N19" s="59"/>
      <c r="O19" s="58"/>
      <c r="P19" s="58"/>
      <c r="Q19" s="61">
        <v>625.0</v>
      </c>
      <c r="R19" s="62">
        <f t="shared" si="1"/>
        <v>0</v>
      </c>
      <c r="S19" s="84" t="s">
        <v>67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45015.0</v>
      </c>
      <c r="C20" s="81" t="s">
        <v>2211</v>
      </c>
      <c r="D20" s="82">
        <v>54099.0</v>
      </c>
      <c r="E20" s="83" t="s">
        <v>730</v>
      </c>
      <c r="F20" s="61"/>
      <c r="G20" s="59"/>
      <c r="H20" s="59"/>
      <c r="I20" s="60"/>
      <c r="J20" s="59">
        <v>2650.0</v>
      </c>
      <c r="K20" s="59"/>
      <c r="L20" s="59"/>
      <c r="M20" s="59"/>
      <c r="N20" s="59"/>
      <c r="O20" s="58"/>
      <c r="P20" s="58"/>
      <c r="Q20" s="61">
        <v>2650.0</v>
      </c>
      <c r="R20" s="62">
        <f t="shared" si="1"/>
        <v>0</v>
      </c>
      <c r="S20" s="84" t="s">
        <v>74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45015.0</v>
      </c>
      <c r="C21" s="81" t="s">
        <v>2212</v>
      </c>
      <c r="D21" s="82">
        <v>44406.0</v>
      </c>
      <c r="E21" s="83" t="s">
        <v>2213</v>
      </c>
      <c r="F21" s="61"/>
      <c r="G21" s="59"/>
      <c r="H21" s="59"/>
      <c r="I21" s="60">
        <v>500.0</v>
      </c>
      <c r="J21" s="59"/>
      <c r="K21" s="59"/>
      <c r="L21" s="59"/>
      <c r="M21" s="59"/>
      <c r="N21" s="59"/>
      <c r="O21" s="58"/>
      <c r="P21" s="58"/>
      <c r="Q21" s="61">
        <v>500.0</v>
      </c>
      <c r="R21" s="62">
        <f t="shared" si="1"/>
        <v>0</v>
      </c>
      <c r="S21" s="84" t="s">
        <v>67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45015.0</v>
      </c>
      <c r="C22" s="81" t="s">
        <v>2214</v>
      </c>
      <c r="D22" s="82">
        <v>73864.0</v>
      </c>
      <c r="E22" s="83" t="s">
        <v>2215</v>
      </c>
      <c r="F22" s="61"/>
      <c r="G22" s="59"/>
      <c r="H22" s="59"/>
      <c r="I22" s="60">
        <v>2650.0</v>
      </c>
      <c r="J22" s="59"/>
      <c r="K22" s="59"/>
      <c r="L22" s="59"/>
      <c r="M22" s="59"/>
      <c r="N22" s="59"/>
      <c r="O22" s="58"/>
      <c r="P22" s="58"/>
      <c r="Q22" s="61">
        <v>2650.0</v>
      </c>
      <c r="R22" s="62">
        <f t="shared" si="1"/>
        <v>0</v>
      </c>
      <c r="S22" s="84" t="s">
        <v>74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45015.0</v>
      </c>
      <c r="C23" s="81" t="s">
        <v>2216</v>
      </c>
      <c r="D23" s="82">
        <v>44414.0</v>
      </c>
      <c r="E23" s="83" t="s">
        <v>925</v>
      </c>
      <c r="F23" s="61"/>
      <c r="G23" s="59"/>
      <c r="H23" s="59"/>
      <c r="I23" s="60">
        <v>500.0</v>
      </c>
      <c r="J23" s="59"/>
      <c r="K23" s="59"/>
      <c r="L23" s="59"/>
      <c r="M23" s="59"/>
      <c r="N23" s="59"/>
      <c r="O23" s="58"/>
      <c r="P23" s="58"/>
      <c r="Q23" s="61">
        <v>500.0</v>
      </c>
      <c r="R23" s="62">
        <f t="shared" si="1"/>
        <v>0</v>
      </c>
      <c r="S23" s="84" t="s">
        <v>67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45015.0</v>
      </c>
      <c r="C24" s="81" t="s">
        <v>2217</v>
      </c>
      <c r="D24" s="82">
        <v>44685.0</v>
      </c>
      <c r="E24" s="83" t="s">
        <v>2218</v>
      </c>
      <c r="F24" s="61"/>
      <c r="G24" s="59"/>
      <c r="H24" s="59"/>
      <c r="I24" s="60">
        <v>500.0</v>
      </c>
      <c r="J24" s="59"/>
      <c r="K24" s="59"/>
      <c r="L24" s="59"/>
      <c r="M24" s="59"/>
      <c r="N24" s="59"/>
      <c r="O24" s="58"/>
      <c r="P24" s="58"/>
      <c r="Q24" s="61">
        <v>500.0</v>
      </c>
      <c r="R24" s="62">
        <f t="shared" si="1"/>
        <v>0</v>
      </c>
      <c r="S24" s="84" t="s">
        <v>67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45015.0</v>
      </c>
      <c r="C25" s="81" t="s">
        <v>2219</v>
      </c>
      <c r="D25" s="82">
        <v>76311.0</v>
      </c>
      <c r="E25" s="83" t="s">
        <v>948</v>
      </c>
      <c r="F25" s="61"/>
      <c r="G25" s="59"/>
      <c r="H25" s="59"/>
      <c r="I25" s="60">
        <v>500.0</v>
      </c>
      <c r="J25" s="59"/>
      <c r="K25" s="59"/>
      <c r="L25" s="59"/>
      <c r="M25" s="59"/>
      <c r="N25" s="59"/>
      <c r="O25" s="58"/>
      <c r="P25" s="58"/>
      <c r="Q25" s="61">
        <v>500.0</v>
      </c>
      <c r="R25" s="62">
        <f t="shared" si="1"/>
        <v>0</v>
      </c>
      <c r="S25" s="84" t="s">
        <v>67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45015.0</v>
      </c>
      <c r="C26" s="81" t="s">
        <v>2220</v>
      </c>
      <c r="D26" s="82">
        <v>36555.0</v>
      </c>
      <c r="E26" s="83" t="s">
        <v>83</v>
      </c>
      <c r="F26" s="61"/>
      <c r="G26" s="59"/>
      <c r="H26" s="59"/>
      <c r="I26" s="60"/>
      <c r="J26" s="59"/>
      <c r="K26" s="59">
        <v>1450.0</v>
      </c>
      <c r="L26" s="59"/>
      <c r="M26" s="59"/>
      <c r="N26" s="59"/>
      <c r="O26" s="58"/>
      <c r="P26" s="58"/>
      <c r="Q26" s="61">
        <v>1450.0</v>
      </c>
      <c r="R26" s="62">
        <f t="shared" si="1"/>
        <v>0</v>
      </c>
      <c r="S26" s="84" t="s">
        <v>36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45015.0</v>
      </c>
      <c r="C27" s="81" t="s">
        <v>2221</v>
      </c>
      <c r="D27" s="82">
        <v>76534.0</v>
      </c>
      <c r="E27" s="83" t="s">
        <v>2222</v>
      </c>
      <c r="F27" s="61"/>
      <c r="G27" s="59"/>
      <c r="H27" s="59"/>
      <c r="I27" s="60">
        <v>300.0</v>
      </c>
      <c r="J27" s="59"/>
      <c r="K27" s="59"/>
      <c r="L27" s="59"/>
      <c r="M27" s="59"/>
      <c r="N27" s="59"/>
      <c r="O27" s="58"/>
      <c r="P27" s="58"/>
      <c r="Q27" s="61">
        <v>300.0</v>
      </c>
      <c r="R27" s="62">
        <f t="shared" si="1"/>
        <v>0</v>
      </c>
      <c r="S27" s="84" t="s">
        <v>25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45015.0</v>
      </c>
      <c r="C28" s="81" t="s">
        <v>2223</v>
      </c>
      <c r="D28" s="82">
        <v>51195.0</v>
      </c>
      <c r="E28" s="83" t="s">
        <v>1666</v>
      </c>
      <c r="F28" s="61"/>
      <c r="G28" s="59"/>
      <c r="H28" s="59"/>
      <c r="I28" s="60">
        <v>1400.0</v>
      </c>
      <c r="J28" s="59"/>
      <c r="K28" s="59"/>
      <c r="L28" s="59"/>
      <c r="M28" s="59">
        <v>4970.0</v>
      </c>
      <c r="N28" s="59"/>
      <c r="O28" s="58"/>
      <c r="P28" s="58"/>
      <c r="Q28" s="61">
        <v>6370.0</v>
      </c>
      <c r="R28" s="62">
        <f t="shared" si="1"/>
        <v>0</v>
      </c>
      <c r="S28" s="84" t="s">
        <v>25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45015.0</v>
      </c>
      <c r="C29" s="81" t="s">
        <v>2224</v>
      </c>
      <c r="D29" s="82">
        <v>10701.0</v>
      </c>
      <c r="E29" s="83" t="s">
        <v>2225</v>
      </c>
      <c r="F29" s="61"/>
      <c r="G29" s="59"/>
      <c r="H29" s="59"/>
      <c r="I29" s="60">
        <v>2500.0</v>
      </c>
      <c r="J29" s="59"/>
      <c r="K29" s="59"/>
      <c r="L29" s="59"/>
      <c r="M29" s="59"/>
      <c r="N29" s="59"/>
      <c r="O29" s="58"/>
      <c r="P29" s="58"/>
      <c r="Q29" s="61">
        <v>2500.0</v>
      </c>
      <c r="R29" s="62">
        <f t="shared" si="1"/>
        <v>0</v>
      </c>
      <c r="S29" s="84" t="s">
        <v>36</v>
      </c>
      <c r="T29" s="65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53">
        <v>26.0</v>
      </c>
      <c r="B30" s="80">
        <v>45015.0</v>
      </c>
      <c r="C30" s="81" t="s">
        <v>2226</v>
      </c>
      <c r="D30" s="82">
        <v>10701.0</v>
      </c>
      <c r="E30" s="83" t="s">
        <v>2225</v>
      </c>
      <c r="F30" s="61"/>
      <c r="G30" s="59"/>
      <c r="H30" s="59"/>
      <c r="I30" s="60">
        <v>2650.0</v>
      </c>
      <c r="J30" s="59"/>
      <c r="K30" s="59"/>
      <c r="L30" s="59"/>
      <c r="M30" s="59"/>
      <c r="N30" s="59"/>
      <c r="O30" s="58"/>
      <c r="P30" s="58"/>
      <c r="Q30" s="61">
        <v>2650.0</v>
      </c>
      <c r="R30" s="62">
        <f t="shared" si="1"/>
        <v>0</v>
      </c>
      <c r="S30" s="84" t="s">
        <v>36</v>
      </c>
      <c r="T30" s="6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53">
        <v>27.0</v>
      </c>
      <c r="B31" s="80">
        <v>45015.0</v>
      </c>
      <c r="C31" s="81" t="s">
        <v>2227</v>
      </c>
      <c r="D31" s="82">
        <v>42071.0</v>
      </c>
      <c r="E31" s="83" t="s">
        <v>1295</v>
      </c>
      <c r="F31" s="61"/>
      <c r="G31" s="59"/>
      <c r="H31" s="59"/>
      <c r="I31" s="60"/>
      <c r="J31" s="59">
        <v>3125.0</v>
      </c>
      <c r="K31" s="59"/>
      <c r="L31" s="59"/>
      <c r="M31" s="59"/>
      <c r="N31" s="59"/>
      <c r="O31" s="58"/>
      <c r="P31" s="58"/>
      <c r="Q31" s="61">
        <v>3125.0</v>
      </c>
      <c r="R31" s="62">
        <f t="shared" si="1"/>
        <v>0</v>
      </c>
      <c r="S31" s="84" t="s">
        <v>74</v>
      </c>
      <c r="T31" s="6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53">
        <v>28.0</v>
      </c>
      <c r="B32" s="80">
        <v>45015.0</v>
      </c>
      <c r="C32" s="81" t="s">
        <v>2228</v>
      </c>
      <c r="D32" s="82">
        <v>71104.0</v>
      </c>
      <c r="E32" s="83" t="s">
        <v>2229</v>
      </c>
      <c r="F32" s="61"/>
      <c r="G32" s="59"/>
      <c r="H32" s="59"/>
      <c r="I32" s="60">
        <v>27000.0</v>
      </c>
      <c r="J32" s="59"/>
      <c r="K32" s="59"/>
      <c r="L32" s="59"/>
      <c r="M32" s="59"/>
      <c r="N32" s="59"/>
      <c r="O32" s="58"/>
      <c r="P32" s="58"/>
      <c r="Q32" s="61">
        <v>27000.0</v>
      </c>
      <c r="R32" s="62">
        <f t="shared" si="1"/>
        <v>0</v>
      </c>
      <c r="S32" s="84" t="s">
        <v>67</v>
      </c>
      <c r="T32" s="65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53">
        <v>29.0</v>
      </c>
      <c r="B33" s="80">
        <v>45015.0</v>
      </c>
      <c r="C33" s="81" t="s">
        <v>2230</v>
      </c>
      <c r="D33" s="82">
        <v>69565.0</v>
      </c>
      <c r="E33" s="83" t="s">
        <v>2231</v>
      </c>
      <c r="F33" s="61"/>
      <c r="G33" s="59"/>
      <c r="H33" s="59"/>
      <c r="I33" s="60">
        <v>10000.0</v>
      </c>
      <c r="J33" s="59"/>
      <c r="K33" s="59"/>
      <c r="L33" s="59"/>
      <c r="M33" s="59"/>
      <c r="N33" s="59"/>
      <c r="O33" s="58"/>
      <c r="P33" s="58"/>
      <c r="Q33" s="61">
        <v>10000.0</v>
      </c>
      <c r="R33" s="62">
        <f t="shared" si="1"/>
        <v>0</v>
      </c>
      <c r="S33" s="84" t="s">
        <v>74</v>
      </c>
      <c r="T33" s="65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53">
        <v>30.0</v>
      </c>
      <c r="B34" s="80">
        <v>45015.0</v>
      </c>
      <c r="C34" s="81" t="s">
        <v>2232</v>
      </c>
      <c r="D34" s="82">
        <v>36826.0</v>
      </c>
      <c r="E34" s="83" t="s">
        <v>2233</v>
      </c>
      <c r="F34" s="61"/>
      <c r="G34" s="59"/>
      <c r="H34" s="59"/>
      <c r="I34" s="60"/>
      <c r="J34" s="59">
        <v>5000.0</v>
      </c>
      <c r="K34" s="59"/>
      <c r="L34" s="59"/>
      <c r="M34" s="59"/>
      <c r="N34" s="59"/>
      <c r="O34" s="58"/>
      <c r="P34" s="58"/>
      <c r="Q34" s="61">
        <v>5000.0</v>
      </c>
      <c r="R34" s="62">
        <f t="shared" si="1"/>
        <v>0</v>
      </c>
      <c r="S34" s="84" t="s">
        <v>74</v>
      </c>
      <c r="T34" s="65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53">
        <v>31.0</v>
      </c>
      <c r="B35" s="80">
        <v>45015.0</v>
      </c>
      <c r="C35" s="81" t="s">
        <v>2234</v>
      </c>
      <c r="D35" s="82">
        <v>36826.0</v>
      </c>
      <c r="E35" s="83" t="s">
        <v>2233</v>
      </c>
      <c r="F35" s="61"/>
      <c r="G35" s="59"/>
      <c r="H35" s="59"/>
      <c r="I35" s="60"/>
      <c r="J35" s="59">
        <v>8480.0</v>
      </c>
      <c r="K35" s="59"/>
      <c r="L35" s="59"/>
      <c r="M35" s="59"/>
      <c r="N35" s="59"/>
      <c r="O35" s="58"/>
      <c r="P35" s="58"/>
      <c r="Q35" s="61">
        <v>8480.0</v>
      </c>
      <c r="R35" s="62">
        <f t="shared" si="1"/>
        <v>0</v>
      </c>
      <c r="S35" s="84" t="s">
        <v>74</v>
      </c>
      <c r="T35" s="65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53">
        <v>32.0</v>
      </c>
      <c r="B36" s="80">
        <v>45015.0</v>
      </c>
      <c r="C36" s="81" t="s">
        <v>2235</v>
      </c>
      <c r="D36" s="82">
        <v>10384.0</v>
      </c>
      <c r="E36" s="83" t="s">
        <v>476</v>
      </c>
      <c r="F36" s="61"/>
      <c r="G36" s="59"/>
      <c r="H36" s="59"/>
      <c r="I36" s="60">
        <v>350.0</v>
      </c>
      <c r="J36" s="59"/>
      <c r="K36" s="59"/>
      <c r="L36" s="59"/>
      <c r="M36" s="59"/>
      <c r="N36" s="59"/>
      <c r="O36" s="58"/>
      <c r="P36" s="58"/>
      <c r="Q36" s="61">
        <v>350.0</v>
      </c>
      <c r="R36" s="62">
        <f t="shared" si="1"/>
        <v>0</v>
      </c>
      <c r="S36" s="84" t="s">
        <v>74</v>
      </c>
      <c r="T36" s="65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53">
        <v>33.0</v>
      </c>
      <c r="B37" s="80">
        <v>45015.0</v>
      </c>
      <c r="C37" s="81" t="s">
        <v>2236</v>
      </c>
      <c r="D37" s="82">
        <v>52032.0</v>
      </c>
      <c r="E37" s="83" t="s">
        <v>622</v>
      </c>
      <c r="F37" s="61"/>
      <c r="G37" s="59"/>
      <c r="H37" s="59"/>
      <c r="I37" s="60">
        <v>5200.0</v>
      </c>
      <c r="J37" s="59"/>
      <c r="K37" s="59"/>
      <c r="L37" s="59"/>
      <c r="M37" s="59"/>
      <c r="N37" s="59"/>
      <c r="O37" s="58"/>
      <c r="P37" s="58"/>
      <c r="Q37" s="61">
        <v>5200.0</v>
      </c>
      <c r="R37" s="62">
        <f t="shared" si="1"/>
        <v>0</v>
      </c>
      <c r="S37" s="84" t="s">
        <v>79</v>
      </c>
      <c r="T37" s="65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53">
        <v>34.0</v>
      </c>
      <c r="B38" s="80">
        <v>45015.0</v>
      </c>
      <c r="C38" s="81" t="s">
        <v>2237</v>
      </c>
      <c r="D38" s="82">
        <v>46778.0</v>
      </c>
      <c r="E38" s="83" t="s">
        <v>147</v>
      </c>
      <c r="F38" s="61"/>
      <c r="G38" s="59"/>
      <c r="H38" s="59"/>
      <c r="I38" s="60"/>
      <c r="J38" s="59">
        <v>3600.0</v>
      </c>
      <c r="K38" s="59"/>
      <c r="L38" s="59"/>
      <c r="M38" s="59"/>
      <c r="N38" s="59"/>
      <c r="O38" s="58"/>
      <c r="P38" s="58"/>
      <c r="Q38" s="61">
        <v>3600.0</v>
      </c>
      <c r="R38" s="62">
        <f t="shared" si="1"/>
        <v>0</v>
      </c>
      <c r="S38" s="84" t="s">
        <v>36</v>
      </c>
      <c r="T38" s="65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53">
        <v>35.0</v>
      </c>
      <c r="B39" s="80">
        <v>45015.0</v>
      </c>
      <c r="C39" s="81" t="s">
        <v>2238</v>
      </c>
      <c r="D39" s="82">
        <v>47032.0</v>
      </c>
      <c r="E39" s="83" t="s">
        <v>253</v>
      </c>
      <c r="F39" s="61"/>
      <c r="G39" s="59"/>
      <c r="H39" s="59"/>
      <c r="I39" s="60"/>
      <c r="J39" s="59">
        <v>10840.0</v>
      </c>
      <c r="K39" s="59"/>
      <c r="L39" s="59"/>
      <c r="M39" s="59"/>
      <c r="N39" s="59"/>
      <c r="O39" s="58"/>
      <c r="P39" s="58"/>
      <c r="Q39" s="61">
        <v>10840.0</v>
      </c>
      <c r="R39" s="62">
        <f t="shared" si="1"/>
        <v>0</v>
      </c>
      <c r="S39" s="84" t="s">
        <v>36</v>
      </c>
      <c r="T39" s="65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53">
        <v>36.0</v>
      </c>
      <c r="B40" s="80">
        <v>45015.0</v>
      </c>
      <c r="C40" s="81" t="s">
        <v>2239</v>
      </c>
      <c r="D40" s="82">
        <v>35227.0</v>
      </c>
      <c r="E40" s="83" t="s">
        <v>347</v>
      </c>
      <c r="F40" s="61"/>
      <c r="G40" s="59"/>
      <c r="H40" s="59"/>
      <c r="I40" s="60">
        <v>1050.0</v>
      </c>
      <c r="J40" s="59"/>
      <c r="K40" s="59"/>
      <c r="L40" s="59"/>
      <c r="M40" s="59"/>
      <c r="N40" s="59"/>
      <c r="O40" s="58"/>
      <c r="P40" s="58"/>
      <c r="Q40" s="61">
        <v>1050.0</v>
      </c>
      <c r="R40" s="62">
        <f t="shared" si="1"/>
        <v>0</v>
      </c>
      <c r="S40" s="84" t="s">
        <v>74</v>
      </c>
      <c r="T40" s="65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53">
        <v>37.0</v>
      </c>
      <c r="B41" s="80">
        <v>45015.0</v>
      </c>
      <c r="C41" s="81" t="s">
        <v>2240</v>
      </c>
      <c r="D41" s="82">
        <v>51309.0</v>
      </c>
      <c r="E41" s="83" t="s">
        <v>2241</v>
      </c>
      <c r="F41" s="61"/>
      <c r="G41" s="59"/>
      <c r="H41" s="59"/>
      <c r="I41" s="60">
        <v>3900.0</v>
      </c>
      <c r="J41" s="59"/>
      <c r="K41" s="59"/>
      <c r="L41" s="59"/>
      <c r="M41" s="59"/>
      <c r="N41" s="59"/>
      <c r="O41" s="58"/>
      <c r="P41" s="58"/>
      <c r="Q41" s="61">
        <v>3900.0</v>
      </c>
      <c r="R41" s="62">
        <f t="shared" si="1"/>
        <v>0</v>
      </c>
      <c r="S41" s="84" t="s">
        <v>25</v>
      </c>
      <c r="T41" s="65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53">
        <v>38.0</v>
      </c>
      <c r="B42" s="80">
        <v>45015.0</v>
      </c>
      <c r="C42" s="81" t="s">
        <v>2242</v>
      </c>
      <c r="D42" s="82">
        <v>66278.0</v>
      </c>
      <c r="E42" s="83" t="s">
        <v>2243</v>
      </c>
      <c r="F42" s="61"/>
      <c r="G42" s="59"/>
      <c r="H42" s="59"/>
      <c r="I42" s="60">
        <v>4500.0</v>
      </c>
      <c r="J42" s="59"/>
      <c r="K42" s="59"/>
      <c r="L42" s="59"/>
      <c r="M42" s="59"/>
      <c r="N42" s="59"/>
      <c r="O42" s="58"/>
      <c r="P42" s="58"/>
      <c r="Q42" s="61">
        <v>4500.0</v>
      </c>
      <c r="R42" s="62">
        <f t="shared" si="1"/>
        <v>0</v>
      </c>
      <c r="S42" s="84" t="s">
        <v>25</v>
      </c>
      <c r="T42" s="65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53">
        <v>39.0</v>
      </c>
      <c r="B43" s="80">
        <v>45015.0</v>
      </c>
      <c r="C43" s="81" t="s">
        <v>2244</v>
      </c>
      <c r="D43" s="82">
        <v>66276.0</v>
      </c>
      <c r="E43" s="83" t="s">
        <v>1728</v>
      </c>
      <c r="F43" s="61"/>
      <c r="G43" s="59"/>
      <c r="H43" s="59"/>
      <c r="I43" s="60">
        <v>6990.0</v>
      </c>
      <c r="J43" s="59"/>
      <c r="K43" s="59"/>
      <c r="L43" s="59"/>
      <c r="M43" s="59"/>
      <c r="N43" s="59"/>
      <c r="O43" s="58"/>
      <c r="P43" s="58"/>
      <c r="Q43" s="61">
        <v>6990.0</v>
      </c>
      <c r="R43" s="62">
        <f t="shared" si="1"/>
        <v>0</v>
      </c>
      <c r="S43" s="84" t="s">
        <v>25</v>
      </c>
      <c r="T43" s="65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53">
        <v>40.0</v>
      </c>
      <c r="B44" s="80">
        <v>45015.0</v>
      </c>
      <c r="C44" s="81" t="s">
        <v>2245</v>
      </c>
      <c r="D44" s="82">
        <v>48910.0</v>
      </c>
      <c r="E44" s="83" t="s">
        <v>494</v>
      </c>
      <c r="F44" s="61"/>
      <c r="G44" s="59"/>
      <c r="H44" s="59"/>
      <c r="I44" s="60"/>
      <c r="J44" s="59">
        <v>8370.0</v>
      </c>
      <c r="K44" s="59"/>
      <c r="L44" s="59"/>
      <c r="M44" s="59"/>
      <c r="N44" s="59"/>
      <c r="O44" s="58"/>
      <c r="P44" s="58"/>
      <c r="Q44" s="61">
        <v>8370.0</v>
      </c>
      <c r="R44" s="62">
        <f t="shared" si="1"/>
        <v>0</v>
      </c>
      <c r="S44" s="84" t="s">
        <v>36</v>
      </c>
      <c r="T44" s="65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53">
        <v>41.0</v>
      </c>
      <c r="B45" s="80">
        <v>45015.0</v>
      </c>
      <c r="C45" s="81" t="s">
        <v>2246</v>
      </c>
      <c r="D45" s="82">
        <v>53283.0</v>
      </c>
      <c r="E45" s="83" t="s">
        <v>250</v>
      </c>
      <c r="F45" s="61"/>
      <c r="G45" s="59"/>
      <c r="H45" s="59"/>
      <c r="I45" s="60">
        <v>2700.0</v>
      </c>
      <c r="J45" s="59"/>
      <c r="K45" s="59"/>
      <c r="L45" s="58"/>
      <c r="M45" s="58"/>
      <c r="N45" s="58"/>
      <c r="O45" s="58"/>
      <c r="P45" s="58"/>
      <c r="Q45" s="61">
        <v>2700.0</v>
      </c>
      <c r="R45" s="62">
        <f t="shared" si="1"/>
        <v>0</v>
      </c>
      <c r="S45" s="84" t="s">
        <v>74</v>
      </c>
      <c r="T45" s="6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53">
        <v>42.0</v>
      </c>
      <c r="B46" s="80">
        <v>45015.0</v>
      </c>
      <c r="C46" s="81" t="s">
        <v>2247</v>
      </c>
      <c r="D46" s="82">
        <v>53249.0</v>
      </c>
      <c r="E46" s="83" t="s">
        <v>390</v>
      </c>
      <c r="F46" s="61"/>
      <c r="G46" s="59"/>
      <c r="H46" s="59"/>
      <c r="I46" s="60">
        <v>15000.0</v>
      </c>
      <c r="J46" s="59"/>
      <c r="K46" s="58"/>
      <c r="L46" s="58"/>
      <c r="M46" s="58"/>
      <c r="N46" s="59"/>
      <c r="O46" s="59"/>
      <c r="P46" s="58"/>
      <c r="Q46" s="61">
        <v>15000.0</v>
      </c>
      <c r="R46" s="62">
        <f t="shared" si="1"/>
        <v>0</v>
      </c>
      <c r="S46" s="84" t="s">
        <v>25</v>
      </c>
      <c r="T46" s="6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53">
        <v>43.0</v>
      </c>
      <c r="B47" s="80">
        <v>45015.0</v>
      </c>
      <c r="C47" s="81" t="s">
        <v>2248</v>
      </c>
      <c r="D47" s="82">
        <v>19688.0</v>
      </c>
      <c r="E47" s="83" t="s">
        <v>754</v>
      </c>
      <c r="F47" s="125"/>
      <c r="G47" s="59"/>
      <c r="H47" s="59"/>
      <c r="I47" s="60">
        <v>2650.0</v>
      </c>
      <c r="J47" s="59"/>
      <c r="K47" s="59"/>
      <c r="L47" s="58"/>
      <c r="M47" s="58"/>
      <c r="N47" s="58"/>
      <c r="O47" s="58"/>
      <c r="P47" s="58"/>
      <c r="Q47" s="61">
        <v>2650.0</v>
      </c>
      <c r="R47" s="62">
        <f t="shared" si="1"/>
        <v>0</v>
      </c>
      <c r="S47" s="84" t="s">
        <v>74</v>
      </c>
      <c r="T47" s="65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53">
        <v>44.0</v>
      </c>
      <c r="B48" s="80">
        <v>45015.0</v>
      </c>
      <c r="C48" s="81" t="s">
        <v>2249</v>
      </c>
      <c r="D48" s="82">
        <v>48772.0</v>
      </c>
      <c r="E48" s="83" t="s">
        <v>952</v>
      </c>
      <c r="F48" s="61"/>
      <c r="G48" s="59"/>
      <c r="H48" s="59"/>
      <c r="I48" s="60"/>
      <c r="J48" s="59">
        <v>5000.0</v>
      </c>
      <c r="K48" s="58"/>
      <c r="L48" s="58"/>
      <c r="M48" s="58"/>
      <c r="N48" s="59"/>
      <c r="O48" s="58"/>
      <c r="P48" s="58"/>
      <c r="Q48" s="61">
        <v>5000.0</v>
      </c>
      <c r="R48" s="62">
        <f t="shared" si="1"/>
        <v>0</v>
      </c>
      <c r="S48" s="84" t="s">
        <v>74</v>
      </c>
      <c r="T48" s="65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53">
        <v>45.0</v>
      </c>
      <c r="B49" s="80">
        <v>45015.0</v>
      </c>
      <c r="C49" s="81" t="s">
        <v>2250</v>
      </c>
      <c r="D49" s="82">
        <v>44406.0</v>
      </c>
      <c r="E49" s="83" t="s">
        <v>2213</v>
      </c>
      <c r="F49" s="61">
        <v>4500.0</v>
      </c>
      <c r="G49" s="59"/>
      <c r="H49" s="59"/>
      <c r="I49" s="59"/>
      <c r="J49" s="60"/>
      <c r="K49" s="59"/>
      <c r="L49" s="58"/>
      <c r="M49" s="59"/>
      <c r="N49" s="59"/>
      <c r="O49" s="59"/>
      <c r="P49" s="58"/>
      <c r="Q49" s="61">
        <v>4500.0</v>
      </c>
      <c r="R49" s="62">
        <f t="shared" si="1"/>
        <v>0</v>
      </c>
      <c r="S49" s="84" t="s">
        <v>2251</v>
      </c>
      <c r="T49" s="65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53">
        <v>46.0</v>
      </c>
      <c r="B50" s="80">
        <v>45015.0</v>
      </c>
      <c r="C50" s="81" t="s">
        <v>2252</v>
      </c>
      <c r="D50" s="82">
        <v>50253.0</v>
      </c>
      <c r="E50" s="83" t="s">
        <v>2253</v>
      </c>
      <c r="F50" s="61"/>
      <c r="G50" s="58"/>
      <c r="H50" s="59"/>
      <c r="I50" s="59">
        <v>5000.0</v>
      </c>
      <c r="J50" s="60"/>
      <c r="K50" s="59"/>
      <c r="L50" s="58"/>
      <c r="M50" s="58"/>
      <c r="N50" s="58"/>
      <c r="O50" s="58"/>
      <c r="P50" s="58"/>
      <c r="Q50" s="61">
        <v>5000.0</v>
      </c>
      <c r="R50" s="62">
        <f t="shared" si="1"/>
        <v>0</v>
      </c>
      <c r="S50" s="84" t="s">
        <v>67</v>
      </c>
      <c r="T50" s="65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53">
        <v>47.0</v>
      </c>
      <c r="B51" s="80">
        <v>45015.0</v>
      </c>
      <c r="C51" s="81" t="s">
        <v>2254</v>
      </c>
      <c r="D51" s="82">
        <v>51095.0</v>
      </c>
      <c r="E51" s="83" t="s">
        <v>2255</v>
      </c>
      <c r="F51" s="61"/>
      <c r="G51" s="59"/>
      <c r="H51" s="59"/>
      <c r="I51" s="59">
        <v>5000.0</v>
      </c>
      <c r="J51" s="60"/>
      <c r="K51" s="59"/>
      <c r="L51" s="59"/>
      <c r="M51" s="58"/>
      <c r="N51" s="59"/>
      <c r="O51" s="59"/>
      <c r="P51" s="58"/>
      <c r="Q51" s="61">
        <v>5000.0</v>
      </c>
      <c r="R51" s="62">
        <f t="shared" si="1"/>
        <v>0</v>
      </c>
      <c r="S51" s="84" t="s">
        <v>67</v>
      </c>
      <c r="T51" s="65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53">
        <v>48.0</v>
      </c>
      <c r="B52" s="80">
        <v>45015.0</v>
      </c>
      <c r="C52" s="81" t="s">
        <v>2256</v>
      </c>
      <c r="D52" s="82">
        <v>36769.0</v>
      </c>
      <c r="E52" s="83" t="s">
        <v>130</v>
      </c>
      <c r="F52" s="61"/>
      <c r="G52" s="59"/>
      <c r="H52" s="59"/>
      <c r="I52" s="59">
        <v>1450.0</v>
      </c>
      <c r="J52" s="60"/>
      <c r="K52" s="59"/>
      <c r="L52" s="58"/>
      <c r="M52" s="58"/>
      <c r="N52" s="58"/>
      <c r="O52" s="58"/>
      <c r="P52" s="58"/>
      <c r="Q52" s="61">
        <v>1450.0</v>
      </c>
      <c r="R52" s="62">
        <f t="shared" si="1"/>
        <v>0</v>
      </c>
      <c r="S52" s="84" t="s">
        <v>67</v>
      </c>
      <c r="T52" s="65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53">
        <v>49.0</v>
      </c>
      <c r="B53" s="86">
        <v>45015.0</v>
      </c>
      <c r="C53" s="128" t="s">
        <v>2257</v>
      </c>
      <c r="D53" s="87">
        <v>49655.0</v>
      </c>
      <c r="E53" s="88" t="s">
        <v>182</v>
      </c>
      <c r="F53" s="61"/>
      <c r="G53" s="59"/>
      <c r="H53" s="59"/>
      <c r="I53" s="59"/>
      <c r="J53" s="60"/>
      <c r="K53" s="59">
        <v>4500.0</v>
      </c>
      <c r="L53" s="58"/>
      <c r="M53" s="58"/>
      <c r="N53" s="58"/>
      <c r="O53" s="58"/>
      <c r="P53" s="58"/>
      <c r="Q53" s="61">
        <v>4500.0</v>
      </c>
      <c r="R53" s="62">
        <f t="shared" si="1"/>
        <v>0</v>
      </c>
      <c r="S53" s="84" t="s">
        <v>36</v>
      </c>
      <c r="T53" s="65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53">
        <v>50.0</v>
      </c>
      <c r="B54" s="86">
        <v>45015.0</v>
      </c>
      <c r="C54" s="128" t="s">
        <v>2258</v>
      </c>
      <c r="D54" s="87">
        <v>48052.0</v>
      </c>
      <c r="E54" s="88" t="s">
        <v>2259</v>
      </c>
      <c r="F54" s="61"/>
      <c r="G54" s="59"/>
      <c r="H54" s="59"/>
      <c r="I54" s="59">
        <v>2500.0</v>
      </c>
      <c r="J54" s="60"/>
      <c r="K54" s="59"/>
      <c r="L54" s="58"/>
      <c r="M54" s="58"/>
      <c r="N54" s="58"/>
      <c r="O54" s="58"/>
      <c r="P54" s="58"/>
      <c r="Q54" s="61">
        <v>2500.0</v>
      </c>
      <c r="R54" s="62">
        <f t="shared" si="1"/>
        <v>0</v>
      </c>
      <c r="S54" s="84" t="s">
        <v>36</v>
      </c>
      <c r="T54" s="65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53">
        <v>51.0</v>
      </c>
      <c r="B55" s="86">
        <v>45015.0</v>
      </c>
      <c r="C55" s="128" t="s">
        <v>2260</v>
      </c>
      <c r="D55" s="87">
        <v>52206.0</v>
      </c>
      <c r="E55" s="88" t="s">
        <v>414</v>
      </c>
      <c r="F55" s="61"/>
      <c r="G55" s="59"/>
      <c r="H55" s="59"/>
      <c r="I55" s="59">
        <v>1650.0</v>
      </c>
      <c r="J55" s="60"/>
      <c r="K55" s="59"/>
      <c r="L55" s="58"/>
      <c r="M55" s="58"/>
      <c r="N55" s="58"/>
      <c r="O55" s="58"/>
      <c r="P55" s="58"/>
      <c r="Q55" s="61">
        <v>1650.0</v>
      </c>
      <c r="R55" s="62">
        <f t="shared" si="1"/>
        <v>0</v>
      </c>
      <c r="S55" s="84" t="s">
        <v>74</v>
      </c>
      <c r="T55" s="65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53">
        <v>52.0</v>
      </c>
      <c r="B56" s="86">
        <v>45015.0</v>
      </c>
      <c r="C56" s="128" t="s">
        <v>2261</v>
      </c>
      <c r="D56" s="87">
        <v>22727.0</v>
      </c>
      <c r="E56" s="88" t="s">
        <v>533</v>
      </c>
      <c r="F56" s="61"/>
      <c r="G56" s="59"/>
      <c r="H56" s="59"/>
      <c r="I56" s="59"/>
      <c r="J56" s="60">
        <v>27500.0</v>
      </c>
      <c r="K56" s="59"/>
      <c r="L56" s="58"/>
      <c r="M56" s="58"/>
      <c r="N56" s="58"/>
      <c r="O56" s="58"/>
      <c r="P56" s="58"/>
      <c r="Q56" s="61">
        <v>27500.0</v>
      </c>
      <c r="R56" s="62">
        <f t="shared" si="1"/>
        <v>0</v>
      </c>
      <c r="S56" s="84" t="s">
        <v>36</v>
      </c>
      <c r="T56" s="65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53">
        <v>53.0</v>
      </c>
      <c r="B57" s="86">
        <v>45015.0</v>
      </c>
      <c r="C57" s="128" t="s">
        <v>2262</v>
      </c>
      <c r="D57" s="87">
        <v>76255.0</v>
      </c>
      <c r="E57" s="88" t="s">
        <v>2263</v>
      </c>
      <c r="F57" s="61"/>
      <c r="G57" s="59"/>
      <c r="H57" s="59"/>
      <c r="I57" s="59">
        <v>500.0</v>
      </c>
      <c r="J57" s="60"/>
      <c r="K57" s="59"/>
      <c r="L57" s="58"/>
      <c r="M57" s="58"/>
      <c r="N57" s="58"/>
      <c r="O57" s="58"/>
      <c r="P57" s="58"/>
      <c r="Q57" s="61">
        <v>500.0</v>
      </c>
      <c r="R57" s="62">
        <f t="shared" si="1"/>
        <v>0</v>
      </c>
      <c r="S57" s="84" t="s">
        <v>36</v>
      </c>
      <c r="T57" s="65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53">
        <v>54.0</v>
      </c>
      <c r="B58" s="86">
        <v>45015.0</v>
      </c>
      <c r="C58" s="128" t="s">
        <v>2264</v>
      </c>
      <c r="D58" s="87">
        <v>75886.0</v>
      </c>
      <c r="E58" s="88" t="s">
        <v>188</v>
      </c>
      <c r="F58" s="61"/>
      <c r="G58" s="59"/>
      <c r="H58" s="59"/>
      <c r="I58" s="59"/>
      <c r="J58" s="60">
        <v>500.0</v>
      </c>
      <c r="K58" s="59"/>
      <c r="L58" s="58"/>
      <c r="M58" s="58"/>
      <c r="N58" s="58"/>
      <c r="O58" s="58"/>
      <c r="P58" s="58"/>
      <c r="Q58" s="61">
        <v>500.0</v>
      </c>
      <c r="R58" s="62">
        <f t="shared" si="1"/>
        <v>0</v>
      </c>
      <c r="S58" s="84" t="s">
        <v>36</v>
      </c>
      <c r="T58" s="65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53">
        <v>55.0</v>
      </c>
      <c r="B59" s="86">
        <v>45015.0</v>
      </c>
      <c r="C59" s="128" t="s">
        <v>2265</v>
      </c>
      <c r="D59" s="87">
        <v>69093.0</v>
      </c>
      <c r="E59" s="88" t="s">
        <v>769</v>
      </c>
      <c r="F59" s="61"/>
      <c r="G59" s="59"/>
      <c r="H59" s="59"/>
      <c r="I59" s="59"/>
      <c r="J59" s="60"/>
      <c r="K59" s="59"/>
      <c r="L59" s="58"/>
      <c r="M59" s="58"/>
      <c r="N59" s="59">
        <v>2000.0</v>
      </c>
      <c r="O59" s="58"/>
      <c r="P59" s="58"/>
      <c r="Q59" s="61">
        <v>2000.0</v>
      </c>
      <c r="R59" s="62">
        <f t="shared" si="1"/>
        <v>0</v>
      </c>
      <c r="S59" s="84" t="s">
        <v>67</v>
      </c>
      <c r="T59" s="65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53">
        <v>56.0</v>
      </c>
      <c r="B60" s="86">
        <v>45015.0</v>
      </c>
      <c r="C60" s="128" t="s">
        <v>2266</v>
      </c>
      <c r="D60" s="87">
        <v>14329.0</v>
      </c>
      <c r="E60" s="88" t="s">
        <v>158</v>
      </c>
      <c r="F60" s="61"/>
      <c r="G60" s="59"/>
      <c r="H60" s="59"/>
      <c r="I60" s="59">
        <v>450.0</v>
      </c>
      <c r="J60" s="60"/>
      <c r="K60" s="59"/>
      <c r="L60" s="58"/>
      <c r="M60" s="58"/>
      <c r="N60" s="58"/>
      <c r="O60" s="58"/>
      <c r="P60" s="58"/>
      <c r="Q60" s="61">
        <v>450.0</v>
      </c>
      <c r="R60" s="62">
        <f t="shared" si="1"/>
        <v>0</v>
      </c>
      <c r="S60" s="84" t="s">
        <v>79</v>
      </c>
      <c r="T60" s="6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53">
        <v>57.0</v>
      </c>
      <c r="B61" s="86">
        <v>45015.0</v>
      </c>
      <c r="C61" s="128" t="s">
        <v>2267</v>
      </c>
      <c r="D61" s="87">
        <v>49825.0</v>
      </c>
      <c r="E61" s="88" t="s">
        <v>1266</v>
      </c>
      <c r="F61" s="61"/>
      <c r="G61" s="59"/>
      <c r="H61" s="59"/>
      <c r="I61" s="59">
        <v>2500.0</v>
      </c>
      <c r="J61" s="60"/>
      <c r="K61" s="59"/>
      <c r="L61" s="58"/>
      <c r="M61" s="58"/>
      <c r="N61" s="58"/>
      <c r="O61" s="58"/>
      <c r="P61" s="58"/>
      <c r="Q61" s="61">
        <v>2500.0</v>
      </c>
      <c r="R61" s="62">
        <f t="shared" si="1"/>
        <v>0</v>
      </c>
      <c r="S61" s="84" t="s">
        <v>25</v>
      </c>
      <c r="T61" s="6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53">
        <v>58.0</v>
      </c>
      <c r="B62" s="86">
        <v>45015.0</v>
      </c>
      <c r="C62" s="128" t="s">
        <v>2268</v>
      </c>
      <c r="D62" s="87">
        <v>74468.0</v>
      </c>
      <c r="E62" s="88" t="s">
        <v>2269</v>
      </c>
      <c r="F62" s="61"/>
      <c r="G62" s="59"/>
      <c r="H62" s="59"/>
      <c r="I62" s="59"/>
      <c r="J62" s="60"/>
      <c r="K62" s="59"/>
      <c r="L62" s="58"/>
      <c r="M62" s="58"/>
      <c r="N62" s="59">
        <v>1950.0</v>
      </c>
      <c r="O62" s="58"/>
      <c r="P62" s="58"/>
      <c r="Q62" s="61">
        <v>1950.0</v>
      </c>
      <c r="R62" s="62">
        <f t="shared" si="1"/>
        <v>0</v>
      </c>
      <c r="S62" s="84"/>
      <c r="T62" s="65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53">
        <v>59.0</v>
      </c>
      <c r="B63" s="86">
        <v>45015.0</v>
      </c>
      <c r="C63" s="128" t="s">
        <v>2270</v>
      </c>
      <c r="D63" s="87">
        <v>30909.0</v>
      </c>
      <c r="E63" s="88" t="s">
        <v>2271</v>
      </c>
      <c r="F63" s="61"/>
      <c r="G63" s="59"/>
      <c r="H63" s="59">
        <v>18000.0</v>
      </c>
      <c r="I63" s="59"/>
      <c r="J63" s="60"/>
      <c r="K63" s="59"/>
      <c r="L63" s="58"/>
      <c r="M63" s="58"/>
      <c r="N63" s="58"/>
      <c r="O63" s="58"/>
      <c r="P63" s="58"/>
      <c r="Q63" s="61">
        <v>18000.0</v>
      </c>
      <c r="R63" s="62">
        <f t="shared" si="1"/>
        <v>0</v>
      </c>
      <c r="S63" s="84"/>
      <c r="T63" s="65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53"/>
      <c r="B64" s="71"/>
      <c r="C64" s="72"/>
      <c r="D64" s="72"/>
      <c r="E64" s="73"/>
      <c r="F64" s="68">
        <f t="shared" ref="F64:Q64" si="2">SUM(F5:F63)</f>
        <v>4500</v>
      </c>
      <c r="G64" s="68">
        <f t="shared" si="2"/>
        <v>625</v>
      </c>
      <c r="H64" s="68">
        <f t="shared" si="2"/>
        <v>18000</v>
      </c>
      <c r="I64" s="68">
        <f t="shared" si="2"/>
        <v>213165</v>
      </c>
      <c r="J64" s="68">
        <f t="shared" si="2"/>
        <v>75065</v>
      </c>
      <c r="K64" s="68">
        <f t="shared" si="2"/>
        <v>16400</v>
      </c>
      <c r="L64" s="68">
        <f t="shared" si="2"/>
        <v>0</v>
      </c>
      <c r="M64" s="68">
        <f t="shared" si="2"/>
        <v>4970</v>
      </c>
      <c r="N64" s="68">
        <f t="shared" si="2"/>
        <v>3950</v>
      </c>
      <c r="O64" s="68">
        <f t="shared" si="2"/>
        <v>0</v>
      </c>
      <c r="P64" s="68">
        <f t="shared" si="2"/>
        <v>0</v>
      </c>
      <c r="Q64" s="68">
        <f t="shared" si="2"/>
        <v>336675</v>
      </c>
      <c r="R64" s="66">
        <v>0.0</v>
      </c>
      <c r="S64" s="74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>
      <c r="A65" s="75"/>
      <c r="B65" s="72"/>
      <c r="C65" s="72"/>
      <c r="D65" s="72"/>
      <c r="E65" s="73"/>
      <c r="F65" s="38">
        <f>F64+G64+H64+I64+J64+K64+L64+M64+N64+O64+P64</f>
        <v>336675</v>
      </c>
      <c r="G65" s="8"/>
      <c r="H65" s="8"/>
      <c r="I65" s="8"/>
      <c r="J65" s="8"/>
      <c r="K65" s="8"/>
      <c r="L65" s="9"/>
      <c r="M65" s="76"/>
      <c r="N65" s="76"/>
      <c r="O65" s="76"/>
      <c r="P65" s="76"/>
      <c r="Q65" s="126" t="s">
        <v>41</v>
      </c>
      <c r="R65" s="77"/>
      <c r="S65" s="7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>
      <c r="A66" s="4"/>
      <c r="B66" s="79"/>
      <c r="C66" s="79"/>
      <c r="D66" s="79"/>
      <c r="E66" s="4"/>
      <c r="F66" s="7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79"/>
      <c r="C67" s="79"/>
      <c r="D67" s="79"/>
      <c r="E67" s="4"/>
      <c r="F67" s="79"/>
      <c r="G67" s="4"/>
      <c r="H67" s="4"/>
      <c r="I67" s="4"/>
      <c r="J67" s="4"/>
      <c r="K67" s="4"/>
      <c r="L67" s="4"/>
      <c r="M67" s="4"/>
      <c r="N67" s="4"/>
      <c r="O67" s="4"/>
      <c r="P67" s="4"/>
      <c r="Q67" s="40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79"/>
      <c r="C68" s="79"/>
      <c r="D68" s="79"/>
      <c r="E68" s="4"/>
      <c r="F68" s="7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79"/>
      <c r="C69" s="79"/>
      <c r="D69" s="79"/>
      <c r="E69" s="4"/>
      <c r="F69" s="7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79"/>
      <c r="C70" s="79"/>
      <c r="D70" s="79"/>
      <c r="E70" s="4"/>
      <c r="F70" s="7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79"/>
      <c r="C71" s="79"/>
      <c r="D71" s="79"/>
      <c r="E71" s="4"/>
      <c r="F71" s="79" t="s">
        <v>41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79"/>
      <c r="C72" s="79"/>
      <c r="D72" s="79"/>
      <c r="E72" s="4"/>
      <c r="F72" s="7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79"/>
      <c r="C73" s="79"/>
      <c r="D73" s="79"/>
      <c r="E73" s="4"/>
      <c r="F73" s="7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79"/>
      <c r="C74" s="79"/>
      <c r="D74" s="79"/>
      <c r="E74" s="4"/>
      <c r="F74" s="7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79"/>
      <c r="C75" s="79"/>
      <c r="D75" s="79"/>
      <c r="E75" s="4"/>
      <c r="F75" s="7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79"/>
      <c r="C76" s="79"/>
      <c r="D76" s="79"/>
      <c r="E76" s="4"/>
      <c r="F76" s="79"/>
      <c r="G76" s="4"/>
      <c r="H76" s="4"/>
      <c r="I76" s="4"/>
      <c r="J76" s="40"/>
      <c r="K76" s="4"/>
      <c r="L76" s="4"/>
      <c r="M76" s="4"/>
      <c r="N76" s="4"/>
      <c r="O76" s="4"/>
      <c r="P76" s="4"/>
      <c r="Q76" s="4"/>
      <c r="R76" s="4"/>
      <c r="S76" s="4"/>
      <c r="T76" s="4"/>
      <c r="U76" s="4" t="s">
        <v>207</v>
      </c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79"/>
      <c r="C77" s="79"/>
      <c r="D77" s="79"/>
      <c r="E77" s="4"/>
      <c r="F77" s="7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79"/>
      <c r="C78" s="79"/>
      <c r="D78" s="79"/>
      <c r="E78" s="4"/>
      <c r="F78" s="7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79"/>
      <c r="C79" s="79"/>
      <c r="D79" s="79"/>
      <c r="E79" s="4"/>
      <c r="F79" s="7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79"/>
      <c r="C80" s="79"/>
      <c r="D80" s="79"/>
      <c r="E80" s="4"/>
      <c r="F80" s="7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79"/>
      <c r="C81" s="79"/>
      <c r="D81" s="79"/>
      <c r="E81" s="4"/>
      <c r="F81" s="7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79"/>
      <c r="C82" s="79"/>
      <c r="D82" s="79"/>
      <c r="E82" s="4"/>
      <c r="F82" s="7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79"/>
      <c r="C83" s="79"/>
      <c r="D83" s="79"/>
      <c r="E83" s="4"/>
      <c r="F83" s="7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79"/>
      <c r="C84" s="79"/>
      <c r="D84" s="79"/>
      <c r="E84" s="4"/>
      <c r="F84" s="7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79"/>
      <c r="C85" s="79"/>
      <c r="D85" s="79"/>
      <c r="E85" s="4"/>
      <c r="F85" s="7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79"/>
      <c r="C86" s="79"/>
      <c r="D86" s="79"/>
      <c r="E86" s="4"/>
      <c r="F86" s="7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79"/>
      <c r="C87" s="79"/>
      <c r="D87" s="79"/>
      <c r="E87" s="4"/>
      <c r="F87" s="7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79"/>
      <c r="C88" s="79"/>
      <c r="D88" s="79"/>
      <c r="E88" s="4"/>
      <c r="F88" s="7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79"/>
      <c r="C89" s="79"/>
      <c r="D89" s="79"/>
      <c r="E89" s="4"/>
      <c r="F89" s="7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79"/>
      <c r="C90" s="79"/>
      <c r="D90" s="79"/>
      <c r="E90" s="4"/>
      <c r="F90" s="7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79"/>
      <c r="C91" s="79"/>
      <c r="D91" s="79"/>
      <c r="E91" s="4"/>
      <c r="F91" s="7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79"/>
      <c r="C92" s="79"/>
      <c r="D92" s="79"/>
      <c r="E92" s="4"/>
      <c r="F92" s="7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79"/>
      <c r="C93" s="79"/>
      <c r="D93" s="79"/>
      <c r="E93" s="4"/>
      <c r="F93" s="7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79"/>
      <c r="C94" s="79"/>
      <c r="D94" s="79"/>
      <c r="E94" s="4"/>
      <c r="F94" s="7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79"/>
      <c r="C95" s="79"/>
      <c r="D95" s="79"/>
      <c r="E95" s="4"/>
      <c r="F95" s="7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79"/>
      <c r="C96" s="79"/>
      <c r="D96" s="79"/>
      <c r="E96" s="4"/>
      <c r="F96" s="7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79"/>
      <c r="C97" s="79"/>
      <c r="D97" s="79"/>
      <c r="E97" s="4"/>
      <c r="F97" s="7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79"/>
      <c r="C98" s="79"/>
      <c r="D98" s="79"/>
      <c r="E98" s="4"/>
      <c r="F98" s="7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79"/>
      <c r="C99" s="79"/>
      <c r="D99" s="79"/>
      <c r="E99" s="4"/>
      <c r="F99" s="7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79"/>
      <c r="C100" s="79"/>
      <c r="D100" s="79"/>
      <c r="E100" s="4"/>
      <c r="F100" s="7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79"/>
      <c r="C101" s="79"/>
      <c r="D101" s="79"/>
      <c r="E101" s="4"/>
      <c r="F101" s="7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79"/>
      <c r="C102" s="79"/>
      <c r="D102" s="79"/>
      <c r="E102" s="4"/>
      <c r="F102" s="7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79"/>
      <c r="C103" s="79"/>
      <c r="D103" s="79"/>
      <c r="E103" s="4"/>
      <c r="F103" s="7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79"/>
      <c r="C104" s="79"/>
      <c r="D104" s="79"/>
      <c r="E104" s="4"/>
      <c r="F104" s="7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79"/>
      <c r="C105" s="79"/>
      <c r="D105" s="79"/>
      <c r="E105" s="4"/>
      <c r="F105" s="7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7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7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7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7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7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7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7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7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7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7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7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7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7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7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7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7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7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7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7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7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7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7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7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7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7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7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7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7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7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7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7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7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7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7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7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7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7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7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7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7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7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7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7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7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7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7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7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7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7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7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7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7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7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7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7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7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7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7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7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7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7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7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7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7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7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7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7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7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7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7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7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7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7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7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7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7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7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7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7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7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7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7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7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7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7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7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7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7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7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7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7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7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7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7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7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7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7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7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7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7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7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7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7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7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7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7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7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7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7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7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7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7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7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7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7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7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7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7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7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7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7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7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7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7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7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7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7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7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7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7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7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7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7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7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7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7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7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7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7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7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7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7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7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7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7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7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7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7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7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7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7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7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7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7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7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7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7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7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7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7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7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7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7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7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7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7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7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7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7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7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7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7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7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7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7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7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7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7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7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7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7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7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7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7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7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7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7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7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7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7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7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7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7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7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7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7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7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7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7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7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7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7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7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7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7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7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7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7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7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7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7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7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7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7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7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7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7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7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7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7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7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7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7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7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7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7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7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7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7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7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7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7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7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7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7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7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7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7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7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7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7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7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7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7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7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7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7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7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7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7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7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7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7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7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7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7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7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7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7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7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7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7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7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7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7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7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7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7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7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7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7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7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7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7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7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7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7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7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7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7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7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7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7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7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7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7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7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7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7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7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7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7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7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7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7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7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7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7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7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7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7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7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7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7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7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7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7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7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7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7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7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7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7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7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7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7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7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7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7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7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7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7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7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7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7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7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7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7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7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7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7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7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7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7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7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7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7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7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7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7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7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7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7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7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7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7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7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7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7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7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7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7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7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7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7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7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7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7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7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7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7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7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7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7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7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7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7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7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7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7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7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7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7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7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7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7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7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7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7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7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7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7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7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7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7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7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7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7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7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7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7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7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7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7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7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7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7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7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7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7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7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7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7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7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7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7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7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7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7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7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7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7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7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7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7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7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7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7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7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7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7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7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7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7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7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7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7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7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7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7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7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7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7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7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7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7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7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7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7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7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7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7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7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7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7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7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7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7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7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7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7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7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7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7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7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7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7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7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7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7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7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7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7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7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7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7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7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7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7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7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7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7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7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7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7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7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7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7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7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7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7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7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7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7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7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7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7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7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7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7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7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7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7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7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7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7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7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7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7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7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7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7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7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7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7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7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7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7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7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7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7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7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7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7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7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7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7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7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7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7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7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7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7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7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7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7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7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7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7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7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7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7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7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7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7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7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7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7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7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7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7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7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7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7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7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7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7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7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7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7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7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7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7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7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7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7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7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7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7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7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7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7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7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7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7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7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7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7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7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7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7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7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7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7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7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7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7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7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7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7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7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7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7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7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7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7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7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7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7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7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7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7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7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7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7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7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7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7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7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7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7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7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7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7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7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7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7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7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7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7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7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7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7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7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7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7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7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7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7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7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7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7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7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7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7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7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7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7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7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7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7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7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7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7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7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7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7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7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7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7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7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7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7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7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7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7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7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7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7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7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7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7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7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7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7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7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7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7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7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7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7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7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7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7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7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7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7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7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7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7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7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7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7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7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7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7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7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7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7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7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7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7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7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7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7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7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7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7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7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7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7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7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7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7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7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7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7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7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7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7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7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7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7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7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7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7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7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7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7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7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7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7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7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7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7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7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7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7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7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7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7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7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7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7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7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7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7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7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7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7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7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7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7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7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7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7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7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7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7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7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7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7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7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7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7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7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7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7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7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7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7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7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7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7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7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7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7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7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7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7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7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7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7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7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7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7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7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7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7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7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7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7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7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7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7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7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7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7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7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7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7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7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7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7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7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7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7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7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7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7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7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7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7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7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7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7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7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7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7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7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7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7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7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7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7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7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7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7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7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7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7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7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7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7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7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7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7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7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7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7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7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7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7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7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7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7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7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7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7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7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7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7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7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7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7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7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7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7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7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7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7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7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7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7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7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7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7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7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7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7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7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7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7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7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7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7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7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7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7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7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7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7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7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7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7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7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7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7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7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7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7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7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7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7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7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7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7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7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7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7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7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7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7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7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7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7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7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7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7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7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7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7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7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7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7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79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79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79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79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79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79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79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79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79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79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79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79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79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79"/>
      <c r="C1014" s="79"/>
      <c r="D1014" s="79"/>
      <c r="E1014" s="4"/>
      <c r="F1014" s="79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79"/>
      <c r="C1015" s="79"/>
      <c r="D1015" s="79"/>
      <c r="E1015" s="4"/>
      <c r="F1015" s="79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79"/>
      <c r="C1016" s="79"/>
      <c r="D1016" s="79"/>
      <c r="E1016" s="4"/>
      <c r="F1016" s="79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79"/>
      <c r="C1017" s="79"/>
      <c r="D1017" s="79"/>
      <c r="E1017" s="4"/>
      <c r="F1017" s="79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79"/>
      <c r="C1018" s="79"/>
      <c r="D1018" s="79"/>
      <c r="E1018" s="4"/>
      <c r="F1018" s="79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79"/>
      <c r="C1019" s="79"/>
      <c r="D1019" s="79"/>
      <c r="E1019" s="4"/>
      <c r="F1019" s="79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79"/>
      <c r="C1020" s="79"/>
      <c r="D1020" s="79"/>
      <c r="E1020" s="4"/>
      <c r="F1020" s="79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79"/>
      <c r="C1021" s="79"/>
      <c r="D1021" s="79"/>
      <c r="E1021" s="4"/>
      <c r="F1021" s="79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79"/>
      <c r="C1022" s="79"/>
      <c r="D1022" s="79"/>
      <c r="E1022" s="4"/>
      <c r="F1022" s="79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79"/>
      <c r="C1023" s="79"/>
      <c r="D1023" s="79"/>
      <c r="E1023" s="4"/>
      <c r="F1023" s="79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79"/>
      <c r="C1024" s="79"/>
      <c r="D1024" s="79"/>
      <c r="E1024" s="4"/>
      <c r="F1024" s="79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</sheetData>
  <mergeCells count="17">
    <mergeCell ref="E2:E4"/>
    <mergeCell ref="F3:F4"/>
    <mergeCell ref="G3:H3"/>
    <mergeCell ref="I3:J3"/>
    <mergeCell ref="K3:K4"/>
    <mergeCell ref="L3:L4"/>
    <mergeCell ref="F65:L6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38"/>
    <col customWidth="1" min="3" max="3" width="25.63"/>
    <col customWidth="1" min="4" max="4" width="10.88"/>
    <col customWidth="1" min="5" max="5" width="65.25"/>
    <col customWidth="1" min="6" max="6" width="12.0"/>
    <col customWidth="1" min="7" max="7" width="15.63"/>
    <col customWidth="1" min="11" max="11" width="13.25"/>
    <col customWidth="1" min="13" max="13" width="15.75"/>
    <col customWidth="1" min="14" max="14" width="13.75"/>
    <col customWidth="1" min="15" max="15" width="14.75"/>
    <col customWidth="1" min="17" max="17" width="17.5"/>
    <col customWidth="1" min="18" max="18" width="14.13"/>
    <col customWidth="1" min="19" max="19" width="16.0"/>
  </cols>
  <sheetData>
    <row r="1" ht="50.25" customHeight="1">
      <c r="A1" s="127" t="s">
        <v>2272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8" t="s">
        <v>5</v>
      </c>
      <c r="F2" s="49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48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0"/>
      <c r="B3" s="11"/>
      <c r="C3" s="11"/>
      <c r="D3" s="11"/>
      <c r="E3" s="11"/>
      <c r="F3" s="50" t="s">
        <v>8</v>
      </c>
      <c r="G3" s="49" t="s">
        <v>9</v>
      </c>
      <c r="H3" s="9"/>
      <c r="I3" s="49" t="s">
        <v>10</v>
      </c>
      <c r="J3" s="9"/>
      <c r="K3" s="48" t="s">
        <v>11</v>
      </c>
      <c r="L3" s="48" t="s">
        <v>12</v>
      </c>
      <c r="M3" s="51"/>
      <c r="N3" s="51"/>
      <c r="O3" s="51"/>
      <c r="P3" s="48" t="s">
        <v>13</v>
      </c>
      <c r="Q3" s="48" t="s">
        <v>14</v>
      </c>
      <c r="R3" s="48" t="s">
        <v>15</v>
      </c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4"/>
      <c r="B4" s="9"/>
      <c r="C4" s="9"/>
      <c r="D4" s="9"/>
      <c r="E4" s="9"/>
      <c r="F4" s="9"/>
      <c r="G4" s="51" t="s">
        <v>16</v>
      </c>
      <c r="H4" s="51" t="s">
        <v>17</v>
      </c>
      <c r="I4" s="51" t="s">
        <v>18</v>
      </c>
      <c r="J4" s="51" t="s">
        <v>19</v>
      </c>
      <c r="K4" s="9"/>
      <c r="L4" s="9"/>
      <c r="M4" s="51" t="s">
        <v>20</v>
      </c>
      <c r="N4" s="51" t="s">
        <v>21</v>
      </c>
      <c r="O4" s="52" t="s">
        <v>22</v>
      </c>
      <c r="P4" s="9"/>
      <c r="Q4" s="9"/>
      <c r="R4" s="9"/>
      <c r="S4" s="9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53">
        <v>1.0</v>
      </c>
      <c r="B5" s="80">
        <v>45015.0</v>
      </c>
      <c r="C5" s="81" t="s">
        <v>2273</v>
      </c>
      <c r="D5" s="82">
        <v>45937.0</v>
      </c>
      <c r="E5" s="83" t="s">
        <v>196</v>
      </c>
      <c r="F5" s="61"/>
      <c r="G5" s="59"/>
      <c r="H5" s="59"/>
      <c r="I5" s="64">
        <v>450.0</v>
      </c>
      <c r="J5" s="60"/>
      <c r="K5" s="59"/>
      <c r="L5" s="58"/>
      <c r="M5" s="58"/>
      <c r="N5" s="59"/>
      <c r="O5" s="58"/>
      <c r="P5" s="59"/>
      <c r="Q5" s="61">
        <v>450.0</v>
      </c>
      <c r="R5" s="62">
        <f t="shared" ref="R5:R28" si="1">F5+G5+H5+I5+J5+K5+L5+M5+N5+O5+P5-Q5</f>
        <v>0</v>
      </c>
      <c r="S5" s="84" t="s">
        <v>33</v>
      </c>
      <c r="T5" s="65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53">
        <v>2.0</v>
      </c>
      <c r="B6" s="80">
        <v>45015.0</v>
      </c>
      <c r="C6" s="81" t="s">
        <v>2274</v>
      </c>
      <c r="D6" s="82">
        <v>43955.0</v>
      </c>
      <c r="E6" s="83" t="s">
        <v>35</v>
      </c>
      <c r="F6" s="61"/>
      <c r="G6" s="59"/>
      <c r="H6" s="59"/>
      <c r="I6" s="60"/>
      <c r="J6" s="59">
        <v>400.0</v>
      </c>
      <c r="K6" s="59"/>
      <c r="L6" s="58"/>
      <c r="M6" s="58"/>
      <c r="N6" s="59"/>
      <c r="O6" s="58"/>
      <c r="P6" s="58"/>
      <c r="Q6" s="61">
        <v>400.0</v>
      </c>
      <c r="R6" s="62">
        <f t="shared" si="1"/>
        <v>0</v>
      </c>
      <c r="S6" s="84" t="s">
        <v>36</v>
      </c>
      <c r="T6" s="65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53">
        <v>3.0</v>
      </c>
      <c r="B7" s="80">
        <v>45015.0</v>
      </c>
      <c r="C7" s="81" t="s">
        <v>2275</v>
      </c>
      <c r="D7" s="82">
        <v>70337.0</v>
      </c>
      <c r="E7" s="83" t="s">
        <v>1456</v>
      </c>
      <c r="F7" s="61"/>
      <c r="G7" s="59"/>
      <c r="H7" s="59"/>
      <c r="I7" s="60"/>
      <c r="J7" s="59">
        <v>2700.0</v>
      </c>
      <c r="K7" s="59"/>
      <c r="L7" s="58"/>
      <c r="M7" s="59"/>
      <c r="N7" s="58"/>
      <c r="O7" s="58"/>
      <c r="P7" s="58"/>
      <c r="Q7" s="61">
        <v>2700.0</v>
      </c>
      <c r="R7" s="62">
        <f t="shared" si="1"/>
        <v>0</v>
      </c>
      <c r="S7" s="84" t="s">
        <v>67</v>
      </c>
      <c r="T7" s="65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53">
        <v>4.0</v>
      </c>
      <c r="B8" s="80">
        <v>45016.0</v>
      </c>
      <c r="C8" s="81" t="s">
        <v>2276</v>
      </c>
      <c r="D8" s="82">
        <v>14329.0</v>
      </c>
      <c r="E8" s="83" t="s">
        <v>158</v>
      </c>
      <c r="F8" s="61"/>
      <c r="G8" s="59"/>
      <c r="H8" s="59"/>
      <c r="I8" s="60">
        <v>1400.0</v>
      </c>
      <c r="J8" s="59"/>
      <c r="K8" s="59"/>
      <c r="L8" s="58"/>
      <c r="M8" s="58"/>
      <c r="N8" s="59"/>
      <c r="O8" s="58"/>
      <c r="P8" s="58"/>
      <c r="Q8" s="61">
        <v>1400.0</v>
      </c>
      <c r="R8" s="62">
        <f t="shared" si="1"/>
        <v>0</v>
      </c>
      <c r="S8" s="84" t="s">
        <v>79</v>
      </c>
      <c r="T8" s="65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3">
        <v>5.0</v>
      </c>
      <c r="B9" s="80">
        <v>45016.0</v>
      </c>
      <c r="C9" s="81" t="s">
        <v>2277</v>
      </c>
      <c r="D9" s="82">
        <v>45096.0</v>
      </c>
      <c r="E9" s="83" t="s">
        <v>327</v>
      </c>
      <c r="F9" s="61"/>
      <c r="G9" s="59"/>
      <c r="H9" s="59"/>
      <c r="I9" s="60">
        <v>8640.0</v>
      </c>
      <c r="J9" s="59"/>
      <c r="K9" s="59"/>
      <c r="L9" s="58"/>
      <c r="M9" s="58"/>
      <c r="N9" s="59"/>
      <c r="O9" s="58"/>
      <c r="P9" s="58"/>
      <c r="Q9" s="61">
        <v>8640.0</v>
      </c>
      <c r="R9" s="62">
        <f t="shared" si="1"/>
        <v>0</v>
      </c>
      <c r="S9" s="84" t="s">
        <v>79</v>
      </c>
      <c r="T9" s="6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53">
        <v>6.0</v>
      </c>
      <c r="B10" s="80">
        <v>45016.0</v>
      </c>
      <c r="C10" s="81" t="s">
        <v>2278</v>
      </c>
      <c r="D10" s="82">
        <v>10744.0</v>
      </c>
      <c r="E10" s="83" t="s">
        <v>256</v>
      </c>
      <c r="F10" s="61"/>
      <c r="G10" s="58"/>
      <c r="H10" s="59"/>
      <c r="I10" s="60">
        <v>15000.0</v>
      </c>
      <c r="J10" s="59"/>
      <c r="K10" s="59"/>
      <c r="L10" s="58"/>
      <c r="M10" s="58"/>
      <c r="N10" s="59"/>
      <c r="O10" s="58"/>
      <c r="P10" s="58"/>
      <c r="Q10" s="61">
        <v>15000.0</v>
      </c>
      <c r="R10" s="62">
        <f t="shared" si="1"/>
        <v>0</v>
      </c>
      <c r="S10" s="84" t="s">
        <v>79</v>
      </c>
      <c r="T10" s="6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53">
        <v>7.0</v>
      </c>
      <c r="B11" s="80">
        <v>45016.0</v>
      </c>
      <c r="C11" s="81" t="s">
        <v>2279</v>
      </c>
      <c r="D11" s="82">
        <v>54211.0</v>
      </c>
      <c r="E11" s="83" t="s">
        <v>332</v>
      </c>
      <c r="F11" s="61"/>
      <c r="G11" s="59"/>
      <c r="H11" s="59"/>
      <c r="I11" s="60">
        <v>50000.0</v>
      </c>
      <c r="J11" s="59"/>
      <c r="K11" s="59"/>
      <c r="L11" s="59"/>
      <c r="M11" s="59"/>
      <c r="N11" s="59"/>
      <c r="O11" s="58"/>
      <c r="P11" s="58"/>
      <c r="Q11" s="61">
        <v>50000.0</v>
      </c>
      <c r="R11" s="62">
        <f t="shared" si="1"/>
        <v>0</v>
      </c>
      <c r="S11" s="84" t="s">
        <v>36</v>
      </c>
      <c r="T11" s="6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53">
        <v>8.0</v>
      </c>
      <c r="B12" s="80">
        <v>45016.0</v>
      </c>
      <c r="C12" s="81" t="s">
        <v>2280</v>
      </c>
      <c r="D12" s="82">
        <v>59778.0</v>
      </c>
      <c r="E12" s="83" t="s">
        <v>2281</v>
      </c>
      <c r="F12" s="61"/>
      <c r="G12" s="59"/>
      <c r="H12" s="59"/>
      <c r="I12" s="60"/>
      <c r="J12" s="59">
        <v>3700.0</v>
      </c>
      <c r="K12" s="59"/>
      <c r="L12" s="59"/>
      <c r="M12" s="59"/>
      <c r="N12" s="59"/>
      <c r="O12" s="58"/>
      <c r="P12" s="58"/>
      <c r="Q12" s="61">
        <v>3700.0</v>
      </c>
      <c r="R12" s="62">
        <f t="shared" si="1"/>
        <v>0</v>
      </c>
      <c r="S12" s="84" t="s">
        <v>36</v>
      </c>
      <c r="T12" s="6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53">
        <v>9.0</v>
      </c>
      <c r="B13" s="80">
        <v>45016.0</v>
      </c>
      <c r="C13" s="81" t="s">
        <v>2282</v>
      </c>
      <c r="D13" s="82">
        <v>74055.0</v>
      </c>
      <c r="E13" s="83" t="s">
        <v>460</v>
      </c>
      <c r="F13" s="61"/>
      <c r="G13" s="59"/>
      <c r="H13" s="59"/>
      <c r="I13" s="60"/>
      <c r="J13" s="59">
        <v>500.0</v>
      </c>
      <c r="K13" s="59"/>
      <c r="L13" s="59"/>
      <c r="M13" s="59"/>
      <c r="N13" s="59"/>
      <c r="O13" s="58"/>
      <c r="P13" s="58"/>
      <c r="Q13" s="61">
        <v>500.0</v>
      </c>
      <c r="R13" s="62">
        <f t="shared" si="1"/>
        <v>0</v>
      </c>
      <c r="S13" s="84" t="s">
        <v>36</v>
      </c>
      <c r="T13" s="6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53">
        <v>10.0</v>
      </c>
      <c r="B14" s="80">
        <v>45016.0</v>
      </c>
      <c r="C14" s="81" t="s">
        <v>2283</v>
      </c>
      <c r="D14" s="82">
        <v>74284.0</v>
      </c>
      <c r="E14" s="83" t="s">
        <v>466</v>
      </c>
      <c r="F14" s="61"/>
      <c r="G14" s="59"/>
      <c r="H14" s="59"/>
      <c r="I14" s="60"/>
      <c r="J14" s="59">
        <v>500.0</v>
      </c>
      <c r="K14" s="59"/>
      <c r="L14" s="59"/>
      <c r="M14" s="59"/>
      <c r="N14" s="59"/>
      <c r="O14" s="58"/>
      <c r="P14" s="58"/>
      <c r="Q14" s="61">
        <v>500.0</v>
      </c>
      <c r="R14" s="62">
        <f t="shared" si="1"/>
        <v>0</v>
      </c>
      <c r="S14" s="84" t="s">
        <v>36</v>
      </c>
      <c r="T14" s="6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53">
        <v>11.0</v>
      </c>
      <c r="B15" s="80">
        <v>45016.0</v>
      </c>
      <c r="C15" s="81" t="s">
        <v>2284</v>
      </c>
      <c r="D15" s="82">
        <v>76485.0</v>
      </c>
      <c r="E15" s="83" t="s">
        <v>2285</v>
      </c>
      <c r="F15" s="61"/>
      <c r="G15" s="59"/>
      <c r="H15" s="59"/>
      <c r="I15" s="60"/>
      <c r="J15" s="59">
        <v>500.0</v>
      </c>
      <c r="K15" s="59"/>
      <c r="L15" s="59"/>
      <c r="M15" s="59"/>
      <c r="N15" s="59"/>
      <c r="O15" s="58"/>
      <c r="P15" s="58"/>
      <c r="Q15" s="61">
        <v>500.0</v>
      </c>
      <c r="R15" s="62">
        <f t="shared" si="1"/>
        <v>0</v>
      </c>
      <c r="S15" s="84" t="s">
        <v>36</v>
      </c>
      <c r="T15" s="6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53">
        <v>12.0</v>
      </c>
      <c r="B16" s="80">
        <v>45016.0</v>
      </c>
      <c r="C16" s="81" t="s">
        <v>2286</v>
      </c>
      <c r="D16" s="82">
        <v>72432.0</v>
      </c>
      <c r="E16" s="83" t="s">
        <v>462</v>
      </c>
      <c r="F16" s="61"/>
      <c r="G16" s="59"/>
      <c r="H16" s="59"/>
      <c r="I16" s="60"/>
      <c r="J16" s="59">
        <v>500.0</v>
      </c>
      <c r="K16" s="59"/>
      <c r="L16" s="59"/>
      <c r="M16" s="59"/>
      <c r="N16" s="59"/>
      <c r="O16" s="58"/>
      <c r="P16" s="58"/>
      <c r="Q16" s="61">
        <v>500.0</v>
      </c>
      <c r="R16" s="62">
        <f t="shared" si="1"/>
        <v>0</v>
      </c>
      <c r="S16" s="84" t="s">
        <v>36</v>
      </c>
      <c r="T16" s="6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53">
        <v>13.0</v>
      </c>
      <c r="B17" s="80">
        <v>45016.0</v>
      </c>
      <c r="C17" s="81" t="s">
        <v>2287</v>
      </c>
      <c r="D17" s="82">
        <v>72432.0</v>
      </c>
      <c r="E17" s="83" t="s">
        <v>462</v>
      </c>
      <c r="F17" s="61"/>
      <c r="G17" s="59"/>
      <c r="H17" s="59"/>
      <c r="I17" s="60"/>
      <c r="J17" s="59">
        <v>500.0</v>
      </c>
      <c r="K17" s="59"/>
      <c r="L17" s="59"/>
      <c r="M17" s="59"/>
      <c r="N17" s="59"/>
      <c r="O17" s="58"/>
      <c r="P17" s="58"/>
      <c r="Q17" s="61">
        <v>500.0</v>
      </c>
      <c r="R17" s="62">
        <f t="shared" si="1"/>
        <v>0</v>
      </c>
      <c r="S17" s="84" t="s">
        <v>36</v>
      </c>
      <c r="T17" s="6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53">
        <v>14.0</v>
      </c>
      <c r="B18" s="80">
        <v>45016.0</v>
      </c>
      <c r="C18" s="81" t="s">
        <v>2288</v>
      </c>
      <c r="D18" s="82">
        <v>56743.0</v>
      </c>
      <c r="E18" s="83" t="s">
        <v>2289</v>
      </c>
      <c r="F18" s="61"/>
      <c r="G18" s="59"/>
      <c r="H18" s="59"/>
      <c r="I18" s="60"/>
      <c r="J18" s="59">
        <v>4000.0</v>
      </c>
      <c r="K18" s="59"/>
      <c r="L18" s="59"/>
      <c r="M18" s="59"/>
      <c r="N18" s="59"/>
      <c r="O18" s="58"/>
      <c r="P18" s="58"/>
      <c r="Q18" s="61">
        <v>4000.0</v>
      </c>
      <c r="R18" s="62">
        <f t="shared" si="1"/>
        <v>0</v>
      </c>
      <c r="S18" s="84" t="s">
        <v>74</v>
      </c>
      <c r="T18" s="6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53">
        <v>15.0</v>
      </c>
      <c r="B19" s="80">
        <v>45016.0</v>
      </c>
      <c r="C19" s="81" t="s">
        <v>2290</v>
      </c>
      <c r="D19" s="82">
        <v>47529.0</v>
      </c>
      <c r="E19" s="83" t="s">
        <v>2291</v>
      </c>
      <c r="F19" s="61"/>
      <c r="G19" s="59"/>
      <c r="H19" s="59"/>
      <c r="I19" s="60">
        <v>2650.0</v>
      </c>
      <c r="J19" s="59"/>
      <c r="K19" s="59"/>
      <c r="L19" s="59"/>
      <c r="M19" s="59"/>
      <c r="N19" s="59"/>
      <c r="O19" s="58"/>
      <c r="P19" s="58"/>
      <c r="Q19" s="61">
        <v>2650.0</v>
      </c>
      <c r="R19" s="62">
        <f t="shared" si="1"/>
        <v>0</v>
      </c>
      <c r="S19" s="84" t="s">
        <v>74</v>
      </c>
      <c r="T19" s="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53">
        <v>16.0</v>
      </c>
      <c r="B20" s="80">
        <v>45016.0</v>
      </c>
      <c r="C20" s="81" t="s">
        <v>2292</v>
      </c>
      <c r="D20" s="82">
        <v>59904.0</v>
      </c>
      <c r="E20" s="83" t="s">
        <v>58</v>
      </c>
      <c r="F20" s="61"/>
      <c r="G20" s="59"/>
      <c r="H20" s="59"/>
      <c r="I20" s="60">
        <v>350.0</v>
      </c>
      <c r="J20" s="59"/>
      <c r="K20" s="59"/>
      <c r="L20" s="59"/>
      <c r="M20" s="59"/>
      <c r="N20" s="59"/>
      <c r="O20" s="58"/>
      <c r="P20" s="58"/>
      <c r="Q20" s="61">
        <v>350.0</v>
      </c>
      <c r="R20" s="62">
        <f t="shared" si="1"/>
        <v>0</v>
      </c>
      <c r="S20" s="84" t="s">
        <v>74</v>
      </c>
      <c r="T20" s="6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53">
        <v>17.0</v>
      </c>
      <c r="B21" s="80">
        <v>45016.0</v>
      </c>
      <c r="C21" s="81" t="s">
        <v>2293</v>
      </c>
      <c r="D21" s="82">
        <v>58257.0</v>
      </c>
      <c r="E21" s="83" t="s">
        <v>993</v>
      </c>
      <c r="F21" s="61"/>
      <c r="G21" s="59"/>
      <c r="H21" s="59">
        <v>25000.0</v>
      </c>
      <c r="I21" s="60"/>
      <c r="J21" s="59"/>
      <c r="K21" s="59"/>
      <c r="L21" s="59"/>
      <c r="M21" s="59"/>
      <c r="N21" s="59"/>
      <c r="O21" s="58"/>
      <c r="P21" s="58"/>
      <c r="Q21" s="61">
        <v>25000.0</v>
      </c>
      <c r="R21" s="62">
        <f t="shared" si="1"/>
        <v>0</v>
      </c>
      <c r="S21" s="84" t="s">
        <v>33</v>
      </c>
      <c r="T21" s="6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53">
        <v>18.0</v>
      </c>
      <c r="B22" s="80">
        <v>45016.0</v>
      </c>
      <c r="C22" s="81" t="s">
        <v>2294</v>
      </c>
      <c r="D22" s="82">
        <v>70337.0</v>
      </c>
      <c r="E22" s="83" t="s">
        <v>1456</v>
      </c>
      <c r="F22" s="61"/>
      <c r="G22" s="59"/>
      <c r="H22" s="59"/>
      <c r="I22" s="60"/>
      <c r="J22" s="59">
        <v>15000.0</v>
      </c>
      <c r="K22" s="59"/>
      <c r="L22" s="59"/>
      <c r="M22" s="59"/>
      <c r="N22" s="59"/>
      <c r="O22" s="58"/>
      <c r="P22" s="58"/>
      <c r="Q22" s="61">
        <v>15000.0</v>
      </c>
      <c r="R22" s="62">
        <f t="shared" si="1"/>
        <v>0</v>
      </c>
      <c r="S22" s="84" t="s">
        <v>67</v>
      </c>
      <c r="T22" s="6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53">
        <v>19.0</v>
      </c>
      <c r="B23" s="80">
        <v>45016.0</v>
      </c>
      <c r="C23" s="81" t="s">
        <v>2295</v>
      </c>
      <c r="D23" s="82">
        <v>45937.0</v>
      </c>
      <c r="E23" s="83" t="s">
        <v>196</v>
      </c>
      <c r="F23" s="61"/>
      <c r="G23" s="59"/>
      <c r="H23" s="59"/>
      <c r="I23" s="60">
        <v>1075.0</v>
      </c>
      <c r="J23" s="59"/>
      <c r="K23" s="59"/>
      <c r="L23" s="59"/>
      <c r="M23" s="59"/>
      <c r="N23" s="59"/>
      <c r="O23" s="58"/>
      <c r="P23" s="58"/>
      <c r="Q23" s="61">
        <v>1075.0</v>
      </c>
      <c r="R23" s="62">
        <f t="shared" si="1"/>
        <v>0</v>
      </c>
      <c r="S23" s="84" t="s">
        <v>74</v>
      </c>
      <c r="T23" s="6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53">
        <v>20.0</v>
      </c>
      <c r="B24" s="80">
        <v>45016.0</v>
      </c>
      <c r="C24" s="81" t="s">
        <v>2296</v>
      </c>
      <c r="D24" s="82">
        <v>36555.0</v>
      </c>
      <c r="E24" s="83" t="s">
        <v>83</v>
      </c>
      <c r="F24" s="61"/>
      <c r="G24" s="59"/>
      <c r="H24" s="59"/>
      <c r="I24" s="60"/>
      <c r="J24" s="59"/>
      <c r="K24" s="59">
        <v>5000.0</v>
      </c>
      <c r="L24" s="59"/>
      <c r="M24" s="59"/>
      <c r="N24" s="59"/>
      <c r="O24" s="58"/>
      <c r="P24" s="58"/>
      <c r="Q24" s="61">
        <v>5000.0</v>
      </c>
      <c r="R24" s="62">
        <f t="shared" si="1"/>
        <v>0</v>
      </c>
      <c r="S24" s="84" t="s">
        <v>36</v>
      </c>
      <c r="T24" s="6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53">
        <v>21.0</v>
      </c>
      <c r="B25" s="80">
        <v>45016.0</v>
      </c>
      <c r="C25" s="81" t="s">
        <v>2297</v>
      </c>
      <c r="D25" s="82">
        <v>58257.0</v>
      </c>
      <c r="E25" s="83" t="s">
        <v>993</v>
      </c>
      <c r="F25" s="61"/>
      <c r="G25" s="59"/>
      <c r="H25" s="59">
        <v>25000.0</v>
      </c>
      <c r="I25" s="60"/>
      <c r="J25" s="59"/>
      <c r="K25" s="59"/>
      <c r="L25" s="59"/>
      <c r="M25" s="59"/>
      <c r="N25" s="59"/>
      <c r="O25" s="58"/>
      <c r="P25" s="58"/>
      <c r="Q25" s="61">
        <v>25000.0</v>
      </c>
      <c r="R25" s="62">
        <f t="shared" si="1"/>
        <v>0</v>
      </c>
      <c r="S25" s="84" t="s">
        <v>33</v>
      </c>
      <c r="T25" s="6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53">
        <v>22.0</v>
      </c>
      <c r="B26" s="80">
        <v>45016.0</v>
      </c>
      <c r="C26" s="81" t="s">
        <v>2298</v>
      </c>
      <c r="D26" s="82">
        <v>52240.0</v>
      </c>
      <c r="E26" s="83" t="s">
        <v>1028</v>
      </c>
      <c r="F26" s="61"/>
      <c r="G26" s="59"/>
      <c r="H26" s="59"/>
      <c r="I26" s="60"/>
      <c r="J26" s="59">
        <v>12600.0</v>
      </c>
      <c r="K26" s="59"/>
      <c r="L26" s="59"/>
      <c r="M26" s="59"/>
      <c r="N26" s="59"/>
      <c r="O26" s="58"/>
      <c r="P26" s="58"/>
      <c r="Q26" s="61">
        <v>12600.0</v>
      </c>
      <c r="R26" s="62">
        <f t="shared" si="1"/>
        <v>0</v>
      </c>
      <c r="S26" s="84" t="s">
        <v>36</v>
      </c>
      <c r="T26" s="6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53">
        <v>23.0</v>
      </c>
      <c r="B27" s="80">
        <v>45016.0</v>
      </c>
      <c r="C27" s="81" t="s">
        <v>2299</v>
      </c>
      <c r="D27" s="82">
        <v>50871.0</v>
      </c>
      <c r="E27" s="83" t="s">
        <v>1899</v>
      </c>
      <c r="F27" s="61"/>
      <c r="G27" s="59"/>
      <c r="H27" s="59"/>
      <c r="I27" s="60">
        <v>10000.0</v>
      </c>
      <c r="J27" s="59"/>
      <c r="K27" s="59"/>
      <c r="L27" s="59"/>
      <c r="M27" s="59"/>
      <c r="N27" s="59"/>
      <c r="O27" s="58"/>
      <c r="P27" s="58"/>
      <c r="Q27" s="61">
        <v>10000.0</v>
      </c>
      <c r="R27" s="62">
        <f t="shared" si="1"/>
        <v>0</v>
      </c>
      <c r="S27" s="84" t="s">
        <v>33</v>
      </c>
      <c r="T27" s="6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53">
        <v>24.0</v>
      </c>
      <c r="B28" s="80">
        <v>45016.0</v>
      </c>
      <c r="C28" s="81" t="s">
        <v>2300</v>
      </c>
      <c r="D28" s="82">
        <v>49194.0</v>
      </c>
      <c r="E28" s="83" t="s">
        <v>215</v>
      </c>
      <c r="F28" s="61"/>
      <c r="G28" s="59"/>
      <c r="H28" s="59"/>
      <c r="I28" s="60">
        <v>4876.0</v>
      </c>
      <c r="J28" s="59"/>
      <c r="K28" s="59">
        <v>1874.0</v>
      </c>
      <c r="L28" s="59"/>
      <c r="M28" s="59"/>
      <c r="N28" s="59"/>
      <c r="O28" s="58"/>
      <c r="P28" s="58"/>
      <c r="Q28" s="61">
        <v>6750.0</v>
      </c>
      <c r="R28" s="62">
        <f t="shared" si="1"/>
        <v>0</v>
      </c>
      <c r="S28" s="84" t="s">
        <v>36</v>
      </c>
      <c r="T28" s="6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53">
        <v>25.0</v>
      </c>
      <c r="B29" s="80">
        <v>45016.0</v>
      </c>
      <c r="C29" s="81" t="s">
        <v>2301</v>
      </c>
      <c r="D29" s="82">
        <v>51017.0</v>
      </c>
      <c r="E29" s="83" t="s">
        <v>32</v>
      </c>
      <c r="F29" s="61"/>
      <c r="G29" s="59"/>
      <c r="H29" s="59">
        <v>30000.0</v>
      </c>
      <c r="I29" s="60"/>
      <c r="J29" s="59"/>
      <c r="K29" s="59" t="s">
        <v>207</v>
      </c>
      <c r="L29" s="59"/>
      <c r="M29" s="59"/>
      <c r="N29" s="59"/>
      <c r="O29" s="58"/>
      <c r="P29" s="58"/>
      <c r="Q29" s="61">
        <v>30000.0</v>
      </c>
      <c r="R29" s="66">
        <v>0.0</v>
      </c>
      <c r="S29" s="84" t="s">
        <v>33</v>
      </c>
      <c r="T29" s="65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53">
        <v>26.0</v>
      </c>
      <c r="B30" s="80">
        <v>45016.0</v>
      </c>
      <c r="C30" s="81" t="s">
        <v>2302</v>
      </c>
      <c r="D30" s="82">
        <v>71126.0</v>
      </c>
      <c r="E30" s="83" t="s">
        <v>1429</v>
      </c>
      <c r="F30" s="61"/>
      <c r="G30" s="59"/>
      <c r="H30" s="59"/>
      <c r="I30" s="60">
        <v>50000.0</v>
      </c>
      <c r="J30" s="59"/>
      <c r="K30" s="59"/>
      <c r="L30" s="59"/>
      <c r="M30" s="59"/>
      <c r="N30" s="59"/>
      <c r="O30" s="58"/>
      <c r="P30" s="58"/>
      <c r="Q30" s="61">
        <v>50000.0</v>
      </c>
      <c r="R30" s="66">
        <v>0.0</v>
      </c>
      <c r="S30" s="84" t="s">
        <v>36</v>
      </c>
      <c r="T30" s="6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53">
        <v>27.0</v>
      </c>
      <c r="B31" s="80">
        <v>45016.0</v>
      </c>
      <c r="C31" s="81" t="s">
        <v>2303</v>
      </c>
      <c r="D31" s="82">
        <v>51017.0</v>
      </c>
      <c r="E31" s="83" t="s">
        <v>32</v>
      </c>
      <c r="F31" s="61"/>
      <c r="G31" s="59"/>
      <c r="H31" s="59">
        <v>15000.0</v>
      </c>
      <c r="I31" s="60"/>
      <c r="J31" s="59"/>
      <c r="K31" s="59"/>
      <c r="L31" s="59"/>
      <c r="M31" s="59"/>
      <c r="N31" s="59"/>
      <c r="O31" s="58"/>
      <c r="P31" s="58"/>
      <c r="Q31" s="61">
        <v>15000.0</v>
      </c>
      <c r="R31" s="62">
        <f t="shared" ref="R31:R32" si="2">F31+G31+H31+I31+J31+K31+L31+M31+N31+O31+P31-Q31</f>
        <v>0</v>
      </c>
      <c r="S31" s="84" t="s">
        <v>33</v>
      </c>
      <c r="T31" s="6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53">
        <v>28.0</v>
      </c>
      <c r="B32" s="80">
        <v>45016.0</v>
      </c>
      <c r="C32" s="81" t="s">
        <v>2304</v>
      </c>
      <c r="D32" s="82">
        <v>48854.0</v>
      </c>
      <c r="E32" s="83" t="s">
        <v>226</v>
      </c>
      <c r="F32" s="61"/>
      <c r="G32" s="59"/>
      <c r="H32" s="59"/>
      <c r="I32" s="60"/>
      <c r="J32" s="59">
        <v>2650.0</v>
      </c>
      <c r="K32" s="59"/>
      <c r="L32" s="59"/>
      <c r="M32" s="59"/>
      <c r="N32" s="59"/>
      <c r="O32" s="58"/>
      <c r="P32" s="58"/>
      <c r="Q32" s="61">
        <v>2650.0</v>
      </c>
      <c r="R32" s="62">
        <f t="shared" si="2"/>
        <v>0</v>
      </c>
      <c r="S32" s="84" t="s">
        <v>36</v>
      </c>
      <c r="T32" s="65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53">
        <v>29.0</v>
      </c>
      <c r="B33" s="80">
        <v>45016.0</v>
      </c>
      <c r="C33" s="81" t="s">
        <v>2305</v>
      </c>
      <c r="D33" s="82">
        <v>52214.0</v>
      </c>
      <c r="E33" s="83" t="s">
        <v>103</v>
      </c>
      <c r="F33" s="61"/>
      <c r="G33" s="59" t="s">
        <v>207</v>
      </c>
      <c r="H33" s="59"/>
      <c r="I33" s="60">
        <v>1050.0</v>
      </c>
      <c r="J33" s="59"/>
      <c r="K33" s="59"/>
      <c r="L33" s="59"/>
      <c r="M33" s="59"/>
      <c r="N33" s="59"/>
      <c r="O33" s="58"/>
      <c r="P33" s="58"/>
      <c r="Q33" s="61">
        <v>1050.0</v>
      </c>
      <c r="R33" s="66">
        <v>0.0</v>
      </c>
      <c r="S33" s="84" t="s">
        <v>33</v>
      </c>
      <c r="T33" s="65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53">
        <v>30.0</v>
      </c>
      <c r="B34" s="80">
        <v>45016.0</v>
      </c>
      <c r="C34" s="81" t="s">
        <v>2306</v>
      </c>
      <c r="D34" s="82">
        <v>39803.0</v>
      </c>
      <c r="E34" s="83" t="s">
        <v>1955</v>
      </c>
      <c r="F34" s="61"/>
      <c r="G34" s="59"/>
      <c r="H34" s="59"/>
      <c r="I34" s="60">
        <v>1410.0</v>
      </c>
      <c r="J34" s="59"/>
      <c r="K34" s="59"/>
      <c r="L34" s="59"/>
      <c r="M34" s="59"/>
      <c r="N34" s="59"/>
      <c r="O34" s="58"/>
      <c r="P34" s="58"/>
      <c r="Q34" s="61">
        <v>1410.0</v>
      </c>
      <c r="R34" s="62">
        <f t="shared" ref="R34:R41" si="3">F34+G34+H34+I34+J34+K34+L34+M34+N34+O34+P34-Q34</f>
        <v>0</v>
      </c>
      <c r="S34" s="84" t="s">
        <v>36</v>
      </c>
      <c r="T34" s="65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53">
        <v>31.0</v>
      </c>
      <c r="B35" s="80">
        <v>45016.0</v>
      </c>
      <c r="C35" s="81" t="s">
        <v>2307</v>
      </c>
      <c r="D35" s="82">
        <v>67909.0</v>
      </c>
      <c r="E35" s="83" t="s">
        <v>1264</v>
      </c>
      <c r="F35" s="61"/>
      <c r="G35" s="59"/>
      <c r="H35" s="59"/>
      <c r="I35" s="60">
        <v>25000.0</v>
      </c>
      <c r="J35" s="59"/>
      <c r="K35" s="59"/>
      <c r="L35" s="59"/>
      <c r="M35" s="59"/>
      <c r="N35" s="59"/>
      <c r="O35" s="58"/>
      <c r="P35" s="58"/>
      <c r="Q35" s="61">
        <v>25000.0</v>
      </c>
      <c r="R35" s="62">
        <f t="shared" si="3"/>
        <v>0</v>
      </c>
      <c r="S35" s="84" t="s">
        <v>36</v>
      </c>
      <c r="T35" s="65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53">
        <v>32.0</v>
      </c>
      <c r="B36" s="80">
        <v>45016.0</v>
      </c>
      <c r="C36" s="81" t="s">
        <v>2308</v>
      </c>
      <c r="D36" s="82">
        <v>71712.0</v>
      </c>
      <c r="E36" s="83" t="s">
        <v>2309</v>
      </c>
      <c r="F36" s="61"/>
      <c r="G36" s="59"/>
      <c r="H36" s="59"/>
      <c r="I36" s="60">
        <v>500.0</v>
      </c>
      <c r="J36" s="59"/>
      <c r="K36" s="59"/>
      <c r="L36" s="59"/>
      <c r="M36" s="59"/>
      <c r="N36" s="59"/>
      <c r="O36" s="58"/>
      <c r="P36" s="58"/>
      <c r="Q36" s="61">
        <v>500.0</v>
      </c>
      <c r="R36" s="62">
        <f t="shared" si="3"/>
        <v>0</v>
      </c>
      <c r="S36" s="84" t="s">
        <v>36</v>
      </c>
      <c r="T36" s="65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53">
        <v>33.0</v>
      </c>
      <c r="B37" s="80">
        <v>45016.0</v>
      </c>
      <c r="C37" s="81" t="s">
        <v>2310</v>
      </c>
      <c r="D37" s="82">
        <v>52993.0</v>
      </c>
      <c r="E37" s="83" t="s">
        <v>2311</v>
      </c>
      <c r="F37" s="61"/>
      <c r="G37" s="59"/>
      <c r="H37" s="59"/>
      <c r="I37" s="60">
        <v>1800.0</v>
      </c>
      <c r="J37" s="59"/>
      <c r="K37" s="59">
        <v>400.0</v>
      </c>
      <c r="L37" s="59"/>
      <c r="M37" s="59"/>
      <c r="N37" s="59"/>
      <c r="O37" s="58"/>
      <c r="P37" s="58"/>
      <c r="Q37" s="61">
        <v>2200.0</v>
      </c>
      <c r="R37" s="62">
        <f t="shared" si="3"/>
        <v>0</v>
      </c>
      <c r="S37" s="84" t="s">
        <v>67</v>
      </c>
      <c r="T37" s="65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53">
        <v>34.0</v>
      </c>
      <c r="B38" s="80">
        <v>45016.0</v>
      </c>
      <c r="C38" s="81" t="s">
        <v>2312</v>
      </c>
      <c r="D38" s="82">
        <v>53249.0</v>
      </c>
      <c r="E38" s="83" t="s">
        <v>390</v>
      </c>
      <c r="F38" s="61"/>
      <c r="G38" s="59"/>
      <c r="H38" s="59"/>
      <c r="I38" s="60"/>
      <c r="J38" s="59">
        <v>16000.0</v>
      </c>
      <c r="K38" s="59"/>
      <c r="L38" s="59"/>
      <c r="M38" s="59"/>
      <c r="N38" s="59"/>
      <c r="O38" s="58"/>
      <c r="P38" s="58"/>
      <c r="Q38" s="61">
        <v>16000.0</v>
      </c>
      <c r="R38" s="62">
        <f t="shared" si="3"/>
        <v>0</v>
      </c>
      <c r="S38" s="84" t="s">
        <v>36</v>
      </c>
      <c r="T38" s="65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53">
        <v>35.0</v>
      </c>
      <c r="B39" s="80">
        <v>45016.0</v>
      </c>
      <c r="C39" s="81" t="s">
        <v>2313</v>
      </c>
      <c r="D39" s="82">
        <v>63264.0</v>
      </c>
      <c r="E39" s="83" t="s">
        <v>2314</v>
      </c>
      <c r="F39" s="61"/>
      <c r="G39" s="59"/>
      <c r="H39" s="59"/>
      <c r="I39" s="60"/>
      <c r="J39" s="59">
        <v>5150.0</v>
      </c>
      <c r="K39" s="59"/>
      <c r="L39" s="59"/>
      <c r="M39" s="59"/>
      <c r="N39" s="59"/>
      <c r="O39" s="58"/>
      <c r="P39" s="58"/>
      <c r="Q39" s="61">
        <v>5150.0</v>
      </c>
      <c r="R39" s="62">
        <f t="shared" si="3"/>
        <v>0</v>
      </c>
      <c r="S39" s="84" t="s">
        <v>74</v>
      </c>
      <c r="T39" s="65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53">
        <v>36.0</v>
      </c>
      <c r="B40" s="80">
        <v>45016.0</v>
      </c>
      <c r="C40" s="81" t="s">
        <v>2315</v>
      </c>
      <c r="D40" s="82">
        <v>18701.0</v>
      </c>
      <c r="E40" s="83" t="s">
        <v>2207</v>
      </c>
      <c r="F40" s="61"/>
      <c r="G40" s="59"/>
      <c r="H40" s="59"/>
      <c r="I40" s="60">
        <v>4650.0</v>
      </c>
      <c r="J40" s="59"/>
      <c r="K40" s="59"/>
      <c r="L40" s="59"/>
      <c r="M40" s="59"/>
      <c r="N40" s="59"/>
      <c r="O40" s="58"/>
      <c r="P40" s="58"/>
      <c r="Q40" s="61">
        <v>4650.0</v>
      </c>
      <c r="R40" s="62">
        <f t="shared" si="3"/>
        <v>0</v>
      </c>
      <c r="S40" s="84" t="s">
        <v>74</v>
      </c>
      <c r="T40" s="65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53">
        <v>37.0</v>
      </c>
      <c r="B41" s="80">
        <v>45016.0</v>
      </c>
      <c r="C41" s="81" t="s">
        <v>2316</v>
      </c>
      <c r="D41" s="82">
        <v>63735.0</v>
      </c>
      <c r="E41" s="83" t="s">
        <v>2317</v>
      </c>
      <c r="F41" s="61"/>
      <c r="G41" s="59"/>
      <c r="H41" s="59"/>
      <c r="I41" s="60">
        <v>5150.0</v>
      </c>
      <c r="J41" s="59"/>
      <c r="K41" s="59"/>
      <c r="L41" s="59"/>
      <c r="M41" s="59"/>
      <c r="N41" s="59"/>
      <c r="O41" s="58"/>
      <c r="P41" s="58"/>
      <c r="Q41" s="61">
        <v>5150.0</v>
      </c>
      <c r="R41" s="62">
        <f t="shared" si="3"/>
        <v>0</v>
      </c>
      <c r="S41" s="84" t="s">
        <v>74</v>
      </c>
      <c r="T41" s="65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53">
        <v>38.0</v>
      </c>
      <c r="B42" s="80">
        <v>45016.0</v>
      </c>
      <c r="C42" s="81" t="s">
        <v>2318</v>
      </c>
      <c r="D42" s="82">
        <v>73909.0</v>
      </c>
      <c r="E42" s="83" t="s">
        <v>2319</v>
      </c>
      <c r="F42" s="61"/>
      <c r="G42" s="59"/>
      <c r="H42" s="59"/>
      <c r="I42" s="60" t="s">
        <v>41</v>
      </c>
      <c r="J42" s="59">
        <v>13050.0</v>
      </c>
      <c r="K42" s="59"/>
      <c r="L42" s="59"/>
      <c r="M42" s="59"/>
      <c r="N42" s="59"/>
      <c r="O42" s="58"/>
      <c r="P42" s="58"/>
      <c r="Q42" s="61">
        <v>13050.0</v>
      </c>
      <c r="R42" s="66">
        <v>0.0</v>
      </c>
      <c r="S42" s="84" t="s">
        <v>36</v>
      </c>
      <c r="T42" s="65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53">
        <v>39.0</v>
      </c>
      <c r="B43" s="80">
        <v>45016.0</v>
      </c>
      <c r="C43" s="81" t="s">
        <v>2320</v>
      </c>
      <c r="D43" s="82">
        <v>69104.0</v>
      </c>
      <c r="E43" s="83" t="s">
        <v>170</v>
      </c>
      <c r="F43" s="61"/>
      <c r="G43" s="59"/>
      <c r="H43" s="59">
        <v>4650.0</v>
      </c>
      <c r="I43" s="60"/>
      <c r="J43" s="59"/>
      <c r="K43" s="59"/>
      <c r="L43" s="59"/>
      <c r="M43" s="59"/>
      <c r="N43" s="59"/>
      <c r="O43" s="58"/>
      <c r="P43" s="58"/>
      <c r="Q43" s="61">
        <v>4650.0</v>
      </c>
      <c r="R43" s="62">
        <f t="shared" ref="R43:R69" si="4">F43+G43+H43+I43+J43+K43+L43+M43+N43+O43+P43-Q43</f>
        <v>0</v>
      </c>
      <c r="S43" s="84" t="s">
        <v>25</v>
      </c>
      <c r="T43" s="65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53">
        <v>40.0</v>
      </c>
      <c r="B44" s="80">
        <v>45016.0</v>
      </c>
      <c r="C44" s="81" t="s">
        <v>2321</v>
      </c>
      <c r="D44" s="82">
        <v>14329.0</v>
      </c>
      <c r="E44" s="83" t="s">
        <v>158</v>
      </c>
      <c r="F44" s="61"/>
      <c r="G44" s="59"/>
      <c r="H44" s="59"/>
      <c r="I44" s="60">
        <v>450.0</v>
      </c>
      <c r="J44" s="59"/>
      <c r="K44" s="59"/>
      <c r="L44" s="58"/>
      <c r="M44" s="58"/>
      <c r="N44" s="58"/>
      <c r="O44" s="58"/>
      <c r="P44" s="58"/>
      <c r="Q44" s="61">
        <v>450.0</v>
      </c>
      <c r="R44" s="62">
        <f t="shared" si="4"/>
        <v>0</v>
      </c>
      <c r="S44" s="84" t="s">
        <v>25</v>
      </c>
      <c r="T44" s="65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53">
        <v>41.0</v>
      </c>
      <c r="B45" s="80">
        <v>45016.0</v>
      </c>
      <c r="C45" s="81" t="s">
        <v>2322</v>
      </c>
      <c r="D45" s="82">
        <v>35227.0</v>
      </c>
      <c r="E45" s="83" t="s">
        <v>347</v>
      </c>
      <c r="F45" s="61"/>
      <c r="G45" s="59"/>
      <c r="H45" s="59"/>
      <c r="I45" s="60">
        <v>900.0</v>
      </c>
      <c r="J45" s="59"/>
      <c r="K45" s="58"/>
      <c r="L45" s="58"/>
      <c r="M45" s="58"/>
      <c r="N45" s="59"/>
      <c r="O45" s="59"/>
      <c r="P45" s="58"/>
      <c r="Q45" s="61">
        <v>900.0</v>
      </c>
      <c r="R45" s="62">
        <f t="shared" si="4"/>
        <v>0</v>
      </c>
      <c r="S45" s="84" t="s">
        <v>67</v>
      </c>
      <c r="T45" s="6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53">
        <v>42.0</v>
      </c>
      <c r="B46" s="80">
        <v>45016.0</v>
      </c>
      <c r="C46" s="81" t="s">
        <v>2323</v>
      </c>
      <c r="D46" s="82">
        <v>10250.0</v>
      </c>
      <c r="E46" s="83" t="s">
        <v>56</v>
      </c>
      <c r="F46" s="125"/>
      <c r="G46" s="59"/>
      <c r="H46" s="59"/>
      <c r="I46" s="60">
        <v>35750.0</v>
      </c>
      <c r="J46" s="59"/>
      <c r="K46" s="59"/>
      <c r="L46" s="58"/>
      <c r="M46" s="58"/>
      <c r="N46" s="58"/>
      <c r="O46" s="58"/>
      <c r="P46" s="58"/>
      <c r="Q46" s="61">
        <v>35750.0</v>
      </c>
      <c r="R46" s="62">
        <f t="shared" si="4"/>
        <v>0</v>
      </c>
      <c r="S46" s="84" t="s">
        <v>25</v>
      </c>
      <c r="T46" s="6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53">
        <v>43.0</v>
      </c>
      <c r="B47" s="80">
        <v>45016.0</v>
      </c>
      <c r="C47" s="81" t="s">
        <v>2324</v>
      </c>
      <c r="D47" s="82">
        <v>73691.0</v>
      </c>
      <c r="E47" s="83" t="s">
        <v>2325</v>
      </c>
      <c r="F47" s="61"/>
      <c r="G47" s="59"/>
      <c r="H47" s="59"/>
      <c r="I47" s="60">
        <v>5150.0</v>
      </c>
      <c r="J47" s="59"/>
      <c r="K47" s="58"/>
      <c r="L47" s="58"/>
      <c r="M47" s="58"/>
      <c r="N47" s="59"/>
      <c r="O47" s="58"/>
      <c r="P47" s="58"/>
      <c r="Q47" s="61">
        <v>5150.0</v>
      </c>
      <c r="R47" s="62">
        <f t="shared" si="4"/>
        <v>0</v>
      </c>
      <c r="S47" s="84" t="s">
        <v>74</v>
      </c>
      <c r="T47" s="65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53">
        <v>44.0</v>
      </c>
      <c r="B48" s="80">
        <v>45016.0</v>
      </c>
      <c r="C48" s="81" t="s">
        <v>2326</v>
      </c>
      <c r="D48" s="82">
        <v>25541.0</v>
      </c>
      <c r="E48" s="83" t="s">
        <v>806</v>
      </c>
      <c r="F48" s="61"/>
      <c r="G48" s="59">
        <v>500.0</v>
      </c>
      <c r="H48" s="59"/>
      <c r="I48" s="59"/>
      <c r="J48" s="60"/>
      <c r="K48" s="59"/>
      <c r="L48" s="58"/>
      <c r="M48" s="59"/>
      <c r="N48" s="59"/>
      <c r="O48" s="59"/>
      <c r="P48" s="58"/>
      <c r="Q48" s="61">
        <v>500.0</v>
      </c>
      <c r="R48" s="62">
        <f t="shared" si="4"/>
        <v>0</v>
      </c>
      <c r="S48" s="84" t="s">
        <v>36</v>
      </c>
      <c r="T48" s="65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53">
        <v>45.0</v>
      </c>
      <c r="B49" s="80">
        <v>45016.0</v>
      </c>
      <c r="C49" s="81" t="s">
        <v>2327</v>
      </c>
      <c r="D49" s="82">
        <v>25541.0</v>
      </c>
      <c r="E49" s="83" t="s">
        <v>806</v>
      </c>
      <c r="F49" s="61"/>
      <c r="G49" s="59">
        <v>900.0</v>
      </c>
      <c r="H49" s="59"/>
      <c r="I49" s="59"/>
      <c r="J49" s="60"/>
      <c r="K49" s="59"/>
      <c r="L49" s="58"/>
      <c r="M49" s="58"/>
      <c r="N49" s="58"/>
      <c r="O49" s="58"/>
      <c r="P49" s="58"/>
      <c r="Q49" s="61">
        <v>900.0</v>
      </c>
      <c r="R49" s="62">
        <f t="shared" si="4"/>
        <v>0</v>
      </c>
      <c r="S49" s="84" t="s">
        <v>36</v>
      </c>
      <c r="T49" s="65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53">
        <v>46.0</v>
      </c>
      <c r="B50" s="80">
        <v>45016.0</v>
      </c>
      <c r="C50" s="81" t="s">
        <v>2328</v>
      </c>
      <c r="D50" s="82">
        <v>25541.0</v>
      </c>
      <c r="E50" s="83" t="s">
        <v>806</v>
      </c>
      <c r="F50" s="61">
        <v>50.0</v>
      </c>
      <c r="G50" s="59"/>
      <c r="H50" s="59"/>
      <c r="I50" s="59"/>
      <c r="J50" s="60"/>
      <c r="K50" s="59"/>
      <c r="L50" s="59"/>
      <c r="M50" s="58"/>
      <c r="N50" s="59"/>
      <c r="O50" s="59"/>
      <c r="P50" s="58"/>
      <c r="Q50" s="61">
        <v>50.0</v>
      </c>
      <c r="R50" s="62">
        <f t="shared" si="4"/>
        <v>0</v>
      </c>
      <c r="S50" s="84" t="s">
        <v>36</v>
      </c>
      <c r="T50" s="65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53">
        <v>47.0</v>
      </c>
      <c r="B51" s="80">
        <v>45016.0</v>
      </c>
      <c r="C51" s="81" t="s">
        <v>2329</v>
      </c>
      <c r="D51" s="82">
        <v>36555.0</v>
      </c>
      <c r="E51" s="83" t="s">
        <v>83</v>
      </c>
      <c r="F51" s="61"/>
      <c r="G51" s="59"/>
      <c r="H51" s="59">
        <v>4200.0</v>
      </c>
      <c r="I51" s="59"/>
      <c r="J51" s="60"/>
      <c r="K51" s="59"/>
      <c r="L51" s="58"/>
      <c r="M51" s="58"/>
      <c r="N51" s="58"/>
      <c r="O51" s="58"/>
      <c r="P51" s="58"/>
      <c r="Q51" s="61">
        <v>4200.0</v>
      </c>
      <c r="R51" s="62">
        <f t="shared" si="4"/>
        <v>0</v>
      </c>
      <c r="S51" s="84" t="s">
        <v>67</v>
      </c>
      <c r="T51" s="65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53">
        <v>48.0</v>
      </c>
      <c r="B52" s="86">
        <v>45016.0</v>
      </c>
      <c r="C52" s="128" t="s">
        <v>2330</v>
      </c>
      <c r="D52" s="87">
        <v>52669.0</v>
      </c>
      <c r="E52" s="88" t="s">
        <v>73</v>
      </c>
      <c r="F52" s="61"/>
      <c r="G52" s="59"/>
      <c r="H52" s="59"/>
      <c r="I52" s="59">
        <v>625.0</v>
      </c>
      <c r="J52" s="60"/>
      <c r="K52" s="59"/>
      <c r="L52" s="58"/>
      <c r="M52" s="58"/>
      <c r="N52" s="58"/>
      <c r="O52" s="58"/>
      <c r="P52" s="58"/>
      <c r="Q52" s="61">
        <v>625.0</v>
      </c>
      <c r="R52" s="62">
        <f t="shared" si="4"/>
        <v>0</v>
      </c>
      <c r="S52" s="84" t="s">
        <v>33</v>
      </c>
      <c r="T52" s="65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53">
        <v>49.0</v>
      </c>
      <c r="B53" s="86">
        <v>45016.0</v>
      </c>
      <c r="C53" s="128" t="s">
        <v>2331</v>
      </c>
      <c r="D53" s="87">
        <v>76561.0</v>
      </c>
      <c r="E53" s="88" t="s">
        <v>2332</v>
      </c>
      <c r="F53" s="61"/>
      <c r="G53" s="59"/>
      <c r="H53" s="59"/>
      <c r="I53" s="59"/>
      <c r="J53" s="60">
        <v>27000.0</v>
      </c>
      <c r="K53" s="59"/>
      <c r="L53" s="58"/>
      <c r="M53" s="58"/>
      <c r="N53" s="58"/>
      <c r="O53" s="58"/>
      <c r="P53" s="58"/>
      <c r="Q53" s="61">
        <v>27000.0</v>
      </c>
      <c r="R53" s="62">
        <f t="shared" si="4"/>
        <v>0</v>
      </c>
      <c r="S53" s="84" t="s">
        <v>74</v>
      </c>
      <c r="T53" s="65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53">
        <v>50.0</v>
      </c>
      <c r="B54" s="86">
        <v>45016.0</v>
      </c>
      <c r="C54" s="128" t="s">
        <v>2333</v>
      </c>
      <c r="D54" s="87">
        <v>50436.0</v>
      </c>
      <c r="E54" s="88" t="s">
        <v>54</v>
      </c>
      <c r="F54" s="61"/>
      <c r="G54" s="59"/>
      <c r="H54" s="59"/>
      <c r="I54" s="59">
        <v>1500.0</v>
      </c>
      <c r="J54" s="60"/>
      <c r="K54" s="59"/>
      <c r="L54" s="58"/>
      <c r="M54" s="58"/>
      <c r="N54" s="58"/>
      <c r="O54" s="58"/>
      <c r="P54" s="58"/>
      <c r="Q54" s="61">
        <v>1500.0</v>
      </c>
      <c r="R54" s="62">
        <f t="shared" si="4"/>
        <v>0</v>
      </c>
      <c r="S54" s="84" t="s">
        <v>79</v>
      </c>
      <c r="T54" s="65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53">
        <v>51.0</v>
      </c>
      <c r="B55" s="86">
        <v>45016.0</v>
      </c>
      <c r="C55" s="128" t="s">
        <v>2334</v>
      </c>
      <c r="D55" s="87">
        <v>74087.0</v>
      </c>
      <c r="E55" s="88" t="s">
        <v>942</v>
      </c>
      <c r="F55" s="61"/>
      <c r="G55" s="59"/>
      <c r="H55" s="59"/>
      <c r="I55" s="59"/>
      <c r="J55" s="60">
        <v>4765.0</v>
      </c>
      <c r="K55" s="59"/>
      <c r="L55" s="58"/>
      <c r="M55" s="58"/>
      <c r="N55" s="58"/>
      <c r="O55" s="58"/>
      <c r="P55" s="58"/>
      <c r="Q55" s="61">
        <v>4765.0</v>
      </c>
      <c r="R55" s="62">
        <f t="shared" si="4"/>
        <v>0</v>
      </c>
      <c r="S55" s="84" t="s">
        <v>36</v>
      </c>
      <c r="T55" s="65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53">
        <v>52.0</v>
      </c>
      <c r="B56" s="86">
        <v>45016.0</v>
      </c>
      <c r="C56" s="128" t="s">
        <v>2335</v>
      </c>
      <c r="D56" s="87">
        <v>39832.0</v>
      </c>
      <c r="E56" s="88" t="s">
        <v>2336</v>
      </c>
      <c r="F56" s="61"/>
      <c r="G56" s="59"/>
      <c r="H56" s="59"/>
      <c r="I56" s="59"/>
      <c r="J56" s="60"/>
      <c r="K56" s="59"/>
      <c r="L56" s="58"/>
      <c r="M56" s="58"/>
      <c r="N56" s="59">
        <v>500.0</v>
      </c>
      <c r="O56" s="58"/>
      <c r="P56" s="58"/>
      <c r="Q56" s="61">
        <v>500.0</v>
      </c>
      <c r="R56" s="62">
        <f t="shared" si="4"/>
        <v>0</v>
      </c>
      <c r="S56" s="84" t="s">
        <v>36</v>
      </c>
      <c r="T56" s="65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53">
        <v>53.0</v>
      </c>
      <c r="B57" s="86">
        <v>45016.0</v>
      </c>
      <c r="C57" s="128" t="s">
        <v>2337</v>
      </c>
      <c r="D57" s="87">
        <v>21669.0</v>
      </c>
      <c r="E57" s="88" t="s">
        <v>2338</v>
      </c>
      <c r="F57" s="61"/>
      <c r="G57" s="59"/>
      <c r="H57" s="59"/>
      <c r="I57" s="59">
        <v>1200.0</v>
      </c>
      <c r="J57" s="60"/>
      <c r="K57" s="59"/>
      <c r="L57" s="58"/>
      <c r="M57" s="58"/>
      <c r="N57" s="58"/>
      <c r="O57" s="58"/>
      <c r="P57" s="58"/>
      <c r="Q57" s="61">
        <v>1200.0</v>
      </c>
      <c r="R57" s="62">
        <f t="shared" si="4"/>
        <v>0</v>
      </c>
      <c r="S57" s="84" t="s">
        <v>36</v>
      </c>
      <c r="T57" s="65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53">
        <v>54.0</v>
      </c>
      <c r="B58" s="86">
        <v>45016.0</v>
      </c>
      <c r="C58" s="128" t="s">
        <v>2339</v>
      </c>
      <c r="D58" s="87">
        <v>21669.0</v>
      </c>
      <c r="E58" s="88" t="s">
        <v>2338</v>
      </c>
      <c r="F58" s="61"/>
      <c r="G58" s="59"/>
      <c r="H58" s="59"/>
      <c r="I58" s="59">
        <v>1250.0</v>
      </c>
      <c r="J58" s="60"/>
      <c r="K58" s="59"/>
      <c r="L58" s="58"/>
      <c r="M58" s="58"/>
      <c r="N58" s="59"/>
      <c r="O58" s="58"/>
      <c r="P58" s="58"/>
      <c r="Q58" s="61">
        <v>1250.0</v>
      </c>
      <c r="R58" s="62">
        <f t="shared" si="4"/>
        <v>0</v>
      </c>
      <c r="S58" s="84" t="s">
        <v>36</v>
      </c>
      <c r="T58" s="65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53">
        <v>55.0</v>
      </c>
      <c r="B59" s="86">
        <v>45016.0</v>
      </c>
      <c r="C59" s="128" t="s">
        <v>2340</v>
      </c>
      <c r="D59" s="87">
        <v>19122.0</v>
      </c>
      <c r="E59" s="88" t="s">
        <v>540</v>
      </c>
      <c r="F59" s="61"/>
      <c r="G59" s="59"/>
      <c r="H59" s="59"/>
      <c r="I59" s="59">
        <v>18550.0</v>
      </c>
      <c r="J59" s="60"/>
      <c r="K59" s="59"/>
      <c r="L59" s="58"/>
      <c r="M59" s="58"/>
      <c r="N59" s="58"/>
      <c r="O59" s="58"/>
      <c r="P59" s="58"/>
      <c r="Q59" s="61">
        <v>18550.0</v>
      </c>
      <c r="R59" s="62">
        <f t="shared" si="4"/>
        <v>0</v>
      </c>
      <c r="S59" s="84" t="s">
        <v>67</v>
      </c>
      <c r="T59" s="65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53">
        <v>56.0</v>
      </c>
      <c r="B60" s="86">
        <v>45016.0</v>
      </c>
      <c r="C60" s="128" t="s">
        <v>2341</v>
      </c>
      <c r="D60" s="87">
        <v>76556.0</v>
      </c>
      <c r="E60" s="88" t="s">
        <v>2342</v>
      </c>
      <c r="F60" s="61"/>
      <c r="G60" s="59"/>
      <c r="H60" s="59">
        <v>27000.0</v>
      </c>
      <c r="I60" s="59"/>
      <c r="J60" s="60"/>
      <c r="K60" s="59"/>
      <c r="L60" s="58"/>
      <c r="M60" s="58"/>
      <c r="N60" s="58"/>
      <c r="O60" s="58"/>
      <c r="P60" s="58"/>
      <c r="Q60" s="61">
        <v>27000.0</v>
      </c>
      <c r="R60" s="62">
        <f t="shared" si="4"/>
        <v>0</v>
      </c>
      <c r="S60" s="84" t="s">
        <v>33</v>
      </c>
      <c r="T60" s="6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53">
        <v>57.0</v>
      </c>
      <c r="B61" s="86">
        <v>45016.0</v>
      </c>
      <c r="C61" s="128" t="s">
        <v>2343</v>
      </c>
      <c r="D61" s="87">
        <v>76557.0</v>
      </c>
      <c r="E61" s="88" t="s">
        <v>2344</v>
      </c>
      <c r="F61" s="61"/>
      <c r="G61" s="59"/>
      <c r="H61" s="59">
        <v>27000.0</v>
      </c>
      <c r="I61" s="59"/>
      <c r="J61" s="60"/>
      <c r="K61" s="59"/>
      <c r="L61" s="58"/>
      <c r="M61" s="58"/>
      <c r="N61" s="59"/>
      <c r="O61" s="58"/>
      <c r="P61" s="58"/>
      <c r="Q61" s="61">
        <v>27000.0</v>
      </c>
      <c r="R61" s="62">
        <f t="shared" si="4"/>
        <v>0</v>
      </c>
      <c r="S61" s="84" t="s">
        <v>33</v>
      </c>
      <c r="T61" s="6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53">
        <v>58.0</v>
      </c>
      <c r="B62" s="86">
        <v>45016.0</v>
      </c>
      <c r="C62" s="128" t="s">
        <v>2345</v>
      </c>
      <c r="D62" s="87">
        <v>76558.0</v>
      </c>
      <c r="E62" s="88" t="s">
        <v>2346</v>
      </c>
      <c r="F62" s="61"/>
      <c r="G62" s="59"/>
      <c r="H62" s="59">
        <v>27000.0</v>
      </c>
      <c r="I62" s="59"/>
      <c r="J62" s="60"/>
      <c r="K62" s="59"/>
      <c r="L62" s="58"/>
      <c r="M62" s="58"/>
      <c r="N62" s="58"/>
      <c r="O62" s="58"/>
      <c r="P62" s="58"/>
      <c r="Q62" s="61">
        <v>27000.0</v>
      </c>
      <c r="R62" s="62">
        <f t="shared" si="4"/>
        <v>0</v>
      </c>
      <c r="S62" s="84" t="s">
        <v>33</v>
      </c>
      <c r="T62" s="65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53">
        <v>59.0</v>
      </c>
      <c r="B63" s="86">
        <v>45016.0</v>
      </c>
      <c r="C63" s="128" t="s">
        <v>2347</v>
      </c>
      <c r="D63" s="87">
        <v>76559.0</v>
      </c>
      <c r="E63" s="88" t="s">
        <v>2348</v>
      </c>
      <c r="F63" s="61"/>
      <c r="G63" s="59"/>
      <c r="H63" s="59">
        <v>27000.0</v>
      </c>
      <c r="I63" s="59"/>
      <c r="J63" s="60"/>
      <c r="K63" s="59"/>
      <c r="L63" s="58"/>
      <c r="M63" s="58"/>
      <c r="N63" s="58"/>
      <c r="O63" s="58"/>
      <c r="P63" s="58"/>
      <c r="Q63" s="61">
        <v>27000.0</v>
      </c>
      <c r="R63" s="62">
        <f t="shared" si="4"/>
        <v>0</v>
      </c>
      <c r="S63" s="84" t="s">
        <v>33</v>
      </c>
      <c r="T63" s="65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53">
        <v>60.0</v>
      </c>
      <c r="B64" s="86">
        <v>45016.0</v>
      </c>
      <c r="C64" s="128" t="s">
        <v>2349</v>
      </c>
      <c r="D64" s="87">
        <v>50357.0</v>
      </c>
      <c r="E64" s="88" t="s">
        <v>2350</v>
      </c>
      <c r="F64" s="61"/>
      <c r="G64" s="59"/>
      <c r="H64" s="59"/>
      <c r="I64" s="59">
        <v>1400.0</v>
      </c>
      <c r="J64" s="60"/>
      <c r="K64" s="59"/>
      <c r="L64" s="58"/>
      <c r="M64" s="58"/>
      <c r="N64" s="58"/>
      <c r="O64" s="58"/>
      <c r="P64" s="58"/>
      <c r="Q64" s="61">
        <v>1400.0</v>
      </c>
      <c r="R64" s="62">
        <f t="shared" si="4"/>
        <v>0</v>
      </c>
      <c r="S64" s="84" t="s">
        <v>36</v>
      </c>
      <c r="T64" s="65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53">
        <v>61.0</v>
      </c>
      <c r="B65" s="86">
        <v>45016.0</v>
      </c>
      <c r="C65" s="128" t="s">
        <v>2351</v>
      </c>
      <c r="D65" s="87">
        <v>36555.0</v>
      </c>
      <c r="E65" s="88" t="s">
        <v>83</v>
      </c>
      <c r="F65" s="61"/>
      <c r="G65" s="59"/>
      <c r="H65" s="59"/>
      <c r="I65" s="59"/>
      <c r="J65" s="60"/>
      <c r="K65" s="59">
        <v>4200.0</v>
      </c>
      <c r="L65" s="58"/>
      <c r="M65" s="58"/>
      <c r="N65" s="58"/>
      <c r="O65" s="58"/>
      <c r="P65" s="58"/>
      <c r="Q65" s="61">
        <v>4200.0</v>
      </c>
      <c r="R65" s="62">
        <f t="shared" si="4"/>
        <v>0</v>
      </c>
      <c r="S65" s="84" t="s">
        <v>36</v>
      </c>
      <c r="T65" s="65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53">
        <v>62.0</v>
      </c>
      <c r="B66" s="86">
        <v>45016.0</v>
      </c>
      <c r="C66" s="128" t="s">
        <v>2352</v>
      </c>
      <c r="D66" s="87">
        <v>72825.0</v>
      </c>
      <c r="E66" s="88" t="s">
        <v>2353</v>
      </c>
      <c r="F66" s="61"/>
      <c r="G66" s="59"/>
      <c r="H66" s="59"/>
      <c r="I66" s="59"/>
      <c r="J66" s="60">
        <v>500.0</v>
      </c>
      <c r="K66" s="59"/>
      <c r="L66" s="58"/>
      <c r="M66" s="58"/>
      <c r="N66" s="58"/>
      <c r="O66" s="58"/>
      <c r="P66" s="58"/>
      <c r="Q66" s="61">
        <v>500.0</v>
      </c>
      <c r="R66" s="62">
        <f t="shared" si="4"/>
        <v>0</v>
      </c>
      <c r="S66" s="84" t="s">
        <v>36</v>
      </c>
      <c r="T66" s="65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53">
        <v>63.0</v>
      </c>
      <c r="B67" s="86">
        <v>45016.0</v>
      </c>
      <c r="C67" s="128" t="s">
        <v>2354</v>
      </c>
      <c r="D67" s="87">
        <v>55162.0</v>
      </c>
      <c r="E67" s="88" t="s">
        <v>2355</v>
      </c>
      <c r="F67" s="61"/>
      <c r="G67" s="59"/>
      <c r="H67" s="59"/>
      <c r="I67" s="59"/>
      <c r="J67" s="60">
        <v>35000.0</v>
      </c>
      <c r="K67" s="59"/>
      <c r="L67" s="58"/>
      <c r="M67" s="58"/>
      <c r="N67" s="58"/>
      <c r="O67" s="58"/>
      <c r="P67" s="58"/>
      <c r="Q67" s="61">
        <v>35000.0</v>
      </c>
      <c r="R67" s="62">
        <f t="shared" si="4"/>
        <v>0</v>
      </c>
      <c r="S67" s="84" t="s">
        <v>36</v>
      </c>
      <c r="T67" s="65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53">
        <v>64.0</v>
      </c>
      <c r="B68" s="86">
        <v>45016.0</v>
      </c>
      <c r="C68" s="128" t="s">
        <v>2356</v>
      </c>
      <c r="D68" s="87">
        <v>52247.0</v>
      </c>
      <c r="E68" s="88" t="s">
        <v>426</v>
      </c>
      <c r="F68" s="61"/>
      <c r="G68" s="59"/>
      <c r="H68" s="59"/>
      <c r="I68" s="59">
        <v>3275.0</v>
      </c>
      <c r="J68" s="60"/>
      <c r="K68" s="59"/>
      <c r="L68" s="58"/>
      <c r="M68" s="58"/>
      <c r="N68" s="58"/>
      <c r="O68" s="58"/>
      <c r="P68" s="58"/>
      <c r="Q68" s="61">
        <v>3275.0</v>
      </c>
      <c r="R68" s="62">
        <f t="shared" si="4"/>
        <v>0</v>
      </c>
      <c r="S68" s="84" t="s">
        <v>801</v>
      </c>
      <c r="T68" s="65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53">
        <v>65.0</v>
      </c>
      <c r="B69" s="86">
        <v>45016.0</v>
      </c>
      <c r="C69" s="128" t="s">
        <v>2357</v>
      </c>
      <c r="D69" s="87">
        <v>51697.0</v>
      </c>
      <c r="E69" s="88" t="s">
        <v>767</v>
      </c>
      <c r="F69" s="61"/>
      <c r="G69" s="59"/>
      <c r="H69" s="59"/>
      <c r="I69" s="59"/>
      <c r="J69" s="60">
        <v>7516.0</v>
      </c>
      <c r="K69" s="59">
        <v>1334.0</v>
      </c>
      <c r="L69" s="58"/>
      <c r="M69" s="58"/>
      <c r="N69" s="58"/>
      <c r="O69" s="58"/>
      <c r="P69" s="58"/>
      <c r="Q69" s="61">
        <v>8850.0</v>
      </c>
      <c r="R69" s="62">
        <f t="shared" si="4"/>
        <v>0</v>
      </c>
      <c r="S69" s="84" t="s">
        <v>36</v>
      </c>
      <c r="T69" s="65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53">
        <v>66.0</v>
      </c>
      <c r="B70" s="86">
        <v>45016.0</v>
      </c>
      <c r="C70" s="128" t="s">
        <v>2358</v>
      </c>
      <c r="D70" s="87">
        <v>63830.0</v>
      </c>
      <c r="E70" s="88" t="s">
        <v>399</v>
      </c>
      <c r="F70" s="61"/>
      <c r="G70" s="59"/>
      <c r="H70" s="59"/>
      <c r="I70" s="59"/>
      <c r="J70" s="60"/>
      <c r="K70" s="59">
        <v>5150.0</v>
      </c>
      <c r="L70" s="58"/>
      <c r="M70" s="58"/>
      <c r="N70" s="58"/>
      <c r="O70" s="59" t="s">
        <v>207</v>
      </c>
      <c r="P70" s="58"/>
      <c r="Q70" s="61">
        <v>5150.0</v>
      </c>
      <c r="R70" s="66">
        <v>0.0</v>
      </c>
      <c r="S70" s="84" t="s">
        <v>74</v>
      </c>
      <c r="T70" s="65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53">
        <v>67.0</v>
      </c>
      <c r="B71" s="86">
        <v>45016.0</v>
      </c>
      <c r="C71" s="128" t="s">
        <v>2359</v>
      </c>
      <c r="D71" s="87">
        <v>52993.0</v>
      </c>
      <c r="E71" s="88" t="s">
        <v>2311</v>
      </c>
      <c r="F71" s="61"/>
      <c r="G71" s="59"/>
      <c r="H71" s="59"/>
      <c r="I71" s="59"/>
      <c r="J71" s="60"/>
      <c r="K71" s="59"/>
      <c r="L71" s="58"/>
      <c r="M71" s="58"/>
      <c r="N71" s="59">
        <v>5000.0</v>
      </c>
      <c r="O71" s="58"/>
      <c r="P71" s="58"/>
      <c r="Q71" s="61">
        <v>5000.0</v>
      </c>
      <c r="R71" s="62">
        <f t="shared" ref="R71:R102" si="5">F71+G71+H71+I71+J71+K71+L71+M71+N71+O71+P71-Q71</f>
        <v>0</v>
      </c>
      <c r="S71" s="84" t="s">
        <v>67</v>
      </c>
      <c r="T71" s="65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53">
        <v>68.0</v>
      </c>
      <c r="B72" s="86">
        <v>45016.0</v>
      </c>
      <c r="C72" s="128" t="s">
        <v>2360</v>
      </c>
      <c r="D72" s="87">
        <v>48657.0</v>
      </c>
      <c r="E72" s="88" t="s">
        <v>2361</v>
      </c>
      <c r="F72" s="61"/>
      <c r="G72" s="59"/>
      <c r="H72" s="59"/>
      <c r="I72" s="59">
        <v>2650.0</v>
      </c>
      <c r="J72" s="60"/>
      <c r="K72" s="59"/>
      <c r="L72" s="58"/>
      <c r="M72" s="58"/>
      <c r="N72" s="58"/>
      <c r="O72" s="58"/>
      <c r="P72" s="58"/>
      <c r="Q72" s="61">
        <v>2650.0</v>
      </c>
      <c r="R72" s="62">
        <f t="shared" si="5"/>
        <v>0</v>
      </c>
      <c r="S72" s="84" t="s">
        <v>74</v>
      </c>
      <c r="T72" s="65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53">
        <v>69.0</v>
      </c>
      <c r="B73" s="86">
        <v>45016.0</v>
      </c>
      <c r="C73" s="128" t="s">
        <v>2362</v>
      </c>
      <c r="D73" s="87">
        <v>59812.0</v>
      </c>
      <c r="E73" s="88" t="s">
        <v>119</v>
      </c>
      <c r="F73" s="61"/>
      <c r="G73" s="59"/>
      <c r="H73" s="59"/>
      <c r="I73" s="59">
        <v>300.0</v>
      </c>
      <c r="J73" s="60"/>
      <c r="K73" s="59"/>
      <c r="L73" s="58"/>
      <c r="M73" s="58"/>
      <c r="N73" s="58"/>
      <c r="O73" s="58"/>
      <c r="P73" s="58"/>
      <c r="Q73" s="61">
        <v>300.0</v>
      </c>
      <c r="R73" s="62">
        <f t="shared" si="5"/>
        <v>0</v>
      </c>
      <c r="S73" s="84" t="s">
        <v>67</v>
      </c>
      <c r="T73" s="65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53">
        <v>70.0</v>
      </c>
      <c r="B74" s="86">
        <v>45016.0</v>
      </c>
      <c r="C74" s="128" t="s">
        <v>2363</v>
      </c>
      <c r="D74" s="87">
        <v>21384.0</v>
      </c>
      <c r="E74" s="88" t="s">
        <v>484</v>
      </c>
      <c r="F74" s="61"/>
      <c r="G74" s="59"/>
      <c r="H74" s="59"/>
      <c r="I74" s="59"/>
      <c r="J74" s="60"/>
      <c r="K74" s="59">
        <v>2500.0</v>
      </c>
      <c r="L74" s="58"/>
      <c r="M74" s="58"/>
      <c r="N74" s="58"/>
      <c r="O74" s="58"/>
      <c r="P74" s="58"/>
      <c r="Q74" s="61">
        <v>2500.0</v>
      </c>
      <c r="R74" s="62">
        <f t="shared" si="5"/>
        <v>0</v>
      </c>
      <c r="S74" s="84" t="s">
        <v>67</v>
      </c>
      <c r="T74" s="65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53">
        <v>71.0</v>
      </c>
      <c r="B75" s="86">
        <v>45016.0</v>
      </c>
      <c r="C75" s="128" t="s">
        <v>2364</v>
      </c>
      <c r="D75" s="87">
        <v>56101.0</v>
      </c>
      <c r="E75" s="88" t="s">
        <v>2365</v>
      </c>
      <c r="F75" s="61"/>
      <c r="G75" s="59"/>
      <c r="H75" s="59"/>
      <c r="I75" s="59"/>
      <c r="J75" s="60">
        <v>1400.0</v>
      </c>
      <c r="K75" s="59"/>
      <c r="L75" s="58"/>
      <c r="M75" s="58"/>
      <c r="N75" s="58"/>
      <c r="O75" s="58"/>
      <c r="P75" s="58"/>
      <c r="Q75" s="61">
        <v>1400.0</v>
      </c>
      <c r="R75" s="62">
        <f t="shared" si="5"/>
        <v>0</v>
      </c>
      <c r="S75" s="84" t="s">
        <v>25</v>
      </c>
      <c r="T75" s="65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53">
        <v>72.0</v>
      </c>
      <c r="B76" s="86">
        <v>45016.0</v>
      </c>
      <c r="C76" s="128" t="s">
        <v>2366</v>
      </c>
      <c r="D76" s="87">
        <v>21818.0</v>
      </c>
      <c r="E76" s="88" t="s">
        <v>350</v>
      </c>
      <c r="F76" s="61"/>
      <c r="G76" s="59"/>
      <c r="H76" s="59"/>
      <c r="I76" s="59">
        <v>900.0</v>
      </c>
      <c r="J76" s="60"/>
      <c r="K76" s="59"/>
      <c r="L76" s="58"/>
      <c r="M76" s="58"/>
      <c r="N76" s="58"/>
      <c r="O76" s="58"/>
      <c r="P76" s="58"/>
      <c r="Q76" s="61">
        <v>900.0</v>
      </c>
      <c r="R76" s="62">
        <f t="shared" si="5"/>
        <v>0</v>
      </c>
      <c r="S76" s="84" t="s">
        <v>67</v>
      </c>
      <c r="T76" s="6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53">
        <v>73.0</v>
      </c>
      <c r="B77" s="86">
        <v>45016.0</v>
      </c>
      <c r="C77" s="128" t="s">
        <v>2367</v>
      </c>
      <c r="D77" s="87">
        <v>49655.0</v>
      </c>
      <c r="E77" s="88" t="s">
        <v>182</v>
      </c>
      <c r="F77" s="61"/>
      <c r="G77" s="59"/>
      <c r="H77" s="59"/>
      <c r="I77" s="59">
        <v>100.0</v>
      </c>
      <c r="J77" s="60"/>
      <c r="K77" s="59"/>
      <c r="L77" s="58"/>
      <c r="M77" s="58"/>
      <c r="N77" s="58"/>
      <c r="O77" s="58"/>
      <c r="P77" s="58"/>
      <c r="Q77" s="61">
        <v>100.0</v>
      </c>
      <c r="R77" s="62">
        <f t="shared" si="5"/>
        <v>0</v>
      </c>
      <c r="S77" s="84" t="s">
        <v>25</v>
      </c>
      <c r="T77" s="6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53">
        <v>74.0</v>
      </c>
      <c r="B78" s="86">
        <v>45016.0</v>
      </c>
      <c r="C78" s="128" t="s">
        <v>2368</v>
      </c>
      <c r="D78" s="87">
        <v>49655.0</v>
      </c>
      <c r="E78" s="88" t="s">
        <v>182</v>
      </c>
      <c r="F78" s="61"/>
      <c r="G78" s="59"/>
      <c r="H78" s="59"/>
      <c r="I78" s="59"/>
      <c r="J78" s="60"/>
      <c r="K78" s="59">
        <v>20000.0</v>
      </c>
      <c r="L78" s="58"/>
      <c r="M78" s="58"/>
      <c r="N78" s="58"/>
      <c r="O78" s="58"/>
      <c r="P78" s="58"/>
      <c r="Q78" s="61">
        <v>20000.0</v>
      </c>
      <c r="R78" s="62">
        <f t="shared" si="5"/>
        <v>0</v>
      </c>
      <c r="S78" s="84" t="s">
        <v>25</v>
      </c>
      <c r="T78" s="6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53">
        <v>75.0</v>
      </c>
      <c r="B79" s="86">
        <v>45016.0</v>
      </c>
      <c r="C79" s="128" t="s">
        <v>2369</v>
      </c>
      <c r="D79" s="87">
        <v>58257.0</v>
      </c>
      <c r="E79" s="88" t="s">
        <v>993</v>
      </c>
      <c r="F79" s="61"/>
      <c r="G79" s="59"/>
      <c r="H79" s="59"/>
      <c r="I79" s="59">
        <v>25000.0</v>
      </c>
      <c r="J79" s="60"/>
      <c r="K79" s="59"/>
      <c r="L79" s="58"/>
      <c r="M79" s="58"/>
      <c r="N79" s="58"/>
      <c r="O79" s="58"/>
      <c r="P79" s="58"/>
      <c r="Q79" s="61">
        <v>25000.0</v>
      </c>
      <c r="R79" s="62">
        <f t="shared" si="5"/>
        <v>0</v>
      </c>
      <c r="S79" s="84" t="s">
        <v>67</v>
      </c>
      <c r="T79" s="6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53">
        <v>76.0</v>
      </c>
      <c r="B80" s="86">
        <v>45016.0</v>
      </c>
      <c r="C80" s="128" t="s">
        <v>2370</v>
      </c>
      <c r="D80" s="87">
        <v>19122.0</v>
      </c>
      <c r="E80" s="88" t="s">
        <v>540</v>
      </c>
      <c r="F80" s="61"/>
      <c r="G80" s="59"/>
      <c r="H80" s="59"/>
      <c r="I80" s="59">
        <v>900.0</v>
      </c>
      <c r="J80" s="60"/>
      <c r="K80" s="59"/>
      <c r="L80" s="58"/>
      <c r="M80" s="58"/>
      <c r="N80" s="58"/>
      <c r="O80" s="58"/>
      <c r="P80" s="58"/>
      <c r="Q80" s="61">
        <v>900.0</v>
      </c>
      <c r="R80" s="62">
        <f t="shared" si="5"/>
        <v>0</v>
      </c>
      <c r="S80" s="84" t="s">
        <v>36</v>
      </c>
      <c r="T80" s="6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53">
        <v>77.0</v>
      </c>
      <c r="B81" s="86">
        <v>45016.0</v>
      </c>
      <c r="C81" s="128" t="s">
        <v>2371</v>
      </c>
      <c r="D81" s="87">
        <v>19122.0</v>
      </c>
      <c r="E81" s="88" t="s">
        <v>540</v>
      </c>
      <c r="F81" s="61"/>
      <c r="G81" s="59"/>
      <c r="H81" s="59"/>
      <c r="I81" s="59">
        <v>100.0</v>
      </c>
      <c r="J81" s="60"/>
      <c r="K81" s="59"/>
      <c r="L81" s="58"/>
      <c r="M81" s="58"/>
      <c r="N81" s="58"/>
      <c r="O81" s="58"/>
      <c r="P81" s="58"/>
      <c r="Q81" s="61">
        <v>100.0</v>
      </c>
      <c r="R81" s="62">
        <f t="shared" si="5"/>
        <v>0</v>
      </c>
      <c r="S81" s="84" t="s">
        <v>36</v>
      </c>
      <c r="T81" s="6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53">
        <v>78.0</v>
      </c>
      <c r="B82" s="86">
        <v>45016.0</v>
      </c>
      <c r="C82" s="128" t="s">
        <v>2372</v>
      </c>
      <c r="D82" s="87">
        <v>67013.0</v>
      </c>
      <c r="E82" s="88" t="s">
        <v>2373</v>
      </c>
      <c r="F82" s="61"/>
      <c r="G82" s="59"/>
      <c r="H82" s="59"/>
      <c r="I82" s="59">
        <v>1250.0</v>
      </c>
      <c r="J82" s="60"/>
      <c r="K82" s="59"/>
      <c r="L82" s="58"/>
      <c r="M82" s="58"/>
      <c r="N82" s="58"/>
      <c r="O82" s="58"/>
      <c r="P82" s="58"/>
      <c r="Q82" s="61">
        <v>1250.0</v>
      </c>
      <c r="R82" s="62">
        <f t="shared" si="5"/>
        <v>0</v>
      </c>
      <c r="S82" s="84" t="s">
        <v>33</v>
      </c>
      <c r="T82" s="6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53">
        <v>79.0</v>
      </c>
      <c r="B83" s="86">
        <v>45016.0</v>
      </c>
      <c r="C83" s="128" t="s">
        <v>2374</v>
      </c>
      <c r="D83" s="87">
        <v>14329.0</v>
      </c>
      <c r="E83" s="88" t="s">
        <v>158</v>
      </c>
      <c r="F83" s="61"/>
      <c r="G83" s="59"/>
      <c r="H83" s="59"/>
      <c r="I83" s="59">
        <v>4200.0</v>
      </c>
      <c r="J83" s="60"/>
      <c r="K83" s="59"/>
      <c r="L83" s="58"/>
      <c r="M83" s="58"/>
      <c r="N83" s="58"/>
      <c r="O83" s="58"/>
      <c r="P83" s="58"/>
      <c r="Q83" s="61">
        <v>4200.0</v>
      </c>
      <c r="R83" s="62">
        <f t="shared" si="5"/>
        <v>0</v>
      </c>
      <c r="S83" s="84" t="s">
        <v>36</v>
      </c>
      <c r="T83" s="6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53">
        <v>80.0</v>
      </c>
      <c r="B84" s="86">
        <v>45016.0</v>
      </c>
      <c r="C84" s="128" t="s">
        <v>2375</v>
      </c>
      <c r="D84" s="87">
        <v>21818.0</v>
      </c>
      <c r="E84" s="88" t="s">
        <v>350</v>
      </c>
      <c r="F84" s="61"/>
      <c r="G84" s="59"/>
      <c r="H84" s="59"/>
      <c r="I84" s="59">
        <v>3750.0</v>
      </c>
      <c r="J84" s="60"/>
      <c r="K84" s="59"/>
      <c r="L84" s="58"/>
      <c r="M84" s="58"/>
      <c r="N84" s="58"/>
      <c r="O84" s="58"/>
      <c r="P84" s="58"/>
      <c r="Q84" s="61">
        <v>3750.0</v>
      </c>
      <c r="R84" s="62">
        <f t="shared" si="5"/>
        <v>0</v>
      </c>
      <c r="S84" s="84" t="s">
        <v>33</v>
      </c>
      <c r="T84" s="6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53">
        <v>81.0</v>
      </c>
      <c r="B85" s="86">
        <v>45016.0</v>
      </c>
      <c r="C85" s="128" t="s">
        <v>2376</v>
      </c>
      <c r="D85" s="87">
        <v>54849.0</v>
      </c>
      <c r="E85" s="88" t="s">
        <v>2377</v>
      </c>
      <c r="F85" s="61"/>
      <c r="G85" s="59"/>
      <c r="H85" s="59"/>
      <c r="I85" s="59">
        <v>3600.0</v>
      </c>
      <c r="J85" s="60"/>
      <c r="K85" s="59"/>
      <c r="L85" s="58"/>
      <c r="M85" s="58"/>
      <c r="N85" s="58"/>
      <c r="O85" s="58"/>
      <c r="P85" s="58"/>
      <c r="Q85" s="61">
        <v>3600.0</v>
      </c>
      <c r="R85" s="62">
        <f t="shared" si="5"/>
        <v>0</v>
      </c>
      <c r="S85" s="84" t="s">
        <v>36</v>
      </c>
      <c r="T85" s="6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53">
        <v>82.0</v>
      </c>
      <c r="B86" s="86">
        <v>45016.0</v>
      </c>
      <c r="C86" s="128" t="s">
        <v>2378</v>
      </c>
      <c r="D86" s="87">
        <v>54763.0</v>
      </c>
      <c r="E86" s="88" t="s">
        <v>168</v>
      </c>
      <c r="F86" s="61"/>
      <c r="G86" s="59"/>
      <c r="H86" s="59"/>
      <c r="I86" s="59">
        <v>2920.0</v>
      </c>
      <c r="J86" s="60"/>
      <c r="K86" s="59"/>
      <c r="L86" s="58"/>
      <c r="M86" s="58"/>
      <c r="N86" s="58"/>
      <c r="O86" s="58"/>
      <c r="P86" s="58"/>
      <c r="Q86" s="61">
        <v>2920.0</v>
      </c>
      <c r="R86" s="62">
        <f t="shared" si="5"/>
        <v>0</v>
      </c>
      <c r="S86" s="84" t="s">
        <v>36</v>
      </c>
      <c r="T86" s="6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53">
        <v>83.0</v>
      </c>
      <c r="B87" s="86">
        <v>45016.0</v>
      </c>
      <c r="C87" s="128" t="s">
        <v>2379</v>
      </c>
      <c r="D87" s="87">
        <v>50596.0</v>
      </c>
      <c r="E87" s="88" t="s">
        <v>2380</v>
      </c>
      <c r="F87" s="61"/>
      <c r="G87" s="59"/>
      <c r="H87" s="59"/>
      <c r="I87" s="59">
        <v>20000.0</v>
      </c>
      <c r="J87" s="60"/>
      <c r="K87" s="59"/>
      <c r="L87" s="58"/>
      <c r="M87" s="58"/>
      <c r="N87" s="58"/>
      <c r="O87" s="58"/>
      <c r="P87" s="58"/>
      <c r="Q87" s="61">
        <v>20000.0</v>
      </c>
      <c r="R87" s="62">
        <f t="shared" si="5"/>
        <v>0</v>
      </c>
      <c r="S87" s="84" t="s">
        <v>33</v>
      </c>
      <c r="T87" s="6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53">
        <v>84.0</v>
      </c>
      <c r="B88" s="86">
        <v>45016.0</v>
      </c>
      <c r="C88" s="128" t="s">
        <v>2381</v>
      </c>
      <c r="D88" s="87">
        <v>23748.0</v>
      </c>
      <c r="E88" s="88" t="s">
        <v>616</v>
      </c>
      <c r="F88" s="61"/>
      <c r="G88" s="59"/>
      <c r="H88" s="59"/>
      <c r="I88" s="59">
        <v>4650.0</v>
      </c>
      <c r="J88" s="60"/>
      <c r="K88" s="59"/>
      <c r="L88" s="58"/>
      <c r="M88" s="58"/>
      <c r="N88" s="58"/>
      <c r="O88" s="58"/>
      <c r="P88" s="58"/>
      <c r="Q88" s="61">
        <v>4650.0</v>
      </c>
      <c r="R88" s="62">
        <f t="shared" si="5"/>
        <v>0</v>
      </c>
      <c r="S88" s="84" t="s">
        <v>25</v>
      </c>
      <c r="T88" s="6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53">
        <v>85.0</v>
      </c>
      <c r="B89" s="86">
        <v>45016.0</v>
      </c>
      <c r="C89" s="128" t="s">
        <v>2382</v>
      </c>
      <c r="D89" s="87">
        <v>48631.0</v>
      </c>
      <c r="E89" s="88" t="s">
        <v>272</v>
      </c>
      <c r="F89" s="61"/>
      <c r="G89" s="59"/>
      <c r="H89" s="59"/>
      <c r="I89" s="59">
        <v>800.0</v>
      </c>
      <c r="J89" s="60"/>
      <c r="K89" s="59"/>
      <c r="L89" s="58"/>
      <c r="M89" s="58"/>
      <c r="N89" s="58"/>
      <c r="O89" s="58"/>
      <c r="P89" s="58"/>
      <c r="Q89" s="61">
        <v>800.0</v>
      </c>
      <c r="R89" s="62">
        <f t="shared" si="5"/>
        <v>0</v>
      </c>
      <c r="S89" s="84" t="s">
        <v>801</v>
      </c>
      <c r="T89" s="6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53">
        <v>86.0</v>
      </c>
      <c r="B90" s="86">
        <v>45016.0</v>
      </c>
      <c r="C90" s="128" t="s">
        <v>2383</v>
      </c>
      <c r="D90" s="87">
        <v>14304.0</v>
      </c>
      <c r="E90" s="88" t="s">
        <v>997</v>
      </c>
      <c r="F90" s="61"/>
      <c r="G90" s="59"/>
      <c r="H90" s="59"/>
      <c r="I90" s="59">
        <v>900.0</v>
      </c>
      <c r="J90" s="60"/>
      <c r="K90" s="59"/>
      <c r="L90" s="58"/>
      <c r="M90" s="58"/>
      <c r="N90" s="58"/>
      <c r="O90" s="58"/>
      <c r="P90" s="58"/>
      <c r="Q90" s="61">
        <v>900.0</v>
      </c>
      <c r="R90" s="62">
        <f t="shared" si="5"/>
        <v>0</v>
      </c>
      <c r="S90" s="84" t="s">
        <v>36</v>
      </c>
      <c r="T90" s="6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53">
        <v>87.0</v>
      </c>
      <c r="B91" s="86">
        <v>45016.0</v>
      </c>
      <c r="C91" s="128" t="s">
        <v>2384</v>
      </c>
      <c r="D91" s="87">
        <v>76570.0</v>
      </c>
      <c r="E91" s="88" t="s">
        <v>2385</v>
      </c>
      <c r="F91" s="61"/>
      <c r="G91" s="59"/>
      <c r="H91" s="59"/>
      <c r="I91" s="59">
        <v>400.0</v>
      </c>
      <c r="J91" s="60"/>
      <c r="K91" s="59"/>
      <c r="L91" s="58"/>
      <c r="M91" s="58"/>
      <c r="N91" s="58"/>
      <c r="O91" s="58"/>
      <c r="P91" s="58"/>
      <c r="Q91" s="61">
        <v>400.0</v>
      </c>
      <c r="R91" s="62">
        <f t="shared" si="5"/>
        <v>0</v>
      </c>
      <c r="S91" s="84" t="s">
        <v>67</v>
      </c>
      <c r="T91" s="6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53">
        <v>88.0</v>
      </c>
      <c r="B92" s="86">
        <v>45016.0</v>
      </c>
      <c r="C92" s="128" t="s">
        <v>2386</v>
      </c>
      <c r="D92" s="87">
        <v>22341.0</v>
      </c>
      <c r="E92" s="88" t="s">
        <v>81</v>
      </c>
      <c r="F92" s="61"/>
      <c r="G92" s="59"/>
      <c r="H92" s="59"/>
      <c r="I92" s="59">
        <v>300.0</v>
      </c>
      <c r="J92" s="60"/>
      <c r="K92" s="59"/>
      <c r="L92" s="58"/>
      <c r="M92" s="58"/>
      <c r="N92" s="58"/>
      <c r="O92" s="58"/>
      <c r="P92" s="58"/>
      <c r="Q92" s="61">
        <v>300.0</v>
      </c>
      <c r="R92" s="62">
        <f t="shared" si="5"/>
        <v>0</v>
      </c>
      <c r="S92" s="84" t="s">
        <v>36</v>
      </c>
      <c r="T92" s="6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53">
        <v>89.0</v>
      </c>
      <c r="B93" s="86">
        <v>45016.0</v>
      </c>
      <c r="C93" s="128" t="s">
        <v>2387</v>
      </c>
      <c r="D93" s="87">
        <v>65919.0</v>
      </c>
      <c r="E93" s="88" t="s">
        <v>1883</v>
      </c>
      <c r="F93" s="61">
        <v>500.0</v>
      </c>
      <c r="G93" s="59"/>
      <c r="H93" s="59"/>
      <c r="I93" s="59"/>
      <c r="J93" s="60"/>
      <c r="K93" s="59"/>
      <c r="L93" s="58"/>
      <c r="M93" s="58"/>
      <c r="N93" s="58"/>
      <c r="O93" s="58"/>
      <c r="P93" s="58"/>
      <c r="Q93" s="61">
        <v>500.0</v>
      </c>
      <c r="R93" s="62">
        <f t="shared" si="5"/>
        <v>0</v>
      </c>
      <c r="S93" s="84" t="s">
        <v>33</v>
      </c>
      <c r="T93" s="6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53">
        <v>90.0</v>
      </c>
      <c r="B94" s="86">
        <v>45016.0</v>
      </c>
      <c r="C94" s="128" t="s">
        <v>2388</v>
      </c>
      <c r="D94" s="87">
        <v>69659.0</v>
      </c>
      <c r="E94" s="88" t="s">
        <v>2389</v>
      </c>
      <c r="F94" s="61">
        <v>500.0</v>
      </c>
      <c r="G94" s="59"/>
      <c r="H94" s="59"/>
      <c r="I94" s="59"/>
      <c r="J94" s="60"/>
      <c r="K94" s="59"/>
      <c r="L94" s="58"/>
      <c r="M94" s="58"/>
      <c r="N94" s="58"/>
      <c r="O94" s="58"/>
      <c r="P94" s="58"/>
      <c r="Q94" s="61">
        <v>500.0</v>
      </c>
      <c r="R94" s="62">
        <f t="shared" si="5"/>
        <v>0</v>
      </c>
      <c r="S94" s="84" t="s">
        <v>33</v>
      </c>
      <c r="T94" s="6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53">
        <v>91.0</v>
      </c>
      <c r="B95" s="86">
        <v>45016.0</v>
      </c>
      <c r="C95" s="128" t="s">
        <v>2390</v>
      </c>
      <c r="D95" s="87">
        <v>54763.0</v>
      </c>
      <c r="E95" s="88" t="s">
        <v>168</v>
      </c>
      <c r="F95" s="61"/>
      <c r="G95" s="59"/>
      <c r="H95" s="59"/>
      <c r="I95" s="59">
        <v>3600.0</v>
      </c>
      <c r="J95" s="60"/>
      <c r="K95" s="59"/>
      <c r="L95" s="58"/>
      <c r="M95" s="58"/>
      <c r="N95" s="58"/>
      <c r="O95" s="58"/>
      <c r="P95" s="58"/>
      <c r="Q95" s="61">
        <v>3600.0</v>
      </c>
      <c r="R95" s="62">
        <f t="shared" si="5"/>
        <v>0</v>
      </c>
      <c r="S95" s="84" t="s">
        <v>36</v>
      </c>
      <c r="T95" s="6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53">
        <v>92.0</v>
      </c>
      <c r="B96" s="86">
        <v>45016.0</v>
      </c>
      <c r="C96" s="128" t="s">
        <v>2391</v>
      </c>
      <c r="D96" s="87">
        <v>36555.0</v>
      </c>
      <c r="E96" s="88" t="s">
        <v>83</v>
      </c>
      <c r="F96" s="61"/>
      <c r="G96" s="59"/>
      <c r="H96" s="59"/>
      <c r="I96" s="59"/>
      <c r="J96" s="60"/>
      <c r="K96" s="59">
        <v>50.0</v>
      </c>
      <c r="L96" s="58"/>
      <c r="M96" s="58"/>
      <c r="N96" s="58"/>
      <c r="O96" s="58"/>
      <c r="P96" s="58"/>
      <c r="Q96" s="61">
        <v>50.0</v>
      </c>
      <c r="R96" s="62">
        <f t="shared" si="5"/>
        <v>0</v>
      </c>
      <c r="S96" s="84" t="s">
        <v>801</v>
      </c>
      <c r="T96" s="6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53">
        <v>93.0</v>
      </c>
      <c r="B97" s="86">
        <v>45016.0</v>
      </c>
      <c r="C97" s="128" t="s">
        <v>2392</v>
      </c>
      <c r="D97" s="87">
        <v>58427.0</v>
      </c>
      <c r="E97" s="88" t="s">
        <v>2393</v>
      </c>
      <c r="F97" s="61"/>
      <c r="G97" s="59"/>
      <c r="H97" s="59"/>
      <c r="I97" s="59">
        <v>3025.0</v>
      </c>
      <c r="J97" s="60"/>
      <c r="K97" s="59"/>
      <c r="L97" s="58"/>
      <c r="M97" s="58"/>
      <c r="N97" s="58"/>
      <c r="O97" s="58"/>
      <c r="P97" s="58"/>
      <c r="Q97" s="61">
        <v>3025.0</v>
      </c>
      <c r="R97" s="62">
        <f t="shared" si="5"/>
        <v>0</v>
      </c>
      <c r="S97" s="84" t="s">
        <v>36</v>
      </c>
      <c r="T97" s="6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53">
        <v>94.0</v>
      </c>
      <c r="B98" s="86">
        <v>45015.0</v>
      </c>
      <c r="C98" s="128" t="s">
        <v>2394</v>
      </c>
      <c r="D98" s="87">
        <v>62006.0</v>
      </c>
      <c r="E98" s="88" t="s">
        <v>2395</v>
      </c>
      <c r="F98" s="61"/>
      <c r="G98" s="59"/>
      <c r="H98" s="59"/>
      <c r="I98" s="59"/>
      <c r="J98" s="60"/>
      <c r="K98" s="59"/>
      <c r="L98" s="58"/>
      <c r="M98" s="58"/>
      <c r="N98" s="59">
        <v>9450.0</v>
      </c>
      <c r="O98" s="58"/>
      <c r="P98" s="58"/>
      <c r="Q98" s="61">
        <v>9450.0</v>
      </c>
      <c r="R98" s="62">
        <f t="shared" si="5"/>
        <v>0</v>
      </c>
      <c r="S98" s="84"/>
      <c r="T98" s="6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53">
        <v>95.0</v>
      </c>
      <c r="B99" s="86">
        <v>45016.0</v>
      </c>
      <c r="C99" s="128" t="s">
        <v>2396</v>
      </c>
      <c r="D99" s="87">
        <v>59137.0</v>
      </c>
      <c r="E99" s="88" t="s">
        <v>296</v>
      </c>
      <c r="F99" s="61"/>
      <c r="G99" s="59"/>
      <c r="H99" s="59">
        <v>2800.0</v>
      </c>
      <c r="I99" s="59"/>
      <c r="J99" s="60"/>
      <c r="K99" s="59"/>
      <c r="L99" s="58"/>
      <c r="M99" s="58"/>
      <c r="N99" s="58"/>
      <c r="O99" s="58"/>
      <c r="P99" s="58"/>
      <c r="Q99" s="61">
        <v>2800.0</v>
      </c>
      <c r="R99" s="62">
        <f t="shared" si="5"/>
        <v>0</v>
      </c>
      <c r="S99" s="84"/>
      <c r="T99" s="6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53">
        <v>96.0</v>
      </c>
      <c r="B100" s="86">
        <v>45016.0</v>
      </c>
      <c r="C100" s="128" t="s">
        <v>2397</v>
      </c>
      <c r="D100" s="87">
        <v>43380.0</v>
      </c>
      <c r="E100" s="88" t="s">
        <v>294</v>
      </c>
      <c r="F100" s="61"/>
      <c r="G100" s="59"/>
      <c r="H100" s="59">
        <v>4500.0</v>
      </c>
      <c r="I100" s="59"/>
      <c r="J100" s="60"/>
      <c r="K100" s="59"/>
      <c r="L100" s="58"/>
      <c r="M100" s="58"/>
      <c r="N100" s="58"/>
      <c r="O100" s="58"/>
      <c r="P100" s="58"/>
      <c r="Q100" s="61">
        <v>4500.0</v>
      </c>
      <c r="R100" s="62">
        <f t="shared" si="5"/>
        <v>0</v>
      </c>
      <c r="S100" s="84"/>
      <c r="T100" s="6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53">
        <v>97.0</v>
      </c>
      <c r="B101" s="86">
        <v>45016.0</v>
      </c>
      <c r="C101" s="128" t="s">
        <v>2398</v>
      </c>
      <c r="D101" s="87">
        <v>49655.0</v>
      </c>
      <c r="E101" s="88" t="s">
        <v>182</v>
      </c>
      <c r="F101" s="61"/>
      <c r="G101" s="59"/>
      <c r="H101" s="59"/>
      <c r="I101" s="59"/>
      <c r="J101" s="60"/>
      <c r="K101" s="59">
        <v>5000.0</v>
      </c>
      <c r="L101" s="58"/>
      <c r="M101" s="58"/>
      <c r="N101" s="58"/>
      <c r="O101" s="58"/>
      <c r="P101" s="58"/>
      <c r="Q101" s="61">
        <v>5000.0</v>
      </c>
      <c r="R101" s="62">
        <f t="shared" si="5"/>
        <v>0</v>
      </c>
      <c r="S101" s="84"/>
      <c r="T101" s="6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53">
        <v>98.0</v>
      </c>
      <c r="B102" s="86">
        <v>45016.0</v>
      </c>
      <c r="C102" s="128" t="s">
        <v>2399</v>
      </c>
      <c r="D102" s="87">
        <v>49918.0</v>
      </c>
      <c r="E102" s="88" t="s">
        <v>178</v>
      </c>
      <c r="F102" s="61"/>
      <c r="G102" s="59"/>
      <c r="H102" s="59">
        <v>5000.0</v>
      </c>
      <c r="I102" s="59"/>
      <c r="J102" s="60"/>
      <c r="K102" s="59"/>
      <c r="L102" s="58"/>
      <c r="M102" s="58"/>
      <c r="N102" s="58"/>
      <c r="O102" s="58"/>
      <c r="P102" s="58"/>
      <c r="Q102" s="61">
        <v>5000.0</v>
      </c>
      <c r="R102" s="62">
        <f t="shared" si="5"/>
        <v>0</v>
      </c>
      <c r="S102" s="84"/>
      <c r="T102" s="6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53"/>
      <c r="B103" s="71"/>
      <c r="C103" s="72"/>
      <c r="D103" s="72"/>
      <c r="E103" s="73"/>
      <c r="F103" s="68">
        <f t="shared" ref="F103:R103" si="6">SUM(F5:F102)</f>
        <v>1050</v>
      </c>
      <c r="G103" s="68">
        <f t="shared" si="6"/>
        <v>1400</v>
      </c>
      <c r="H103" s="68">
        <f t="shared" si="6"/>
        <v>224150</v>
      </c>
      <c r="I103" s="68">
        <f t="shared" si="6"/>
        <v>333396</v>
      </c>
      <c r="J103" s="68">
        <f t="shared" si="6"/>
        <v>153931</v>
      </c>
      <c r="K103" s="68">
        <f t="shared" si="6"/>
        <v>45508</v>
      </c>
      <c r="L103" s="68">
        <f t="shared" si="6"/>
        <v>0</v>
      </c>
      <c r="M103" s="68">
        <f t="shared" si="6"/>
        <v>0</v>
      </c>
      <c r="N103" s="68">
        <f t="shared" si="6"/>
        <v>14950</v>
      </c>
      <c r="O103" s="68">
        <f t="shared" si="6"/>
        <v>0</v>
      </c>
      <c r="P103" s="68">
        <f t="shared" si="6"/>
        <v>0</v>
      </c>
      <c r="Q103" s="68">
        <f t="shared" si="6"/>
        <v>774385</v>
      </c>
      <c r="R103" s="66">
        <f t="shared" si="6"/>
        <v>0</v>
      </c>
      <c r="S103" s="74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>
      <c r="A104" s="75"/>
      <c r="B104" s="72"/>
      <c r="C104" s="72"/>
      <c r="D104" s="72"/>
      <c r="E104" s="73"/>
      <c r="F104" s="38">
        <f>F103+G103+H103+I103+J103+K103+L103+M103+N103+O103+P103</f>
        <v>774385</v>
      </c>
      <c r="G104" s="8"/>
      <c r="H104" s="8"/>
      <c r="I104" s="8"/>
      <c r="J104" s="8"/>
      <c r="K104" s="8"/>
      <c r="L104" s="9"/>
      <c r="M104" s="76"/>
      <c r="N104" s="76"/>
      <c r="O104" s="76"/>
      <c r="P104" s="76"/>
      <c r="Q104" s="126" t="s">
        <v>41</v>
      </c>
      <c r="R104" s="77"/>
      <c r="S104" s="7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>
      <c r="A105" s="4"/>
      <c r="B105" s="79"/>
      <c r="C105" s="79"/>
      <c r="D105" s="79"/>
      <c r="E105" s="4"/>
      <c r="F105" s="7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79"/>
      <c r="C106" s="79"/>
      <c r="D106" s="79"/>
      <c r="E106" s="4"/>
      <c r="F106" s="7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79"/>
      <c r="C107" s="79"/>
      <c r="D107" s="79"/>
      <c r="E107" s="4"/>
      <c r="F107" s="7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79"/>
      <c r="C108" s="79"/>
      <c r="D108" s="79"/>
      <c r="E108" s="4"/>
      <c r="F108" s="7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79"/>
      <c r="C109" s="79"/>
      <c r="D109" s="79"/>
      <c r="E109" s="4"/>
      <c r="F109" s="7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79"/>
      <c r="C110" s="79"/>
      <c r="D110" s="79"/>
      <c r="E110" s="4"/>
      <c r="F110" s="79" t="s">
        <v>41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79"/>
      <c r="C111" s="79"/>
      <c r="D111" s="79"/>
      <c r="E111" s="4"/>
      <c r="F111" s="7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79"/>
      <c r="C112" s="79"/>
      <c r="D112" s="79"/>
      <c r="E112" s="4"/>
      <c r="F112" s="7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79"/>
      <c r="C113" s="79"/>
      <c r="D113" s="79"/>
      <c r="E113" s="4"/>
      <c r="F113" s="7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79"/>
      <c r="C114" s="79"/>
      <c r="D114" s="79"/>
      <c r="E114" s="4"/>
      <c r="F114" s="7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79"/>
      <c r="C115" s="79"/>
      <c r="D115" s="79"/>
      <c r="E115" s="4"/>
      <c r="F115" s="79"/>
      <c r="G115" s="4"/>
      <c r="H115" s="4"/>
      <c r="I115" s="4"/>
      <c r="J115" s="4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 t="s">
        <v>207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79"/>
      <c r="C116" s="79"/>
      <c r="D116" s="79"/>
      <c r="E116" s="4"/>
      <c r="F116" s="7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79"/>
      <c r="C117" s="79"/>
      <c r="D117" s="79"/>
      <c r="E117" s="4"/>
      <c r="F117" s="7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79"/>
      <c r="C118" s="79"/>
      <c r="D118" s="79"/>
      <c r="E118" s="4"/>
      <c r="F118" s="7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79"/>
      <c r="C119" s="79"/>
      <c r="D119" s="79"/>
      <c r="E119" s="4"/>
      <c r="F119" s="7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79"/>
      <c r="C120" s="79"/>
      <c r="D120" s="79"/>
      <c r="E120" s="4"/>
      <c r="F120" s="7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79"/>
      <c r="C121" s="79"/>
      <c r="D121" s="79"/>
      <c r="E121" s="4"/>
      <c r="F121" s="7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79"/>
      <c r="C122" s="79"/>
      <c r="D122" s="79"/>
      <c r="E122" s="4"/>
      <c r="F122" s="7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79"/>
      <c r="C123" s="79"/>
      <c r="D123" s="79"/>
      <c r="E123" s="4"/>
      <c r="F123" s="7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79"/>
      <c r="C124" s="79"/>
      <c r="D124" s="79"/>
      <c r="E124" s="4"/>
      <c r="F124" s="7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79"/>
      <c r="C125" s="79"/>
      <c r="D125" s="79"/>
      <c r="E125" s="4"/>
      <c r="F125" s="7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79"/>
      <c r="C126" s="79"/>
      <c r="D126" s="79"/>
      <c r="E126" s="4"/>
      <c r="F126" s="7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79"/>
      <c r="C127" s="79"/>
      <c r="D127" s="79"/>
      <c r="E127" s="4"/>
      <c r="F127" s="7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79"/>
      <c r="C128" s="79"/>
      <c r="D128" s="79"/>
      <c r="E128" s="4"/>
      <c r="F128" s="7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79"/>
      <c r="C129" s="79"/>
      <c r="D129" s="79"/>
      <c r="E129" s="4"/>
      <c r="F129" s="7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79"/>
      <c r="C130" s="79"/>
      <c r="D130" s="79"/>
      <c r="E130" s="4"/>
      <c r="F130" s="7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79"/>
      <c r="C131" s="79"/>
      <c r="D131" s="79"/>
      <c r="E131" s="4"/>
      <c r="F131" s="7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79"/>
      <c r="C132" s="79"/>
      <c r="D132" s="79"/>
      <c r="E132" s="4"/>
      <c r="F132" s="7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79"/>
      <c r="C133" s="79"/>
      <c r="D133" s="79"/>
      <c r="E133" s="4"/>
      <c r="F133" s="7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79"/>
      <c r="C134" s="79"/>
      <c r="D134" s="79"/>
      <c r="E134" s="4"/>
      <c r="F134" s="7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79"/>
      <c r="C135" s="79"/>
      <c r="D135" s="79"/>
      <c r="E135" s="4"/>
      <c r="F135" s="7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79"/>
      <c r="C136" s="79"/>
      <c r="D136" s="79"/>
      <c r="E136" s="4"/>
      <c r="F136" s="7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79"/>
      <c r="C137" s="79"/>
      <c r="D137" s="79"/>
      <c r="E137" s="4"/>
      <c r="F137" s="7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79"/>
      <c r="C138" s="79"/>
      <c r="D138" s="79"/>
      <c r="E138" s="4"/>
      <c r="F138" s="7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79"/>
      <c r="C139" s="79"/>
      <c r="D139" s="79"/>
      <c r="E139" s="4"/>
      <c r="F139" s="7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79"/>
      <c r="C140" s="79"/>
      <c r="D140" s="79"/>
      <c r="E140" s="4"/>
      <c r="F140" s="7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79"/>
      <c r="C141" s="79"/>
      <c r="D141" s="79"/>
      <c r="E141" s="4"/>
      <c r="F141" s="7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79"/>
      <c r="C142" s="79"/>
      <c r="D142" s="79"/>
      <c r="E142" s="4"/>
      <c r="F142" s="7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79"/>
      <c r="C143" s="79"/>
      <c r="D143" s="79"/>
      <c r="E143" s="4"/>
      <c r="F143" s="7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79"/>
      <c r="C144" s="79"/>
      <c r="D144" s="79"/>
      <c r="E144" s="4"/>
      <c r="F144" s="7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79"/>
      <c r="C145" s="79"/>
      <c r="D145" s="79"/>
      <c r="E145" s="4"/>
      <c r="F145" s="7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79"/>
      <c r="C146" s="79"/>
      <c r="D146" s="79"/>
      <c r="E146" s="4"/>
      <c r="F146" s="7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79"/>
      <c r="C147" s="79"/>
      <c r="D147" s="79"/>
      <c r="E147" s="4"/>
      <c r="F147" s="7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79"/>
      <c r="C148" s="79"/>
      <c r="D148" s="79"/>
      <c r="E148" s="4"/>
      <c r="F148" s="7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79"/>
      <c r="C149" s="79"/>
      <c r="D149" s="79"/>
      <c r="E149" s="4"/>
      <c r="F149" s="7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79"/>
      <c r="C150" s="79"/>
      <c r="D150" s="79"/>
      <c r="E150" s="4"/>
      <c r="F150" s="7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79"/>
      <c r="C151" s="79"/>
      <c r="D151" s="79"/>
      <c r="E151" s="4"/>
      <c r="F151" s="7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79"/>
      <c r="C152" s="79"/>
      <c r="D152" s="79"/>
      <c r="E152" s="4"/>
      <c r="F152" s="7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79"/>
      <c r="C153" s="79"/>
      <c r="D153" s="79"/>
      <c r="E153" s="4"/>
      <c r="F153" s="7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79"/>
      <c r="C154" s="79"/>
      <c r="D154" s="79"/>
      <c r="E154" s="4"/>
      <c r="F154" s="7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79"/>
      <c r="C155" s="79"/>
      <c r="D155" s="79"/>
      <c r="E155" s="4"/>
      <c r="F155" s="7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79"/>
      <c r="C156" s="79"/>
      <c r="D156" s="79"/>
      <c r="E156" s="4"/>
      <c r="F156" s="7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79"/>
      <c r="C157" s="79"/>
      <c r="D157" s="79"/>
      <c r="E157" s="4"/>
      <c r="F157" s="7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79"/>
      <c r="C158" s="79"/>
      <c r="D158" s="79"/>
      <c r="E158" s="4"/>
      <c r="F158" s="7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79"/>
      <c r="C159" s="79"/>
      <c r="D159" s="79"/>
      <c r="E159" s="4"/>
      <c r="F159" s="7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79"/>
      <c r="C160" s="79"/>
      <c r="D160" s="79"/>
      <c r="E160" s="4"/>
      <c r="F160" s="7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79"/>
      <c r="C161" s="79"/>
      <c r="D161" s="79"/>
      <c r="E161" s="4"/>
      <c r="F161" s="7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79"/>
      <c r="C162" s="79"/>
      <c r="D162" s="79"/>
      <c r="E162" s="4"/>
      <c r="F162" s="7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79"/>
      <c r="C163" s="79"/>
      <c r="D163" s="79"/>
      <c r="E163" s="4"/>
      <c r="F163" s="7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79"/>
      <c r="C164" s="79"/>
      <c r="D164" s="79"/>
      <c r="E164" s="4"/>
      <c r="F164" s="7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79"/>
      <c r="C165" s="79"/>
      <c r="D165" s="79"/>
      <c r="E165" s="4"/>
      <c r="F165" s="7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79"/>
      <c r="C166" s="79"/>
      <c r="D166" s="79"/>
      <c r="E166" s="4"/>
      <c r="F166" s="7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79"/>
      <c r="C167" s="79"/>
      <c r="D167" s="79"/>
      <c r="E167" s="4"/>
      <c r="F167" s="7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79"/>
      <c r="C168" s="79"/>
      <c r="D168" s="79"/>
      <c r="E168" s="4"/>
      <c r="F168" s="7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79"/>
      <c r="C169" s="79"/>
      <c r="D169" s="79"/>
      <c r="E169" s="4"/>
      <c r="F169" s="7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79"/>
      <c r="C170" s="79"/>
      <c r="D170" s="79"/>
      <c r="E170" s="4"/>
      <c r="F170" s="7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79"/>
      <c r="C171" s="79"/>
      <c r="D171" s="79"/>
      <c r="E171" s="4"/>
      <c r="F171" s="7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79"/>
      <c r="C172" s="79"/>
      <c r="D172" s="79"/>
      <c r="E172" s="4"/>
      <c r="F172" s="7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79"/>
      <c r="C173" s="79"/>
      <c r="D173" s="79"/>
      <c r="E173" s="4"/>
      <c r="F173" s="7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79"/>
      <c r="C174" s="79"/>
      <c r="D174" s="79"/>
      <c r="E174" s="4"/>
      <c r="F174" s="7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79"/>
      <c r="C175" s="79"/>
      <c r="D175" s="79"/>
      <c r="E175" s="4"/>
      <c r="F175" s="7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79"/>
      <c r="C176" s="79"/>
      <c r="D176" s="79"/>
      <c r="E176" s="4"/>
      <c r="F176" s="7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79"/>
      <c r="C177" s="79"/>
      <c r="D177" s="79"/>
      <c r="E177" s="4"/>
      <c r="F177" s="7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79"/>
      <c r="C178" s="79"/>
      <c r="D178" s="79"/>
      <c r="E178" s="4"/>
      <c r="F178" s="7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79"/>
      <c r="C179" s="79"/>
      <c r="D179" s="79"/>
      <c r="E179" s="4"/>
      <c r="F179" s="7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79"/>
      <c r="C180" s="79"/>
      <c r="D180" s="79"/>
      <c r="E180" s="4"/>
      <c r="F180" s="7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79"/>
      <c r="C181" s="79"/>
      <c r="D181" s="79"/>
      <c r="E181" s="4"/>
      <c r="F181" s="7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79"/>
      <c r="C182" s="79"/>
      <c r="D182" s="79"/>
      <c r="E182" s="4"/>
      <c r="F182" s="7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79"/>
      <c r="C183" s="79"/>
      <c r="D183" s="79"/>
      <c r="E183" s="4"/>
      <c r="F183" s="7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79"/>
      <c r="C184" s="79"/>
      <c r="D184" s="79"/>
      <c r="E184" s="4"/>
      <c r="F184" s="7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79"/>
      <c r="C185" s="79"/>
      <c r="D185" s="79"/>
      <c r="E185" s="4"/>
      <c r="F185" s="7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79"/>
      <c r="C186" s="79"/>
      <c r="D186" s="79"/>
      <c r="E186" s="4"/>
      <c r="F186" s="7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79"/>
      <c r="C187" s="79"/>
      <c r="D187" s="79"/>
      <c r="E187" s="4"/>
      <c r="F187" s="7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79"/>
      <c r="C188" s="79"/>
      <c r="D188" s="79"/>
      <c r="E188" s="4"/>
      <c r="F188" s="7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79"/>
      <c r="C189" s="79"/>
      <c r="D189" s="79"/>
      <c r="E189" s="4"/>
      <c r="F189" s="7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79"/>
      <c r="C190" s="79"/>
      <c r="D190" s="79"/>
      <c r="E190" s="4"/>
      <c r="F190" s="7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79"/>
      <c r="C191" s="79"/>
      <c r="D191" s="79"/>
      <c r="E191" s="4"/>
      <c r="F191" s="7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79"/>
      <c r="C192" s="79"/>
      <c r="D192" s="79"/>
      <c r="E192" s="4"/>
      <c r="F192" s="7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79"/>
      <c r="C193" s="79"/>
      <c r="D193" s="79"/>
      <c r="E193" s="4"/>
      <c r="F193" s="7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79"/>
      <c r="C194" s="79"/>
      <c r="D194" s="79"/>
      <c r="E194" s="4"/>
      <c r="F194" s="7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79"/>
      <c r="C195" s="79"/>
      <c r="D195" s="79"/>
      <c r="E195" s="4"/>
      <c r="F195" s="7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79"/>
      <c r="C196" s="79"/>
      <c r="D196" s="79"/>
      <c r="E196" s="4"/>
      <c r="F196" s="7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79"/>
      <c r="C197" s="79"/>
      <c r="D197" s="79"/>
      <c r="E197" s="4"/>
      <c r="F197" s="7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79"/>
      <c r="C198" s="79"/>
      <c r="D198" s="79"/>
      <c r="E198" s="4"/>
      <c r="F198" s="7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79"/>
      <c r="C199" s="79"/>
      <c r="D199" s="79"/>
      <c r="E199" s="4"/>
      <c r="F199" s="7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79"/>
      <c r="C200" s="79"/>
      <c r="D200" s="79"/>
      <c r="E200" s="4"/>
      <c r="F200" s="7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79"/>
      <c r="C201" s="79"/>
      <c r="D201" s="79"/>
      <c r="E201" s="4"/>
      <c r="F201" s="7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79"/>
      <c r="C202" s="79"/>
      <c r="D202" s="79"/>
      <c r="E202" s="4"/>
      <c r="F202" s="7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79"/>
      <c r="C203" s="79"/>
      <c r="D203" s="79"/>
      <c r="E203" s="4"/>
      <c r="F203" s="7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79"/>
      <c r="C204" s="79"/>
      <c r="D204" s="79"/>
      <c r="E204" s="4"/>
      <c r="F204" s="7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79"/>
      <c r="C205" s="79"/>
      <c r="D205" s="79"/>
      <c r="E205" s="4"/>
      <c r="F205" s="7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79"/>
      <c r="C206" s="79"/>
      <c r="D206" s="79"/>
      <c r="E206" s="4"/>
      <c r="F206" s="7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79"/>
      <c r="C207" s="79"/>
      <c r="D207" s="79"/>
      <c r="E207" s="4"/>
      <c r="F207" s="7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79"/>
      <c r="C208" s="79"/>
      <c r="D208" s="79"/>
      <c r="E208" s="4"/>
      <c r="F208" s="7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79"/>
      <c r="C209" s="79"/>
      <c r="D209" s="79"/>
      <c r="E209" s="4"/>
      <c r="F209" s="7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79"/>
      <c r="C210" s="79"/>
      <c r="D210" s="79"/>
      <c r="E210" s="4"/>
      <c r="F210" s="7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79"/>
      <c r="C211" s="79"/>
      <c r="D211" s="79"/>
      <c r="E211" s="4"/>
      <c r="F211" s="7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79"/>
      <c r="C212" s="79"/>
      <c r="D212" s="79"/>
      <c r="E212" s="4"/>
      <c r="F212" s="7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79"/>
      <c r="C213" s="79"/>
      <c r="D213" s="79"/>
      <c r="E213" s="4"/>
      <c r="F213" s="7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79"/>
      <c r="C214" s="79"/>
      <c r="D214" s="79"/>
      <c r="E214" s="4"/>
      <c r="F214" s="7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79"/>
      <c r="C215" s="79"/>
      <c r="D215" s="79"/>
      <c r="E215" s="4"/>
      <c r="F215" s="7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79"/>
      <c r="C216" s="79"/>
      <c r="D216" s="79"/>
      <c r="E216" s="4"/>
      <c r="F216" s="7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79"/>
      <c r="C217" s="79"/>
      <c r="D217" s="79"/>
      <c r="E217" s="4"/>
      <c r="F217" s="7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79"/>
      <c r="C218" s="79"/>
      <c r="D218" s="79"/>
      <c r="E218" s="4"/>
      <c r="F218" s="7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79"/>
      <c r="C219" s="79"/>
      <c r="D219" s="79"/>
      <c r="E219" s="4"/>
      <c r="F219" s="7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79"/>
      <c r="C220" s="79"/>
      <c r="D220" s="79"/>
      <c r="E220" s="4"/>
      <c r="F220" s="7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79"/>
      <c r="C221" s="79"/>
      <c r="D221" s="79"/>
      <c r="E221" s="4"/>
      <c r="F221" s="7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79"/>
      <c r="C222" s="79"/>
      <c r="D222" s="79"/>
      <c r="E222" s="4"/>
      <c r="F222" s="7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79"/>
      <c r="C223" s="79"/>
      <c r="D223" s="79"/>
      <c r="E223" s="4"/>
      <c r="F223" s="7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79"/>
      <c r="C224" s="79"/>
      <c r="D224" s="79"/>
      <c r="E224" s="4"/>
      <c r="F224" s="7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79"/>
      <c r="C225" s="79"/>
      <c r="D225" s="79"/>
      <c r="E225" s="4"/>
      <c r="F225" s="7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79"/>
      <c r="C226" s="79"/>
      <c r="D226" s="79"/>
      <c r="E226" s="4"/>
      <c r="F226" s="7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79"/>
      <c r="C227" s="79"/>
      <c r="D227" s="79"/>
      <c r="E227" s="4"/>
      <c r="F227" s="7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79"/>
      <c r="C228" s="79"/>
      <c r="D228" s="79"/>
      <c r="E228" s="4"/>
      <c r="F228" s="7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79"/>
      <c r="C229" s="79"/>
      <c r="D229" s="79"/>
      <c r="E229" s="4"/>
      <c r="F229" s="7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79"/>
      <c r="C230" s="79"/>
      <c r="D230" s="79"/>
      <c r="E230" s="4"/>
      <c r="F230" s="7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79"/>
      <c r="C231" s="79"/>
      <c r="D231" s="79"/>
      <c r="E231" s="4"/>
      <c r="F231" s="7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79"/>
      <c r="C232" s="79"/>
      <c r="D232" s="79"/>
      <c r="E232" s="4"/>
      <c r="F232" s="7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79"/>
      <c r="C233" s="79"/>
      <c r="D233" s="79"/>
      <c r="E233" s="4"/>
      <c r="F233" s="7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79"/>
      <c r="C234" s="79"/>
      <c r="D234" s="79"/>
      <c r="E234" s="4"/>
      <c r="F234" s="7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79"/>
      <c r="C235" s="79"/>
      <c r="D235" s="79"/>
      <c r="E235" s="4"/>
      <c r="F235" s="7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79"/>
      <c r="C236" s="79"/>
      <c r="D236" s="79"/>
      <c r="E236" s="4"/>
      <c r="F236" s="7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79"/>
      <c r="C237" s="79"/>
      <c r="D237" s="79"/>
      <c r="E237" s="4"/>
      <c r="F237" s="7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79"/>
      <c r="C238" s="79"/>
      <c r="D238" s="79"/>
      <c r="E238" s="4"/>
      <c r="F238" s="7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79"/>
      <c r="C239" s="79"/>
      <c r="D239" s="79"/>
      <c r="E239" s="4"/>
      <c r="F239" s="7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79"/>
      <c r="C240" s="79"/>
      <c r="D240" s="79"/>
      <c r="E240" s="4"/>
      <c r="F240" s="7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79"/>
      <c r="C241" s="79"/>
      <c r="D241" s="79"/>
      <c r="E241" s="4"/>
      <c r="F241" s="7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79"/>
      <c r="C242" s="79"/>
      <c r="D242" s="79"/>
      <c r="E242" s="4"/>
      <c r="F242" s="7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79"/>
      <c r="C243" s="79"/>
      <c r="D243" s="79"/>
      <c r="E243" s="4"/>
      <c r="F243" s="7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79"/>
      <c r="C244" s="79"/>
      <c r="D244" s="79"/>
      <c r="E244" s="4"/>
      <c r="F244" s="7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79"/>
      <c r="C245" s="79"/>
      <c r="D245" s="79"/>
      <c r="E245" s="4"/>
      <c r="F245" s="7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79"/>
      <c r="C246" s="79"/>
      <c r="D246" s="79"/>
      <c r="E246" s="4"/>
      <c r="F246" s="7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79"/>
      <c r="C247" s="79"/>
      <c r="D247" s="79"/>
      <c r="E247" s="4"/>
      <c r="F247" s="7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79"/>
      <c r="C248" s="79"/>
      <c r="D248" s="79"/>
      <c r="E248" s="4"/>
      <c r="F248" s="7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79"/>
      <c r="C249" s="79"/>
      <c r="D249" s="79"/>
      <c r="E249" s="4"/>
      <c r="F249" s="7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79"/>
      <c r="C250" s="79"/>
      <c r="D250" s="79"/>
      <c r="E250" s="4"/>
      <c r="F250" s="7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79"/>
      <c r="C251" s="79"/>
      <c r="D251" s="79"/>
      <c r="E251" s="4"/>
      <c r="F251" s="7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79"/>
      <c r="C252" s="79"/>
      <c r="D252" s="79"/>
      <c r="E252" s="4"/>
      <c r="F252" s="7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79"/>
      <c r="C253" s="79"/>
      <c r="D253" s="79"/>
      <c r="E253" s="4"/>
      <c r="F253" s="7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79"/>
      <c r="C254" s="79"/>
      <c r="D254" s="79"/>
      <c r="E254" s="4"/>
      <c r="F254" s="7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79"/>
      <c r="C255" s="79"/>
      <c r="D255" s="79"/>
      <c r="E255" s="4"/>
      <c r="F255" s="7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79"/>
      <c r="C256" s="79"/>
      <c r="D256" s="79"/>
      <c r="E256" s="4"/>
      <c r="F256" s="7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79"/>
      <c r="C257" s="79"/>
      <c r="D257" s="79"/>
      <c r="E257" s="4"/>
      <c r="F257" s="7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79"/>
      <c r="C258" s="79"/>
      <c r="D258" s="79"/>
      <c r="E258" s="4"/>
      <c r="F258" s="7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79"/>
      <c r="C259" s="79"/>
      <c r="D259" s="79"/>
      <c r="E259" s="4"/>
      <c r="F259" s="7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79"/>
      <c r="C260" s="79"/>
      <c r="D260" s="79"/>
      <c r="E260" s="4"/>
      <c r="F260" s="7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79"/>
      <c r="C261" s="79"/>
      <c r="D261" s="79"/>
      <c r="E261" s="4"/>
      <c r="F261" s="7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79"/>
      <c r="C262" s="79"/>
      <c r="D262" s="79"/>
      <c r="E262" s="4"/>
      <c r="F262" s="7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79"/>
      <c r="C263" s="79"/>
      <c r="D263" s="79"/>
      <c r="E263" s="4"/>
      <c r="F263" s="7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79"/>
      <c r="C264" s="79"/>
      <c r="D264" s="79"/>
      <c r="E264" s="4"/>
      <c r="F264" s="7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79"/>
      <c r="C265" s="79"/>
      <c r="D265" s="79"/>
      <c r="E265" s="4"/>
      <c r="F265" s="7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79"/>
      <c r="C266" s="79"/>
      <c r="D266" s="79"/>
      <c r="E266" s="4"/>
      <c r="F266" s="7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79"/>
      <c r="C267" s="79"/>
      <c r="D267" s="79"/>
      <c r="E267" s="4"/>
      <c r="F267" s="7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79"/>
      <c r="C268" s="79"/>
      <c r="D268" s="79"/>
      <c r="E268" s="4"/>
      <c r="F268" s="7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79"/>
      <c r="C269" s="79"/>
      <c r="D269" s="79"/>
      <c r="E269" s="4"/>
      <c r="F269" s="7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79"/>
      <c r="C270" s="79"/>
      <c r="D270" s="79"/>
      <c r="E270" s="4"/>
      <c r="F270" s="7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79"/>
      <c r="C271" s="79"/>
      <c r="D271" s="79"/>
      <c r="E271" s="4"/>
      <c r="F271" s="7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79"/>
      <c r="C272" s="79"/>
      <c r="D272" s="79"/>
      <c r="E272" s="4"/>
      <c r="F272" s="7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79"/>
      <c r="C273" s="79"/>
      <c r="D273" s="79"/>
      <c r="E273" s="4"/>
      <c r="F273" s="7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79"/>
      <c r="C274" s="79"/>
      <c r="D274" s="79"/>
      <c r="E274" s="4"/>
      <c r="F274" s="7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79"/>
      <c r="C275" s="79"/>
      <c r="D275" s="79"/>
      <c r="E275" s="4"/>
      <c r="F275" s="7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79"/>
      <c r="C276" s="79"/>
      <c r="D276" s="79"/>
      <c r="E276" s="4"/>
      <c r="F276" s="7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79"/>
      <c r="C277" s="79"/>
      <c r="D277" s="79"/>
      <c r="E277" s="4"/>
      <c r="F277" s="7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79"/>
      <c r="C278" s="79"/>
      <c r="D278" s="79"/>
      <c r="E278" s="4"/>
      <c r="F278" s="7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79"/>
      <c r="C279" s="79"/>
      <c r="D279" s="79"/>
      <c r="E279" s="4"/>
      <c r="F279" s="7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79"/>
      <c r="C280" s="79"/>
      <c r="D280" s="79"/>
      <c r="E280" s="4"/>
      <c r="F280" s="7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79"/>
      <c r="C281" s="79"/>
      <c r="D281" s="79"/>
      <c r="E281" s="4"/>
      <c r="F281" s="7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79"/>
      <c r="C282" s="79"/>
      <c r="D282" s="79"/>
      <c r="E282" s="4"/>
      <c r="F282" s="7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79"/>
      <c r="C283" s="79"/>
      <c r="D283" s="79"/>
      <c r="E283" s="4"/>
      <c r="F283" s="7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79"/>
      <c r="C284" s="79"/>
      <c r="D284" s="79"/>
      <c r="E284" s="4"/>
      <c r="F284" s="7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79"/>
      <c r="C285" s="79"/>
      <c r="D285" s="79"/>
      <c r="E285" s="4"/>
      <c r="F285" s="7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79"/>
      <c r="C286" s="79"/>
      <c r="D286" s="79"/>
      <c r="E286" s="4"/>
      <c r="F286" s="7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79"/>
      <c r="C287" s="79"/>
      <c r="D287" s="79"/>
      <c r="E287" s="4"/>
      <c r="F287" s="7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79"/>
      <c r="C288" s="79"/>
      <c r="D288" s="79"/>
      <c r="E288" s="4"/>
      <c r="F288" s="7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79"/>
      <c r="C289" s="79"/>
      <c r="D289" s="79"/>
      <c r="E289" s="4"/>
      <c r="F289" s="7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79"/>
      <c r="C290" s="79"/>
      <c r="D290" s="79"/>
      <c r="E290" s="4"/>
      <c r="F290" s="7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79"/>
      <c r="C291" s="79"/>
      <c r="D291" s="79"/>
      <c r="E291" s="4"/>
      <c r="F291" s="7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79"/>
      <c r="C292" s="79"/>
      <c r="D292" s="79"/>
      <c r="E292" s="4"/>
      <c r="F292" s="7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79"/>
      <c r="C293" s="79"/>
      <c r="D293" s="79"/>
      <c r="E293" s="4"/>
      <c r="F293" s="7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79"/>
      <c r="C294" s="79"/>
      <c r="D294" s="79"/>
      <c r="E294" s="4"/>
      <c r="F294" s="7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79"/>
      <c r="C295" s="79"/>
      <c r="D295" s="79"/>
      <c r="E295" s="4"/>
      <c r="F295" s="7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79"/>
      <c r="C296" s="79"/>
      <c r="D296" s="79"/>
      <c r="E296" s="4"/>
      <c r="F296" s="7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79"/>
      <c r="C297" s="79"/>
      <c r="D297" s="79"/>
      <c r="E297" s="4"/>
      <c r="F297" s="7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79"/>
      <c r="C298" s="79"/>
      <c r="D298" s="79"/>
      <c r="E298" s="4"/>
      <c r="F298" s="7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79"/>
      <c r="C299" s="79"/>
      <c r="D299" s="79"/>
      <c r="E299" s="4"/>
      <c r="F299" s="7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79"/>
      <c r="C300" s="79"/>
      <c r="D300" s="79"/>
      <c r="E300" s="4"/>
      <c r="F300" s="7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79"/>
      <c r="C301" s="79"/>
      <c r="D301" s="79"/>
      <c r="E301" s="4"/>
      <c r="F301" s="7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79"/>
      <c r="C302" s="79"/>
      <c r="D302" s="79"/>
      <c r="E302" s="4"/>
      <c r="F302" s="7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79"/>
      <c r="C303" s="79"/>
      <c r="D303" s="79"/>
      <c r="E303" s="4"/>
      <c r="F303" s="7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79"/>
      <c r="C304" s="79"/>
      <c r="D304" s="79"/>
      <c r="E304" s="4"/>
      <c r="F304" s="7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79"/>
      <c r="C305" s="79"/>
      <c r="D305" s="79"/>
      <c r="E305" s="4"/>
      <c r="F305" s="7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79"/>
      <c r="C306" s="79"/>
      <c r="D306" s="79"/>
      <c r="E306" s="4"/>
      <c r="F306" s="7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79"/>
      <c r="C307" s="79"/>
      <c r="D307" s="79"/>
      <c r="E307" s="4"/>
      <c r="F307" s="7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79"/>
      <c r="C308" s="79"/>
      <c r="D308" s="79"/>
      <c r="E308" s="4"/>
      <c r="F308" s="7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79"/>
      <c r="C309" s="79"/>
      <c r="D309" s="79"/>
      <c r="E309" s="4"/>
      <c r="F309" s="7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79"/>
      <c r="C310" s="79"/>
      <c r="D310" s="79"/>
      <c r="E310" s="4"/>
      <c r="F310" s="7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79"/>
      <c r="C311" s="79"/>
      <c r="D311" s="79"/>
      <c r="E311" s="4"/>
      <c r="F311" s="7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79"/>
      <c r="C312" s="79"/>
      <c r="D312" s="79"/>
      <c r="E312" s="4"/>
      <c r="F312" s="7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79"/>
      <c r="C313" s="79"/>
      <c r="D313" s="79"/>
      <c r="E313" s="4"/>
      <c r="F313" s="7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79"/>
      <c r="C314" s="79"/>
      <c r="D314" s="79"/>
      <c r="E314" s="4"/>
      <c r="F314" s="7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79"/>
      <c r="C315" s="79"/>
      <c r="D315" s="79"/>
      <c r="E315" s="4"/>
      <c r="F315" s="7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79"/>
      <c r="C316" s="79"/>
      <c r="D316" s="79"/>
      <c r="E316" s="4"/>
      <c r="F316" s="7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79"/>
      <c r="C317" s="79"/>
      <c r="D317" s="79"/>
      <c r="E317" s="4"/>
      <c r="F317" s="7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79"/>
      <c r="C318" s="79"/>
      <c r="D318" s="79"/>
      <c r="E318" s="4"/>
      <c r="F318" s="7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79"/>
      <c r="C319" s="79"/>
      <c r="D319" s="79"/>
      <c r="E319" s="4"/>
      <c r="F319" s="7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79"/>
      <c r="C320" s="79"/>
      <c r="D320" s="79"/>
      <c r="E320" s="4"/>
      <c r="F320" s="7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79"/>
      <c r="C321" s="79"/>
      <c r="D321" s="79"/>
      <c r="E321" s="4"/>
      <c r="F321" s="7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79"/>
      <c r="C322" s="79"/>
      <c r="D322" s="79"/>
      <c r="E322" s="4"/>
      <c r="F322" s="7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79"/>
      <c r="C323" s="79"/>
      <c r="D323" s="79"/>
      <c r="E323" s="4"/>
      <c r="F323" s="7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79"/>
      <c r="C324" s="79"/>
      <c r="D324" s="79"/>
      <c r="E324" s="4"/>
      <c r="F324" s="7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79"/>
      <c r="C325" s="79"/>
      <c r="D325" s="79"/>
      <c r="E325" s="4"/>
      <c r="F325" s="7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79"/>
      <c r="C326" s="79"/>
      <c r="D326" s="79"/>
      <c r="E326" s="4"/>
      <c r="F326" s="7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79"/>
      <c r="C327" s="79"/>
      <c r="D327" s="79"/>
      <c r="E327" s="4"/>
      <c r="F327" s="7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79"/>
      <c r="C328" s="79"/>
      <c r="D328" s="79"/>
      <c r="E328" s="4"/>
      <c r="F328" s="7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79"/>
      <c r="C329" s="79"/>
      <c r="D329" s="79"/>
      <c r="E329" s="4"/>
      <c r="F329" s="7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79"/>
      <c r="C330" s="79"/>
      <c r="D330" s="79"/>
      <c r="E330" s="4"/>
      <c r="F330" s="7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79"/>
      <c r="C331" s="79"/>
      <c r="D331" s="79"/>
      <c r="E331" s="4"/>
      <c r="F331" s="7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79"/>
      <c r="C332" s="79"/>
      <c r="D332" s="79"/>
      <c r="E332" s="4"/>
      <c r="F332" s="7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79"/>
      <c r="C333" s="79"/>
      <c r="D333" s="79"/>
      <c r="E333" s="4"/>
      <c r="F333" s="7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79"/>
      <c r="C334" s="79"/>
      <c r="D334" s="79"/>
      <c r="E334" s="4"/>
      <c r="F334" s="7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79"/>
      <c r="C335" s="79"/>
      <c r="D335" s="79"/>
      <c r="E335" s="4"/>
      <c r="F335" s="7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79"/>
      <c r="C336" s="79"/>
      <c r="D336" s="79"/>
      <c r="E336" s="4"/>
      <c r="F336" s="7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79"/>
      <c r="C337" s="79"/>
      <c r="D337" s="79"/>
      <c r="E337" s="4"/>
      <c r="F337" s="7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79"/>
      <c r="C338" s="79"/>
      <c r="D338" s="79"/>
      <c r="E338" s="4"/>
      <c r="F338" s="7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79"/>
      <c r="C339" s="79"/>
      <c r="D339" s="79"/>
      <c r="E339" s="4"/>
      <c r="F339" s="7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79"/>
      <c r="C340" s="79"/>
      <c r="D340" s="79"/>
      <c r="E340" s="4"/>
      <c r="F340" s="7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79"/>
      <c r="C341" s="79"/>
      <c r="D341" s="79"/>
      <c r="E341" s="4"/>
      <c r="F341" s="7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79"/>
      <c r="C342" s="79"/>
      <c r="D342" s="79"/>
      <c r="E342" s="4"/>
      <c r="F342" s="7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79"/>
      <c r="C343" s="79"/>
      <c r="D343" s="79"/>
      <c r="E343" s="4"/>
      <c r="F343" s="7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79"/>
      <c r="C344" s="79"/>
      <c r="D344" s="79"/>
      <c r="E344" s="4"/>
      <c r="F344" s="7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79"/>
      <c r="C345" s="79"/>
      <c r="D345" s="79"/>
      <c r="E345" s="4"/>
      <c r="F345" s="7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79"/>
      <c r="C346" s="79"/>
      <c r="D346" s="79"/>
      <c r="E346" s="4"/>
      <c r="F346" s="7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79"/>
      <c r="C347" s="79"/>
      <c r="D347" s="79"/>
      <c r="E347" s="4"/>
      <c r="F347" s="7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79"/>
      <c r="C348" s="79"/>
      <c r="D348" s="79"/>
      <c r="E348" s="4"/>
      <c r="F348" s="7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79"/>
      <c r="C349" s="79"/>
      <c r="D349" s="79"/>
      <c r="E349" s="4"/>
      <c r="F349" s="7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79"/>
      <c r="C350" s="79"/>
      <c r="D350" s="79"/>
      <c r="E350" s="4"/>
      <c r="F350" s="7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79"/>
      <c r="C351" s="79"/>
      <c r="D351" s="79"/>
      <c r="E351" s="4"/>
      <c r="F351" s="7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79"/>
      <c r="C352" s="79"/>
      <c r="D352" s="79"/>
      <c r="E352" s="4"/>
      <c r="F352" s="7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79"/>
      <c r="C353" s="79"/>
      <c r="D353" s="79"/>
      <c r="E353" s="4"/>
      <c r="F353" s="7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79"/>
      <c r="C354" s="79"/>
      <c r="D354" s="79"/>
      <c r="E354" s="4"/>
      <c r="F354" s="7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79"/>
      <c r="C355" s="79"/>
      <c r="D355" s="79"/>
      <c r="E355" s="4"/>
      <c r="F355" s="7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79"/>
      <c r="C356" s="79"/>
      <c r="D356" s="79"/>
      <c r="E356" s="4"/>
      <c r="F356" s="7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79"/>
      <c r="C357" s="79"/>
      <c r="D357" s="79"/>
      <c r="E357" s="4"/>
      <c r="F357" s="7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79"/>
      <c r="C358" s="79"/>
      <c r="D358" s="79"/>
      <c r="E358" s="4"/>
      <c r="F358" s="7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79"/>
      <c r="C359" s="79"/>
      <c r="D359" s="79"/>
      <c r="E359" s="4"/>
      <c r="F359" s="7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79"/>
      <c r="C360" s="79"/>
      <c r="D360" s="79"/>
      <c r="E360" s="4"/>
      <c r="F360" s="7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79"/>
      <c r="C361" s="79"/>
      <c r="D361" s="79"/>
      <c r="E361" s="4"/>
      <c r="F361" s="7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79"/>
      <c r="C362" s="79"/>
      <c r="D362" s="79"/>
      <c r="E362" s="4"/>
      <c r="F362" s="7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79"/>
      <c r="C363" s="79"/>
      <c r="D363" s="79"/>
      <c r="E363" s="4"/>
      <c r="F363" s="7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79"/>
      <c r="C364" s="79"/>
      <c r="D364" s="79"/>
      <c r="E364" s="4"/>
      <c r="F364" s="7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79"/>
      <c r="C365" s="79"/>
      <c r="D365" s="79"/>
      <c r="E365" s="4"/>
      <c r="F365" s="7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79"/>
      <c r="C366" s="79"/>
      <c r="D366" s="79"/>
      <c r="E366" s="4"/>
      <c r="F366" s="7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79"/>
      <c r="C367" s="79"/>
      <c r="D367" s="79"/>
      <c r="E367" s="4"/>
      <c r="F367" s="7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79"/>
      <c r="C368" s="79"/>
      <c r="D368" s="79"/>
      <c r="E368" s="4"/>
      <c r="F368" s="7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79"/>
      <c r="C369" s="79"/>
      <c r="D369" s="79"/>
      <c r="E369" s="4"/>
      <c r="F369" s="7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79"/>
      <c r="C370" s="79"/>
      <c r="D370" s="79"/>
      <c r="E370" s="4"/>
      <c r="F370" s="7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79"/>
      <c r="C371" s="79"/>
      <c r="D371" s="79"/>
      <c r="E371" s="4"/>
      <c r="F371" s="7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79"/>
      <c r="C372" s="79"/>
      <c r="D372" s="79"/>
      <c r="E372" s="4"/>
      <c r="F372" s="7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79"/>
      <c r="C373" s="79"/>
      <c r="D373" s="79"/>
      <c r="E373" s="4"/>
      <c r="F373" s="7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79"/>
      <c r="C374" s="79"/>
      <c r="D374" s="79"/>
      <c r="E374" s="4"/>
      <c r="F374" s="7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79"/>
      <c r="C375" s="79"/>
      <c r="D375" s="79"/>
      <c r="E375" s="4"/>
      <c r="F375" s="7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79"/>
      <c r="C376" s="79"/>
      <c r="D376" s="79"/>
      <c r="E376" s="4"/>
      <c r="F376" s="7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79"/>
      <c r="C377" s="79"/>
      <c r="D377" s="79"/>
      <c r="E377" s="4"/>
      <c r="F377" s="7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79"/>
      <c r="C378" s="79"/>
      <c r="D378" s="79"/>
      <c r="E378" s="4"/>
      <c r="F378" s="7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79"/>
      <c r="C379" s="79"/>
      <c r="D379" s="79"/>
      <c r="E379" s="4"/>
      <c r="F379" s="7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79"/>
      <c r="C380" s="79"/>
      <c r="D380" s="79"/>
      <c r="E380" s="4"/>
      <c r="F380" s="7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79"/>
      <c r="C381" s="79"/>
      <c r="D381" s="79"/>
      <c r="E381" s="4"/>
      <c r="F381" s="7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79"/>
      <c r="C382" s="79"/>
      <c r="D382" s="79"/>
      <c r="E382" s="4"/>
      <c r="F382" s="7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79"/>
      <c r="C383" s="79"/>
      <c r="D383" s="79"/>
      <c r="E383" s="4"/>
      <c r="F383" s="7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79"/>
      <c r="C384" s="79"/>
      <c r="D384" s="79"/>
      <c r="E384" s="4"/>
      <c r="F384" s="7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79"/>
      <c r="C385" s="79"/>
      <c r="D385" s="79"/>
      <c r="E385" s="4"/>
      <c r="F385" s="7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79"/>
      <c r="C386" s="79"/>
      <c r="D386" s="79"/>
      <c r="E386" s="4"/>
      <c r="F386" s="7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79"/>
      <c r="C387" s="79"/>
      <c r="D387" s="79"/>
      <c r="E387" s="4"/>
      <c r="F387" s="7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79"/>
      <c r="C388" s="79"/>
      <c r="D388" s="79"/>
      <c r="E388" s="4"/>
      <c r="F388" s="7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79"/>
      <c r="C389" s="79"/>
      <c r="D389" s="79"/>
      <c r="E389" s="4"/>
      <c r="F389" s="7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79"/>
      <c r="C390" s="79"/>
      <c r="D390" s="79"/>
      <c r="E390" s="4"/>
      <c r="F390" s="7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79"/>
      <c r="C391" s="79"/>
      <c r="D391" s="79"/>
      <c r="E391" s="4"/>
      <c r="F391" s="7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79"/>
      <c r="C392" s="79"/>
      <c r="D392" s="79"/>
      <c r="E392" s="4"/>
      <c r="F392" s="7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79"/>
      <c r="C393" s="79"/>
      <c r="D393" s="79"/>
      <c r="E393" s="4"/>
      <c r="F393" s="7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79"/>
      <c r="C394" s="79"/>
      <c r="D394" s="79"/>
      <c r="E394" s="4"/>
      <c r="F394" s="7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79"/>
      <c r="C395" s="79"/>
      <c r="D395" s="79"/>
      <c r="E395" s="4"/>
      <c r="F395" s="7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79"/>
      <c r="C396" s="79"/>
      <c r="D396" s="79"/>
      <c r="E396" s="4"/>
      <c r="F396" s="7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79"/>
      <c r="C397" s="79"/>
      <c r="D397" s="79"/>
      <c r="E397" s="4"/>
      <c r="F397" s="7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79"/>
      <c r="C398" s="79"/>
      <c r="D398" s="79"/>
      <c r="E398" s="4"/>
      <c r="F398" s="7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79"/>
      <c r="C399" s="79"/>
      <c r="D399" s="79"/>
      <c r="E399" s="4"/>
      <c r="F399" s="7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79"/>
      <c r="C400" s="79"/>
      <c r="D400" s="79"/>
      <c r="E400" s="4"/>
      <c r="F400" s="7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79"/>
      <c r="C401" s="79"/>
      <c r="D401" s="79"/>
      <c r="E401" s="4"/>
      <c r="F401" s="7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79"/>
      <c r="C402" s="79"/>
      <c r="D402" s="79"/>
      <c r="E402" s="4"/>
      <c r="F402" s="7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79"/>
      <c r="C403" s="79"/>
      <c r="D403" s="79"/>
      <c r="E403" s="4"/>
      <c r="F403" s="7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79"/>
      <c r="C404" s="79"/>
      <c r="D404" s="79"/>
      <c r="E404" s="4"/>
      <c r="F404" s="7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79"/>
      <c r="C405" s="79"/>
      <c r="D405" s="79"/>
      <c r="E405" s="4"/>
      <c r="F405" s="7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79"/>
      <c r="C406" s="79"/>
      <c r="D406" s="79"/>
      <c r="E406" s="4"/>
      <c r="F406" s="7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79"/>
      <c r="C407" s="79"/>
      <c r="D407" s="79"/>
      <c r="E407" s="4"/>
      <c r="F407" s="7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79"/>
      <c r="C408" s="79"/>
      <c r="D408" s="79"/>
      <c r="E408" s="4"/>
      <c r="F408" s="7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79"/>
      <c r="C409" s="79"/>
      <c r="D409" s="79"/>
      <c r="E409" s="4"/>
      <c r="F409" s="7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79"/>
      <c r="C410" s="79"/>
      <c r="D410" s="79"/>
      <c r="E410" s="4"/>
      <c r="F410" s="7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79"/>
      <c r="C411" s="79"/>
      <c r="D411" s="79"/>
      <c r="E411" s="4"/>
      <c r="F411" s="7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79"/>
      <c r="C412" s="79"/>
      <c r="D412" s="79"/>
      <c r="E412" s="4"/>
      <c r="F412" s="7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79"/>
      <c r="C413" s="79"/>
      <c r="D413" s="79"/>
      <c r="E413" s="4"/>
      <c r="F413" s="7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79"/>
      <c r="C414" s="79"/>
      <c r="D414" s="79"/>
      <c r="E414" s="4"/>
      <c r="F414" s="7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79"/>
      <c r="C415" s="79"/>
      <c r="D415" s="79"/>
      <c r="E415" s="4"/>
      <c r="F415" s="7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79"/>
      <c r="C416" s="79"/>
      <c r="D416" s="79"/>
      <c r="E416" s="4"/>
      <c r="F416" s="7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79"/>
      <c r="C417" s="79"/>
      <c r="D417" s="79"/>
      <c r="E417" s="4"/>
      <c r="F417" s="7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79"/>
      <c r="C418" s="79"/>
      <c r="D418" s="79"/>
      <c r="E418" s="4"/>
      <c r="F418" s="7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79"/>
      <c r="C419" s="79"/>
      <c r="D419" s="79"/>
      <c r="E419" s="4"/>
      <c r="F419" s="7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79"/>
      <c r="C420" s="79"/>
      <c r="D420" s="79"/>
      <c r="E420" s="4"/>
      <c r="F420" s="7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79"/>
      <c r="C421" s="79"/>
      <c r="D421" s="79"/>
      <c r="E421" s="4"/>
      <c r="F421" s="7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79"/>
      <c r="C422" s="79"/>
      <c r="D422" s="79"/>
      <c r="E422" s="4"/>
      <c r="F422" s="7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79"/>
      <c r="C423" s="79"/>
      <c r="D423" s="79"/>
      <c r="E423" s="4"/>
      <c r="F423" s="7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79"/>
      <c r="C424" s="79"/>
      <c r="D424" s="79"/>
      <c r="E424" s="4"/>
      <c r="F424" s="7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79"/>
      <c r="C425" s="79"/>
      <c r="D425" s="79"/>
      <c r="E425" s="4"/>
      <c r="F425" s="7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79"/>
      <c r="C426" s="79"/>
      <c r="D426" s="79"/>
      <c r="E426" s="4"/>
      <c r="F426" s="7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79"/>
      <c r="C427" s="79"/>
      <c r="D427" s="79"/>
      <c r="E427" s="4"/>
      <c r="F427" s="7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79"/>
      <c r="C428" s="79"/>
      <c r="D428" s="79"/>
      <c r="E428" s="4"/>
      <c r="F428" s="7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79"/>
      <c r="C429" s="79"/>
      <c r="D429" s="79"/>
      <c r="E429" s="4"/>
      <c r="F429" s="7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79"/>
      <c r="C430" s="79"/>
      <c r="D430" s="79"/>
      <c r="E430" s="4"/>
      <c r="F430" s="7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79"/>
      <c r="C431" s="79"/>
      <c r="D431" s="79"/>
      <c r="E431" s="4"/>
      <c r="F431" s="7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79"/>
      <c r="C432" s="79"/>
      <c r="D432" s="79"/>
      <c r="E432" s="4"/>
      <c r="F432" s="7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79"/>
      <c r="C433" s="79"/>
      <c r="D433" s="79"/>
      <c r="E433" s="4"/>
      <c r="F433" s="7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79"/>
      <c r="C434" s="79"/>
      <c r="D434" s="79"/>
      <c r="E434" s="4"/>
      <c r="F434" s="7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79"/>
      <c r="C435" s="79"/>
      <c r="D435" s="79"/>
      <c r="E435" s="4"/>
      <c r="F435" s="7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79"/>
      <c r="C436" s="79"/>
      <c r="D436" s="79"/>
      <c r="E436" s="4"/>
      <c r="F436" s="7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79"/>
      <c r="C437" s="79"/>
      <c r="D437" s="79"/>
      <c r="E437" s="4"/>
      <c r="F437" s="7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79"/>
      <c r="C438" s="79"/>
      <c r="D438" s="79"/>
      <c r="E438" s="4"/>
      <c r="F438" s="7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79"/>
      <c r="C439" s="79"/>
      <c r="D439" s="79"/>
      <c r="E439" s="4"/>
      <c r="F439" s="7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79"/>
      <c r="C440" s="79"/>
      <c r="D440" s="79"/>
      <c r="E440" s="4"/>
      <c r="F440" s="7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79"/>
      <c r="C441" s="79"/>
      <c r="D441" s="79"/>
      <c r="E441" s="4"/>
      <c r="F441" s="7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79"/>
      <c r="C442" s="79"/>
      <c r="D442" s="79"/>
      <c r="E442" s="4"/>
      <c r="F442" s="7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79"/>
      <c r="C443" s="79"/>
      <c r="D443" s="79"/>
      <c r="E443" s="4"/>
      <c r="F443" s="7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79"/>
      <c r="C444" s="79"/>
      <c r="D444" s="79"/>
      <c r="E444" s="4"/>
      <c r="F444" s="7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79"/>
      <c r="C445" s="79"/>
      <c r="D445" s="79"/>
      <c r="E445" s="4"/>
      <c r="F445" s="7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79"/>
      <c r="C446" s="79"/>
      <c r="D446" s="79"/>
      <c r="E446" s="4"/>
      <c r="F446" s="7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79"/>
      <c r="C447" s="79"/>
      <c r="D447" s="79"/>
      <c r="E447" s="4"/>
      <c r="F447" s="7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79"/>
      <c r="C448" s="79"/>
      <c r="D448" s="79"/>
      <c r="E448" s="4"/>
      <c r="F448" s="7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79"/>
      <c r="C449" s="79"/>
      <c r="D449" s="79"/>
      <c r="E449" s="4"/>
      <c r="F449" s="7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79"/>
      <c r="C450" s="79"/>
      <c r="D450" s="79"/>
      <c r="E450" s="4"/>
      <c r="F450" s="7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79"/>
      <c r="C451" s="79"/>
      <c r="D451" s="79"/>
      <c r="E451" s="4"/>
      <c r="F451" s="7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79"/>
      <c r="C452" s="79"/>
      <c r="D452" s="79"/>
      <c r="E452" s="4"/>
      <c r="F452" s="7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79"/>
      <c r="C453" s="79"/>
      <c r="D453" s="79"/>
      <c r="E453" s="4"/>
      <c r="F453" s="7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79"/>
      <c r="C454" s="79"/>
      <c r="D454" s="79"/>
      <c r="E454" s="4"/>
      <c r="F454" s="7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79"/>
      <c r="C455" s="79"/>
      <c r="D455" s="79"/>
      <c r="E455" s="4"/>
      <c r="F455" s="7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79"/>
      <c r="C456" s="79"/>
      <c r="D456" s="79"/>
      <c r="E456" s="4"/>
      <c r="F456" s="7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79"/>
      <c r="C457" s="79"/>
      <c r="D457" s="79"/>
      <c r="E457" s="4"/>
      <c r="F457" s="7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79"/>
      <c r="C458" s="79"/>
      <c r="D458" s="79"/>
      <c r="E458" s="4"/>
      <c r="F458" s="7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79"/>
      <c r="C459" s="79"/>
      <c r="D459" s="79"/>
      <c r="E459" s="4"/>
      <c r="F459" s="7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79"/>
      <c r="C460" s="79"/>
      <c r="D460" s="79"/>
      <c r="E460" s="4"/>
      <c r="F460" s="7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79"/>
      <c r="C461" s="79"/>
      <c r="D461" s="79"/>
      <c r="E461" s="4"/>
      <c r="F461" s="7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79"/>
      <c r="C462" s="79"/>
      <c r="D462" s="79"/>
      <c r="E462" s="4"/>
      <c r="F462" s="7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79"/>
      <c r="C463" s="79"/>
      <c r="D463" s="79"/>
      <c r="E463" s="4"/>
      <c r="F463" s="7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79"/>
      <c r="C464" s="79"/>
      <c r="D464" s="79"/>
      <c r="E464" s="4"/>
      <c r="F464" s="7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79"/>
      <c r="C465" s="79"/>
      <c r="D465" s="79"/>
      <c r="E465" s="4"/>
      <c r="F465" s="7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79"/>
      <c r="C466" s="79"/>
      <c r="D466" s="79"/>
      <c r="E466" s="4"/>
      <c r="F466" s="7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79"/>
      <c r="C467" s="79"/>
      <c r="D467" s="79"/>
      <c r="E467" s="4"/>
      <c r="F467" s="7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79"/>
      <c r="C468" s="79"/>
      <c r="D468" s="79"/>
      <c r="E468" s="4"/>
      <c r="F468" s="7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79"/>
      <c r="C469" s="79"/>
      <c r="D469" s="79"/>
      <c r="E469" s="4"/>
      <c r="F469" s="7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79"/>
      <c r="C470" s="79"/>
      <c r="D470" s="79"/>
      <c r="E470" s="4"/>
      <c r="F470" s="7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79"/>
      <c r="C471" s="79"/>
      <c r="D471" s="79"/>
      <c r="E471" s="4"/>
      <c r="F471" s="7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79"/>
      <c r="C472" s="79"/>
      <c r="D472" s="79"/>
      <c r="E472" s="4"/>
      <c r="F472" s="7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79"/>
      <c r="C473" s="79"/>
      <c r="D473" s="79"/>
      <c r="E473" s="4"/>
      <c r="F473" s="7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79"/>
      <c r="C474" s="79"/>
      <c r="D474" s="79"/>
      <c r="E474" s="4"/>
      <c r="F474" s="7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79"/>
      <c r="C475" s="79"/>
      <c r="D475" s="79"/>
      <c r="E475" s="4"/>
      <c r="F475" s="7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79"/>
      <c r="C476" s="79"/>
      <c r="D476" s="79"/>
      <c r="E476" s="4"/>
      <c r="F476" s="7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79"/>
      <c r="C477" s="79"/>
      <c r="D477" s="79"/>
      <c r="E477" s="4"/>
      <c r="F477" s="7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79"/>
      <c r="C478" s="79"/>
      <c r="D478" s="79"/>
      <c r="E478" s="4"/>
      <c r="F478" s="7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79"/>
      <c r="C479" s="79"/>
      <c r="D479" s="79"/>
      <c r="E479" s="4"/>
      <c r="F479" s="7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79"/>
      <c r="C480" s="79"/>
      <c r="D480" s="79"/>
      <c r="E480" s="4"/>
      <c r="F480" s="7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79"/>
      <c r="C481" s="79"/>
      <c r="D481" s="79"/>
      <c r="E481" s="4"/>
      <c r="F481" s="7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79"/>
      <c r="C482" s="79"/>
      <c r="D482" s="79"/>
      <c r="E482" s="4"/>
      <c r="F482" s="7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79"/>
      <c r="C483" s="79"/>
      <c r="D483" s="79"/>
      <c r="E483" s="4"/>
      <c r="F483" s="7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79"/>
      <c r="C484" s="79"/>
      <c r="D484" s="79"/>
      <c r="E484" s="4"/>
      <c r="F484" s="7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79"/>
      <c r="C485" s="79"/>
      <c r="D485" s="79"/>
      <c r="E485" s="4"/>
      <c r="F485" s="7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79"/>
      <c r="C486" s="79"/>
      <c r="D486" s="79"/>
      <c r="E486" s="4"/>
      <c r="F486" s="7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79"/>
      <c r="C487" s="79"/>
      <c r="D487" s="79"/>
      <c r="E487" s="4"/>
      <c r="F487" s="7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79"/>
      <c r="C488" s="79"/>
      <c r="D488" s="79"/>
      <c r="E488" s="4"/>
      <c r="F488" s="7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79"/>
      <c r="C489" s="79"/>
      <c r="D489" s="79"/>
      <c r="E489" s="4"/>
      <c r="F489" s="7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79"/>
      <c r="C490" s="79"/>
      <c r="D490" s="79"/>
      <c r="E490" s="4"/>
      <c r="F490" s="7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79"/>
      <c r="C491" s="79"/>
      <c r="D491" s="79"/>
      <c r="E491" s="4"/>
      <c r="F491" s="7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79"/>
      <c r="C492" s="79"/>
      <c r="D492" s="79"/>
      <c r="E492" s="4"/>
      <c r="F492" s="7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79"/>
      <c r="C493" s="79"/>
      <c r="D493" s="79"/>
      <c r="E493" s="4"/>
      <c r="F493" s="7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79"/>
      <c r="C494" s="79"/>
      <c r="D494" s="79"/>
      <c r="E494" s="4"/>
      <c r="F494" s="7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79"/>
      <c r="C495" s="79"/>
      <c r="D495" s="79"/>
      <c r="E495" s="4"/>
      <c r="F495" s="7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79"/>
      <c r="C496" s="79"/>
      <c r="D496" s="79"/>
      <c r="E496" s="4"/>
      <c r="F496" s="7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79"/>
      <c r="C497" s="79"/>
      <c r="D497" s="79"/>
      <c r="E497" s="4"/>
      <c r="F497" s="7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79"/>
      <c r="C498" s="79"/>
      <c r="D498" s="79"/>
      <c r="E498" s="4"/>
      <c r="F498" s="7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79"/>
      <c r="C499" s="79"/>
      <c r="D499" s="79"/>
      <c r="E499" s="4"/>
      <c r="F499" s="7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79"/>
      <c r="C500" s="79"/>
      <c r="D500" s="79"/>
      <c r="E500" s="4"/>
      <c r="F500" s="7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79"/>
      <c r="C501" s="79"/>
      <c r="D501" s="79"/>
      <c r="E501" s="4"/>
      <c r="F501" s="7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79"/>
      <c r="C502" s="79"/>
      <c r="D502" s="79"/>
      <c r="E502" s="4"/>
      <c r="F502" s="7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79"/>
      <c r="C503" s="79"/>
      <c r="D503" s="79"/>
      <c r="E503" s="4"/>
      <c r="F503" s="7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79"/>
      <c r="C504" s="79"/>
      <c r="D504" s="79"/>
      <c r="E504" s="4"/>
      <c r="F504" s="7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79"/>
      <c r="C505" s="79"/>
      <c r="D505" s="79"/>
      <c r="E505" s="4"/>
      <c r="F505" s="7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79"/>
      <c r="C506" s="79"/>
      <c r="D506" s="79"/>
      <c r="E506" s="4"/>
      <c r="F506" s="7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79"/>
      <c r="C507" s="79"/>
      <c r="D507" s="79"/>
      <c r="E507" s="4"/>
      <c r="F507" s="7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79"/>
      <c r="C508" s="79"/>
      <c r="D508" s="79"/>
      <c r="E508" s="4"/>
      <c r="F508" s="7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79"/>
      <c r="C509" s="79"/>
      <c r="D509" s="79"/>
      <c r="E509" s="4"/>
      <c r="F509" s="7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79"/>
      <c r="C510" s="79"/>
      <c r="D510" s="79"/>
      <c r="E510" s="4"/>
      <c r="F510" s="7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79"/>
      <c r="C511" s="79"/>
      <c r="D511" s="79"/>
      <c r="E511" s="4"/>
      <c r="F511" s="7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79"/>
      <c r="C512" s="79"/>
      <c r="D512" s="79"/>
      <c r="E512" s="4"/>
      <c r="F512" s="7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79"/>
      <c r="C513" s="79"/>
      <c r="D513" s="79"/>
      <c r="E513" s="4"/>
      <c r="F513" s="7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79"/>
      <c r="C514" s="79"/>
      <c r="D514" s="79"/>
      <c r="E514" s="4"/>
      <c r="F514" s="7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79"/>
      <c r="C515" s="79"/>
      <c r="D515" s="79"/>
      <c r="E515" s="4"/>
      <c r="F515" s="7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79"/>
      <c r="C516" s="79"/>
      <c r="D516" s="79"/>
      <c r="E516" s="4"/>
      <c r="F516" s="7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79"/>
      <c r="C517" s="79"/>
      <c r="D517" s="79"/>
      <c r="E517" s="4"/>
      <c r="F517" s="7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79"/>
      <c r="C518" s="79"/>
      <c r="D518" s="79"/>
      <c r="E518" s="4"/>
      <c r="F518" s="7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79"/>
      <c r="C519" s="79"/>
      <c r="D519" s="79"/>
      <c r="E519" s="4"/>
      <c r="F519" s="7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79"/>
      <c r="C520" s="79"/>
      <c r="D520" s="79"/>
      <c r="E520" s="4"/>
      <c r="F520" s="7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79"/>
      <c r="C521" s="79"/>
      <c r="D521" s="79"/>
      <c r="E521" s="4"/>
      <c r="F521" s="7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79"/>
      <c r="C522" s="79"/>
      <c r="D522" s="79"/>
      <c r="E522" s="4"/>
      <c r="F522" s="7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79"/>
      <c r="C523" s="79"/>
      <c r="D523" s="79"/>
      <c r="E523" s="4"/>
      <c r="F523" s="7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79"/>
      <c r="C524" s="79"/>
      <c r="D524" s="79"/>
      <c r="E524" s="4"/>
      <c r="F524" s="7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79"/>
      <c r="C525" s="79"/>
      <c r="D525" s="79"/>
      <c r="E525" s="4"/>
      <c r="F525" s="7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79"/>
      <c r="C526" s="79"/>
      <c r="D526" s="79"/>
      <c r="E526" s="4"/>
      <c r="F526" s="7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79"/>
      <c r="C527" s="79"/>
      <c r="D527" s="79"/>
      <c r="E527" s="4"/>
      <c r="F527" s="7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79"/>
      <c r="C528" s="79"/>
      <c r="D528" s="79"/>
      <c r="E528" s="4"/>
      <c r="F528" s="7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79"/>
      <c r="C529" s="79"/>
      <c r="D529" s="79"/>
      <c r="E529" s="4"/>
      <c r="F529" s="7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79"/>
      <c r="C530" s="79"/>
      <c r="D530" s="79"/>
      <c r="E530" s="4"/>
      <c r="F530" s="7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79"/>
      <c r="C531" s="79"/>
      <c r="D531" s="79"/>
      <c r="E531" s="4"/>
      <c r="F531" s="7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79"/>
      <c r="C532" s="79"/>
      <c r="D532" s="79"/>
      <c r="E532" s="4"/>
      <c r="F532" s="7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79"/>
      <c r="C533" s="79"/>
      <c r="D533" s="79"/>
      <c r="E533" s="4"/>
      <c r="F533" s="7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79"/>
      <c r="C534" s="79"/>
      <c r="D534" s="79"/>
      <c r="E534" s="4"/>
      <c r="F534" s="7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79"/>
      <c r="C535" s="79"/>
      <c r="D535" s="79"/>
      <c r="E535" s="4"/>
      <c r="F535" s="7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79"/>
      <c r="C536" s="79"/>
      <c r="D536" s="79"/>
      <c r="E536" s="4"/>
      <c r="F536" s="7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79"/>
      <c r="C537" s="79"/>
      <c r="D537" s="79"/>
      <c r="E537" s="4"/>
      <c r="F537" s="7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79"/>
      <c r="C538" s="79"/>
      <c r="D538" s="79"/>
      <c r="E538" s="4"/>
      <c r="F538" s="7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79"/>
      <c r="C539" s="79"/>
      <c r="D539" s="79"/>
      <c r="E539" s="4"/>
      <c r="F539" s="7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79"/>
      <c r="C540" s="79"/>
      <c r="D540" s="79"/>
      <c r="E540" s="4"/>
      <c r="F540" s="7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79"/>
      <c r="C541" s="79"/>
      <c r="D541" s="79"/>
      <c r="E541" s="4"/>
      <c r="F541" s="7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79"/>
      <c r="C542" s="79"/>
      <c r="D542" s="79"/>
      <c r="E542" s="4"/>
      <c r="F542" s="7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79"/>
      <c r="C543" s="79"/>
      <c r="D543" s="79"/>
      <c r="E543" s="4"/>
      <c r="F543" s="7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79"/>
      <c r="C544" s="79"/>
      <c r="D544" s="79"/>
      <c r="E544" s="4"/>
      <c r="F544" s="7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79"/>
      <c r="C545" s="79"/>
      <c r="D545" s="79"/>
      <c r="E545" s="4"/>
      <c r="F545" s="7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79"/>
      <c r="C546" s="79"/>
      <c r="D546" s="79"/>
      <c r="E546" s="4"/>
      <c r="F546" s="7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79"/>
      <c r="C547" s="79"/>
      <c r="D547" s="79"/>
      <c r="E547" s="4"/>
      <c r="F547" s="7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79"/>
      <c r="C548" s="79"/>
      <c r="D548" s="79"/>
      <c r="E548" s="4"/>
      <c r="F548" s="7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79"/>
      <c r="C549" s="79"/>
      <c r="D549" s="79"/>
      <c r="E549" s="4"/>
      <c r="F549" s="7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79"/>
      <c r="C550" s="79"/>
      <c r="D550" s="79"/>
      <c r="E550" s="4"/>
      <c r="F550" s="7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79"/>
      <c r="C551" s="79"/>
      <c r="D551" s="79"/>
      <c r="E551" s="4"/>
      <c r="F551" s="7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79"/>
      <c r="C552" s="79"/>
      <c r="D552" s="79"/>
      <c r="E552" s="4"/>
      <c r="F552" s="7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79"/>
      <c r="C553" s="79"/>
      <c r="D553" s="79"/>
      <c r="E553" s="4"/>
      <c r="F553" s="7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79"/>
      <c r="C554" s="79"/>
      <c r="D554" s="79"/>
      <c r="E554" s="4"/>
      <c r="F554" s="7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79"/>
      <c r="C555" s="79"/>
      <c r="D555" s="79"/>
      <c r="E555" s="4"/>
      <c r="F555" s="7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79"/>
      <c r="C556" s="79"/>
      <c r="D556" s="79"/>
      <c r="E556" s="4"/>
      <c r="F556" s="7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79"/>
      <c r="C557" s="79"/>
      <c r="D557" s="79"/>
      <c r="E557" s="4"/>
      <c r="F557" s="7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79"/>
      <c r="C558" s="79"/>
      <c r="D558" s="79"/>
      <c r="E558" s="4"/>
      <c r="F558" s="7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79"/>
      <c r="C559" s="79"/>
      <c r="D559" s="79"/>
      <c r="E559" s="4"/>
      <c r="F559" s="7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79"/>
      <c r="C560" s="79"/>
      <c r="D560" s="79"/>
      <c r="E560" s="4"/>
      <c r="F560" s="7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79"/>
      <c r="C561" s="79"/>
      <c r="D561" s="79"/>
      <c r="E561" s="4"/>
      <c r="F561" s="7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79"/>
      <c r="C562" s="79"/>
      <c r="D562" s="79"/>
      <c r="E562" s="4"/>
      <c r="F562" s="7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79"/>
      <c r="C563" s="79"/>
      <c r="D563" s="79"/>
      <c r="E563" s="4"/>
      <c r="F563" s="7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79"/>
      <c r="C564" s="79"/>
      <c r="D564" s="79"/>
      <c r="E564" s="4"/>
      <c r="F564" s="7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79"/>
      <c r="C565" s="79"/>
      <c r="D565" s="79"/>
      <c r="E565" s="4"/>
      <c r="F565" s="7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79"/>
      <c r="C566" s="79"/>
      <c r="D566" s="79"/>
      <c r="E566" s="4"/>
      <c r="F566" s="7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79"/>
      <c r="C567" s="79"/>
      <c r="D567" s="79"/>
      <c r="E567" s="4"/>
      <c r="F567" s="7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79"/>
      <c r="C568" s="79"/>
      <c r="D568" s="79"/>
      <c r="E568" s="4"/>
      <c r="F568" s="7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79"/>
      <c r="C569" s="79"/>
      <c r="D569" s="79"/>
      <c r="E569" s="4"/>
      <c r="F569" s="7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79"/>
      <c r="C570" s="79"/>
      <c r="D570" s="79"/>
      <c r="E570" s="4"/>
      <c r="F570" s="7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79"/>
      <c r="C571" s="79"/>
      <c r="D571" s="79"/>
      <c r="E571" s="4"/>
      <c r="F571" s="7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79"/>
      <c r="C572" s="79"/>
      <c r="D572" s="79"/>
      <c r="E572" s="4"/>
      <c r="F572" s="7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79"/>
      <c r="C573" s="79"/>
      <c r="D573" s="79"/>
      <c r="E573" s="4"/>
      <c r="F573" s="7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79"/>
      <c r="C574" s="79"/>
      <c r="D574" s="79"/>
      <c r="E574" s="4"/>
      <c r="F574" s="7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79"/>
      <c r="C575" s="79"/>
      <c r="D575" s="79"/>
      <c r="E575" s="4"/>
      <c r="F575" s="7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79"/>
      <c r="C576" s="79"/>
      <c r="D576" s="79"/>
      <c r="E576" s="4"/>
      <c r="F576" s="7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79"/>
      <c r="C577" s="79"/>
      <c r="D577" s="79"/>
      <c r="E577" s="4"/>
      <c r="F577" s="7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79"/>
      <c r="C578" s="79"/>
      <c r="D578" s="79"/>
      <c r="E578" s="4"/>
      <c r="F578" s="7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79"/>
      <c r="C579" s="79"/>
      <c r="D579" s="79"/>
      <c r="E579" s="4"/>
      <c r="F579" s="7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79"/>
      <c r="C580" s="79"/>
      <c r="D580" s="79"/>
      <c r="E580" s="4"/>
      <c r="F580" s="7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79"/>
      <c r="C581" s="79"/>
      <c r="D581" s="79"/>
      <c r="E581" s="4"/>
      <c r="F581" s="7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79"/>
      <c r="C582" s="79"/>
      <c r="D582" s="79"/>
      <c r="E582" s="4"/>
      <c r="F582" s="7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79"/>
      <c r="C583" s="79"/>
      <c r="D583" s="79"/>
      <c r="E583" s="4"/>
      <c r="F583" s="7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79"/>
      <c r="C584" s="79"/>
      <c r="D584" s="79"/>
      <c r="E584" s="4"/>
      <c r="F584" s="7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79"/>
      <c r="C585" s="79"/>
      <c r="D585" s="79"/>
      <c r="E585" s="4"/>
      <c r="F585" s="7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79"/>
      <c r="C586" s="79"/>
      <c r="D586" s="79"/>
      <c r="E586" s="4"/>
      <c r="F586" s="7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79"/>
      <c r="C587" s="79"/>
      <c r="D587" s="79"/>
      <c r="E587" s="4"/>
      <c r="F587" s="7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79"/>
      <c r="C588" s="79"/>
      <c r="D588" s="79"/>
      <c r="E588" s="4"/>
      <c r="F588" s="7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79"/>
      <c r="C589" s="79"/>
      <c r="D589" s="79"/>
      <c r="E589" s="4"/>
      <c r="F589" s="7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79"/>
      <c r="C590" s="79"/>
      <c r="D590" s="79"/>
      <c r="E590" s="4"/>
      <c r="F590" s="7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79"/>
      <c r="C591" s="79"/>
      <c r="D591" s="79"/>
      <c r="E591" s="4"/>
      <c r="F591" s="7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79"/>
      <c r="C592" s="79"/>
      <c r="D592" s="79"/>
      <c r="E592" s="4"/>
      <c r="F592" s="7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79"/>
      <c r="C593" s="79"/>
      <c r="D593" s="79"/>
      <c r="E593" s="4"/>
      <c r="F593" s="7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79"/>
      <c r="C594" s="79"/>
      <c r="D594" s="79"/>
      <c r="E594" s="4"/>
      <c r="F594" s="7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79"/>
      <c r="C595" s="79"/>
      <c r="D595" s="79"/>
      <c r="E595" s="4"/>
      <c r="F595" s="7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79"/>
      <c r="C596" s="79"/>
      <c r="D596" s="79"/>
      <c r="E596" s="4"/>
      <c r="F596" s="7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79"/>
      <c r="C597" s="79"/>
      <c r="D597" s="79"/>
      <c r="E597" s="4"/>
      <c r="F597" s="7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79"/>
      <c r="C598" s="79"/>
      <c r="D598" s="79"/>
      <c r="E598" s="4"/>
      <c r="F598" s="7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79"/>
      <c r="C599" s="79"/>
      <c r="D599" s="79"/>
      <c r="E599" s="4"/>
      <c r="F599" s="7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79"/>
      <c r="C600" s="79"/>
      <c r="D600" s="79"/>
      <c r="E600" s="4"/>
      <c r="F600" s="7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79"/>
      <c r="C601" s="79"/>
      <c r="D601" s="79"/>
      <c r="E601" s="4"/>
      <c r="F601" s="7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79"/>
      <c r="C602" s="79"/>
      <c r="D602" s="79"/>
      <c r="E602" s="4"/>
      <c r="F602" s="7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79"/>
      <c r="C603" s="79"/>
      <c r="D603" s="79"/>
      <c r="E603" s="4"/>
      <c r="F603" s="7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79"/>
      <c r="C604" s="79"/>
      <c r="D604" s="79"/>
      <c r="E604" s="4"/>
      <c r="F604" s="7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79"/>
      <c r="C605" s="79"/>
      <c r="D605" s="79"/>
      <c r="E605" s="4"/>
      <c r="F605" s="7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79"/>
      <c r="C606" s="79"/>
      <c r="D606" s="79"/>
      <c r="E606" s="4"/>
      <c r="F606" s="7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79"/>
      <c r="C607" s="79"/>
      <c r="D607" s="79"/>
      <c r="E607" s="4"/>
      <c r="F607" s="7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79"/>
      <c r="C608" s="79"/>
      <c r="D608" s="79"/>
      <c r="E608" s="4"/>
      <c r="F608" s="7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79"/>
      <c r="C609" s="79"/>
      <c r="D609" s="79"/>
      <c r="E609" s="4"/>
      <c r="F609" s="7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79"/>
      <c r="C610" s="79"/>
      <c r="D610" s="79"/>
      <c r="E610" s="4"/>
      <c r="F610" s="7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79"/>
      <c r="C611" s="79"/>
      <c r="D611" s="79"/>
      <c r="E611" s="4"/>
      <c r="F611" s="7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79"/>
      <c r="C612" s="79"/>
      <c r="D612" s="79"/>
      <c r="E612" s="4"/>
      <c r="F612" s="7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79"/>
      <c r="C613" s="79"/>
      <c r="D613" s="79"/>
      <c r="E613" s="4"/>
      <c r="F613" s="7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79"/>
      <c r="C614" s="79"/>
      <c r="D614" s="79"/>
      <c r="E614" s="4"/>
      <c r="F614" s="7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79"/>
      <c r="C615" s="79"/>
      <c r="D615" s="79"/>
      <c r="E615" s="4"/>
      <c r="F615" s="7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79"/>
      <c r="C616" s="79"/>
      <c r="D616" s="79"/>
      <c r="E616" s="4"/>
      <c r="F616" s="7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79"/>
      <c r="C617" s="79"/>
      <c r="D617" s="79"/>
      <c r="E617" s="4"/>
      <c r="F617" s="7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79"/>
      <c r="C618" s="79"/>
      <c r="D618" s="79"/>
      <c r="E618" s="4"/>
      <c r="F618" s="7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79"/>
      <c r="C619" s="79"/>
      <c r="D619" s="79"/>
      <c r="E619" s="4"/>
      <c r="F619" s="7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79"/>
      <c r="C620" s="79"/>
      <c r="D620" s="79"/>
      <c r="E620" s="4"/>
      <c r="F620" s="7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79"/>
      <c r="C621" s="79"/>
      <c r="D621" s="79"/>
      <c r="E621" s="4"/>
      <c r="F621" s="7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79"/>
      <c r="C622" s="79"/>
      <c r="D622" s="79"/>
      <c r="E622" s="4"/>
      <c r="F622" s="7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79"/>
      <c r="C623" s="79"/>
      <c r="D623" s="79"/>
      <c r="E623" s="4"/>
      <c r="F623" s="7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79"/>
      <c r="C624" s="79"/>
      <c r="D624" s="79"/>
      <c r="E624" s="4"/>
      <c r="F624" s="7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79"/>
      <c r="C625" s="79"/>
      <c r="D625" s="79"/>
      <c r="E625" s="4"/>
      <c r="F625" s="7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79"/>
      <c r="C626" s="79"/>
      <c r="D626" s="79"/>
      <c r="E626" s="4"/>
      <c r="F626" s="7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79"/>
      <c r="C627" s="79"/>
      <c r="D627" s="79"/>
      <c r="E627" s="4"/>
      <c r="F627" s="7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79"/>
      <c r="C628" s="79"/>
      <c r="D628" s="79"/>
      <c r="E628" s="4"/>
      <c r="F628" s="7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79"/>
      <c r="C629" s="79"/>
      <c r="D629" s="79"/>
      <c r="E629" s="4"/>
      <c r="F629" s="7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79"/>
      <c r="C630" s="79"/>
      <c r="D630" s="79"/>
      <c r="E630" s="4"/>
      <c r="F630" s="7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79"/>
      <c r="C631" s="79"/>
      <c r="D631" s="79"/>
      <c r="E631" s="4"/>
      <c r="F631" s="7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79"/>
      <c r="C632" s="79"/>
      <c r="D632" s="79"/>
      <c r="E632" s="4"/>
      <c r="F632" s="7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79"/>
      <c r="C633" s="79"/>
      <c r="D633" s="79"/>
      <c r="E633" s="4"/>
      <c r="F633" s="7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79"/>
      <c r="C634" s="79"/>
      <c r="D634" s="79"/>
      <c r="E634" s="4"/>
      <c r="F634" s="7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79"/>
      <c r="C635" s="79"/>
      <c r="D635" s="79"/>
      <c r="E635" s="4"/>
      <c r="F635" s="7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79"/>
      <c r="C636" s="79"/>
      <c r="D636" s="79"/>
      <c r="E636" s="4"/>
      <c r="F636" s="7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79"/>
      <c r="C637" s="79"/>
      <c r="D637" s="79"/>
      <c r="E637" s="4"/>
      <c r="F637" s="7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79"/>
      <c r="C638" s="79"/>
      <c r="D638" s="79"/>
      <c r="E638" s="4"/>
      <c r="F638" s="7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79"/>
      <c r="C639" s="79"/>
      <c r="D639" s="79"/>
      <c r="E639" s="4"/>
      <c r="F639" s="7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79"/>
      <c r="C640" s="79"/>
      <c r="D640" s="79"/>
      <c r="E640" s="4"/>
      <c r="F640" s="7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79"/>
      <c r="C641" s="79"/>
      <c r="D641" s="79"/>
      <c r="E641" s="4"/>
      <c r="F641" s="7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79"/>
      <c r="C642" s="79"/>
      <c r="D642" s="79"/>
      <c r="E642" s="4"/>
      <c r="F642" s="7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79"/>
      <c r="C643" s="79"/>
      <c r="D643" s="79"/>
      <c r="E643" s="4"/>
      <c r="F643" s="7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79"/>
      <c r="C644" s="79"/>
      <c r="D644" s="79"/>
      <c r="E644" s="4"/>
      <c r="F644" s="7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79"/>
      <c r="C645" s="79"/>
      <c r="D645" s="79"/>
      <c r="E645" s="4"/>
      <c r="F645" s="7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79"/>
      <c r="C646" s="79"/>
      <c r="D646" s="79"/>
      <c r="E646" s="4"/>
      <c r="F646" s="7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79"/>
      <c r="C647" s="79"/>
      <c r="D647" s="79"/>
      <c r="E647" s="4"/>
      <c r="F647" s="7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79"/>
      <c r="C648" s="79"/>
      <c r="D648" s="79"/>
      <c r="E648" s="4"/>
      <c r="F648" s="7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79"/>
      <c r="C649" s="79"/>
      <c r="D649" s="79"/>
      <c r="E649" s="4"/>
      <c r="F649" s="7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79"/>
      <c r="C650" s="79"/>
      <c r="D650" s="79"/>
      <c r="E650" s="4"/>
      <c r="F650" s="7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79"/>
      <c r="C651" s="79"/>
      <c r="D651" s="79"/>
      <c r="E651" s="4"/>
      <c r="F651" s="7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79"/>
      <c r="C652" s="79"/>
      <c r="D652" s="79"/>
      <c r="E652" s="4"/>
      <c r="F652" s="7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79"/>
      <c r="C653" s="79"/>
      <c r="D653" s="79"/>
      <c r="E653" s="4"/>
      <c r="F653" s="7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79"/>
      <c r="C654" s="79"/>
      <c r="D654" s="79"/>
      <c r="E654" s="4"/>
      <c r="F654" s="7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79"/>
      <c r="C655" s="79"/>
      <c r="D655" s="79"/>
      <c r="E655" s="4"/>
      <c r="F655" s="7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79"/>
      <c r="C656" s="79"/>
      <c r="D656" s="79"/>
      <c r="E656" s="4"/>
      <c r="F656" s="7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79"/>
      <c r="C657" s="79"/>
      <c r="D657" s="79"/>
      <c r="E657" s="4"/>
      <c r="F657" s="7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79"/>
      <c r="C658" s="79"/>
      <c r="D658" s="79"/>
      <c r="E658" s="4"/>
      <c r="F658" s="7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79"/>
      <c r="C659" s="79"/>
      <c r="D659" s="79"/>
      <c r="E659" s="4"/>
      <c r="F659" s="7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79"/>
      <c r="C660" s="79"/>
      <c r="D660" s="79"/>
      <c r="E660" s="4"/>
      <c r="F660" s="7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79"/>
      <c r="C661" s="79"/>
      <c r="D661" s="79"/>
      <c r="E661" s="4"/>
      <c r="F661" s="7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79"/>
      <c r="C662" s="79"/>
      <c r="D662" s="79"/>
      <c r="E662" s="4"/>
      <c r="F662" s="7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79"/>
      <c r="C663" s="79"/>
      <c r="D663" s="79"/>
      <c r="E663" s="4"/>
      <c r="F663" s="7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79"/>
      <c r="C664" s="79"/>
      <c r="D664" s="79"/>
      <c r="E664" s="4"/>
      <c r="F664" s="7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79"/>
      <c r="C665" s="79"/>
      <c r="D665" s="79"/>
      <c r="E665" s="4"/>
      <c r="F665" s="7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79"/>
      <c r="C666" s="79"/>
      <c r="D666" s="79"/>
      <c r="E666" s="4"/>
      <c r="F666" s="7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79"/>
      <c r="C667" s="79"/>
      <c r="D667" s="79"/>
      <c r="E667" s="4"/>
      <c r="F667" s="7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79"/>
      <c r="C668" s="79"/>
      <c r="D668" s="79"/>
      <c r="E668" s="4"/>
      <c r="F668" s="7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79"/>
      <c r="C669" s="79"/>
      <c r="D669" s="79"/>
      <c r="E669" s="4"/>
      <c r="F669" s="7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79"/>
      <c r="C670" s="79"/>
      <c r="D670" s="79"/>
      <c r="E670" s="4"/>
      <c r="F670" s="7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79"/>
      <c r="C671" s="79"/>
      <c r="D671" s="79"/>
      <c r="E671" s="4"/>
      <c r="F671" s="7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79"/>
      <c r="C672" s="79"/>
      <c r="D672" s="79"/>
      <c r="E672" s="4"/>
      <c r="F672" s="7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79"/>
      <c r="C673" s="79"/>
      <c r="D673" s="79"/>
      <c r="E673" s="4"/>
      <c r="F673" s="7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79"/>
      <c r="C674" s="79"/>
      <c r="D674" s="79"/>
      <c r="E674" s="4"/>
      <c r="F674" s="7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79"/>
      <c r="C675" s="79"/>
      <c r="D675" s="79"/>
      <c r="E675" s="4"/>
      <c r="F675" s="7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79"/>
      <c r="C676" s="79"/>
      <c r="D676" s="79"/>
      <c r="E676" s="4"/>
      <c r="F676" s="7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79"/>
      <c r="C677" s="79"/>
      <c r="D677" s="79"/>
      <c r="E677" s="4"/>
      <c r="F677" s="7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79"/>
      <c r="C678" s="79"/>
      <c r="D678" s="79"/>
      <c r="E678" s="4"/>
      <c r="F678" s="7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79"/>
      <c r="C679" s="79"/>
      <c r="D679" s="79"/>
      <c r="E679" s="4"/>
      <c r="F679" s="7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79"/>
      <c r="C680" s="79"/>
      <c r="D680" s="79"/>
      <c r="E680" s="4"/>
      <c r="F680" s="7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79"/>
      <c r="C681" s="79"/>
      <c r="D681" s="79"/>
      <c r="E681" s="4"/>
      <c r="F681" s="7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79"/>
      <c r="C682" s="79"/>
      <c r="D682" s="79"/>
      <c r="E682" s="4"/>
      <c r="F682" s="7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79"/>
      <c r="C683" s="79"/>
      <c r="D683" s="79"/>
      <c r="E683" s="4"/>
      <c r="F683" s="7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79"/>
      <c r="C684" s="79"/>
      <c r="D684" s="79"/>
      <c r="E684" s="4"/>
      <c r="F684" s="7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79"/>
      <c r="C685" s="79"/>
      <c r="D685" s="79"/>
      <c r="E685" s="4"/>
      <c r="F685" s="7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79"/>
      <c r="C686" s="79"/>
      <c r="D686" s="79"/>
      <c r="E686" s="4"/>
      <c r="F686" s="7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79"/>
      <c r="C687" s="79"/>
      <c r="D687" s="79"/>
      <c r="E687" s="4"/>
      <c r="F687" s="7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79"/>
      <c r="C688" s="79"/>
      <c r="D688" s="79"/>
      <c r="E688" s="4"/>
      <c r="F688" s="7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79"/>
      <c r="C689" s="79"/>
      <c r="D689" s="79"/>
      <c r="E689" s="4"/>
      <c r="F689" s="7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79"/>
      <c r="C690" s="79"/>
      <c r="D690" s="79"/>
      <c r="E690" s="4"/>
      <c r="F690" s="7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79"/>
      <c r="C691" s="79"/>
      <c r="D691" s="79"/>
      <c r="E691" s="4"/>
      <c r="F691" s="7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79"/>
      <c r="C692" s="79"/>
      <c r="D692" s="79"/>
      <c r="E692" s="4"/>
      <c r="F692" s="7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79"/>
      <c r="C693" s="79"/>
      <c r="D693" s="79"/>
      <c r="E693" s="4"/>
      <c r="F693" s="7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79"/>
      <c r="C694" s="79"/>
      <c r="D694" s="79"/>
      <c r="E694" s="4"/>
      <c r="F694" s="7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79"/>
      <c r="C695" s="79"/>
      <c r="D695" s="79"/>
      <c r="E695" s="4"/>
      <c r="F695" s="7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79"/>
      <c r="C696" s="79"/>
      <c r="D696" s="79"/>
      <c r="E696" s="4"/>
      <c r="F696" s="7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79"/>
      <c r="C697" s="79"/>
      <c r="D697" s="79"/>
      <c r="E697" s="4"/>
      <c r="F697" s="7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79"/>
      <c r="C698" s="79"/>
      <c r="D698" s="79"/>
      <c r="E698" s="4"/>
      <c r="F698" s="7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79"/>
      <c r="C699" s="79"/>
      <c r="D699" s="79"/>
      <c r="E699" s="4"/>
      <c r="F699" s="7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79"/>
      <c r="C700" s="79"/>
      <c r="D700" s="79"/>
      <c r="E700" s="4"/>
      <c r="F700" s="7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79"/>
      <c r="C701" s="79"/>
      <c r="D701" s="79"/>
      <c r="E701" s="4"/>
      <c r="F701" s="7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79"/>
      <c r="C702" s="79"/>
      <c r="D702" s="79"/>
      <c r="E702" s="4"/>
      <c r="F702" s="7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79"/>
      <c r="C703" s="79"/>
      <c r="D703" s="79"/>
      <c r="E703" s="4"/>
      <c r="F703" s="7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79"/>
      <c r="C704" s="79"/>
      <c r="D704" s="79"/>
      <c r="E704" s="4"/>
      <c r="F704" s="7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79"/>
      <c r="C705" s="79"/>
      <c r="D705" s="79"/>
      <c r="E705" s="4"/>
      <c r="F705" s="7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79"/>
      <c r="C706" s="79"/>
      <c r="D706" s="79"/>
      <c r="E706" s="4"/>
      <c r="F706" s="7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79"/>
      <c r="C707" s="79"/>
      <c r="D707" s="79"/>
      <c r="E707" s="4"/>
      <c r="F707" s="7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79"/>
      <c r="C708" s="79"/>
      <c r="D708" s="79"/>
      <c r="E708" s="4"/>
      <c r="F708" s="7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79"/>
      <c r="C709" s="79"/>
      <c r="D709" s="79"/>
      <c r="E709" s="4"/>
      <c r="F709" s="7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79"/>
      <c r="C710" s="79"/>
      <c r="D710" s="79"/>
      <c r="E710" s="4"/>
      <c r="F710" s="7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79"/>
      <c r="C711" s="79"/>
      <c r="D711" s="79"/>
      <c r="E711" s="4"/>
      <c r="F711" s="7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79"/>
      <c r="C712" s="79"/>
      <c r="D712" s="79"/>
      <c r="E712" s="4"/>
      <c r="F712" s="7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79"/>
      <c r="C713" s="79"/>
      <c r="D713" s="79"/>
      <c r="E713" s="4"/>
      <c r="F713" s="7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79"/>
      <c r="C714" s="79"/>
      <c r="D714" s="79"/>
      <c r="E714" s="4"/>
      <c r="F714" s="7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79"/>
      <c r="C715" s="79"/>
      <c r="D715" s="79"/>
      <c r="E715" s="4"/>
      <c r="F715" s="7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79"/>
      <c r="C716" s="79"/>
      <c r="D716" s="79"/>
      <c r="E716" s="4"/>
      <c r="F716" s="7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79"/>
      <c r="C717" s="79"/>
      <c r="D717" s="79"/>
      <c r="E717" s="4"/>
      <c r="F717" s="7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79"/>
      <c r="C718" s="79"/>
      <c r="D718" s="79"/>
      <c r="E718" s="4"/>
      <c r="F718" s="7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79"/>
      <c r="C719" s="79"/>
      <c r="D719" s="79"/>
      <c r="E719" s="4"/>
      <c r="F719" s="7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79"/>
      <c r="C720" s="79"/>
      <c r="D720" s="79"/>
      <c r="E720" s="4"/>
      <c r="F720" s="7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79"/>
      <c r="C721" s="79"/>
      <c r="D721" s="79"/>
      <c r="E721" s="4"/>
      <c r="F721" s="7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79"/>
      <c r="C722" s="79"/>
      <c r="D722" s="79"/>
      <c r="E722" s="4"/>
      <c r="F722" s="7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79"/>
      <c r="C723" s="79"/>
      <c r="D723" s="79"/>
      <c r="E723" s="4"/>
      <c r="F723" s="7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79"/>
      <c r="C724" s="79"/>
      <c r="D724" s="79"/>
      <c r="E724" s="4"/>
      <c r="F724" s="7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79"/>
      <c r="C725" s="79"/>
      <c r="D725" s="79"/>
      <c r="E725" s="4"/>
      <c r="F725" s="7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79"/>
      <c r="C726" s="79"/>
      <c r="D726" s="79"/>
      <c r="E726" s="4"/>
      <c r="F726" s="7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79"/>
      <c r="C727" s="79"/>
      <c r="D727" s="79"/>
      <c r="E727" s="4"/>
      <c r="F727" s="7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79"/>
      <c r="C728" s="79"/>
      <c r="D728" s="79"/>
      <c r="E728" s="4"/>
      <c r="F728" s="7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79"/>
      <c r="C729" s="79"/>
      <c r="D729" s="79"/>
      <c r="E729" s="4"/>
      <c r="F729" s="7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79"/>
      <c r="C730" s="79"/>
      <c r="D730" s="79"/>
      <c r="E730" s="4"/>
      <c r="F730" s="7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79"/>
      <c r="C731" s="79"/>
      <c r="D731" s="79"/>
      <c r="E731" s="4"/>
      <c r="F731" s="7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79"/>
      <c r="C732" s="79"/>
      <c r="D732" s="79"/>
      <c r="E732" s="4"/>
      <c r="F732" s="7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79"/>
      <c r="C733" s="79"/>
      <c r="D733" s="79"/>
      <c r="E733" s="4"/>
      <c r="F733" s="7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79"/>
      <c r="C734" s="79"/>
      <c r="D734" s="79"/>
      <c r="E734" s="4"/>
      <c r="F734" s="7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79"/>
      <c r="C735" s="79"/>
      <c r="D735" s="79"/>
      <c r="E735" s="4"/>
      <c r="F735" s="7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79"/>
      <c r="C736" s="79"/>
      <c r="D736" s="79"/>
      <c r="E736" s="4"/>
      <c r="F736" s="7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79"/>
      <c r="C737" s="79"/>
      <c r="D737" s="79"/>
      <c r="E737" s="4"/>
      <c r="F737" s="7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79"/>
      <c r="C738" s="79"/>
      <c r="D738" s="79"/>
      <c r="E738" s="4"/>
      <c r="F738" s="7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79"/>
      <c r="C739" s="79"/>
      <c r="D739" s="79"/>
      <c r="E739" s="4"/>
      <c r="F739" s="7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79"/>
      <c r="C740" s="79"/>
      <c r="D740" s="79"/>
      <c r="E740" s="4"/>
      <c r="F740" s="7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79"/>
      <c r="C741" s="79"/>
      <c r="D741" s="79"/>
      <c r="E741" s="4"/>
      <c r="F741" s="7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79"/>
      <c r="C742" s="79"/>
      <c r="D742" s="79"/>
      <c r="E742" s="4"/>
      <c r="F742" s="7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79"/>
      <c r="C743" s="79"/>
      <c r="D743" s="79"/>
      <c r="E743" s="4"/>
      <c r="F743" s="7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79"/>
      <c r="C744" s="79"/>
      <c r="D744" s="79"/>
      <c r="E744" s="4"/>
      <c r="F744" s="7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79"/>
      <c r="C745" s="79"/>
      <c r="D745" s="79"/>
      <c r="E745" s="4"/>
      <c r="F745" s="7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79"/>
      <c r="C746" s="79"/>
      <c r="D746" s="79"/>
      <c r="E746" s="4"/>
      <c r="F746" s="7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79"/>
      <c r="C747" s="79"/>
      <c r="D747" s="79"/>
      <c r="E747" s="4"/>
      <c r="F747" s="7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79"/>
      <c r="C748" s="79"/>
      <c r="D748" s="79"/>
      <c r="E748" s="4"/>
      <c r="F748" s="7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79"/>
      <c r="C749" s="79"/>
      <c r="D749" s="79"/>
      <c r="E749" s="4"/>
      <c r="F749" s="7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79"/>
      <c r="C750" s="79"/>
      <c r="D750" s="79"/>
      <c r="E750" s="4"/>
      <c r="F750" s="7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79"/>
      <c r="C751" s="79"/>
      <c r="D751" s="79"/>
      <c r="E751" s="4"/>
      <c r="F751" s="7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79"/>
      <c r="C752" s="79"/>
      <c r="D752" s="79"/>
      <c r="E752" s="4"/>
      <c r="F752" s="7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79"/>
      <c r="C753" s="79"/>
      <c r="D753" s="79"/>
      <c r="E753" s="4"/>
      <c r="F753" s="7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79"/>
      <c r="C754" s="79"/>
      <c r="D754" s="79"/>
      <c r="E754" s="4"/>
      <c r="F754" s="7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79"/>
      <c r="C755" s="79"/>
      <c r="D755" s="79"/>
      <c r="E755" s="4"/>
      <c r="F755" s="7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79"/>
      <c r="C756" s="79"/>
      <c r="D756" s="79"/>
      <c r="E756" s="4"/>
      <c r="F756" s="7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79"/>
      <c r="C757" s="79"/>
      <c r="D757" s="79"/>
      <c r="E757" s="4"/>
      <c r="F757" s="7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79"/>
      <c r="C758" s="79"/>
      <c r="D758" s="79"/>
      <c r="E758" s="4"/>
      <c r="F758" s="7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79"/>
      <c r="C759" s="79"/>
      <c r="D759" s="79"/>
      <c r="E759" s="4"/>
      <c r="F759" s="7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79"/>
      <c r="C760" s="79"/>
      <c r="D760" s="79"/>
      <c r="E760" s="4"/>
      <c r="F760" s="7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79"/>
      <c r="C761" s="79"/>
      <c r="D761" s="79"/>
      <c r="E761" s="4"/>
      <c r="F761" s="7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79"/>
      <c r="C762" s="79"/>
      <c r="D762" s="79"/>
      <c r="E762" s="4"/>
      <c r="F762" s="7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79"/>
      <c r="C763" s="79"/>
      <c r="D763" s="79"/>
      <c r="E763" s="4"/>
      <c r="F763" s="7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79"/>
      <c r="C764" s="79"/>
      <c r="D764" s="79"/>
      <c r="E764" s="4"/>
      <c r="F764" s="7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79"/>
      <c r="C765" s="79"/>
      <c r="D765" s="79"/>
      <c r="E765" s="4"/>
      <c r="F765" s="7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79"/>
      <c r="C766" s="79"/>
      <c r="D766" s="79"/>
      <c r="E766" s="4"/>
      <c r="F766" s="7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79"/>
      <c r="C767" s="79"/>
      <c r="D767" s="79"/>
      <c r="E767" s="4"/>
      <c r="F767" s="7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79"/>
      <c r="C768" s="79"/>
      <c r="D768" s="79"/>
      <c r="E768" s="4"/>
      <c r="F768" s="7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79"/>
      <c r="C769" s="79"/>
      <c r="D769" s="79"/>
      <c r="E769" s="4"/>
      <c r="F769" s="7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79"/>
      <c r="C770" s="79"/>
      <c r="D770" s="79"/>
      <c r="E770" s="4"/>
      <c r="F770" s="7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79"/>
      <c r="C771" s="79"/>
      <c r="D771" s="79"/>
      <c r="E771" s="4"/>
      <c r="F771" s="7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79"/>
      <c r="C772" s="79"/>
      <c r="D772" s="79"/>
      <c r="E772" s="4"/>
      <c r="F772" s="7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79"/>
      <c r="C773" s="79"/>
      <c r="D773" s="79"/>
      <c r="E773" s="4"/>
      <c r="F773" s="7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79"/>
      <c r="C774" s="79"/>
      <c r="D774" s="79"/>
      <c r="E774" s="4"/>
      <c r="F774" s="7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79"/>
      <c r="C775" s="79"/>
      <c r="D775" s="79"/>
      <c r="E775" s="4"/>
      <c r="F775" s="7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79"/>
      <c r="C776" s="79"/>
      <c r="D776" s="79"/>
      <c r="E776" s="4"/>
      <c r="F776" s="7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79"/>
      <c r="C777" s="79"/>
      <c r="D777" s="79"/>
      <c r="E777" s="4"/>
      <c r="F777" s="7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79"/>
      <c r="C778" s="79"/>
      <c r="D778" s="79"/>
      <c r="E778" s="4"/>
      <c r="F778" s="7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79"/>
      <c r="C779" s="79"/>
      <c r="D779" s="79"/>
      <c r="E779" s="4"/>
      <c r="F779" s="7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79"/>
      <c r="C780" s="79"/>
      <c r="D780" s="79"/>
      <c r="E780" s="4"/>
      <c r="F780" s="7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79"/>
      <c r="C781" s="79"/>
      <c r="D781" s="79"/>
      <c r="E781" s="4"/>
      <c r="F781" s="7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79"/>
      <c r="C782" s="79"/>
      <c r="D782" s="79"/>
      <c r="E782" s="4"/>
      <c r="F782" s="7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79"/>
      <c r="C783" s="79"/>
      <c r="D783" s="79"/>
      <c r="E783" s="4"/>
      <c r="F783" s="7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79"/>
      <c r="C784" s="79"/>
      <c r="D784" s="79"/>
      <c r="E784" s="4"/>
      <c r="F784" s="7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79"/>
      <c r="C785" s="79"/>
      <c r="D785" s="79"/>
      <c r="E785" s="4"/>
      <c r="F785" s="7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79"/>
      <c r="C786" s="79"/>
      <c r="D786" s="79"/>
      <c r="E786" s="4"/>
      <c r="F786" s="7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79"/>
      <c r="C787" s="79"/>
      <c r="D787" s="79"/>
      <c r="E787" s="4"/>
      <c r="F787" s="7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79"/>
      <c r="C788" s="79"/>
      <c r="D788" s="79"/>
      <c r="E788" s="4"/>
      <c r="F788" s="7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79"/>
      <c r="C789" s="79"/>
      <c r="D789" s="79"/>
      <c r="E789" s="4"/>
      <c r="F789" s="7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79"/>
      <c r="C790" s="79"/>
      <c r="D790" s="79"/>
      <c r="E790" s="4"/>
      <c r="F790" s="7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79"/>
      <c r="C791" s="79"/>
      <c r="D791" s="79"/>
      <c r="E791" s="4"/>
      <c r="F791" s="7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79"/>
      <c r="C792" s="79"/>
      <c r="D792" s="79"/>
      <c r="E792" s="4"/>
      <c r="F792" s="7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79"/>
      <c r="C793" s="79"/>
      <c r="D793" s="79"/>
      <c r="E793" s="4"/>
      <c r="F793" s="7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79"/>
      <c r="C794" s="79"/>
      <c r="D794" s="79"/>
      <c r="E794" s="4"/>
      <c r="F794" s="7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79"/>
      <c r="C795" s="79"/>
      <c r="D795" s="79"/>
      <c r="E795" s="4"/>
      <c r="F795" s="7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79"/>
      <c r="C796" s="79"/>
      <c r="D796" s="79"/>
      <c r="E796" s="4"/>
      <c r="F796" s="7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79"/>
      <c r="C797" s="79"/>
      <c r="D797" s="79"/>
      <c r="E797" s="4"/>
      <c r="F797" s="7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79"/>
      <c r="C798" s="79"/>
      <c r="D798" s="79"/>
      <c r="E798" s="4"/>
      <c r="F798" s="7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79"/>
      <c r="C799" s="79"/>
      <c r="D799" s="79"/>
      <c r="E799" s="4"/>
      <c r="F799" s="7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79"/>
      <c r="C800" s="79"/>
      <c r="D800" s="79"/>
      <c r="E800" s="4"/>
      <c r="F800" s="7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79"/>
      <c r="C801" s="79"/>
      <c r="D801" s="79"/>
      <c r="E801" s="4"/>
      <c r="F801" s="7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79"/>
      <c r="C802" s="79"/>
      <c r="D802" s="79"/>
      <c r="E802" s="4"/>
      <c r="F802" s="7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79"/>
      <c r="C803" s="79"/>
      <c r="D803" s="79"/>
      <c r="E803" s="4"/>
      <c r="F803" s="7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79"/>
      <c r="C804" s="79"/>
      <c r="D804" s="79"/>
      <c r="E804" s="4"/>
      <c r="F804" s="7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79"/>
      <c r="C805" s="79"/>
      <c r="D805" s="79"/>
      <c r="E805" s="4"/>
      <c r="F805" s="7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79"/>
      <c r="C806" s="79"/>
      <c r="D806" s="79"/>
      <c r="E806" s="4"/>
      <c r="F806" s="7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79"/>
      <c r="C807" s="79"/>
      <c r="D807" s="79"/>
      <c r="E807" s="4"/>
      <c r="F807" s="7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79"/>
      <c r="C808" s="79"/>
      <c r="D808" s="79"/>
      <c r="E808" s="4"/>
      <c r="F808" s="7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79"/>
      <c r="C809" s="79"/>
      <c r="D809" s="79"/>
      <c r="E809" s="4"/>
      <c r="F809" s="7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79"/>
      <c r="C810" s="79"/>
      <c r="D810" s="79"/>
      <c r="E810" s="4"/>
      <c r="F810" s="7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79"/>
      <c r="C811" s="79"/>
      <c r="D811" s="79"/>
      <c r="E811" s="4"/>
      <c r="F811" s="7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79"/>
      <c r="C812" s="79"/>
      <c r="D812" s="79"/>
      <c r="E812" s="4"/>
      <c r="F812" s="7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79"/>
      <c r="C813" s="79"/>
      <c r="D813" s="79"/>
      <c r="E813" s="4"/>
      <c r="F813" s="7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79"/>
      <c r="C814" s="79"/>
      <c r="D814" s="79"/>
      <c r="E814" s="4"/>
      <c r="F814" s="7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79"/>
      <c r="C815" s="79"/>
      <c r="D815" s="79"/>
      <c r="E815" s="4"/>
      <c r="F815" s="7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79"/>
      <c r="C816" s="79"/>
      <c r="D816" s="79"/>
      <c r="E816" s="4"/>
      <c r="F816" s="7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79"/>
      <c r="C817" s="79"/>
      <c r="D817" s="79"/>
      <c r="E817" s="4"/>
      <c r="F817" s="7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79"/>
      <c r="C818" s="79"/>
      <c r="D818" s="79"/>
      <c r="E818" s="4"/>
      <c r="F818" s="7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79"/>
      <c r="C819" s="79"/>
      <c r="D819" s="79"/>
      <c r="E819" s="4"/>
      <c r="F819" s="7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79"/>
      <c r="C820" s="79"/>
      <c r="D820" s="79"/>
      <c r="E820" s="4"/>
      <c r="F820" s="7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79"/>
      <c r="C821" s="79"/>
      <c r="D821" s="79"/>
      <c r="E821" s="4"/>
      <c r="F821" s="7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79"/>
      <c r="C822" s="79"/>
      <c r="D822" s="79"/>
      <c r="E822" s="4"/>
      <c r="F822" s="7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79"/>
      <c r="C823" s="79"/>
      <c r="D823" s="79"/>
      <c r="E823" s="4"/>
      <c r="F823" s="7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79"/>
      <c r="C824" s="79"/>
      <c r="D824" s="79"/>
      <c r="E824" s="4"/>
      <c r="F824" s="7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79"/>
      <c r="C825" s="79"/>
      <c r="D825" s="79"/>
      <c r="E825" s="4"/>
      <c r="F825" s="7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79"/>
      <c r="C826" s="79"/>
      <c r="D826" s="79"/>
      <c r="E826" s="4"/>
      <c r="F826" s="7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79"/>
      <c r="C827" s="79"/>
      <c r="D827" s="79"/>
      <c r="E827" s="4"/>
      <c r="F827" s="7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79"/>
      <c r="C828" s="79"/>
      <c r="D828" s="79"/>
      <c r="E828" s="4"/>
      <c r="F828" s="7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79"/>
      <c r="C829" s="79"/>
      <c r="D829" s="79"/>
      <c r="E829" s="4"/>
      <c r="F829" s="7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79"/>
      <c r="C830" s="79"/>
      <c r="D830" s="79"/>
      <c r="E830" s="4"/>
      <c r="F830" s="7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79"/>
      <c r="C831" s="79"/>
      <c r="D831" s="79"/>
      <c r="E831" s="4"/>
      <c r="F831" s="7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79"/>
      <c r="C832" s="79"/>
      <c r="D832" s="79"/>
      <c r="E832" s="4"/>
      <c r="F832" s="7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79"/>
      <c r="C833" s="79"/>
      <c r="D833" s="79"/>
      <c r="E833" s="4"/>
      <c r="F833" s="7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79"/>
      <c r="C834" s="79"/>
      <c r="D834" s="79"/>
      <c r="E834" s="4"/>
      <c r="F834" s="7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79"/>
      <c r="C835" s="79"/>
      <c r="D835" s="79"/>
      <c r="E835" s="4"/>
      <c r="F835" s="7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79"/>
      <c r="C836" s="79"/>
      <c r="D836" s="79"/>
      <c r="E836" s="4"/>
      <c r="F836" s="7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79"/>
      <c r="C837" s="79"/>
      <c r="D837" s="79"/>
      <c r="E837" s="4"/>
      <c r="F837" s="7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79"/>
      <c r="C838" s="79"/>
      <c r="D838" s="79"/>
      <c r="E838" s="4"/>
      <c r="F838" s="7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79"/>
      <c r="C839" s="79"/>
      <c r="D839" s="79"/>
      <c r="E839" s="4"/>
      <c r="F839" s="7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79"/>
      <c r="C840" s="79"/>
      <c r="D840" s="79"/>
      <c r="E840" s="4"/>
      <c r="F840" s="7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79"/>
      <c r="C841" s="79"/>
      <c r="D841" s="79"/>
      <c r="E841" s="4"/>
      <c r="F841" s="7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79"/>
      <c r="C842" s="79"/>
      <c r="D842" s="79"/>
      <c r="E842" s="4"/>
      <c r="F842" s="7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79"/>
      <c r="C843" s="79"/>
      <c r="D843" s="79"/>
      <c r="E843" s="4"/>
      <c r="F843" s="7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79"/>
      <c r="C844" s="79"/>
      <c r="D844" s="79"/>
      <c r="E844" s="4"/>
      <c r="F844" s="7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79"/>
      <c r="C845" s="79"/>
      <c r="D845" s="79"/>
      <c r="E845" s="4"/>
      <c r="F845" s="7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79"/>
      <c r="C846" s="79"/>
      <c r="D846" s="79"/>
      <c r="E846" s="4"/>
      <c r="F846" s="7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79"/>
      <c r="C847" s="79"/>
      <c r="D847" s="79"/>
      <c r="E847" s="4"/>
      <c r="F847" s="7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79"/>
      <c r="C848" s="79"/>
      <c r="D848" s="79"/>
      <c r="E848" s="4"/>
      <c r="F848" s="7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79"/>
      <c r="C849" s="79"/>
      <c r="D849" s="79"/>
      <c r="E849" s="4"/>
      <c r="F849" s="7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79"/>
      <c r="C850" s="79"/>
      <c r="D850" s="79"/>
      <c r="E850" s="4"/>
      <c r="F850" s="7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79"/>
      <c r="C851" s="79"/>
      <c r="D851" s="79"/>
      <c r="E851" s="4"/>
      <c r="F851" s="7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79"/>
      <c r="C852" s="79"/>
      <c r="D852" s="79"/>
      <c r="E852" s="4"/>
      <c r="F852" s="7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79"/>
      <c r="C853" s="79"/>
      <c r="D853" s="79"/>
      <c r="E853" s="4"/>
      <c r="F853" s="7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79"/>
      <c r="C854" s="79"/>
      <c r="D854" s="79"/>
      <c r="E854" s="4"/>
      <c r="F854" s="7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79"/>
      <c r="C855" s="79"/>
      <c r="D855" s="79"/>
      <c r="E855" s="4"/>
      <c r="F855" s="7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79"/>
      <c r="C856" s="79"/>
      <c r="D856" s="79"/>
      <c r="E856" s="4"/>
      <c r="F856" s="7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79"/>
      <c r="C857" s="79"/>
      <c r="D857" s="79"/>
      <c r="E857" s="4"/>
      <c r="F857" s="7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79"/>
      <c r="C858" s="79"/>
      <c r="D858" s="79"/>
      <c r="E858" s="4"/>
      <c r="F858" s="7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79"/>
      <c r="C859" s="79"/>
      <c r="D859" s="79"/>
      <c r="E859" s="4"/>
      <c r="F859" s="7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79"/>
      <c r="C860" s="79"/>
      <c r="D860" s="79"/>
      <c r="E860" s="4"/>
      <c r="F860" s="7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79"/>
      <c r="C861" s="79"/>
      <c r="D861" s="79"/>
      <c r="E861" s="4"/>
      <c r="F861" s="7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79"/>
      <c r="C862" s="79"/>
      <c r="D862" s="79"/>
      <c r="E862" s="4"/>
      <c r="F862" s="7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79"/>
      <c r="C863" s="79"/>
      <c r="D863" s="79"/>
      <c r="E863" s="4"/>
      <c r="F863" s="7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79"/>
      <c r="C864" s="79"/>
      <c r="D864" s="79"/>
      <c r="E864" s="4"/>
      <c r="F864" s="7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79"/>
      <c r="C865" s="79"/>
      <c r="D865" s="79"/>
      <c r="E865" s="4"/>
      <c r="F865" s="7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79"/>
      <c r="C866" s="79"/>
      <c r="D866" s="79"/>
      <c r="E866" s="4"/>
      <c r="F866" s="7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79"/>
      <c r="C867" s="79"/>
      <c r="D867" s="79"/>
      <c r="E867" s="4"/>
      <c r="F867" s="7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79"/>
      <c r="C868" s="79"/>
      <c r="D868" s="79"/>
      <c r="E868" s="4"/>
      <c r="F868" s="7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79"/>
      <c r="C869" s="79"/>
      <c r="D869" s="79"/>
      <c r="E869" s="4"/>
      <c r="F869" s="7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79"/>
      <c r="C870" s="79"/>
      <c r="D870" s="79"/>
      <c r="E870" s="4"/>
      <c r="F870" s="7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79"/>
      <c r="C871" s="79"/>
      <c r="D871" s="79"/>
      <c r="E871" s="4"/>
      <c r="F871" s="7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79"/>
      <c r="C872" s="79"/>
      <c r="D872" s="79"/>
      <c r="E872" s="4"/>
      <c r="F872" s="7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79"/>
      <c r="C873" s="79"/>
      <c r="D873" s="79"/>
      <c r="E873" s="4"/>
      <c r="F873" s="7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79"/>
      <c r="C874" s="79"/>
      <c r="D874" s="79"/>
      <c r="E874" s="4"/>
      <c r="F874" s="7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79"/>
      <c r="C875" s="79"/>
      <c r="D875" s="79"/>
      <c r="E875" s="4"/>
      <c r="F875" s="7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79"/>
      <c r="C876" s="79"/>
      <c r="D876" s="79"/>
      <c r="E876" s="4"/>
      <c r="F876" s="7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79"/>
      <c r="C877" s="79"/>
      <c r="D877" s="79"/>
      <c r="E877" s="4"/>
      <c r="F877" s="7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79"/>
      <c r="C878" s="79"/>
      <c r="D878" s="79"/>
      <c r="E878" s="4"/>
      <c r="F878" s="7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79"/>
      <c r="C879" s="79"/>
      <c r="D879" s="79"/>
      <c r="E879" s="4"/>
      <c r="F879" s="7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79"/>
      <c r="C880" s="79"/>
      <c r="D880" s="79"/>
      <c r="E880" s="4"/>
      <c r="F880" s="7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79"/>
      <c r="C881" s="79"/>
      <c r="D881" s="79"/>
      <c r="E881" s="4"/>
      <c r="F881" s="7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79"/>
      <c r="C882" s="79"/>
      <c r="D882" s="79"/>
      <c r="E882" s="4"/>
      <c r="F882" s="7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79"/>
      <c r="C883" s="79"/>
      <c r="D883" s="79"/>
      <c r="E883" s="4"/>
      <c r="F883" s="7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79"/>
      <c r="C884" s="79"/>
      <c r="D884" s="79"/>
      <c r="E884" s="4"/>
      <c r="F884" s="7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79"/>
      <c r="C885" s="79"/>
      <c r="D885" s="79"/>
      <c r="E885" s="4"/>
      <c r="F885" s="7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79"/>
      <c r="C886" s="79"/>
      <c r="D886" s="79"/>
      <c r="E886" s="4"/>
      <c r="F886" s="7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79"/>
      <c r="C887" s="79"/>
      <c r="D887" s="79"/>
      <c r="E887" s="4"/>
      <c r="F887" s="7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79"/>
      <c r="C888" s="79"/>
      <c r="D888" s="79"/>
      <c r="E888" s="4"/>
      <c r="F888" s="7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79"/>
      <c r="C889" s="79"/>
      <c r="D889" s="79"/>
      <c r="E889" s="4"/>
      <c r="F889" s="7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79"/>
      <c r="C890" s="79"/>
      <c r="D890" s="79"/>
      <c r="E890" s="4"/>
      <c r="F890" s="7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79"/>
      <c r="C891" s="79"/>
      <c r="D891" s="79"/>
      <c r="E891" s="4"/>
      <c r="F891" s="7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79"/>
      <c r="C892" s="79"/>
      <c r="D892" s="79"/>
      <c r="E892" s="4"/>
      <c r="F892" s="7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79"/>
      <c r="C893" s="79"/>
      <c r="D893" s="79"/>
      <c r="E893" s="4"/>
      <c r="F893" s="7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79"/>
      <c r="C894" s="79"/>
      <c r="D894" s="79"/>
      <c r="E894" s="4"/>
      <c r="F894" s="7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79"/>
      <c r="C895" s="79"/>
      <c r="D895" s="79"/>
      <c r="E895" s="4"/>
      <c r="F895" s="7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79"/>
      <c r="C896" s="79"/>
      <c r="D896" s="79"/>
      <c r="E896" s="4"/>
      <c r="F896" s="7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79"/>
      <c r="C897" s="79"/>
      <c r="D897" s="79"/>
      <c r="E897" s="4"/>
      <c r="F897" s="7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79"/>
      <c r="C898" s="79"/>
      <c r="D898" s="79"/>
      <c r="E898" s="4"/>
      <c r="F898" s="7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79"/>
      <c r="C899" s="79"/>
      <c r="D899" s="79"/>
      <c r="E899" s="4"/>
      <c r="F899" s="7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79"/>
      <c r="C900" s="79"/>
      <c r="D900" s="79"/>
      <c r="E900" s="4"/>
      <c r="F900" s="7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79"/>
      <c r="C901" s="79"/>
      <c r="D901" s="79"/>
      <c r="E901" s="4"/>
      <c r="F901" s="7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79"/>
      <c r="C902" s="79"/>
      <c r="D902" s="79"/>
      <c r="E902" s="4"/>
      <c r="F902" s="7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79"/>
      <c r="C903" s="79"/>
      <c r="D903" s="79"/>
      <c r="E903" s="4"/>
      <c r="F903" s="7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79"/>
      <c r="C904" s="79"/>
      <c r="D904" s="79"/>
      <c r="E904" s="4"/>
      <c r="F904" s="7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79"/>
      <c r="C905" s="79"/>
      <c r="D905" s="79"/>
      <c r="E905" s="4"/>
      <c r="F905" s="7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79"/>
      <c r="C906" s="79"/>
      <c r="D906" s="79"/>
      <c r="E906" s="4"/>
      <c r="F906" s="7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79"/>
      <c r="C907" s="79"/>
      <c r="D907" s="79"/>
      <c r="E907" s="4"/>
      <c r="F907" s="7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79"/>
      <c r="C908" s="79"/>
      <c r="D908" s="79"/>
      <c r="E908" s="4"/>
      <c r="F908" s="7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79"/>
      <c r="C909" s="79"/>
      <c r="D909" s="79"/>
      <c r="E909" s="4"/>
      <c r="F909" s="7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79"/>
      <c r="C910" s="79"/>
      <c r="D910" s="79"/>
      <c r="E910" s="4"/>
      <c r="F910" s="7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79"/>
      <c r="C911" s="79"/>
      <c r="D911" s="79"/>
      <c r="E911" s="4"/>
      <c r="F911" s="7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79"/>
      <c r="C912" s="79"/>
      <c r="D912" s="79"/>
      <c r="E912" s="4"/>
      <c r="F912" s="7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79"/>
      <c r="C913" s="79"/>
      <c r="D913" s="79"/>
      <c r="E913" s="4"/>
      <c r="F913" s="7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79"/>
      <c r="C914" s="79"/>
      <c r="D914" s="79"/>
      <c r="E914" s="4"/>
      <c r="F914" s="7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79"/>
      <c r="C915" s="79"/>
      <c r="D915" s="79"/>
      <c r="E915" s="4"/>
      <c r="F915" s="7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79"/>
      <c r="C916" s="79"/>
      <c r="D916" s="79"/>
      <c r="E916" s="4"/>
      <c r="F916" s="7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79"/>
      <c r="C917" s="79"/>
      <c r="D917" s="79"/>
      <c r="E917" s="4"/>
      <c r="F917" s="7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79"/>
      <c r="C918" s="79"/>
      <c r="D918" s="79"/>
      <c r="E918" s="4"/>
      <c r="F918" s="7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79"/>
      <c r="C919" s="79"/>
      <c r="D919" s="79"/>
      <c r="E919" s="4"/>
      <c r="F919" s="7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79"/>
      <c r="C920" s="79"/>
      <c r="D920" s="79"/>
      <c r="E920" s="4"/>
      <c r="F920" s="7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79"/>
      <c r="C921" s="79"/>
      <c r="D921" s="79"/>
      <c r="E921" s="4"/>
      <c r="F921" s="7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79"/>
      <c r="C922" s="79"/>
      <c r="D922" s="79"/>
      <c r="E922" s="4"/>
      <c r="F922" s="7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79"/>
      <c r="C923" s="79"/>
      <c r="D923" s="79"/>
      <c r="E923" s="4"/>
      <c r="F923" s="7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79"/>
      <c r="C924" s="79"/>
      <c r="D924" s="79"/>
      <c r="E924" s="4"/>
      <c r="F924" s="7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79"/>
      <c r="C925" s="79"/>
      <c r="D925" s="79"/>
      <c r="E925" s="4"/>
      <c r="F925" s="7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79"/>
      <c r="C926" s="79"/>
      <c r="D926" s="79"/>
      <c r="E926" s="4"/>
      <c r="F926" s="7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79"/>
      <c r="C927" s="79"/>
      <c r="D927" s="79"/>
      <c r="E927" s="4"/>
      <c r="F927" s="7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79"/>
      <c r="C928" s="79"/>
      <c r="D928" s="79"/>
      <c r="E928" s="4"/>
      <c r="F928" s="7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79"/>
      <c r="C929" s="79"/>
      <c r="D929" s="79"/>
      <c r="E929" s="4"/>
      <c r="F929" s="7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79"/>
      <c r="C930" s="79"/>
      <c r="D930" s="79"/>
      <c r="E930" s="4"/>
      <c r="F930" s="7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79"/>
      <c r="C931" s="79"/>
      <c r="D931" s="79"/>
      <c r="E931" s="4"/>
      <c r="F931" s="7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79"/>
      <c r="C932" s="79"/>
      <c r="D932" s="79"/>
      <c r="E932" s="4"/>
      <c r="F932" s="7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79"/>
      <c r="C933" s="79"/>
      <c r="D933" s="79"/>
      <c r="E933" s="4"/>
      <c r="F933" s="7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79"/>
      <c r="C934" s="79"/>
      <c r="D934" s="79"/>
      <c r="E934" s="4"/>
      <c r="F934" s="7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79"/>
      <c r="C935" s="79"/>
      <c r="D935" s="79"/>
      <c r="E935" s="4"/>
      <c r="F935" s="7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79"/>
      <c r="C936" s="79"/>
      <c r="D936" s="79"/>
      <c r="E936" s="4"/>
      <c r="F936" s="7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79"/>
      <c r="C937" s="79"/>
      <c r="D937" s="79"/>
      <c r="E937" s="4"/>
      <c r="F937" s="7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79"/>
      <c r="C938" s="79"/>
      <c r="D938" s="79"/>
      <c r="E938" s="4"/>
      <c r="F938" s="7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79"/>
      <c r="C939" s="79"/>
      <c r="D939" s="79"/>
      <c r="E939" s="4"/>
      <c r="F939" s="7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79"/>
      <c r="C940" s="79"/>
      <c r="D940" s="79"/>
      <c r="E940" s="4"/>
      <c r="F940" s="7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79"/>
      <c r="C941" s="79"/>
      <c r="D941" s="79"/>
      <c r="E941" s="4"/>
      <c r="F941" s="7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79"/>
      <c r="C942" s="79"/>
      <c r="D942" s="79"/>
      <c r="E942" s="4"/>
      <c r="F942" s="7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79"/>
      <c r="C943" s="79"/>
      <c r="D943" s="79"/>
      <c r="E943" s="4"/>
      <c r="F943" s="7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79"/>
      <c r="C944" s="79"/>
      <c r="D944" s="79"/>
      <c r="E944" s="4"/>
      <c r="F944" s="7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79"/>
      <c r="C945" s="79"/>
      <c r="D945" s="79"/>
      <c r="E945" s="4"/>
      <c r="F945" s="7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79"/>
      <c r="C946" s="79"/>
      <c r="D946" s="79"/>
      <c r="E946" s="4"/>
      <c r="F946" s="7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79"/>
      <c r="C947" s="79"/>
      <c r="D947" s="79"/>
      <c r="E947" s="4"/>
      <c r="F947" s="7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79"/>
      <c r="C948" s="79"/>
      <c r="D948" s="79"/>
      <c r="E948" s="4"/>
      <c r="F948" s="7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79"/>
      <c r="C949" s="79"/>
      <c r="D949" s="79"/>
      <c r="E949" s="4"/>
      <c r="F949" s="7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79"/>
      <c r="C950" s="79"/>
      <c r="D950" s="79"/>
      <c r="E950" s="4"/>
      <c r="F950" s="7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79"/>
      <c r="C951" s="79"/>
      <c r="D951" s="79"/>
      <c r="E951" s="4"/>
      <c r="F951" s="7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79"/>
      <c r="C952" s="79"/>
      <c r="D952" s="79"/>
      <c r="E952" s="4"/>
      <c r="F952" s="7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79"/>
      <c r="C953" s="79"/>
      <c r="D953" s="79"/>
      <c r="E953" s="4"/>
      <c r="F953" s="7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79"/>
      <c r="C954" s="79"/>
      <c r="D954" s="79"/>
      <c r="E954" s="4"/>
      <c r="F954" s="7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79"/>
      <c r="C955" s="79"/>
      <c r="D955" s="79"/>
      <c r="E955" s="4"/>
      <c r="F955" s="7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79"/>
      <c r="C956" s="79"/>
      <c r="D956" s="79"/>
      <c r="E956" s="4"/>
      <c r="F956" s="7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79"/>
      <c r="C957" s="79"/>
      <c r="D957" s="79"/>
      <c r="E957" s="4"/>
      <c r="F957" s="7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79"/>
      <c r="C958" s="79"/>
      <c r="D958" s="79"/>
      <c r="E958" s="4"/>
      <c r="F958" s="7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79"/>
      <c r="C959" s="79"/>
      <c r="D959" s="79"/>
      <c r="E959" s="4"/>
      <c r="F959" s="7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79"/>
      <c r="C960" s="79"/>
      <c r="D960" s="79"/>
      <c r="E960" s="4"/>
      <c r="F960" s="7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79"/>
      <c r="C961" s="79"/>
      <c r="D961" s="79"/>
      <c r="E961" s="4"/>
      <c r="F961" s="7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79"/>
      <c r="C962" s="79"/>
      <c r="D962" s="79"/>
      <c r="E962" s="4"/>
      <c r="F962" s="7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79"/>
      <c r="C963" s="79"/>
      <c r="D963" s="79"/>
      <c r="E963" s="4"/>
      <c r="F963" s="7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79"/>
      <c r="C964" s="79"/>
      <c r="D964" s="79"/>
      <c r="E964" s="4"/>
      <c r="F964" s="7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79"/>
      <c r="C965" s="79"/>
      <c r="D965" s="79"/>
      <c r="E965" s="4"/>
      <c r="F965" s="7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79"/>
      <c r="C966" s="79"/>
      <c r="D966" s="79"/>
      <c r="E966" s="4"/>
      <c r="F966" s="7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79"/>
      <c r="C967" s="79"/>
      <c r="D967" s="79"/>
      <c r="E967" s="4"/>
      <c r="F967" s="7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79"/>
      <c r="C968" s="79"/>
      <c r="D968" s="79"/>
      <c r="E968" s="4"/>
      <c r="F968" s="7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79"/>
      <c r="C969" s="79"/>
      <c r="D969" s="79"/>
      <c r="E969" s="4"/>
      <c r="F969" s="7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79"/>
      <c r="C970" s="79"/>
      <c r="D970" s="79"/>
      <c r="E970" s="4"/>
      <c r="F970" s="7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79"/>
      <c r="C971" s="79"/>
      <c r="D971" s="79"/>
      <c r="E971" s="4"/>
      <c r="F971" s="7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79"/>
      <c r="C972" s="79"/>
      <c r="D972" s="79"/>
      <c r="E972" s="4"/>
      <c r="F972" s="7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79"/>
      <c r="C973" s="79"/>
      <c r="D973" s="79"/>
      <c r="E973" s="4"/>
      <c r="F973" s="7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79"/>
      <c r="C974" s="79"/>
      <c r="D974" s="79"/>
      <c r="E974" s="4"/>
      <c r="F974" s="7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79"/>
      <c r="C975" s="79"/>
      <c r="D975" s="79"/>
      <c r="E975" s="4"/>
      <c r="F975" s="7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79"/>
      <c r="C976" s="79"/>
      <c r="D976" s="79"/>
      <c r="E976" s="4"/>
      <c r="F976" s="7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79"/>
      <c r="C977" s="79"/>
      <c r="D977" s="79"/>
      <c r="E977" s="4"/>
      <c r="F977" s="7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79"/>
      <c r="C978" s="79"/>
      <c r="D978" s="79"/>
      <c r="E978" s="4"/>
      <c r="F978" s="7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79"/>
      <c r="C979" s="79"/>
      <c r="D979" s="79"/>
      <c r="E979" s="4"/>
      <c r="F979" s="7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79"/>
      <c r="C980" s="79"/>
      <c r="D980" s="79"/>
      <c r="E980" s="4"/>
      <c r="F980" s="7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79"/>
      <c r="C981" s="79"/>
      <c r="D981" s="79"/>
      <c r="E981" s="4"/>
      <c r="F981" s="7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79"/>
      <c r="C982" s="79"/>
      <c r="D982" s="79"/>
      <c r="E982" s="4"/>
      <c r="F982" s="7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79"/>
      <c r="C983" s="79"/>
      <c r="D983" s="79"/>
      <c r="E983" s="4"/>
      <c r="F983" s="7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79"/>
      <c r="C984" s="79"/>
      <c r="D984" s="79"/>
      <c r="E984" s="4"/>
      <c r="F984" s="7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79"/>
      <c r="C985" s="79"/>
      <c r="D985" s="79"/>
      <c r="E985" s="4"/>
      <c r="F985" s="7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79"/>
      <c r="C986" s="79"/>
      <c r="D986" s="79"/>
      <c r="E986" s="4"/>
      <c r="F986" s="7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79"/>
      <c r="C987" s="79"/>
      <c r="D987" s="79"/>
      <c r="E987" s="4"/>
      <c r="F987" s="7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79"/>
      <c r="C988" s="79"/>
      <c r="D988" s="79"/>
      <c r="E988" s="4"/>
      <c r="F988" s="7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79"/>
      <c r="C989" s="79"/>
      <c r="D989" s="79"/>
      <c r="E989" s="4"/>
      <c r="F989" s="7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79"/>
      <c r="C990" s="79"/>
      <c r="D990" s="79"/>
      <c r="E990" s="4"/>
      <c r="F990" s="7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79"/>
      <c r="C991" s="79"/>
      <c r="D991" s="79"/>
      <c r="E991" s="4"/>
      <c r="F991" s="7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79"/>
      <c r="C992" s="79"/>
      <c r="D992" s="79"/>
      <c r="E992" s="4"/>
      <c r="F992" s="7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79"/>
      <c r="C993" s="79"/>
      <c r="D993" s="79"/>
      <c r="E993" s="4"/>
      <c r="F993" s="7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79"/>
      <c r="C994" s="79"/>
      <c r="D994" s="79"/>
      <c r="E994" s="4"/>
      <c r="F994" s="7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79"/>
      <c r="C995" s="79"/>
      <c r="D995" s="79"/>
      <c r="E995" s="4"/>
      <c r="F995" s="7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79"/>
      <c r="C996" s="79"/>
      <c r="D996" s="79"/>
      <c r="E996" s="4"/>
      <c r="F996" s="7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79"/>
      <c r="C997" s="79"/>
      <c r="D997" s="79"/>
      <c r="E997" s="4"/>
      <c r="F997" s="7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79"/>
      <c r="C998" s="79"/>
      <c r="D998" s="79"/>
      <c r="E998" s="4"/>
      <c r="F998" s="7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79"/>
      <c r="C999" s="79"/>
      <c r="D999" s="79"/>
      <c r="E999" s="4"/>
      <c r="F999" s="7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79"/>
      <c r="C1000" s="79"/>
      <c r="D1000" s="79"/>
      <c r="E1000" s="4"/>
      <c r="F1000" s="7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79"/>
      <c r="C1001" s="79"/>
      <c r="D1001" s="79"/>
      <c r="E1001" s="4"/>
      <c r="F1001" s="79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79"/>
      <c r="C1002" s="79"/>
      <c r="D1002" s="79"/>
      <c r="E1002" s="4"/>
      <c r="F1002" s="79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79"/>
      <c r="C1003" s="79"/>
      <c r="D1003" s="79"/>
      <c r="E1003" s="4"/>
      <c r="F1003" s="79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79"/>
      <c r="C1004" s="79"/>
      <c r="D1004" s="79"/>
      <c r="E1004" s="4"/>
      <c r="F1004" s="79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79"/>
      <c r="C1005" s="79"/>
      <c r="D1005" s="79"/>
      <c r="E1005" s="4"/>
      <c r="F1005" s="79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79"/>
      <c r="C1006" s="79"/>
      <c r="D1006" s="79"/>
      <c r="E1006" s="4"/>
      <c r="F1006" s="79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79"/>
      <c r="C1007" s="79"/>
      <c r="D1007" s="79"/>
      <c r="E1007" s="4"/>
      <c r="F1007" s="79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79"/>
      <c r="C1008" s="79"/>
      <c r="D1008" s="79"/>
      <c r="E1008" s="4"/>
      <c r="F1008" s="79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79"/>
      <c r="C1009" s="79"/>
      <c r="D1009" s="79"/>
      <c r="E1009" s="4"/>
      <c r="F1009" s="79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79"/>
      <c r="C1010" s="79"/>
      <c r="D1010" s="79"/>
      <c r="E1010" s="4"/>
      <c r="F1010" s="79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79"/>
      <c r="C1011" s="79"/>
      <c r="D1011" s="79"/>
      <c r="E1011" s="4"/>
      <c r="F1011" s="79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79"/>
      <c r="C1012" s="79"/>
      <c r="D1012" s="79"/>
      <c r="E1012" s="4"/>
      <c r="F1012" s="79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79"/>
      <c r="C1013" s="79"/>
      <c r="D1013" s="79"/>
      <c r="E1013" s="4"/>
      <c r="F1013" s="79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79"/>
      <c r="C1014" s="79"/>
      <c r="D1014" s="79"/>
      <c r="E1014" s="4"/>
      <c r="F1014" s="79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79"/>
      <c r="C1015" s="79"/>
      <c r="D1015" s="79"/>
      <c r="E1015" s="4"/>
      <c r="F1015" s="79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79"/>
      <c r="C1016" s="79"/>
      <c r="D1016" s="79"/>
      <c r="E1016" s="4"/>
      <c r="F1016" s="79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79"/>
      <c r="C1017" s="79"/>
      <c r="D1017" s="79"/>
      <c r="E1017" s="4"/>
      <c r="F1017" s="79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79"/>
      <c r="C1018" s="79"/>
      <c r="D1018" s="79"/>
      <c r="E1018" s="4"/>
      <c r="F1018" s="79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79"/>
      <c r="C1019" s="79"/>
      <c r="D1019" s="79"/>
      <c r="E1019" s="4"/>
      <c r="F1019" s="79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79"/>
      <c r="C1020" s="79"/>
      <c r="D1020" s="79"/>
      <c r="E1020" s="4"/>
      <c r="F1020" s="79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79"/>
      <c r="C1021" s="79"/>
      <c r="D1021" s="79"/>
      <c r="E1021" s="4"/>
      <c r="F1021" s="79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79"/>
      <c r="C1022" s="79"/>
      <c r="D1022" s="79"/>
      <c r="E1022" s="4"/>
      <c r="F1022" s="79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79"/>
      <c r="C1023" s="79"/>
      <c r="D1023" s="79"/>
      <c r="E1023" s="4"/>
      <c r="F1023" s="79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79"/>
      <c r="C1024" s="79"/>
      <c r="D1024" s="79"/>
      <c r="E1024" s="4"/>
      <c r="F1024" s="79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79"/>
      <c r="C1025" s="79"/>
      <c r="D1025" s="79"/>
      <c r="E1025" s="4"/>
      <c r="F1025" s="79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79"/>
      <c r="C1026" s="79"/>
      <c r="D1026" s="79"/>
      <c r="E1026" s="4"/>
      <c r="F1026" s="79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79"/>
      <c r="C1027" s="79"/>
      <c r="D1027" s="79"/>
      <c r="E1027" s="4"/>
      <c r="F1027" s="79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79"/>
      <c r="C1028" s="79"/>
      <c r="D1028" s="79"/>
      <c r="E1028" s="4"/>
      <c r="F1028" s="79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79"/>
      <c r="C1029" s="79"/>
      <c r="D1029" s="79"/>
      <c r="E1029" s="4"/>
      <c r="F1029" s="79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79"/>
      <c r="C1030" s="79"/>
      <c r="D1030" s="79"/>
      <c r="E1030" s="4"/>
      <c r="F1030" s="79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79"/>
      <c r="C1031" s="79"/>
      <c r="D1031" s="79"/>
      <c r="E1031" s="4"/>
      <c r="F1031" s="79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79"/>
      <c r="C1032" s="79"/>
      <c r="D1032" s="79"/>
      <c r="E1032" s="4"/>
      <c r="F1032" s="79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79"/>
      <c r="C1033" s="79"/>
      <c r="D1033" s="79"/>
      <c r="E1033" s="4"/>
      <c r="F1033" s="79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79"/>
      <c r="C1034" s="79"/>
      <c r="D1034" s="79"/>
      <c r="E1034" s="4"/>
      <c r="F1034" s="79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79"/>
      <c r="C1035" s="79"/>
      <c r="D1035" s="79"/>
      <c r="E1035" s="4"/>
      <c r="F1035" s="79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79"/>
      <c r="C1036" s="79"/>
      <c r="D1036" s="79"/>
      <c r="E1036" s="4"/>
      <c r="F1036" s="79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79"/>
      <c r="C1037" s="79"/>
      <c r="D1037" s="79"/>
      <c r="E1037" s="4"/>
      <c r="F1037" s="79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79"/>
      <c r="C1038" s="79"/>
      <c r="D1038" s="79"/>
      <c r="E1038" s="4"/>
      <c r="F1038" s="79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79"/>
      <c r="C1039" s="79"/>
      <c r="D1039" s="79"/>
      <c r="E1039" s="4"/>
      <c r="F1039" s="79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79"/>
      <c r="C1040" s="79"/>
      <c r="D1040" s="79"/>
      <c r="E1040" s="4"/>
      <c r="F1040" s="79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79"/>
      <c r="C1041" s="79"/>
      <c r="D1041" s="79"/>
      <c r="E1041" s="4"/>
      <c r="F1041" s="79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79"/>
      <c r="C1042" s="79"/>
      <c r="D1042" s="79"/>
      <c r="E1042" s="4"/>
      <c r="F1042" s="79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79"/>
      <c r="C1043" s="79"/>
      <c r="D1043" s="79"/>
      <c r="E1043" s="4"/>
      <c r="F1043" s="79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79"/>
      <c r="C1044" s="79"/>
      <c r="D1044" s="79"/>
      <c r="E1044" s="4"/>
      <c r="F1044" s="79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79"/>
      <c r="C1045" s="79"/>
      <c r="D1045" s="79"/>
      <c r="E1045" s="4"/>
      <c r="F1045" s="79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79"/>
      <c r="C1046" s="79"/>
      <c r="D1046" s="79"/>
      <c r="E1046" s="4"/>
      <c r="F1046" s="79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79"/>
      <c r="C1047" s="79"/>
      <c r="D1047" s="79"/>
      <c r="E1047" s="4"/>
      <c r="F1047" s="79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79"/>
      <c r="C1048" s="79"/>
      <c r="D1048" s="79"/>
      <c r="E1048" s="4"/>
      <c r="F1048" s="79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79"/>
      <c r="C1049" s="79"/>
      <c r="D1049" s="79"/>
      <c r="E1049" s="4"/>
      <c r="F1049" s="79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79"/>
      <c r="C1050" s="79"/>
      <c r="D1050" s="79"/>
      <c r="E1050" s="4"/>
      <c r="F1050" s="79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79"/>
      <c r="C1051" s="79"/>
      <c r="D1051" s="79"/>
      <c r="E1051" s="4"/>
      <c r="F1051" s="79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79"/>
      <c r="C1052" s="79"/>
      <c r="D1052" s="79"/>
      <c r="E1052" s="4"/>
      <c r="F1052" s="79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79"/>
      <c r="C1053" s="79"/>
      <c r="D1053" s="79"/>
      <c r="E1053" s="4"/>
      <c r="F1053" s="79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79"/>
      <c r="C1054" s="79"/>
      <c r="D1054" s="79"/>
      <c r="E1054" s="4"/>
      <c r="F1054" s="79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79"/>
      <c r="C1055" s="79"/>
      <c r="D1055" s="79"/>
      <c r="E1055" s="4"/>
      <c r="F1055" s="79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79"/>
      <c r="C1056" s="79"/>
      <c r="D1056" s="79"/>
      <c r="E1056" s="4"/>
      <c r="F1056" s="79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79"/>
      <c r="C1057" s="79"/>
      <c r="D1057" s="79"/>
      <c r="E1057" s="4"/>
      <c r="F1057" s="79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79"/>
      <c r="C1058" s="79"/>
      <c r="D1058" s="79"/>
      <c r="E1058" s="4"/>
      <c r="F1058" s="79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79"/>
      <c r="C1059" s="79"/>
      <c r="D1059" s="79"/>
      <c r="E1059" s="4"/>
      <c r="F1059" s="79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79"/>
      <c r="C1060" s="79"/>
      <c r="D1060" s="79"/>
      <c r="E1060" s="4"/>
      <c r="F1060" s="79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79"/>
      <c r="C1061" s="79"/>
      <c r="D1061" s="79"/>
      <c r="E1061" s="4"/>
      <c r="F1061" s="79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79"/>
      <c r="C1062" s="79"/>
      <c r="D1062" s="79"/>
      <c r="E1062" s="4"/>
      <c r="F1062" s="79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79"/>
      <c r="C1063" s="79"/>
      <c r="D1063" s="79"/>
      <c r="E1063" s="4"/>
      <c r="F1063" s="79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</sheetData>
  <mergeCells count="17">
    <mergeCell ref="E2:E4"/>
    <mergeCell ref="F3:F4"/>
    <mergeCell ref="G3:H3"/>
    <mergeCell ref="I3:J3"/>
    <mergeCell ref="K3:K4"/>
    <mergeCell ref="L3:L4"/>
    <mergeCell ref="F104:L10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