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-8-68." sheetId="1" r:id="rId4"/>
    <sheet state="visible" name="31-8 - 1 -9-68" sheetId="2" r:id="rId5"/>
    <sheet state="visible" name="2 -9-68" sheetId="3" r:id="rId6"/>
    <sheet state="visible" name="3 -9-68" sheetId="4" r:id="rId7"/>
    <sheet state="visible" name="4 -9-68" sheetId="5" r:id="rId8"/>
    <sheet state="visible" name="5 -9-68" sheetId="6" r:id="rId9"/>
    <sheet state="visible" name="6 -9-68" sheetId="7" r:id="rId10"/>
    <sheet state="visible" name="7 -9-68" sheetId="8" r:id="rId11"/>
    <sheet state="visible" name="8 -9-68" sheetId="9" r:id="rId12"/>
    <sheet state="visible" name="9 -9-68" sheetId="10" r:id="rId13"/>
    <sheet state="visible" name="10 -9-68" sheetId="11" r:id="rId14"/>
    <sheet state="visible" name="11-9-68" sheetId="12" r:id="rId15"/>
    <sheet state="visible" name="12-9-68" sheetId="13" r:id="rId16"/>
    <sheet state="visible" name="13-9-68" sheetId="14" r:id="rId17"/>
    <sheet state="visible" name="14-9-68" sheetId="15" r:id="rId18"/>
    <sheet state="visible" name="15-9-68" sheetId="16" r:id="rId19"/>
    <sheet state="visible" name="16-9-68" sheetId="17" r:id="rId20"/>
    <sheet state="visible" name="17-9-68" sheetId="18" r:id="rId21"/>
    <sheet state="visible" name="18-9-68" sheetId="19" r:id="rId22"/>
    <sheet state="visible" name="20-9-68" sheetId="20" r:id="rId23"/>
    <sheet state="visible" name="21-9-68" sheetId="21" r:id="rId24"/>
    <sheet state="visible" name="22-9-68" sheetId="22" r:id="rId25"/>
    <sheet state="visible" name="23-9-68" sheetId="23" r:id="rId26"/>
    <sheet state="visible" name="24-9-68" sheetId="24" r:id="rId27"/>
    <sheet state="visible" name="25-9-68" sheetId="25" r:id="rId28"/>
    <sheet state="visible" name="26-9-68" sheetId="26" r:id="rId29"/>
    <sheet state="visible" name="27-9-68" sheetId="27" r:id="rId30"/>
    <sheet state="visible" name="28-9-68" sheetId="28" r:id="rId31"/>
    <sheet state="visible" name="29-9-68" sheetId="29" r:id="rId32"/>
    <sheet state="visible" name="30-9-68" sheetId="30" r:id="rId33"/>
  </sheets>
  <definedNames/>
  <calcPr/>
  <extLst>
    <ext uri="GoogleSheetsCustomDataVersion2">
      <go:sheetsCustomData xmlns:go="http://customooxmlschemas.google.com/" r:id="rId34" roundtripDataChecksum="fqFUwGwxUohO328wKr/FtrOJ1KL/goPk3+XnpLWMBbQ="/>
    </ext>
  </extLst>
</workbook>
</file>

<file path=xl/sharedStrings.xml><?xml version="1.0" encoding="utf-8"?>
<sst xmlns="http://schemas.openxmlformats.org/spreadsheetml/2006/main" count="5122" uniqueCount="1452">
  <si>
    <t xml:space="preserve"> วันที่  31  สิงหาคม   2568 </t>
  </si>
  <si>
    <t xml:space="preserve">DAILY  SALE </t>
  </si>
  <si>
    <t>NO</t>
  </si>
  <si>
    <t>วันที่</t>
  </si>
  <si>
    <t>เลขออเดอร์</t>
  </si>
  <si>
    <t>รหัส</t>
  </si>
  <si>
    <t>Name</t>
  </si>
  <si>
    <t>Payment (THB)</t>
  </si>
  <si>
    <t>ผู้บันทึก</t>
  </si>
  <si>
    <t>หมายเหตุเพิ่มเติม</t>
  </si>
  <si>
    <t>Cash</t>
  </si>
  <si>
    <t>Credit Card</t>
  </si>
  <si>
    <t>Tranfer Money</t>
  </si>
  <si>
    <t>E-WALLET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</si>
  <si>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</si>
  <si>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</si>
  <si>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</si>
  <si>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</si>
  <si>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</si>
  <si>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</si>
  <si>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</si>
  <si>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</si>
  <si>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</si>
  <si>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ARP</t>
  </si>
  <si>
    <t>STHBKK012508000505</t>
  </si>
  <si>
    <t>นาย กมล ขันหลวง</t>
  </si>
  <si>
    <t>BKK-Neng</t>
  </si>
  <si>
    <t>STHBKK012508000506</t>
  </si>
  <si>
    <t>นางสาว คณาง ไพรบึง</t>
  </si>
  <si>
    <t>STHBKK012508000507</t>
  </si>
  <si>
    <t>นาย สนั่นศักดิ์  สมทอง</t>
  </si>
  <si>
    <t>STHBKK012508000508</t>
  </si>
  <si>
    <t>นาง ประภาพร  ถือดียิ่ง</t>
  </si>
  <si>
    <t>STHBKK012508000509</t>
  </si>
  <si>
    <t>นาย สามภพ คงเมือง</t>
  </si>
  <si>
    <t>STHBKK012508000510</t>
  </si>
  <si>
    <t>นาย ธนกร อภัยพงศ์</t>
  </si>
  <si>
    <t>STHBKK012508000511</t>
  </si>
  <si>
    <t>นางสาว สมคิด ยิ้มสาระ</t>
  </si>
  <si>
    <t>STHBKK012508000512</t>
  </si>
  <si>
    <t>นางสาว พิชาวีร์ บวรธีราเศรษฐ์</t>
  </si>
  <si>
    <t>STHBKK012508000513</t>
  </si>
  <si>
    <t>นาย สมชาย บุญเลิศ</t>
  </si>
  <si>
    <t>Ketbkk</t>
  </si>
  <si>
    <t>STHBKK012508000514</t>
  </si>
  <si>
    <t>นางสาว ดารดี ญาณกวี</t>
  </si>
  <si>
    <t>STHBKK012508000515</t>
  </si>
  <si>
    <t>นาย ณัฐวุฒิ ศรีศักดา</t>
  </si>
  <si>
    <t>STHBKK012508000516</t>
  </si>
  <si>
    <t>นางสาว สุชานันท์ สะตะ</t>
  </si>
  <si>
    <t>STHBKK012508000517</t>
  </si>
  <si>
    <t>นาย ณฐพนธ์ ศรีศักดา</t>
  </si>
  <si>
    <t>STHBKK012508000518</t>
  </si>
  <si>
    <t>STHBKK012508000519</t>
  </si>
  <si>
    <t>ห้างหุ้นส่วน รีลิกธีน  (สำนักงานใหญ่)</t>
  </si>
  <si>
    <t>STHBKK012508000520</t>
  </si>
  <si>
    <t>นางสาว มัลลิกา พลรัตน์</t>
  </si>
  <si>
    <t>STHBKK012508000521</t>
  </si>
  <si>
    <t>นาง ลิ้นจี่ ศรีสุขเจริญพร</t>
  </si>
  <si>
    <t>STHBKK012508000522</t>
  </si>
  <si>
    <t>นาย สหชัย ศรีสุขเจริญพร</t>
  </si>
  <si>
    <t>STHBKK012508000523</t>
  </si>
  <si>
    <t>นางสาว จิราภรณ์ เมฆพยนต์</t>
  </si>
  <si>
    <t>STHBKK012508000524</t>
  </si>
  <si>
    <t>บริษัท เศรษฐกวี จำกัด ( สำนักงานใหญ่ )</t>
  </si>
  <si>
    <t>STHBKK012508000525</t>
  </si>
  <si>
    <t>ห้างหุ้นส่วน เครือข่ายปิยธนา ( สำนักงานใหญ่ )</t>
  </si>
  <si>
    <t>STHBKK012508000526</t>
  </si>
  <si>
    <t>นางสาว ลำใย  เจริญศิริ</t>
  </si>
  <si>
    <t>STHBKK012508000528</t>
  </si>
  <si>
    <t>มธุรา ชาติสุทธิ์</t>
  </si>
  <si>
    <t>Jack</t>
  </si>
  <si>
    <t>STHBKK012508000529</t>
  </si>
  <si>
    <t>นาง ขนิษฐา นันทะ</t>
  </si>
  <si>
    <t>STHBKK012508000530</t>
  </si>
  <si>
    <t>STHBKK012508000531</t>
  </si>
  <si>
    <t>บริษัท เค24 โกลบอล จำกัด (สำนักงานใหญ่)</t>
  </si>
  <si>
    <t>STHBKK012508000532</t>
  </si>
  <si>
    <t>STHBKK012508000533</t>
  </si>
  <si>
    <t>นางสาว ณัฐนันท์ เจริญศิริวิชญกุล</t>
  </si>
  <si>
    <t>STHBKK012508000534</t>
  </si>
  <si>
    <t>ธนวรรธน์ สุขจิตร</t>
  </si>
  <si>
    <t>STHBKK012508000535</t>
  </si>
  <si>
    <t>นางสาว อภัสนันท์  เจริญศิริวิชญกุล</t>
  </si>
  <si>
    <t>STHBKK012508000536</t>
  </si>
  <si>
    <t>นาง อรุณพรรณ  กิ่งแก้ว</t>
  </si>
  <si>
    <t>STHBKK012508000537</t>
  </si>
  <si>
    <t>วาสนา ดิษปัญญา</t>
  </si>
  <si>
    <t>STHBKK012508000538</t>
  </si>
  <si>
    <t>STHBKK012508000539</t>
  </si>
  <si>
    <t>ห้างหุ้นส่วน ไดม่อนอันดามัน เน็ตเวิร์ค  (สำนักงานใหญ่)</t>
  </si>
  <si>
    <t>STHBKK012508000540</t>
  </si>
  <si>
    <t>นาย สมบัติ  สุวรรณสิทธิ์</t>
  </si>
  <si>
    <t>STHBKK012508000541</t>
  </si>
  <si>
    <t>STHBKK012508000542</t>
  </si>
  <si>
    <t>STHBKK012508000543</t>
  </si>
  <si>
    <t>นางสาว วารุณี เริงอนันต์</t>
  </si>
  <si>
    <t>STHBKK012508000545</t>
  </si>
  <si>
    <t>นาย สุเมธ จันทร์งาม</t>
  </si>
  <si>
    <t>STHBKK012508000546</t>
  </si>
  <si>
    <t>นางสาว ภูว์ศรีลักษณ์ โพธิ์ศรีรัตนบุศย์</t>
  </si>
  <si>
    <t>STHBKK012508000548</t>
  </si>
  <si>
    <t>นาย โชติพงษ์ ณ เชียงรุ้ง</t>
  </si>
  <si>
    <t>STHBKK012508000550</t>
  </si>
  <si>
    <t>นาง ศริยา  รักษาราษฎร์</t>
  </si>
  <si>
    <t>STHBKK012508000551</t>
  </si>
  <si>
    <t>นาง อสมากร สุขาล</t>
  </si>
  <si>
    <t>STHONLIN2508006594</t>
  </si>
  <si>
    <t>นางสาว สุภาพร สรนิกร</t>
  </si>
  <si>
    <t>STHONLIN2508006596</t>
  </si>
  <si>
    <t>ห้างหุ้นส่วน โกรท โกลเบิล เน็ตเวิร์ก (สำนักงานใหญ่)</t>
  </si>
  <si>
    <t>STHONLIN2508006611</t>
  </si>
  <si>
    <t>นางสาว พัชรมณฑ์ พรมทา</t>
  </si>
  <si>
    <t>STHONLIN2508006612</t>
  </si>
  <si>
    <t>STHONLIN2508006615</t>
  </si>
  <si>
    <t>STHONLIN2508006619</t>
  </si>
  <si>
    <t>บริษัท ดีเวย์ ริชคอร์ป จำกัด(สำนักงานใหญ่)</t>
  </si>
  <si>
    <t>STHONLIN2508006660</t>
  </si>
  <si>
    <t>นางสาว วันวิสาข แก้วแกมทอง</t>
  </si>
  <si>
    <t>STHONLIN2508006663</t>
  </si>
  <si>
    <t>นางสาว ธนพรรษ​ ยี่ภู</t>
  </si>
  <si>
    <t>STHONLIN2508006666</t>
  </si>
  <si>
    <t>Mr. MEITE  IBRAHIMA</t>
  </si>
  <si>
    <t>STHONLIN2508006689</t>
  </si>
  <si>
    <t>นาย ดำรงค์ ปฏิสังข์</t>
  </si>
  <si>
    <t>STHONLIN2508006690</t>
  </si>
  <si>
    <t>นางสาว ริญญ์รภัส ศรีศุภณัฐธนากุล</t>
  </si>
  <si>
    <t>STHONLIN2508006710</t>
  </si>
  <si>
    <t>STHONLIN2508006715</t>
  </si>
  <si>
    <t>นาง กานต์ดาวศี แสงกุล</t>
  </si>
  <si>
    <t>STHONLIN2508006719</t>
  </si>
  <si>
    <t xml:space="preserve"> </t>
  </si>
  <si>
    <t>แลกสินค้า ABB ONLINE  (THB) /   ARP EASY</t>
  </si>
  <si>
    <t>แลก</t>
  </si>
  <si>
    <t>ARP EASY</t>
  </si>
  <si>
    <t>STHBKK012508000544</t>
  </si>
  <si>
    <t>นาย สุรวัฒน์ ตั้งพงศ์ศิรประภา</t>
  </si>
  <si>
    <t>STHBKK012508000549</t>
  </si>
  <si>
    <t>STHBKK012508000552</t>
  </si>
  <si>
    <t xml:space="preserve">E-WALLET  (THB) 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</si>
  <si>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</si>
  <si>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ETHONLIN2508000034</t>
  </si>
  <si>
    <t>ETHBKK012508000028</t>
  </si>
  <si>
    <t>นางสาว สุพรรณษา ไพศาล</t>
  </si>
  <si>
    <t>ETHONLIN2508000035</t>
  </si>
  <si>
    <t>ETHONLIN2508000036</t>
  </si>
  <si>
    <t>ETHBKK012508000029</t>
  </si>
  <si>
    <t>นาย สิปปภาส โรจนวสุธร</t>
  </si>
  <si>
    <t xml:space="preserve">ผู้เรียงบิล     </t>
  </si>
  <si>
    <t>เหน่ง</t>
  </si>
  <si>
    <t xml:space="preserve">หมายเหตุ รายการพิเศษในวันนี้ </t>
  </si>
  <si>
    <t xml:space="preserve">ผู้สรุปยอด บิลออนไลน์    </t>
  </si>
  <si>
    <t>------------------------------------------------------------------</t>
  </si>
  <si>
    <t xml:space="preserve">ผู้ดึงยอด      </t>
  </si>
  <si>
    <t xml:space="preserve">ผู้หยอดบิลลงเดลี่         </t>
  </si>
  <si>
    <t>เหน่ง/เกษ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</si>
  <si>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</si>
  <si>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</si>
  <si>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 xml:space="preserve">ผู้สรุปยอด E-WALLET    </t>
  </si>
  <si>
    <t xml:space="preserve"> วันที่ 31  สิงหาคม - 1 กันยายน  2568 </t>
  </si>
  <si>
    <t>STHBKK012509000001</t>
  </si>
  <si>
    <t>นางสาว สุปรานี เขียวแดง</t>
  </si>
  <si>
    <t>STHBKK012509000002</t>
  </si>
  <si>
    <t>นาย พิชัย  อาษาสุข</t>
  </si>
  <si>
    <t>STHBKK012509000003</t>
  </si>
  <si>
    <t>นางสาว ศิริกัญญา แหวนเงิน</t>
  </si>
  <si>
    <t>STHBKK012509000004</t>
  </si>
  <si>
    <t>นางสาว สวรรยา  สมพงษ์</t>
  </si>
  <si>
    <t>STHONLIN2508006769</t>
  </si>
  <si>
    <t>Mr. Godwin Amanui Ngongang</t>
  </si>
  <si>
    <t>STHONLIN2508006779</t>
  </si>
  <si>
    <t>Mrs. Judith Kechoyu Nvenyi</t>
  </si>
  <si>
    <t>STHONLIN2508006787</t>
  </si>
  <si>
    <t>นาย ชาติศักดิ์   แท่งทอง</t>
  </si>
  <si>
    <t>STHONLIN2508006788</t>
  </si>
  <si>
    <t>นางสาว ธัญญรัตน์ มานะโพน</t>
  </si>
  <si>
    <t>STHONLIN2508006797</t>
  </si>
  <si>
    <t>นางสาว กิ่งแก้ว บุญโยประการ</t>
  </si>
  <si>
    <t>STHONLIN2508006805</t>
  </si>
  <si>
    <t>Ms. Mispa Osonge</t>
  </si>
  <si>
    <t>STHONLIN2509000001</t>
  </si>
  <si>
    <t>บริษัท โคบาราเอฟโวลูชั่น (ประเทศไทย)จำกัด ( สำนักงานใหญ่ )</t>
  </si>
  <si>
    <t>STHONLIN2509000003</t>
  </si>
  <si>
    <t>STHONLIN2509000004</t>
  </si>
  <si>
    <t>นาย ประชุม มูลศาสตร์</t>
  </si>
  <si>
    <t xml:space="preserve">   </t>
  </si>
  <si>
    <t>เกษ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</si>
  <si>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</si>
  <si>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 กันยายน  2568 </t>
  </si>
  <si>
    <t>STHBKK012509000005</t>
  </si>
  <si>
    <t>นาง ชลัณวรรณ   อังคมีชัยโสภณ</t>
  </si>
  <si>
    <t>STHBKK012509000007</t>
  </si>
  <si>
    <t>STHBKK012509000008</t>
  </si>
  <si>
    <t>นาย ประวิต หล้าสุดตา</t>
  </si>
  <si>
    <t>STHBKK012509000009</t>
  </si>
  <si>
    <t>STHBKK012509000010</t>
  </si>
  <si>
    <t>นางสาว สมพร สุพงศ์พาณิช</t>
  </si>
  <si>
    <t>STHBKK012509000011</t>
  </si>
  <si>
    <t>STHBKK012509000013</t>
  </si>
  <si>
    <t>STHBKK012509000014</t>
  </si>
  <si>
    <t>นางสาว สายรุ้ง วุฒิยา</t>
  </si>
  <si>
    <t>STHBKK012509000015</t>
  </si>
  <si>
    <t>บริษัท สวนสุข จำกัด(สำนักงานใหญ่)</t>
  </si>
  <si>
    <t>STHBKK012509000016</t>
  </si>
  <si>
    <t>นาย ยงยุทธ แก้วสม</t>
  </si>
  <si>
    <t>STHBKK012509000017</t>
  </si>
  <si>
    <t>นาย พานิช อวนศรี</t>
  </si>
  <si>
    <t>STHBKK012509000018</t>
  </si>
  <si>
    <t>นาย อลงกร พลเยี่ยม + ภาวิดา คงสภาพ</t>
  </si>
  <si>
    <t>STHBKK012509000020</t>
  </si>
  <si>
    <t>นางสาว ธันย์ณิชา ชำนาญป่า</t>
  </si>
  <si>
    <t>STHBKK012509000021</t>
  </si>
  <si>
    <t>บริษัท ผักคะน้ากรอบ จำกัด(สำนักงานใหญ่)</t>
  </si>
  <si>
    <t>STHBKK012509000022</t>
  </si>
  <si>
    <t>ลัดดา เจริญโชติทรัพย์</t>
  </si>
  <si>
    <t>STHBKK012509000023</t>
  </si>
  <si>
    <t>นาง สีแพร มังกรแก้ว</t>
  </si>
  <si>
    <t>STHBKK012509000024</t>
  </si>
  <si>
    <t>นาง ณัฎฐณันธ์ วงวันดี</t>
  </si>
  <si>
    <t>STHBKK012509000025</t>
  </si>
  <si>
    <t>นาย พีรพงศ์ ภรประเสริฐศรี</t>
  </si>
  <si>
    <t>STHBKK012509000027</t>
  </si>
  <si>
    <t>นางสาว กัลยรัตน์ ฤทธิ์น้อย</t>
  </si>
  <si>
    <t>STHBKK012509000028</t>
  </si>
  <si>
    <t>นางสาว หนึ่งฤทัย หอมละออ</t>
  </si>
  <si>
    <t>STHBKK012509000029</t>
  </si>
  <si>
    <t>Mr. CISSE  MOHAMED</t>
  </si>
  <si>
    <t>STHBKK012509000030</t>
  </si>
  <si>
    <t>นางสาว สุรีพร มีเจตนา</t>
  </si>
  <si>
    <t>STHBKK012509000031</t>
  </si>
  <si>
    <t>นาย ธนบูลย์ แสงฐิตาพันธุ์</t>
  </si>
  <si>
    <t>STHBKK012509000032</t>
  </si>
  <si>
    <t>STHBKK012509000033</t>
  </si>
  <si>
    <t>นาย สงขลา กายพันธุ์</t>
  </si>
  <si>
    <t>STHBKK012509000034</t>
  </si>
  <si>
    <t xml:space="preserve">นาย ทนงศักดิ์ รัตนบุรี		</t>
  </si>
  <si>
    <t>STHBKK012509000035</t>
  </si>
  <si>
    <t>นาย ฉัตรชัย  ม่องคำหมื่น</t>
  </si>
  <si>
    <t>STHBKK012509000037</t>
  </si>
  <si>
    <t>นาย ไพรสณฑ์ ทุมสูตร์</t>
  </si>
  <si>
    <t>STHBKK012509000038</t>
  </si>
  <si>
    <t>STHBKK012509000040</t>
  </si>
  <si>
    <t>Ms. WONG CHIAN LIH</t>
  </si>
  <si>
    <t>STHBUR2509000002</t>
  </si>
  <si>
    <t>Mr. U NAING LIN</t>
  </si>
  <si>
    <t>NamBUR</t>
  </si>
  <si>
    <t>STHBUR2509000003</t>
  </si>
  <si>
    <t>Mr. KHUN ZAY YAR MOE</t>
  </si>
  <si>
    <t>STHONLIN2509000006</t>
  </si>
  <si>
    <t>นางสาว ประภัสสร  ดีดวงพันธ์</t>
  </si>
  <si>
    <t>STHONLIN2509000011</t>
  </si>
  <si>
    <t>Mr. Kanadei Kpwe Alang</t>
  </si>
  <si>
    <t>STHONLIN2509000017</t>
  </si>
  <si>
    <t>STHONLIN2509000028</t>
  </si>
  <si>
    <t>STHONLIN2509000037</t>
  </si>
  <si>
    <t>STHONLIN2509000179</t>
  </si>
  <si>
    <t>Mr. BAMBA ABDUL HAMID</t>
  </si>
  <si>
    <t>STHONLIN2509000180</t>
  </si>
  <si>
    <t>Mrs. MOHAMMED RUKAYATU</t>
  </si>
  <si>
    <t>STHONLIN2509000181</t>
  </si>
  <si>
    <t>STHONLIN2509000182</t>
  </si>
  <si>
    <t>นาย สุวิทย์  รองชูเพ็ง</t>
  </si>
  <si>
    <t>STHONLIN2509000192</t>
  </si>
  <si>
    <t>ABB online</t>
  </si>
  <si>
    <t>STHBKK012509000019</t>
  </si>
  <si>
    <t>STHBKK012509000026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</si>
  <si>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</si>
  <si>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ETHBKK012509000001</t>
  </si>
  <si>
    <t>Mr. Kouakou Jeannot Yao</t>
  </si>
  <si>
    <t>ETHBKK012509000002</t>
  </si>
  <si>
    <t>นางสาว ประภัสสร ดีดวงพันธ์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</si>
  <si>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</si>
  <si>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3 กันยายน  2568 </t>
  </si>
  <si>
    <t>STHBKK012509000043</t>
  </si>
  <si>
    <t>นาง ธานิยา สัจจะศิริ</t>
  </si>
  <si>
    <t>STHBKK012509000044</t>
  </si>
  <si>
    <t>นาย อนุศิษฎ์  อนันตะ</t>
  </si>
  <si>
    <t>STHBKK012509000045</t>
  </si>
  <si>
    <t>นางสาว ศิริรัตน์ แก้วม่วง</t>
  </si>
  <si>
    <t>STHBKK012509000046</t>
  </si>
  <si>
    <t>นาย สิริศักดิ์ นมพุก</t>
  </si>
  <si>
    <t>STHBKK012509000047</t>
  </si>
  <si>
    <t>นางสาว สุดาวรรณ์  จันทร์แดง</t>
  </si>
  <si>
    <t>STHBKK012509000048</t>
  </si>
  <si>
    <t>นาย พิสิฐพงษ์  ยอดจันทร์</t>
  </si>
  <si>
    <t>STHBKK012509000049</t>
  </si>
  <si>
    <t>นางสาว วัลลภา พฤกษ์สุวรรณ์</t>
  </si>
  <si>
    <t>STHBKK012509000050</t>
  </si>
  <si>
    <t>นางสาว ดาวธิดา  วงมาเกษ</t>
  </si>
  <si>
    <t>STHBKK012509000051</t>
  </si>
  <si>
    <t>STHBKK012509000052</t>
  </si>
  <si>
    <t>นาง จุฑามาศ บุญใจ</t>
  </si>
  <si>
    <t>STHBKK012509000053</t>
  </si>
  <si>
    <t>นางสาว โสภา  นายสุข</t>
  </si>
  <si>
    <t>STHBKK012509000054</t>
  </si>
  <si>
    <t>นาย พัฒน์รดิศ สุพัฒน์วณิชกร</t>
  </si>
  <si>
    <t>STHBKK012509000055</t>
  </si>
  <si>
    <t>นาง สุวภัทร ปาละมะ</t>
  </si>
  <si>
    <t>STHBKK012509000056</t>
  </si>
  <si>
    <t>นางสาว รัตยา พรมแสน</t>
  </si>
  <si>
    <t>STHBKK012509000057</t>
  </si>
  <si>
    <t>Mr. MAI DUC MANH</t>
  </si>
  <si>
    <t>STHBKK012509000059</t>
  </si>
  <si>
    <t>นาย พิชิต ผิวสุข</t>
  </si>
  <si>
    <t>STHBKK012509000061</t>
  </si>
  <si>
    <t>บริษัท สว่างทรัพย์ จำกัด (สำนักงานใหญ่)</t>
  </si>
  <si>
    <t>STHBKK012509000063</t>
  </si>
  <si>
    <t>นาย ณวัสน์ นพคุณสีหรัฐ</t>
  </si>
  <si>
    <t>STHBKK012509000065</t>
  </si>
  <si>
    <t>นางสาว วัชรี    ด้วงนคร</t>
  </si>
  <si>
    <t>STHBKK012509000066</t>
  </si>
  <si>
    <t>STHBKK012509000067</t>
  </si>
  <si>
    <t>STHBKK012509000068</t>
  </si>
  <si>
    <t>นางสาว นฤชา  แสงระวี</t>
  </si>
  <si>
    <t>STHBKK012509000069</t>
  </si>
  <si>
    <t>นาย คมสันช์  ชาญธนโชค</t>
  </si>
  <si>
    <t>STHONLIN2509000241</t>
  </si>
  <si>
    <t>STHONLIN2509000248</t>
  </si>
  <si>
    <t>Mr. Abdouraman   Ousmanou</t>
  </si>
  <si>
    <t>STHONLIN2509000398</t>
  </si>
  <si>
    <t>จุฑามาศ ครุฑกษัติย์ไทย</t>
  </si>
  <si>
    <t>STHONLIN2509000408</t>
  </si>
  <si>
    <t>นาง ทัศนา เลื่อมสำราญ</t>
  </si>
  <si>
    <t>STHONLIN2509000421</t>
  </si>
  <si>
    <t>แลกARP</t>
  </si>
  <si>
    <t>USD</t>
  </si>
  <si>
    <t>STHBKK012509000042</t>
  </si>
  <si>
    <t>STHBKK012509000058</t>
  </si>
  <si>
    <t>STHBKK012509000060</t>
  </si>
  <si>
    <t>นาง ภัคภร ทองประสม</t>
  </si>
  <si>
    <t>STHBKK012509000064</t>
  </si>
  <si>
    <t>STHONLIN2509000230</t>
  </si>
  <si>
    <t>STHONLIN2509000400</t>
  </si>
  <si>
    <t>STHONLIN2509000403</t>
  </si>
  <si>
    <t>STHONLIN2509000411</t>
  </si>
  <si>
    <t>นางสาว พิชญ์สินี บุญมีฉิมมา</t>
  </si>
  <si>
    <t>STHONLIN2509000412</t>
  </si>
  <si>
    <t>นาย ศักดิ์สิทธิ์ เหลือรักษ์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</si>
  <si>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</si>
  <si>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4 กันยายน  2568 </t>
  </si>
  <si>
    <t>STHBKK012509000070</t>
  </si>
  <si>
    <t>นาย เอกสิทธิ์ ชำนาญผา</t>
  </si>
  <si>
    <t>STHBKK012509000071</t>
  </si>
  <si>
    <t>นาย บุญสม อุดมรักษ์</t>
  </si>
  <si>
    <t>STHBKK012509000072</t>
  </si>
  <si>
    <t>STHBKK012509000073</t>
  </si>
  <si>
    <t>STHBKK012509000074</t>
  </si>
  <si>
    <t>นาย พรชัย พันธ์อยู่</t>
  </si>
  <si>
    <t>STHBKK012509000075</t>
  </si>
  <si>
    <t>นางสาว กนกภรณ์  จำปาเวียง</t>
  </si>
  <si>
    <t>STHBKK012509000076</t>
  </si>
  <si>
    <t>นาย ปัญญา เวียกไธสง</t>
  </si>
  <si>
    <t>CatBkk</t>
  </si>
  <si>
    <t>STHBKK012509000077</t>
  </si>
  <si>
    <t>STHBKK012509000078</t>
  </si>
  <si>
    <t>STHBKK012509000079</t>
  </si>
  <si>
    <t>STHBKK012509000080</t>
  </si>
  <si>
    <t>STHBKK012509000081</t>
  </si>
  <si>
    <t>นางสาว ดาณี หมัดหมัน</t>
  </si>
  <si>
    <t>STHBKK012509000083</t>
  </si>
  <si>
    <t>นางสาว ทองคำ พนารักษ์</t>
  </si>
  <si>
    <t>STHBKK012509000084</t>
  </si>
  <si>
    <t>นาย อดุลย์ คุณสุข</t>
  </si>
  <si>
    <t>STHBKK012509000085</t>
  </si>
  <si>
    <t>STHBKK012509000086</t>
  </si>
  <si>
    <t>นาย อิทธิพล วิทยาเรืองศรี</t>
  </si>
  <si>
    <t>STHBKK012509000087</t>
  </si>
  <si>
    <t>นางสาว นิตยา จงเรียน</t>
  </si>
  <si>
    <t>STHBKK012509000088</t>
  </si>
  <si>
    <t>นาย บูชาติ หาดสร้อย</t>
  </si>
  <si>
    <t>STHBKK012509000089</t>
  </si>
  <si>
    <t>นางสาว อภิรดี  กิจนิกร</t>
  </si>
  <si>
    <t>STHBKK012509000090</t>
  </si>
  <si>
    <t>ห้างหุ้นส่วน ปูแดงพารวย ( สำนักงานใหญ่)</t>
  </si>
  <si>
    <t>STHBKK012509000091</t>
  </si>
  <si>
    <t>นาย ณรงค์ ตะสันเทียะ</t>
  </si>
  <si>
    <t>STHONLIN2509000791</t>
  </si>
  <si>
    <t>นาย ดิเรก  กรีฑา</t>
  </si>
  <si>
    <t>STHONLIN2509000792</t>
  </si>
  <si>
    <t>STHONLIN2509000776</t>
  </si>
  <si>
    <t>STHONLIN2509000778</t>
  </si>
  <si>
    <t>นางสาว สายสำราญ สีสัย</t>
  </si>
  <si>
    <t>STHONLIN2509000780</t>
  </si>
  <si>
    <t>นางสาว เขมนิจ  อุดมรักษ์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</si>
  <si>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</si>
  <si>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ETHBKK012509000003</t>
  </si>
  <si>
    <t>ETHONLIN2509000001</t>
  </si>
  <si>
    <t>นางสาว ยูรีนา เกษา</t>
  </si>
  <si>
    <t>ETHONLIN2509000002</t>
  </si>
  <si>
    <t>ETHONLIN2509000003</t>
  </si>
  <si>
    <t>ETHONLIN2509000004</t>
  </si>
  <si>
    <t>บี ฮัมเบิล แอนด์ เมอร์ซี กรุ๊ป  (สำนักงานใหญ่)</t>
  </si>
  <si>
    <t>ETHONLIN2509000005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</si>
  <si>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</si>
  <si>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5 กันยายน  2568 </t>
  </si>
  <si>
    <t>STHBKK012509000092</t>
  </si>
  <si>
    <t>STHBKK012509000093</t>
  </si>
  <si>
    <t>นาง ศิลา  สงอาจินต์</t>
  </si>
  <si>
    <t>STHBKK012509000094</t>
  </si>
  <si>
    <t>นาง ผุสดี ดีมั่น</t>
  </si>
  <si>
    <t>STHBKK012509000095</t>
  </si>
  <si>
    <t>นางสาว พิกุล กลิ่นฟุ้ง</t>
  </si>
  <si>
    <t>STHBKK012509000096</t>
  </si>
  <si>
    <t>STHBKK012509000097</t>
  </si>
  <si>
    <t>STHBKK012509000098</t>
  </si>
  <si>
    <t>STHBKK012509000100</t>
  </si>
  <si>
    <t>STHBKK012509000101</t>
  </si>
  <si>
    <t>นาย ปรีชา  แก้วโกถม</t>
  </si>
  <si>
    <t>STHBKK012509000102</t>
  </si>
  <si>
    <t>STHBKK012509000104</t>
  </si>
  <si>
    <t>นาย สรกล เกตุขำ</t>
  </si>
  <si>
    <t>STHBKK012509000105</t>
  </si>
  <si>
    <t>นาง ฐานมญ ชลคีรี</t>
  </si>
  <si>
    <t>STHBKK012509000106</t>
  </si>
  <si>
    <t>นางสาว สุธรรมา กุสันเทียะ</t>
  </si>
  <si>
    <t>STHBKK012509000107</t>
  </si>
  <si>
    <t>นาย ไทคูณ ไพรบึง</t>
  </si>
  <si>
    <t>STHBKK012509000108</t>
  </si>
  <si>
    <t>นาย เอนก กอนาก</t>
  </si>
  <si>
    <t>STHBKK012509000109</t>
  </si>
  <si>
    <t>บริษัท เอ็น.พี มาร์เก็ตติ้ง แบรนด์ จำกัด(สำนักงานใหญ่)</t>
  </si>
  <si>
    <t>STHBKK012509000110</t>
  </si>
  <si>
    <t>STHBKK012509000111</t>
  </si>
  <si>
    <t>นางสาว รัชตวรรณ เนาวสินธ์</t>
  </si>
  <si>
    <t>STHBKK012509000112</t>
  </si>
  <si>
    <t>STHBKK012509000113</t>
  </si>
  <si>
    <t>STHONLIN2509000864</t>
  </si>
  <si>
    <t>Mr. FREDERICK BALOKO</t>
  </si>
  <si>
    <t>STHONLIN2509000931</t>
  </si>
  <si>
    <t>STHONLIN2509000937</t>
  </si>
  <si>
    <t>STHONLIN2509000939</t>
  </si>
  <si>
    <t>STHONLIN2509000943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</si>
  <si>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</si>
  <si>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ETHBKK012509000004</t>
  </si>
  <si>
    <t>นางสาว อภัสนันท์ เจริญศิริวิชญกุล</t>
  </si>
  <si>
    <t>ETHBKK012509000005</t>
  </si>
  <si>
    <t>ETHBKK012509000006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</si>
  <si>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</si>
  <si>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6 กันยายน  2568 </t>
  </si>
  <si>
    <t>STHBKK012509000114</t>
  </si>
  <si>
    <t>นาย ย้อย สุปิงปรัส</t>
  </si>
  <si>
    <t>STHBKK012509000115</t>
  </si>
  <si>
    <t>STHBKK012509000116</t>
  </si>
  <si>
    <t>นางสาว วรารัตน์ ฤกษ์ศรี</t>
  </si>
  <si>
    <t>STHBKK012509000117</t>
  </si>
  <si>
    <t>STHBKK012509000118</t>
  </si>
  <si>
    <t>STHBKK012509000119</t>
  </si>
  <si>
    <t>STHBKK012509000120</t>
  </si>
  <si>
    <t>STHBKK012509000121</t>
  </si>
  <si>
    <t>นางสาว ต้อยติ่ง หึงขุนทด</t>
  </si>
  <si>
    <t>STHBKK012509000123</t>
  </si>
  <si>
    <t>นางสาว พรทิพย์  นาสวน</t>
  </si>
  <si>
    <t>STHBKK012509000124</t>
  </si>
  <si>
    <t>STHBKK012509000125</t>
  </si>
  <si>
    <t>STHBKK012509000126</t>
  </si>
  <si>
    <t>STHBKK012509000128</t>
  </si>
  <si>
    <t>นางสาว มาเรียม ยิ้มสาระ</t>
  </si>
  <si>
    <t>STHBKK012509000129</t>
  </si>
  <si>
    <t>STHBKK012509000130</t>
  </si>
  <si>
    <t>STHBKK012509000131</t>
  </si>
  <si>
    <t>นางสาว วัชรวรรณ  นิลสุ</t>
  </si>
  <si>
    <t>STHBKK012509000132</t>
  </si>
  <si>
    <t>บริษัท สยามทวีทิพย์ จำกัด(สำนักงานใหญ่)</t>
  </si>
  <si>
    <t>STHBKK012509000133</t>
  </si>
  <si>
    <t>นางสาว จันทร์ทิพย์ แหลมไธสง</t>
  </si>
  <si>
    <t>STHONLIN2509001027</t>
  </si>
  <si>
    <t>STHONLIN2509001136</t>
  </si>
  <si>
    <t>STHONLIN2509001154</t>
  </si>
  <si>
    <t>นางสาว พิมพ์ชญา  สุริยปรีชาพงษ์</t>
  </si>
  <si>
    <t>STHONLIN2509001141</t>
  </si>
  <si>
    <t>STHONLIN2509001142</t>
  </si>
  <si>
    <t>STHBKK012509000127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</si>
  <si>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</si>
  <si>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</si>
  <si>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7 กันยายน  2568 </t>
  </si>
  <si>
    <t>STHBKK012509000134</t>
  </si>
  <si>
    <t>STHBKK012509000135</t>
  </si>
  <si>
    <t>STHBKK012509000136</t>
  </si>
  <si>
    <t>STHBKK012509000137</t>
  </si>
  <si>
    <t>STHBKK012509000138</t>
  </si>
  <si>
    <t>นาย พุฒิพัฒน์ รัตนพิริยสกุล</t>
  </si>
  <si>
    <t>STHBKK012509000139</t>
  </si>
  <si>
    <t>STHBKK012509000140</t>
  </si>
  <si>
    <t>นางสาว นัสรีน  เจริญพร</t>
  </si>
  <si>
    <t>STHBKK012509000141</t>
  </si>
  <si>
    <t>นาย ศักดา ตำนาญ</t>
  </si>
  <si>
    <t>STHBKK012509000142</t>
  </si>
  <si>
    <t>STHBKK012509000143</t>
  </si>
  <si>
    <t>STHBKK012509000144</t>
  </si>
  <si>
    <t>นาย เอกชลิต ธวัชกฤตยา</t>
  </si>
  <si>
    <t>STHBKK012509000146</t>
  </si>
  <si>
    <t>นางสาว นิรดาวรรณ เอี่ยมสูงเนิน</t>
  </si>
  <si>
    <t>STHONLIN2509001368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</si>
  <si>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</si>
  <si>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ETHBKK012509000007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</si>
  <si>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</si>
  <si>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วันที่ 8 กันยายน  2568 </t>
  </si>
  <si>
    <t>STHBKK012509000147</t>
  </si>
  <si>
    <t>นางสาว กาญจนา จันทรมณี</t>
  </si>
  <si>
    <t>STHBKK012509000148</t>
  </si>
  <si>
    <t>นาย ชลธี จันทโคตร</t>
  </si>
  <si>
    <t>STHBKK012509000150</t>
  </si>
  <si>
    <t>นาง ยุพิน  สำเภา</t>
  </si>
  <si>
    <t>STHBKK012509000151</t>
  </si>
  <si>
    <t>STHBKK012509000152</t>
  </si>
  <si>
    <t>STHBKK012509000154</t>
  </si>
  <si>
    <t>นาย โกสินทร์ คณะกูล</t>
  </si>
  <si>
    <t>STHBKK012509000155</t>
  </si>
  <si>
    <t>STHBKK012509000157</t>
  </si>
  <si>
    <t>นาง ธิดารัตน์ จันเทศ</t>
  </si>
  <si>
    <t>STHBKK012509000159</t>
  </si>
  <si>
    <t>นาง ลำเพลิน  พุ่มไสว</t>
  </si>
  <si>
    <t>STHBKK012509000160</t>
  </si>
  <si>
    <t>STHBKK012509000161</t>
  </si>
  <si>
    <t>พิชชาพร พุ่มไสว</t>
  </si>
  <si>
    <t>STHBKK012509000162</t>
  </si>
  <si>
    <t>นางสาว เกศร วงษ์วิภาค</t>
  </si>
  <si>
    <t>STHBKK012509000163</t>
  </si>
  <si>
    <t>นาง สิริรักษ์ ผิวอ่อน</t>
  </si>
  <si>
    <t>STHBKK012509000164</t>
  </si>
  <si>
    <t>นางสาว ขวัญจิรา ภูครองหิน</t>
  </si>
  <si>
    <t>STHBKK012509000165</t>
  </si>
  <si>
    <t>STHBKK012509000166</t>
  </si>
  <si>
    <t>นางสาว กัญญาภัค กำเหนิดผล</t>
  </si>
  <si>
    <t>STHONLIN2509001510</t>
  </si>
  <si>
    <t>นางสาว ปภาเกศ สิงหาศรี</t>
  </si>
  <si>
    <t>STHONLIN2509001519</t>
  </si>
  <si>
    <t>STHONLIN2509001527</t>
  </si>
  <si>
    <t>นาย จักรพงศ์ สินธุรักษ์</t>
  </si>
  <si>
    <t>STHONLIN2509001528</t>
  </si>
  <si>
    <t>นาย สมยศ อภิรัชนากุล</t>
  </si>
  <si>
    <t>แลกสินค้า  ARP  (POINT)</t>
  </si>
  <si>
    <t>STHONLIN2509001526</t>
  </si>
  <si>
    <t>โสภิต เกลี้ยงประไพ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</si>
  <si>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</si>
  <si>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ETHONLIN2509000006</t>
  </si>
  <si>
    <t>ETHONLIN2509000007</t>
  </si>
  <si>
    <t>ETHBKK012509000008</t>
  </si>
  <si>
    <t>ห้างหุ้นส่วน รีลิกธีน (สำนักงานใหญ่)</t>
  </si>
  <si>
    <t>ETHONLIN2509000008</t>
  </si>
  <si>
    <t>ETHBKK012509000009</t>
  </si>
  <si>
    <t>ETHONLIN2509000009</t>
  </si>
  <si>
    <t>นางสาว โสภา นายสุข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</si>
  <si>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</si>
  <si>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วันที่ 9 กันยายน  2568 </t>
  </si>
  <si>
    <t>STHBKK012509000167</t>
  </si>
  <si>
    <t>นางสาว ไพรัตน์  หวังเคียงกลาง</t>
  </si>
  <si>
    <t>STHBKK012509000168</t>
  </si>
  <si>
    <t>นางสาว ยุพิน กรลำ</t>
  </si>
  <si>
    <t>STHBKK012509000169</t>
  </si>
  <si>
    <t>นางสาว โนนประภัสสร  พูนนะปันโน</t>
  </si>
  <si>
    <t>STHBKK012509000170</t>
  </si>
  <si>
    <t>STHBKK012509000171</t>
  </si>
  <si>
    <t>นาย สิปปภาส  โรจนวสุธร</t>
  </si>
  <si>
    <t>STHBKK012509000172</t>
  </si>
  <si>
    <t>นาย ธนสิน ยวงลำใย</t>
  </si>
  <si>
    <t>STHBKK012509000173</t>
  </si>
  <si>
    <t>นางสาว จิราภรณ์ เขาทอง</t>
  </si>
  <si>
    <t>STHBKK012509000174</t>
  </si>
  <si>
    <t>STHBKK012509000175</t>
  </si>
  <si>
    <t>บริษัท เอส ซี โกรท โกลบอล จำกัด (สำนักงานใหญ่)</t>
  </si>
  <si>
    <t>STHBKK012509000176</t>
  </si>
  <si>
    <t>นาย บุญเสริม  สุขจิตต์</t>
  </si>
  <si>
    <t>STHBKK012509000177</t>
  </si>
  <si>
    <t>STHBKK012509000178</t>
  </si>
  <si>
    <t>STHBKK012509000179</t>
  </si>
  <si>
    <t>นางสาว แสงมณี บุญทวี</t>
  </si>
  <si>
    <t>STHBKK012509000180</t>
  </si>
  <si>
    <t>นางสาว สำลี สุรบุตร</t>
  </si>
  <si>
    <t>STHBKK012509000181</t>
  </si>
  <si>
    <t>STHBKK012509000183</t>
  </si>
  <si>
    <t>STHBKK012509000184</t>
  </si>
  <si>
    <t>STHBKK012509000186</t>
  </si>
  <si>
    <t>นาย เจริญ จันทร์เจริญใจ</t>
  </si>
  <si>
    <t>STHBKK012509000187</t>
  </si>
  <si>
    <t>STHBKK012509000188</t>
  </si>
  <si>
    <t>STHBKK012509000189</t>
  </si>
  <si>
    <t>นางสาว อุไร วิริยตระกูลชัย</t>
  </si>
  <si>
    <t>STHBKK012509000190</t>
  </si>
  <si>
    <t>นางสาว ทิพวรรณ ชิณวงค์</t>
  </si>
  <si>
    <t>STHBKK012509000191</t>
  </si>
  <si>
    <t>STHONLIN2509001879</t>
  </si>
  <si>
    <t>STHONLIN2509001889</t>
  </si>
  <si>
    <t>STHONLIN2509001896</t>
  </si>
  <si>
    <t>นาย พ.ต.ท นพดล พุฒิพรกุล</t>
  </si>
  <si>
    <t>STHONLIN2509001897</t>
  </si>
  <si>
    <t>STHONLIN2509001901</t>
  </si>
  <si>
    <t>STHONLIN2509001915</t>
  </si>
  <si>
    <t>แลกสินค้า  ARP  (POINT) ABB Online</t>
  </si>
  <si>
    <t>รางวัล million</t>
  </si>
  <si>
    <t>STHONLIN2509001895</t>
  </si>
  <si>
    <t>STHONLIN2509001914</t>
  </si>
  <si>
    <t>STHBKK012509000182</t>
  </si>
  <si>
    <t>นาง กานดา สุพงศ์พาณิช</t>
  </si>
  <si>
    <t>STHONLIN2509001887</t>
  </si>
  <si>
    <t>นาง ทูนศรี บัวนุช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</si>
  <si>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</si>
  <si>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ETHBKK012509000010</t>
  </si>
  <si>
    <t>ETHBKK012509000011</t>
  </si>
  <si>
    <t>ETHONLIN2509000010</t>
  </si>
  <si>
    <t>ETHONLIN2509000011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</si>
  <si>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</si>
  <si>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วันที่ 10 กันยายน  2568 </t>
  </si>
  <si>
    <t>STHBKK012509000192</t>
  </si>
  <si>
    <t>STHBKK012509000194</t>
  </si>
  <si>
    <t>นาง พิมพ์ลดา แป้นตระกูล</t>
  </si>
  <si>
    <t>STHBKK012509000195</t>
  </si>
  <si>
    <t>STHBKK012509000196</t>
  </si>
  <si>
    <t>นาย เสฎฐวุฒิ พนาอภิชน</t>
  </si>
  <si>
    <t>STHBKK012509000197</t>
  </si>
  <si>
    <t>นางสาว พรทิพย์ แก้วยิ่งยงค์</t>
  </si>
  <si>
    <t>STHBKK012509000198</t>
  </si>
  <si>
    <t>STHBKK012509000199</t>
  </si>
  <si>
    <t>นาย ชุติเมธ ดียิ่ง</t>
  </si>
  <si>
    <t>STHBKK012509000200</t>
  </si>
  <si>
    <t>STHBKK012509000201</t>
  </si>
  <si>
    <t>STHBKK012509000202</t>
  </si>
  <si>
    <t>นาย วิเชษฐ สกุลหอม</t>
  </si>
  <si>
    <t>STHBKK012509000203</t>
  </si>
  <si>
    <t>นาง นิภา อินเมฆ</t>
  </si>
  <si>
    <t>STHBKK012509000204</t>
  </si>
  <si>
    <t>นาง กานดา วงศ์เทพนิวัติ</t>
  </si>
  <si>
    <t>STHBKK012509000205</t>
  </si>
  <si>
    <t>นาย เสกสรร ดุสดี</t>
  </si>
  <si>
    <t>STHBKK012509000207</t>
  </si>
  <si>
    <t>นาย กรชาล สวโรจน์</t>
  </si>
  <si>
    <t>STHBKK012509000208</t>
  </si>
  <si>
    <t>นาย จักรกฤษณ์ ผิวเขียว</t>
  </si>
  <si>
    <t>STHBKK012509000210</t>
  </si>
  <si>
    <t>STHBUR2509000004</t>
  </si>
  <si>
    <t>Mr. U AYE LWIN</t>
  </si>
  <si>
    <t>JkBUR</t>
  </si>
  <si>
    <t>STHBUR2509000005</t>
  </si>
  <si>
    <t>STHONLIN2509002084</t>
  </si>
  <si>
    <t>STHONLIN2509002027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</si>
  <si>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</si>
  <si>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ETHBKK012509000012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</si>
  <si>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</si>
  <si>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วันที่ 11 กันยายน  2568 </t>
  </si>
  <si>
    <t>STHBKK012509000211</t>
  </si>
  <si>
    <t>STHBKK012509000212</t>
  </si>
  <si>
    <t>STHBKK012509000213</t>
  </si>
  <si>
    <t>STHBKK012509000214</t>
  </si>
  <si>
    <t>นางสาว ภัทราพร  ชิณพันธ์</t>
  </si>
  <si>
    <t>STHBKK012509000215</t>
  </si>
  <si>
    <t>STHBKK012509000216</t>
  </si>
  <si>
    <t>นาย ฤทธิกร  แก้วมะเริง</t>
  </si>
  <si>
    <t>STHBKK012509000217</t>
  </si>
  <si>
    <t>STHBKK012509000218</t>
  </si>
  <si>
    <t>STHBKK012509000219</t>
  </si>
  <si>
    <t>นางสาว แก้วเพียงขวัญ จันทรพงศ์</t>
  </si>
  <si>
    <t>STHBKK012509000220</t>
  </si>
  <si>
    <t>STHBKK012509000221</t>
  </si>
  <si>
    <t>STHBKK012509000222</t>
  </si>
  <si>
    <t>นาง มณี มณีโชติ</t>
  </si>
  <si>
    <t>STHBKK012509000223</t>
  </si>
  <si>
    <t>นาย คณิศร แพงกัลยา</t>
  </si>
  <si>
    <t>STHBKK012509000224</t>
  </si>
  <si>
    <t>STHONLIN2509002148</t>
  </si>
  <si>
    <t>STHONLIN2509002362</t>
  </si>
  <si>
    <t>นางสาว กาญจนา บุญเกษม</t>
  </si>
  <si>
    <t>STHONLIN2509002364</t>
  </si>
  <si>
    <t>STHONLIN2509002369</t>
  </si>
  <si>
    <t>นางสาว รวีวรรณ จินต์สวัสดิ์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</si>
  <si>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</si>
  <si>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ETHBKK012509000013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</si>
  <si>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</si>
  <si>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วันที่ 12 กันยายน  2568 </t>
  </si>
  <si>
    <t>STHBKK012509000225</t>
  </si>
  <si>
    <t>นาย กิจปณัฎฐ์ ศิราเศรณี</t>
  </si>
  <si>
    <t>STHBKK012509000226</t>
  </si>
  <si>
    <t>นาย นิรันดร์ สันอัด</t>
  </si>
  <si>
    <t>STHBKK012509000227</t>
  </si>
  <si>
    <t>STHBKK012509000228</t>
  </si>
  <si>
    <t>STHBKK012509000229</t>
  </si>
  <si>
    <t>STHBKK012509000230</t>
  </si>
  <si>
    <t>STHBKK012509000231</t>
  </si>
  <si>
    <t>นาย มณเฑียร โตวารี</t>
  </si>
  <si>
    <t>STHBKK012509000232</t>
  </si>
  <si>
    <t>นาย เพชร ภูมี</t>
  </si>
  <si>
    <t>STHBKK012509000233</t>
  </si>
  <si>
    <t>นางสาว ทวีรัตน์ มาลาศรี</t>
  </si>
  <si>
    <t>STHBKK012509000234</t>
  </si>
  <si>
    <t>STHBKK012509000235</t>
  </si>
  <si>
    <t>STHBKK012509000236</t>
  </si>
  <si>
    <t>จันทร์เพ็ญ วิลัยกุล</t>
  </si>
  <si>
    <t>STHBKK012509000237</t>
  </si>
  <si>
    <t>STHBKK012509000239</t>
  </si>
  <si>
    <t>STHBKK012509000240</t>
  </si>
  <si>
    <t>STHBKK012509000241</t>
  </si>
  <si>
    <t>STHBKK012509000242</t>
  </si>
  <si>
    <t>STHBKK012509000243</t>
  </si>
  <si>
    <t>นางสาว นภัทร อินทราพงษ์</t>
  </si>
  <si>
    <t>STHBKK012509000244</t>
  </si>
  <si>
    <t>นาง พิสมัย เอี่ยมศรีวงศา</t>
  </si>
  <si>
    <t>STHBKK012509000245</t>
  </si>
  <si>
    <t>STHBKK012509000246</t>
  </si>
  <si>
    <t>STHBKK012509000247</t>
  </si>
  <si>
    <t>STHBKK012509000248</t>
  </si>
  <si>
    <t>STHBKK012509000249</t>
  </si>
  <si>
    <t>นาย เลิศ กันนิล</t>
  </si>
  <si>
    <t>STHONLIN2509002653</t>
  </si>
  <si>
    <t>STHONLIN2509002655</t>
  </si>
  <si>
    <t>STHONLIN2509002658</t>
  </si>
  <si>
    <t>บริษัท  ต.ศรีโสภณ จำกัด (สำนักงานใหญ่)</t>
  </si>
  <si>
    <t>STHONLIN2509002678</t>
  </si>
  <si>
    <t>STHBKK012509000250</t>
  </si>
  <si>
    <t>STHONLIN2509002475</t>
  </si>
  <si>
    <t>นางสาว โสรยา  ไกรพุทธ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</si>
  <si>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</si>
  <si>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ETHONLIN2509000012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</si>
  <si>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</si>
  <si>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วันที่ 13 กันยายน  2568 </t>
  </si>
  <si>
    <t>STHBKK012509000251</t>
  </si>
  <si>
    <t>STHBKK012509000252</t>
  </si>
  <si>
    <t>STHBKK012509000253</t>
  </si>
  <si>
    <t>นาย สุรบถ โสมาศร๊</t>
  </si>
  <si>
    <t>STHBKK012509000254</t>
  </si>
  <si>
    <t>STHBKK012509000255</t>
  </si>
  <si>
    <t>นาง จิราพร โพธิ์ไกร</t>
  </si>
  <si>
    <t>STHBKK012509000256</t>
  </si>
  <si>
    <t>STHBKK012509000257</t>
  </si>
  <si>
    <t>นาย ทวีชัย รัตนะธรรม</t>
  </si>
  <si>
    <t>STHBKK012509000259</t>
  </si>
  <si>
    <t>นาง บุญญานุช ยอดดี</t>
  </si>
  <si>
    <t>STHBKK012509000260</t>
  </si>
  <si>
    <t>นางสาว เพลิน รายสันเทียะ</t>
  </si>
  <si>
    <t>STHBKK012509000261</t>
  </si>
  <si>
    <t>STHBKK012509000262</t>
  </si>
  <si>
    <t>นางสาว มุกดา พวงสง่า</t>
  </si>
  <si>
    <t>STHBKK012509000263</t>
  </si>
  <si>
    <t>Mr. NGUYEN TAN TAI</t>
  </si>
  <si>
    <t>lFrAmEl</t>
  </si>
  <si>
    <t>ยอดขอสาขาลาว</t>
  </si>
  <si>
    <t>STHBKK012509000265</t>
  </si>
  <si>
    <t>นาย ธนาศุภเดช ภุชพัชราธาดาณัช</t>
  </si>
  <si>
    <t>STHBKK012509000268</t>
  </si>
  <si>
    <t>STHBKK012509000271</t>
  </si>
  <si>
    <t>STHBKK012509000273</t>
  </si>
  <si>
    <t>STHBKK012509000274</t>
  </si>
  <si>
    <t>นางสาว วารุณี  โตกุล</t>
  </si>
  <si>
    <t>STHBKK012509000275</t>
  </si>
  <si>
    <t xml:space="preserve">Ms. Manassanun Chiarasedthakarn	</t>
  </si>
  <si>
    <t>STHONLIN2509002893</t>
  </si>
  <si>
    <t>STHONLIN2509002895</t>
  </si>
  <si>
    <t>STHONLIN2509002896</t>
  </si>
  <si>
    <t>STHONLIN2509002897</t>
  </si>
  <si>
    <t>STHONLIN2509002898</t>
  </si>
  <si>
    <t>STHONLIN2509002899</t>
  </si>
  <si>
    <t>STHONLIN2509002928</t>
  </si>
  <si>
    <t>STHONLIN2509002894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</si>
  <si>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</si>
  <si>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ETHBKK012509000014</t>
  </si>
  <si>
    <t>ETHONLIN2509000013</t>
  </si>
  <si>
    <t>ETHONLIN2509000014</t>
  </si>
  <si>
    <t>ETHONLIN2509000015</t>
  </si>
  <si>
    <t>ETHONLIN2509000016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</si>
  <si>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</si>
  <si>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วันที่ 14 กันยายน  2568 </t>
  </si>
  <si>
    <t>STHBKK012509000276</t>
  </si>
  <si>
    <t>STHBKK012509000277</t>
  </si>
  <si>
    <t>นาง สุไพรรัตน์ ใยโฉม</t>
  </si>
  <si>
    <t>STHBKK012509000278</t>
  </si>
  <si>
    <t>STHBKK012509000279</t>
  </si>
  <si>
    <t>STHBKK012509000280</t>
  </si>
  <si>
    <t>STHBKK012509000281</t>
  </si>
  <si>
    <t>STHBKK012509000282</t>
  </si>
  <si>
    <t>STHBKK012509000283</t>
  </si>
  <si>
    <t>STHONLIN2509003075</t>
  </si>
  <si>
    <t>STHONLIN2509003120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</si>
  <si>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</si>
  <si>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ETHBKK012509000015</t>
  </si>
  <si>
    <t>ห้างหุ้นส่วน ไดม่อนอันดามัน เน็ตเวิร์ค (สำนักงานใหญ่)</t>
  </si>
  <si>
    <t>ETHONLIN2509000017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</si>
  <si>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</si>
  <si>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วันที่ 15 กันยายน  2568 </t>
  </si>
  <si>
    <t>STHBKK012509000284</t>
  </si>
  <si>
    <t>นางสาว วนิดา  รุ่งแสง</t>
  </si>
  <si>
    <t>STHBKK012509000285</t>
  </si>
  <si>
    <t>นาย นาย จักรพงษ์ สุระ</t>
  </si>
  <si>
    <t>STHBKK012509000286</t>
  </si>
  <si>
    <t>นาย นราเศรษฐ์  ศรีมารักษ์</t>
  </si>
  <si>
    <t>STHBKK012509000287</t>
  </si>
  <si>
    <t>STHBKK012509000289</t>
  </si>
  <si>
    <t>STHBKK012509000290</t>
  </si>
  <si>
    <t>STHBKK012509000291</t>
  </si>
  <si>
    <t>STHBKK012509000292</t>
  </si>
  <si>
    <t>STHBKK012509000293</t>
  </si>
  <si>
    <t>นาย อนันต์กฤช เต็มศิริพันธุ์</t>
  </si>
  <si>
    <t>STHBKK012509000294</t>
  </si>
  <si>
    <t>STHBKK012509000295</t>
  </si>
  <si>
    <t>STHBKK012509000296</t>
  </si>
  <si>
    <t>นางสาว กุลทรัพย์  จันทะโมโส</t>
  </si>
  <si>
    <t>STHBKK012509000297</t>
  </si>
  <si>
    <t>นางสาว ธนภร ม่วงกล่ำ</t>
  </si>
  <si>
    <t>STHBKK012509000298</t>
  </si>
  <si>
    <t>STHBKK012509000299</t>
  </si>
  <si>
    <t>STHBKK012509000300</t>
  </si>
  <si>
    <t>STHBKK012509000301</t>
  </si>
  <si>
    <t>นาย พงษ์ศักดิ์ พรเจีย</t>
  </si>
  <si>
    <t>STHBKK012509000302</t>
  </si>
  <si>
    <t>STHBKK012509000303</t>
  </si>
  <si>
    <t>นางสาว นิตญา ไชยวงศ์</t>
  </si>
  <si>
    <t>STHBKK012509000304</t>
  </si>
  <si>
    <t>นาย ณัฐเอกภพ เอี่ยมพินิจกุล</t>
  </si>
  <si>
    <t>STHBKK012509000305</t>
  </si>
  <si>
    <t>STHBKK012509000306</t>
  </si>
  <si>
    <t>นางสาว  ชมภูนุช แจ้งภูเขียว</t>
  </si>
  <si>
    <t>STHBKK012509000307</t>
  </si>
  <si>
    <t>นาย ปริญพัชร์ ศรีศุภณัฐธนากุล</t>
  </si>
  <si>
    <t>STHBKK012509000308</t>
  </si>
  <si>
    <t>นาย ธนกร กรองทอง</t>
  </si>
  <si>
    <t>STHBKK012509000309</t>
  </si>
  <si>
    <t>Mr. DJEUDA CHRISTIAN LUDOVIC</t>
  </si>
  <si>
    <t>STHBKK012509000310</t>
  </si>
  <si>
    <t>Mr. LIONEL PRISO EGBE</t>
  </si>
  <si>
    <t>STHBKK012509000311</t>
  </si>
  <si>
    <t>Mr. PAUL EPANG KOME</t>
  </si>
  <si>
    <t>STHBKK012509000312</t>
  </si>
  <si>
    <t>STHBKK012509000314</t>
  </si>
  <si>
    <t>STHBKK012509000315</t>
  </si>
  <si>
    <t>STHBKK012509000317</t>
  </si>
  <si>
    <t>STHBKK012509000319</t>
  </si>
  <si>
    <t>STHBKK012509000320</t>
  </si>
  <si>
    <t>STHBKK012509000321</t>
  </si>
  <si>
    <t>STHONLIN2509003127</t>
  </si>
  <si>
    <t>STHONLIN2509003129</t>
  </si>
  <si>
    <t>STHONLIN2509003137</t>
  </si>
  <si>
    <t>นาง ดาวรุ้ง แหลมไธสง</t>
  </si>
  <si>
    <t>STHONLIN2509003231</t>
  </si>
  <si>
    <t>STHONLIN2509003232</t>
  </si>
  <si>
    <t>นาย ไชยพงศ์ รุ่งอำพินธ์</t>
  </si>
  <si>
    <t>STHONLIN2509003234</t>
  </si>
  <si>
    <t>STHONLIN2509003237</t>
  </si>
  <si>
    <t>นาย อภินันท์ หนูนัง</t>
  </si>
  <si>
    <t>STHONLIN2509003239</t>
  </si>
  <si>
    <t>STHONLIN2509003256</t>
  </si>
  <si>
    <t>STHONLIN2509003292</t>
  </si>
  <si>
    <t>นางสาว อิสรีย์ ธนะมูล</t>
  </si>
  <si>
    <t>STHONLIN2509003233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</si>
  <si>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</si>
  <si>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ETHBKK012509000016</t>
  </si>
  <si>
    <t>นางสาว ชมภูนุช แจ้งภูเขียว</t>
  </si>
  <si>
    <t>ETHONLIN2509000018</t>
  </si>
  <si>
    <t>ETHONLIN2509000019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</si>
  <si>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</si>
  <si>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วันที่ 16 กันยายน  2568 </t>
  </si>
  <si>
    <t>STHBKK012509000323</t>
  </si>
  <si>
    <t>STHBKK012509000324</t>
  </si>
  <si>
    <t>STHBKK012509000325</t>
  </si>
  <si>
    <t>นาง รัตนกร ไม้แดง</t>
  </si>
  <si>
    <t>STHBKK012509000326</t>
  </si>
  <si>
    <t>นาย ณัฐพล ไม้แดง</t>
  </si>
  <si>
    <t>STHBKK012509000327</t>
  </si>
  <si>
    <t>นาย จตุรเทพ ไม้แดง</t>
  </si>
  <si>
    <t>STHBKK012509000328</t>
  </si>
  <si>
    <t>STHBKK012509000329</t>
  </si>
  <si>
    <t>STHBKK012509000330</t>
  </si>
  <si>
    <t>STHBKK012509000331</t>
  </si>
  <si>
    <t>นาย สมชาย โพธิ์คำ</t>
  </si>
  <si>
    <t>STHBKK012509000332</t>
  </si>
  <si>
    <t>STHBKK012509000333</t>
  </si>
  <si>
    <t>นาย อพิรุณ  คชสิทธิ์</t>
  </si>
  <si>
    <t>STHBKK012509000334</t>
  </si>
  <si>
    <t>STHBKK012509000335</t>
  </si>
  <si>
    <t>นางสาว จิรภาทิชา โคดมการภัทรารัช</t>
  </si>
  <si>
    <t>STHBKK012509000336</t>
  </si>
  <si>
    <t>STHBKK012509000337</t>
  </si>
  <si>
    <t>STHONLIN2509003302</t>
  </si>
  <si>
    <t>STHONLIN2509003369</t>
  </si>
  <si>
    <t>STHONLIN2509003498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</si>
  <si>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</si>
  <si>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ETHBKK012509000017</t>
  </si>
  <si>
    <t>ETHONLIN2509000020</t>
  </si>
  <si>
    <t>ETHONLIN2509000021</t>
  </si>
  <si>
    <t>ETHONLIN2509000022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</si>
  <si>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</si>
  <si>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วันที่ 17 กันยายน  2568 </t>
  </si>
  <si>
    <t>STHBKK012509000338</t>
  </si>
  <si>
    <t>นางสาว วณัฐกมล  วิไลลักษณ์</t>
  </si>
  <si>
    <t>STHBKK012509000339</t>
  </si>
  <si>
    <t>นางสาว ธิตยา ขำอิน</t>
  </si>
  <si>
    <t>STHBKK012509000340</t>
  </si>
  <si>
    <t>STHBKK012509000342</t>
  </si>
  <si>
    <t>Mr. YASSER ARAFAT MOHAMADOU BACHIROU</t>
  </si>
  <si>
    <t>STHBKK012509000344</t>
  </si>
  <si>
    <t>นาง นฤมล ผาสุข</t>
  </si>
  <si>
    <t>STHBKK012509000345</t>
  </si>
  <si>
    <t>STHBKK012509000346</t>
  </si>
  <si>
    <t>STHBKK012509000347</t>
  </si>
  <si>
    <t>STHBKK012509000348</t>
  </si>
  <si>
    <t>STHBKK012509000350</t>
  </si>
  <si>
    <t>นาย ฑีปังกร  รักษาพงศ์</t>
  </si>
  <si>
    <t>STHBKK012509000351</t>
  </si>
  <si>
    <t>นาย ประสงค์ ศรีระวงค์</t>
  </si>
  <si>
    <t>STHBKK012509000352</t>
  </si>
  <si>
    <t>STHBKK012509000353</t>
  </si>
  <si>
    <t>นาย เอกรินทร์ วงศ์หน่อแก้ว</t>
  </si>
  <si>
    <t>STHBKK012509000354</t>
  </si>
  <si>
    <t>STHBKK012509000355</t>
  </si>
  <si>
    <t>STHBKK012509000356</t>
  </si>
  <si>
    <t>STHBKK012509000358</t>
  </si>
  <si>
    <t>นาง วาสนา นาสวน</t>
  </si>
  <si>
    <t>STHBKK012509000359</t>
  </si>
  <si>
    <t>คัชรินทร์ ผาอินทร์</t>
  </si>
  <si>
    <t>STHBKK012509000360</t>
  </si>
  <si>
    <t>STHONLIN2509003581</t>
  </si>
  <si>
    <t>STHONLIN2509003689</t>
  </si>
  <si>
    <t>STHONLIN2509003690</t>
  </si>
  <si>
    <t>STHBKK012509000349</t>
  </si>
  <si>
    <t>นาง อธิตา นาคงาม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</si>
  <si>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</si>
  <si>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ETHBKK012509000018</t>
  </si>
  <si>
    <t>นางสาว ลำใย เจริญศิริ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</si>
  <si>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</si>
  <si>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วันที่ 18 กันยายน  2568 </t>
  </si>
  <si>
    <t>STHBKK012509000361</t>
  </si>
  <si>
    <t>นางสาว ภัคชัญญา เทพวรรณ์</t>
  </si>
  <si>
    <t>STHBKK012509000362</t>
  </si>
  <si>
    <t>STHBKK012509000363</t>
  </si>
  <si>
    <t>STHBKK012509000364</t>
  </si>
  <si>
    <t>นางสาว สุธีรา ทรายก่า</t>
  </si>
  <si>
    <t>STHBKK012509000365</t>
  </si>
  <si>
    <t>STHBKK012509000366</t>
  </si>
  <si>
    <t>STHBKK012509000367</t>
  </si>
  <si>
    <t>STHBKK012509000368</t>
  </si>
  <si>
    <t>STHBKK012509000369</t>
  </si>
  <si>
    <t>STHBKK012509000370</t>
  </si>
  <si>
    <t>STHBKK012509000371</t>
  </si>
  <si>
    <t>STHBKK012509000372</t>
  </si>
  <si>
    <t>STHBKK012509000373</t>
  </si>
  <si>
    <t>STHBKK012509000375</t>
  </si>
  <si>
    <t>STHBKK012509000376</t>
  </si>
  <si>
    <t>STHBKK012509000381</t>
  </si>
  <si>
    <t>STHBKK012509000382</t>
  </si>
  <si>
    <t>STHONLIN2509003859</t>
  </si>
  <si>
    <t>STHONLIN2509003860</t>
  </si>
  <si>
    <t>STHONLIN2509003888</t>
  </si>
  <si>
    <t>นาย เก่งภพ ศุภาภพปภาส</t>
  </si>
  <si>
    <t>รางวัล ABB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</si>
  <si>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</si>
  <si>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ETHONLIN2509000023</t>
  </si>
  <si>
    <t>นาย สู้สู้ รวยร้อยล้าน</t>
  </si>
  <si>
    <t>ETHBKK012509000019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</si>
  <si>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</si>
  <si>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วันที่ 20 กันยายน  2568 </t>
  </si>
  <si>
    <t>STHBKK012509000384</t>
  </si>
  <si>
    <t>นาย ทนงศักดิ์ รัตนบุรี</t>
  </si>
  <si>
    <t>STHBKK012509000385</t>
  </si>
  <si>
    <t>นาย สนั่นศักดิ์ สมทอง</t>
  </si>
  <si>
    <t>STHBKK012509000386</t>
  </si>
  <si>
    <t>ปทุมทิพย์ บุญธนาโชค</t>
  </si>
  <si>
    <t>STHBKK012509000387</t>
  </si>
  <si>
    <t>นาง จีราภา การนอก</t>
  </si>
  <si>
    <t>STHBKK012509000388</t>
  </si>
  <si>
    <t>นาย พิชัย อาษาสุข</t>
  </si>
  <si>
    <t>STHBKK012509000389</t>
  </si>
  <si>
    <t>STHBKK012509000390</t>
  </si>
  <si>
    <t>STHBKK012509000391</t>
  </si>
  <si>
    <t>นาย ยงยุทธ อรธรรมรัตน์</t>
  </si>
  <si>
    <t>STHBKK012509000392</t>
  </si>
  <si>
    <t>Mr. OSA FELIX OTASOWIE</t>
  </si>
  <si>
    <t>STHBKK012509000393</t>
  </si>
  <si>
    <t>STHBKK012509000394</t>
  </si>
  <si>
    <t>นาง อรวรรณ พ่อค้า</t>
  </si>
  <si>
    <t>STHBKK012509000395</t>
  </si>
  <si>
    <t>นางสาว จำเรียง อินทปัตย์</t>
  </si>
  <si>
    <t>STHBKK012509000396</t>
  </si>
  <si>
    <t>นาง ประไพ คงเหมือน</t>
  </si>
  <si>
    <t>STHBKK012509000398</t>
  </si>
  <si>
    <t>STHBKK012509000399</t>
  </si>
  <si>
    <t>STHBKK012509000400</t>
  </si>
  <si>
    <t>STHBKK012509000402</t>
  </si>
  <si>
    <t>STHBKK012509000403</t>
  </si>
  <si>
    <t>นาย อนุศิษฎ์ อนันตะ</t>
  </si>
  <si>
    <t>STHBKK012509000404</t>
  </si>
  <si>
    <t>STHBKK012509000405</t>
  </si>
  <si>
    <t>นาย พิสิฐพงษ์ ยอดจันทร์</t>
  </si>
  <si>
    <t>STHBKK012509000406</t>
  </si>
  <si>
    <t>นางสาว กฤษณา อังคะแสน</t>
  </si>
  <si>
    <t>STHBKK012509000407</t>
  </si>
  <si>
    <t>STHBKK012509000408</t>
  </si>
  <si>
    <t>บี ฮัมเบิล แอนด์ เมอร์ซี กรุ๊ป (สำนักงานใหญ่)</t>
  </si>
  <si>
    <t>STHBKK012509000409</t>
  </si>
  <si>
    <t>STHBKK012509000410</t>
  </si>
  <si>
    <t>นาง ศรีรัตน์ ปัญญา</t>
  </si>
  <si>
    <t>STHBKK012509000411</t>
  </si>
  <si>
    <t>STHBKK012509000412</t>
  </si>
  <si>
    <t>STHBKK012509000413</t>
  </si>
  <si>
    <t>นาย อนุสรณ์ ตั้งสังวรณ์</t>
  </si>
  <si>
    <t>STHBKK012509000414</t>
  </si>
  <si>
    <t>STHBKK012509000415</t>
  </si>
  <si>
    <t>STHBKK012509000416</t>
  </si>
  <si>
    <t>STHBKK012509000417</t>
  </si>
  <si>
    <t>STHBKK012509000418</t>
  </si>
  <si>
    <t>STHBKK012509000419</t>
  </si>
  <si>
    <t>นางสาว ภาพิมล ฉัตรเฉลิมวิทย์</t>
  </si>
  <si>
    <t>STHBKK012509000420</t>
  </si>
  <si>
    <t>นาง ชลัณวรรณ อังคมีชัยโสภณ</t>
  </si>
  <si>
    <t>STHBKK012509000421</t>
  </si>
  <si>
    <t>95 ธนกฤต กฤดธนาพงษ์</t>
  </si>
  <si>
    <t>STHBKK012509000422</t>
  </si>
  <si>
    <t>STHBKK012509000423</t>
  </si>
  <si>
    <t>นาย ดิเรก กรีฑา</t>
  </si>
  <si>
    <t>STHBKK012509000424</t>
  </si>
  <si>
    <t>STHBKK012509000425</t>
  </si>
  <si>
    <t>STHBKK012509000426</t>
  </si>
  <si>
    <t>STHBKK012509000427</t>
  </si>
  <si>
    <t>STHBKK012509000428</t>
  </si>
  <si>
    <t>STHBKK012509000429</t>
  </si>
  <si>
    <t>นาย เอกภาพ เจตมงคลนวัช</t>
  </si>
  <si>
    <t>STHBKK012509000430</t>
  </si>
  <si>
    <t>STHBUR2509000006</t>
  </si>
  <si>
    <t>Mr. HAN SHWE</t>
  </si>
  <si>
    <t>STHBUR2509000007</t>
  </si>
  <si>
    <t>STHBUR2509000009</t>
  </si>
  <si>
    <t>Mr. BA THEIN HTOON</t>
  </si>
  <si>
    <t>STHONLIN2509003913</t>
  </si>
  <si>
    <t>บริษัท ต.ศรีโสภณ จำกัด (สำนักงานใหญ่)</t>
  </si>
  <si>
    <t>STHONLIN2509004243</t>
  </si>
  <si>
    <t>STHONLIN2509004245</t>
  </si>
  <si>
    <t>นาย สุวิทย์ รองชูเพ็ง</t>
  </si>
  <si>
    <t>STHONLIN2509004277</t>
  </si>
  <si>
    <t>STHONLIN2509004293</t>
  </si>
  <si>
    <t>STHBKK012509000401</t>
  </si>
  <si>
    <t>STHBKK012509000397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</si>
  <si>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</si>
  <si>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ETHBUR2509000001</t>
  </si>
  <si>
    <t>ETHONLIN2509000028</t>
  </si>
  <si>
    <t>ETHONLIN2509000027</t>
  </si>
  <si>
    <t>ETHONLIN2509000026</t>
  </si>
  <si>
    <t>ETHONLIN2509000025</t>
  </si>
  <si>
    <t>ETHONLIN2509000024</t>
  </si>
  <si>
    <t>นางสาว พรไพลิน จินดานรเศษฐ์</t>
  </si>
  <si>
    <t>ETHBKK012509000022</t>
  </si>
  <si>
    <t>ETHBKK012509000021</t>
  </si>
  <si>
    <t>ETHBKK012509000020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</si>
  <si>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</si>
  <si>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วันที่ 21 กันยายน  2568 </t>
  </si>
  <si>
    <t>STHBKK012509000431</t>
  </si>
  <si>
    <t>STHBKK012509000432</t>
  </si>
  <si>
    <t>นาย มงคล เพ็งเคียน</t>
  </si>
  <si>
    <t>STHBKK012509000433</t>
  </si>
  <si>
    <t>นาง ทิพยาภรณ์ ฆ้องวงษ์</t>
  </si>
  <si>
    <t>STHBKK012509000434</t>
  </si>
  <si>
    <t>นางสาว ธนภร ทองสุขสุพัชร</t>
  </si>
  <si>
    <t>STHBKK012509000435</t>
  </si>
  <si>
    <t>STHONLIN2509004429</t>
  </si>
  <si>
    <t>STHONLIN2509004558</t>
  </si>
  <si>
    <t>STHONLIN2509004559</t>
  </si>
  <si>
    <t>STHONLIN2509004569</t>
  </si>
  <si>
    <t>STHONLIN2509004572</t>
  </si>
  <si>
    <t>แลกสินค้า  ARP  (POINT)  ,  ABB Online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</si>
  <si>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</si>
  <si>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ETHONLIN2509000029</t>
  </si>
  <si>
    <t>นาง รัชนี อัศวพัฒนากูล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</si>
  <si>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</si>
  <si>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วันที่  22 กันยายน  2568 </t>
  </si>
  <si>
    <t>STHBKK012509000436</t>
  </si>
  <si>
    <t>STHBKK012509000437</t>
  </si>
  <si>
    <t>STHBKK012509000438</t>
  </si>
  <si>
    <t>นาย เขื่อน ใจกาวิล</t>
  </si>
  <si>
    <t>STHBKK012509000439</t>
  </si>
  <si>
    <t>STHBKK012509000440</t>
  </si>
  <si>
    <t>นางสาว วาสนา คุ้มสุด</t>
  </si>
  <si>
    <t>STHBKK012509000441</t>
  </si>
  <si>
    <t>นาย พีรพัฒน์ วงค์จันทร์ทา</t>
  </si>
  <si>
    <t>STHBKK012509000442</t>
  </si>
  <si>
    <t>นาง รุ่งรัตน์ ศรสุรินทร์</t>
  </si>
  <si>
    <t>STHBKK012509000443</t>
  </si>
  <si>
    <t>STHBKK012509000444</t>
  </si>
  <si>
    <t>STHBKK012509000445</t>
  </si>
  <si>
    <t>STHBKK012509000446</t>
  </si>
  <si>
    <t>STHBKK012509000447</t>
  </si>
  <si>
    <t>นาย เธียรวิชญ์ สิรินรภักดีกุล</t>
  </si>
  <si>
    <t>STHBKK012509000449</t>
  </si>
  <si>
    <t>นาย สุวชัช อมตวงษ์</t>
  </si>
  <si>
    <t>STHONLIN2509004618</t>
  </si>
  <si>
    <t>STHONLIN2509004727</t>
  </si>
  <si>
    <t>STHONLIN2509004729</t>
  </si>
  <si>
    <t>Mr. MONDONG GILBERT KUDIANG</t>
  </si>
  <si>
    <t>STHBKK012509000448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</si>
  <si>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</si>
  <si>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ETHONLIN2509000030</t>
  </si>
  <si>
    <t>ETHONLIN2509000031</t>
  </si>
  <si>
    <t>ETHONLIN2509000032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</si>
  <si>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</si>
  <si>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วันที่  23 กันยายน  2568 </t>
  </si>
  <si>
    <t>STHBKK012509000450</t>
  </si>
  <si>
    <t>Mr. DJIME FOFANA</t>
  </si>
  <si>
    <t>STHBKK012509000451</t>
  </si>
  <si>
    <t>นาย นิตินาฎ หมิ่นขัด</t>
  </si>
  <si>
    <t>STHBKK012509000452</t>
  </si>
  <si>
    <t>นาย ดิลก แผ่ทอง</t>
  </si>
  <si>
    <t>STHBKK012509000453</t>
  </si>
  <si>
    <t>นาง บุญสี โพธิ์ขาว</t>
  </si>
  <si>
    <t>STHBKK012509000454</t>
  </si>
  <si>
    <t>นาย พิษณุ สุขสำราญ</t>
  </si>
  <si>
    <t>STHBKK012509000455</t>
  </si>
  <si>
    <t>นางสาว พนมพร มงคลเจริญ</t>
  </si>
  <si>
    <t>STHBKK012509000456</t>
  </si>
  <si>
    <t>STHBKK012509000457</t>
  </si>
  <si>
    <t>STHBKK012509000458</t>
  </si>
  <si>
    <t>นาย สกลสักก์ สาครเรืองสิรี</t>
  </si>
  <si>
    <t>STHBKK012509000459</t>
  </si>
  <si>
    <t>STHBKK012509000460</t>
  </si>
  <si>
    <t>STHBKK012509000461</t>
  </si>
  <si>
    <t>STHBKK012509000463</t>
  </si>
  <si>
    <t>Mr. Aboubakar Ben Abba</t>
  </si>
  <si>
    <t>STHBKK012509000464</t>
  </si>
  <si>
    <t>STHBKK012509000465</t>
  </si>
  <si>
    <t>STHBKK012509000466</t>
  </si>
  <si>
    <t>STHBKK012509000467</t>
  </si>
  <si>
    <t>STHBKK012509000468</t>
  </si>
  <si>
    <t>STHBKK012509000469</t>
  </si>
  <si>
    <t>STHBKK012509000470</t>
  </si>
  <si>
    <t>STHBKK012509000471</t>
  </si>
  <si>
    <t>STHBKK012509000472</t>
  </si>
  <si>
    <t>STHBKK012509000473</t>
  </si>
  <si>
    <t>STHBKK012509000474</t>
  </si>
  <si>
    <t>STHBKK012509000476</t>
  </si>
  <si>
    <t>นาย ภณ อังคสุภณ</t>
  </si>
  <si>
    <t>STHBKK012509000477</t>
  </si>
  <si>
    <t>STHBKK012509000478</t>
  </si>
  <si>
    <t>STHBKK012509000479</t>
  </si>
  <si>
    <t>STHBKK012509000480</t>
  </si>
  <si>
    <t>นาย สิงห์ ทองประโคน</t>
  </si>
  <si>
    <t>STHBKK012509000481</t>
  </si>
  <si>
    <t>STHBKK012509000482</t>
  </si>
  <si>
    <t>STHBKK012509000483</t>
  </si>
  <si>
    <t>นางสาว อัมพวัน เรียงสา</t>
  </si>
  <si>
    <t>STHBKK012509000484</t>
  </si>
  <si>
    <t>นางสาว พัชรี หนูจีน</t>
  </si>
  <si>
    <t>STHBKK012509000485</t>
  </si>
  <si>
    <t>นางสาว เมทิกา ทองประสม</t>
  </si>
  <si>
    <t>STHBKK012509000486</t>
  </si>
  <si>
    <t>นางสาว บัวหลวง สรสกุล</t>
  </si>
  <si>
    <t>STHBKK012509000487</t>
  </si>
  <si>
    <t>STHBKK012509000489</t>
  </si>
  <si>
    <t>นางสาว พรรณพร เอียดหมุน</t>
  </si>
  <si>
    <t>STHBKK012509000490</t>
  </si>
  <si>
    <t>STHBKK012509000491</t>
  </si>
  <si>
    <t>STHBKK012509000492</t>
  </si>
  <si>
    <t>STHBKK012509000493</t>
  </si>
  <si>
    <t>STHBKK012509000494</t>
  </si>
  <si>
    <t>STHBKK012509000495</t>
  </si>
  <si>
    <t>STHBKK012509000496</t>
  </si>
  <si>
    <t>STHBKK012509000497</t>
  </si>
  <si>
    <t>STHBKK012509000498</t>
  </si>
  <si>
    <t>นาย สุนิตย์ เชื้อสาวะถี</t>
  </si>
  <si>
    <t>STHBKK012509000500</t>
  </si>
  <si>
    <t>นาง ฐปนจันทร์ ยศตรีสรณ์</t>
  </si>
  <si>
    <t>STHBKK012509000501</t>
  </si>
  <si>
    <t>STHBKK012509000502</t>
  </si>
  <si>
    <t>STHBKK012509000503</t>
  </si>
  <si>
    <t>STHBKK012509000504</t>
  </si>
  <si>
    <t>STHBKK012509000505</t>
  </si>
  <si>
    <t>STHBKK012509000506</t>
  </si>
  <si>
    <t>STHBKK012509000507</t>
  </si>
  <si>
    <t>นาย สมชาย โสภา</t>
  </si>
  <si>
    <t>STHBKK012509000508</t>
  </si>
  <si>
    <t>STHBKK012509000509</t>
  </si>
  <si>
    <t>STHBKK012509000510</t>
  </si>
  <si>
    <t>STHBKK012509000511</t>
  </si>
  <si>
    <t>STHBKK012509000512</t>
  </si>
  <si>
    <t>นางสาว ภิรํณยา โพธิพรรค</t>
  </si>
  <si>
    <t>STHBKK012509000513</t>
  </si>
  <si>
    <t>STHBKK012509000514</t>
  </si>
  <si>
    <t>STHBKK012509000515</t>
  </si>
  <si>
    <t>STHBKK012509000517</t>
  </si>
  <si>
    <t>นางสาว ภาพิมล  ฉัตรเฉลิมวิทย์</t>
  </si>
  <si>
    <t>STHBKK012509000518</t>
  </si>
  <si>
    <t>นาย โชติวรุตม์ วัฒนารุ่งนิรันดร์</t>
  </si>
  <si>
    <t>STHBKK012509000519</t>
  </si>
  <si>
    <t>STHBKK012509000521</t>
  </si>
  <si>
    <t>STHBKK012509000522</t>
  </si>
  <si>
    <t>STHBKK012509000523</t>
  </si>
  <si>
    <t>นาง กัญฐ์ภิญญา จงยันต์ธนกุล</t>
  </si>
  <si>
    <t>STHONLIN2509005095</t>
  </si>
  <si>
    <t>STHONLIN2509005096</t>
  </si>
  <si>
    <t>STHONLIN2509005098</t>
  </si>
  <si>
    <t>STHONLIN2509005100</t>
  </si>
  <si>
    <t>STHONLIN2509005118</t>
  </si>
  <si>
    <t>STHONLIN2509005119</t>
  </si>
  <si>
    <t>STHONLIN2509005121</t>
  </si>
  <si>
    <t>STHONLIN2509005124</t>
  </si>
  <si>
    <t>STHONLIN2509005132</t>
  </si>
  <si>
    <t>นาย วัชร์ชาพล ไชยกุลประเสริฐ</t>
  </si>
  <si>
    <t>STHONLIN2509005133</t>
  </si>
  <si>
    <t>STHONLIN2509005136</t>
  </si>
  <si>
    <t>STHONLIN2509005137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</si>
  <si>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</si>
  <si>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ETHBKK012509000023</t>
  </si>
  <si>
    <t>ETHONLIN2509000033</t>
  </si>
  <si>
    <t>ETHONLIN2509000034</t>
  </si>
  <si>
    <t>เกษ / เหน่ง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</si>
  <si>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</si>
  <si>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วันที่  24 กันยายน  2568 </t>
  </si>
  <si>
    <t>STHBKK012509000524</t>
  </si>
  <si>
    <t>นางสาว ปภัสสร สุทธปัญญากุล</t>
  </si>
  <si>
    <t>STHBKK012509000525</t>
  </si>
  <si>
    <t>STHBKK012509000526</t>
  </si>
  <si>
    <t>STHBKK012509000527</t>
  </si>
  <si>
    <t>STHBKK012509000528</t>
  </si>
  <si>
    <t>นาย ประมง จันทะสิงห์</t>
  </si>
  <si>
    <t>STHBKK012509000529</t>
  </si>
  <si>
    <t>STHBKK012509000530</t>
  </si>
  <si>
    <t>นาย วัชรชัย ขุนศรีรักษา</t>
  </si>
  <si>
    <t>STHBKK012509000531</t>
  </si>
  <si>
    <t>STHBKK012509000532</t>
  </si>
  <si>
    <t>นาย พงศฺณุวัฒน์ ผะดาสีณิกุล</t>
  </si>
  <si>
    <t>STHBKK012509000534</t>
  </si>
  <si>
    <t>Ms. Hadjati Fayçal</t>
  </si>
  <si>
    <t>STHONLIN2509005222</t>
  </si>
  <si>
    <t>STHONLIN2509005409</t>
  </si>
  <si>
    <t>นาย สมศักดิ์  แสงรัตนเจริญ</t>
  </si>
  <si>
    <t>STHONLIN2509005420</t>
  </si>
  <si>
    <t>STHONLIN2509005421</t>
  </si>
  <si>
    <t>STHONLIN2509005422</t>
  </si>
  <si>
    <t>นาง ดุษณี  เจมส์</t>
  </si>
  <si>
    <t>STHONLIN2509005423</t>
  </si>
  <si>
    <t>STHONLIN2509005426</t>
  </si>
  <si>
    <t>STHONLIN2509005433</t>
  </si>
  <si>
    <t>นางสาว ธนิชชนันท์ สิริภาคยะประภา</t>
  </si>
  <si>
    <t>STHONLIN2509005447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</si>
  <si>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</si>
  <si>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ETHBKK012509000024</t>
  </si>
  <si>
    <t>ตาน้ำ</t>
  </si>
  <si>
    <t xml:space="preserve">เกษ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</si>
  <si>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</si>
  <si>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วันที่  25 กันยายน  2568 </t>
  </si>
  <si>
    <t>STHBKK012509000535</t>
  </si>
  <si>
    <t>STHBKK012509000536</t>
  </si>
  <si>
    <t>STHBKK012509000537</t>
  </si>
  <si>
    <t>STHBKK012509000539</t>
  </si>
  <si>
    <t>Mr. Yero Haman Djoda</t>
  </si>
  <si>
    <t>STHBKK012509000540</t>
  </si>
  <si>
    <t>STHBKK012509000541</t>
  </si>
  <si>
    <t>STHBKK012509000542</t>
  </si>
  <si>
    <t>STHBKK012509000543</t>
  </si>
  <si>
    <t>STHBKK012509000544</t>
  </si>
  <si>
    <t>STHBKK012509000545</t>
  </si>
  <si>
    <t>นางสาว วณัฐกมล วิไลลักษณ์</t>
  </si>
  <si>
    <t>STHBKK012509000546</t>
  </si>
  <si>
    <t>STHBKK012509000548</t>
  </si>
  <si>
    <t>STHBKK012509000549</t>
  </si>
  <si>
    <t>นาย ประมวล แคนดา</t>
  </si>
  <si>
    <t>STHBKK012509000550</t>
  </si>
  <si>
    <t>STHBKK012509000551</t>
  </si>
  <si>
    <t>STHBKK012509000552</t>
  </si>
  <si>
    <t>นาง โชติกา หอมละออ</t>
  </si>
  <si>
    <t>STHBKK012509000554</t>
  </si>
  <si>
    <t>นางสาว จินดาภรณ์ นิลชาติ</t>
  </si>
  <si>
    <t>STHBKK012509000558</t>
  </si>
  <si>
    <t>Mr. AHMADOU ABDOU</t>
  </si>
  <si>
    <t>STHBKK012509000559</t>
  </si>
  <si>
    <t>STHBKK012509000560</t>
  </si>
  <si>
    <t>STHBKK012509000561</t>
  </si>
  <si>
    <t>STHBKK012509000562</t>
  </si>
  <si>
    <t>นาง วงค์ภัทณ์ ปานสรีแก้ว</t>
  </si>
  <si>
    <t>STHBKK012509000564</t>
  </si>
  <si>
    <t>นาง นารินี กมลสุวรรณ</t>
  </si>
  <si>
    <t>STHONLIN2509005513</t>
  </si>
  <si>
    <t>นาง นิธิกานต์ สโคลเลอร์</t>
  </si>
  <si>
    <t>STHONLIN2509005646</t>
  </si>
  <si>
    <t>STHONLIN2509005649</t>
  </si>
  <si>
    <t>STHONLIN2509005650</t>
  </si>
  <si>
    <t>STHONLIN2509005670</t>
  </si>
  <si>
    <t>STHONLIN2509005673</t>
  </si>
  <si>
    <t>STHONLIN2509005681</t>
  </si>
  <si>
    <t>STHBKK012509000563</t>
  </si>
  <si>
    <t>STHBKK012509000565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</si>
  <si>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</si>
  <si>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ETHONLIN2509000035</t>
  </si>
  <si>
    <t>ETHONLIN2509000036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</si>
  <si>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</si>
  <si>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วันที่  26 กันยายน  2568 </t>
  </si>
  <si>
    <t>STHBKK012509000567</t>
  </si>
  <si>
    <t>Mr. EJIKEME IFEANYI STEPHEN</t>
  </si>
  <si>
    <t>bkk-aoeng</t>
  </si>
  <si>
    <t>STHBKK012509000568</t>
  </si>
  <si>
    <t>STHBKK012509000569</t>
  </si>
  <si>
    <t>STHBKK012509000570</t>
  </si>
  <si>
    <t>STHBKK012509000571</t>
  </si>
  <si>
    <t>นาย พรพยัคฆ์ ธานะไชย</t>
  </si>
  <si>
    <t>STHBKK012509000572</t>
  </si>
  <si>
    <t>นางสาว พัชรินทร์ หิรัญกิจอนันต์</t>
  </si>
  <si>
    <t>STHBKK012509000573</t>
  </si>
  <si>
    <t>STHBKK012509000574</t>
  </si>
  <si>
    <t>นาย สอาด สวรรเทวโลก</t>
  </si>
  <si>
    <t>STHBKK012509000575</t>
  </si>
  <si>
    <t>STHBKK012509000576</t>
  </si>
  <si>
    <t>STHBKK012509000577</t>
  </si>
  <si>
    <t>STHBKK012509000578</t>
  </si>
  <si>
    <t>นางสาว สงัด แก้วอุดม</t>
  </si>
  <si>
    <t>STHBKK012509000580</t>
  </si>
  <si>
    <t>นาย วรรธนัย อังสนันท</t>
  </si>
  <si>
    <t>STHBKK012509000581</t>
  </si>
  <si>
    <t>นาย นิกร พุทธสงหนาท</t>
  </si>
  <si>
    <t>STHBKK012509000582</t>
  </si>
  <si>
    <t>STHBKK012509000583</t>
  </si>
  <si>
    <t>นาย ธีรพล ศิริพนาไพร</t>
  </si>
  <si>
    <t>STHONLIN2509005910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</si>
  <si>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</si>
  <si>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ETHONLIN2509000037</t>
  </si>
  <si>
    <t>ETHONLIN2509000038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</si>
  <si>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</si>
  <si>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วันที่  27 กันยายน  2568 </t>
  </si>
  <si>
    <t>STHBKK012509000584</t>
  </si>
  <si>
    <t>STHBKK012509000585</t>
  </si>
  <si>
    <t>STHBKK012509000586</t>
  </si>
  <si>
    <t>STHBKK012509000587</t>
  </si>
  <si>
    <t>STHBKK012509000588</t>
  </si>
  <si>
    <t>นาย ญาณวุฒิ ตลุยปรีชาชาญ</t>
  </si>
  <si>
    <t>STHBKK012509000589</t>
  </si>
  <si>
    <t>STHBKK012509000590</t>
  </si>
  <si>
    <t>นาย พิศาล รอดวงศ์</t>
  </si>
  <si>
    <t>STHBKK012509000591</t>
  </si>
  <si>
    <t>STHBKK012509000592</t>
  </si>
  <si>
    <t>นาย ชูเกียรติ ทองคำชู</t>
  </si>
  <si>
    <t>STHBKK012509000594</t>
  </si>
  <si>
    <t>นางสาว ชาริดา คำสอง</t>
  </si>
  <si>
    <t>STHBKK012509000596</t>
  </si>
  <si>
    <t>STHBKK012509000597</t>
  </si>
  <si>
    <t>STHBKK012509000598</t>
  </si>
  <si>
    <t>STHBKK012509000601</t>
  </si>
  <si>
    <t>นาง อริยา สุขเกษม</t>
  </si>
  <si>
    <t>STHBKK012509000602</t>
  </si>
  <si>
    <t>STHBKK012509000603</t>
  </si>
  <si>
    <t>นาง วิชญ์ชยา ภูธนโรจน์สิริ</t>
  </si>
  <si>
    <t>STHBKK012509000604</t>
  </si>
  <si>
    <t>นาง สมพิศ แซ่ปัง</t>
  </si>
  <si>
    <t>STHBKK012509000605</t>
  </si>
  <si>
    <t>STHONLIN2509006111</t>
  </si>
  <si>
    <t>STHBKK012509000600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</si>
  <si>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</si>
  <si>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ETHONLIN2509000039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</si>
  <si>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</si>
  <si>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วันที่  28 กันยายน  2568 </t>
  </si>
  <si>
    <t>STHBKK012509000608</t>
  </si>
  <si>
    <t>นาย วีระ อังคสุภณ</t>
  </si>
  <si>
    <t>STHBKK012509000609</t>
  </si>
  <si>
    <t>STHBKK012509000611</t>
  </si>
  <si>
    <t>STHBKK012509000612</t>
  </si>
  <si>
    <t>นางสาว นภาไพลิน กาละวันต์</t>
  </si>
  <si>
    <t>STHBKK012509000613</t>
  </si>
  <si>
    <t>STHBKK012509000615</t>
  </si>
  <si>
    <t>นาง มณีวรรณ วิชัยสระเกตุ</t>
  </si>
  <si>
    <t>STHBKK012509000616</t>
  </si>
  <si>
    <t>STHBKK012509000617</t>
  </si>
  <si>
    <t>STHBKK012509000618</t>
  </si>
  <si>
    <t>STHBKK012509000619</t>
  </si>
  <si>
    <t>STHBKK012509000620</t>
  </si>
  <si>
    <t>STHBKK012509000621</t>
  </si>
  <si>
    <t>STHBKK012509000622</t>
  </si>
  <si>
    <t>STHBKK012509000606</t>
  </si>
  <si>
    <t>Ms. Manassanun Chiarasedthakarn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</si>
  <si>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</si>
  <si>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ETHBKK012509000025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</si>
  <si>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</si>
  <si>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วันที่  29 กันยายน  2568 </t>
  </si>
  <si>
    <t>STHBKK012509000624</t>
  </si>
  <si>
    <t>นางสาว มิตตาภา พรพุทธเจริญชัย</t>
  </si>
  <si>
    <t>STHBKK012509000625</t>
  </si>
  <si>
    <t>STHBKK012509000626</t>
  </si>
  <si>
    <t>STHBKK012509000627</t>
  </si>
  <si>
    <t>นาง วงษ์เดือน  อินทร์พรหม</t>
  </si>
  <si>
    <t>STHBKK012509000628</t>
  </si>
  <si>
    <t>สมใจ สุวรรณรัตน์</t>
  </si>
  <si>
    <t>ลงยอดแล้ว 20/9/68 sthbkk012509000386</t>
  </si>
  <si>
    <t>STHBKK012509000629</t>
  </si>
  <si>
    <t>STHBKK012509000630</t>
  </si>
  <si>
    <t>นาย นิพนธ์ ประเสริฐตันติกุล</t>
  </si>
  <si>
    <t>STHBKK012509000631</t>
  </si>
  <si>
    <t>STHBKK012509000633</t>
  </si>
  <si>
    <t>นางสาว นภาไพลิน  กาละวันต์</t>
  </si>
  <si>
    <t>STHBKK012509000634</t>
  </si>
  <si>
    <t>นาย ปณิธาน ไพรบึง</t>
  </si>
  <si>
    <t>STHBKK012509000635</t>
  </si>
  <si>
    <t>STHBKK012509000636</t>
  </si>
  <si>
    <t>STHBKK012509000637</t>
  </si>
  <si>
    <t>STHBKK012509000638</t>
  </si>
  <si>
    <t>STHBKK012509000639</t>
  </si>
  <si>
    <t>STHBKK012509000641</t>
  </si>
  <si>
    <t>STHBKK012509000642</t>
  </si>
  <si>
    <t>STHBKK012509000643</t>
  </si>
  <si>
    <t>STHBKK012509000646</t>
  </si>
  <si>
    <t>STHBKK012509000647</t>
  </si>
  <si>
    <t>STHBKK012509000648</t>
  </si>
  <si>
    <t>STHONLIN2509006401</t>
  </si>
  <si>
    <t>STHONLIN2509006402</t>
  </si>
  <si>
    <t>STHONLIN2509006406</t>
  </si>
  <si>
    <t>STHONLIN2509006582</t>
  </si>
  <si>
    <t>STHONLIN2509006602</t>
  </si>
  <si>
    <t>STHONLIN2509006603</t>
  </si>
  <si>
    <t>นางสาว กวินพรรณ สารบุตร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</si>
  <si>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</si>
  <si>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ETHBKK012509000026</t>
  </si>
  <si>
    <t>ETHONLIN2509000040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</si>
  <si>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</si>
  <si>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วันที่  30 กันยายน  2568 </t>
  </si>
  <si>
    <t>STHBKK012509000649</t>
  </si>
  <si>
    <t>STHBKK012509000650</t>
  </si>
  <si>
    <t>STHBKK012509000651</t>
  </si>
  <si>
    <t>Mr. BOATENG  VICTOR</t>
  </si>
  <si>
    <t>STHBKK012509000652</t>
  </si>
  <si>
    <t>STHBKK012509000653</t>
  </si>
  <si>
    <t>STHBKK012509000654</t>
  </si>
  <si>
    <t>STHBKK012509000655</t>
  </si>
  <si>
    <t>นาย ธงชัย จุ้ยชุมแสง</t>
  </si>
  <si>
    <t>STHBKK012509000656</t>
  </si>
  <si>
    <t>STHBKK012509000657</t>
  </si>
  <si>
    <t>STHBKK012509000658</t>
  </si>
  <si>
    <t>STHBKK012509000659</t>
  </si>
  <si>
    <t>นางสาว จินตนา นกแก้ว</t>
  </si>
  <si>
    <t>STHBKK012509000660</t>
  </si>
  <si>
    <t>STHBKK012509000661</t>
  </si>
  <si>
    <t>STHBKK012509000662</t>
  </si>
  <si>
    <t>STHBKK012509000664</t>
  </si>
  <si>
    <t>STHBKK012509000665</t>
  </si>
  <si>
    <t>Mr. ISAAC MARFO OSEI</t>
  </si>
  <si>
    <t>STHBKK012509000666</t>
  </si>
  <si>
    <t>STHBKK012509000667</t>
  </si>
  <si>
    <t>STHBKK012509000668</t>
  </si>
  <si>
    <t>นาง ศรีนวล  สายสมบัติ</t>
  </si>
  <si>
    <t>STHBKK012509000669</t>
  </si>
  <si>
    <t>STHBKK012509000670</t>
  </si>
  <si>
    <t>STHBKK012509000671</t>
  </si>
  <si>
    <t>STHBKK012509000672</t>
  </si>
  <si>
    <t>STHBKK012509000673</t>
  </si>
  <si>
    <t>นางสาว นงพงา ตั้งฤทัยเยี่ยม</t>
  </si>
  <si>
    <t>STHBKK012509000674</t>
  </si>
  <si>
    <t>STHBKK012509000675</t>
  </si>
  <si>
    <t>นาย นรชัย ไชยสังข์</t>
  </si>
  <si>
    <t>STHBKK012509000676</t>
  </si>
  <si>
    <t>STHBKK012509000677</t>
  </si>
  <si>
    <t>ลงยอดแล้ว 20/9/68 sthbkk012509000406</t>
  </si>
  <si>
    <t>STHONLIN2509006779</t>
  </si>
  <si>
    <t>STHONLIN2509006923</t>
  </si>
  <si>
    <t>STHONLIN2509007014</t>
  </si>
  <si>
    <t>STHONLIN2509007099</t>
  </si>
  <si>
    <t>STHONLIN2509007102</t>
  </si>
  <si>
    <t>นางสาว เบ็ญจมาศ พรรณารุโณทัย</t>
  </si>
  <si>
    <t>STHONLIN2509007171</t>
  </si>
  <si>
    <t>STHONLIN2509007231</t>
  </si>
  <si>
    <t>นาย ภูมิรพี โสภา</t>
  </si>
  <si>
    <t>STHONLIN2509007259</t>
  </si>
  <si>
    <t>นาย สุชิน ปั้นลาภ</t>
  </si>
  <si>
    <t>STHONLIN2509007298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</si>
  <si>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</si>
  <si>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ETHBKK012509000027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</si>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</sst>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m/d/yyyy"/>
    <numFmt numFmtId="166" formatCode="#,###_);\(#,###\)"/>
    <numFmt numFmtId="167" formatCode="yyyy-mm-dd"/>
  </numFmts>
  <fonts count="35">
    <font>
      <sz val="10.0"/>
      <color rgb="FF000000"/>
      <name val="Arial"/>
      <scheme val="minor"/>
    </font>
    <font>
      <b/>
      <sz val="48.0"/>
      <color theme="1"/>
      <name val="Arial"/>
    </font>
    <font>
      <color theme="1"/>
      <name val="Arial"/>
    </font>
    <font>
      <b/>
      <sz val="33.0"/>
      <color theme="1"/>
      <name val="Arial"/>
    </font>
    <font/>
    <font>
      <b/>
      <sz val="18.0"/>
      <color theme="1"/>
      <name val="Arial"/>
    </font>
    <font>
      <b/>
      <sz val="21.0"/>
      <color rgb="FFFF0000"/>
      <name val="Arial"/>
    </font>
    <font>
      <b/>
      <sz val="18.0"/>
      <color rgb="FFFF0000"/>
      <name val="Arial"/>
    </font>
    <font>
      <sz val="22.0"/>
      <color theme="1"/>
      <name val="Arial"/>
    </font>
    <font>
      <sz val="18.0"/>
      <color theme="1"/>
      <name val="Arial"/>
    </font>
    <font>
      <b/>
      <sz val="31.0"/>
      <color theme="1"/>
      <name val="Arial"/>
    </font>
    <font>
      <b/>
      <sz val="32.0"/>
      <color theme="1"/>
      <name val="Arial"/>
    </font>
    <font>
      <b/>
      <sz val="20.0"/>
      <color theme="1"/>
      <name val="Arial"/>
    </font>
    <font>
      <b/>
      <sz val="20.0"/>
      <color rgb="FFFF0000"/>
      <name val="Arial"/>
    </font>
    <font>
      <sz val="19.0"/>
      <color theme="1"/>
      <name val="Arial"/>
    </font>
    <font>
      <b/>
      <sz val="14.0"/>
      <color theme="1"/>
      <name val="Arial"/>
    </font>
    <font>
      <b/>
      <sz val="16.0"/>
      <color theme="1"/>
      <name val="Arial"/>
    </font>
    <font>
      <sz val="21.0"/>
      <color theme="1"/>
      <name val="Arial"/>
    </font>
    <font>
      <b/>
      <sz val="18.0"/>
      <color rgb="FF0000FF"/>
      <name val="Arial"/>
    </font>
    <font>
      <sz val="16.0"/>
      <color rgb="FF000000"/>
      <name val="Rubik"/>
    </font>
    <font>
      <sz val="17.0"/>
      <color rgb="FF000000"/>
      <name val="Rubik"/>
    </font>
    <font>
      <sz val="44.0"/>
      <color rgb="FFFF0000"/>
      <name val="Angsana New"/>
    </font>
    <font>
      <sz val="44.0"/>
      <color theme="1"/>
      <name val="Angsana New"/>
    </font>
    <font>
      <sz val="44.0"/>
      <color theme="1"/>
      <name val="Arial"/>
    </font>
    <font>
      <sz val="39.0"/>
      <color theme="1"/>
      <name val="Angsana New"/>
    </font>
    <font>
      <sz val="23.0"/>
      <color theme="1"/>
      <name val="Arial"/>
    </font>
    <font>
      <sz val="17.0"/>
      <color theme="1"/>
      <name val="Arial"/>
    </font>
    <font>
      <sz val="16.0"/>
      <color theme="1"/>
      <name val="Arial"/>
    </font>
    <font>
      <sz val="18.0"/>
      <color rgb="FF000000"/>
      <name val="Rubik"/>
    </font>
    <font>
      <sz val="15.0"/>
      <color theme="1"/>
      <name val="Arial"/>
    </font>
    <font>
      <b/>
      <sz val="23.0"/>
      <color theme="1"/>
      <name val="Arial"/>
    </font>
    <font>
      <sz val="20.0"/>
      <color theme="1"/>
      <name val="Times New Roman"/>
    </font>
    <font>
      <b/>
      <sz val="15.0"/>
      <color theme="1"/>
      <name val="Arial"/>
    </font>
    <font>
      <b/>
      <sz val="17.0"/>
      <color theme="1"/>
      <name val="Arial"/>
    </font>
    <font>
      <sz val="19.0"/>
      <color rgb="FF000000"/>
      <name val="Rubik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F6F6F6"/>
        <bgColor rgb="FFF6F6F6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center"/>
    </xf>
    <xf borderId="0" fillId="0" fontId="2" numFmtId="0" xfId="0" applyAlignment="1" applyFont="1">
      <alignment vertical="bottom"/>
    </xf>
    <xf borderId="1" fillId="3" fontId="3" numFmtId="164" xfId="0" applyAlignment="1" applyBorder="1" applyFill="1" applyFont="1" applyNumberForma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4" fontId="5" numFmtId="0" xfId="0" applyAlignment="1" applyBorder="1" applyFill="1" applyFont="1">
      <alignment horizontal="center" vertical="bottom"/>
    </xf>
    <xf borderId="5" fillId="4" fontId="5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5" fillId="4" fontId="7" numFmtId="0" xfId="0" applyAlignment="1" applyBorder="1" applyFont="1">
      <alignment horizontal="center" vertical="bottom"/>
    </xf>
    <xf borderId="6" fillId="4" fontId="5" numFmtId="0" xfId="0" applyAlignment="1" applyBorder="1" applyFont="1">
      <alignment horizontal="center" vertical="bottom"/>
    </xf>
    <xf borderId="7" fillId="4" fontId="2" numFmtId="0" xfId="0" applyAlignment="1" applyBorder="1" applyFont="1">
      <alignment vertical="bottom"/>
    </xf>
    <xf borderId="7" fillId="4" fontId="8" numFmtId="0" xfId="0" applyAlignment="1" applyBorder="1" applyFont="1">
      <alignment vertical="center"/>
    </xf>
    <xf borderId="8" fillId="0" fontId="4" numFmtId="0" xfId="0" applyBorder="1" applyFont="1"/>
    <xf borderId="7" fillId="4" fontId="5" numFmtId="0" xfId="0" applyAlignment="1" applyBorder="1" applyFont="1">
      <alignment horizontal="center" vertical="bottom"/>
    </xf>
    <xf borderId="8" fillId="5" fontId="5" numFmtId="0" xfId="0" applyAlignment="1" applyBorder="1" applyFill="1" applyFont="1">
      <alignment horizontal="center" vertical="bottom"/>
    </xf>
    <xf borderId="7" fillId="5" fontId="5" numFmtId="165" xfId="0" applyAlignment="1" applyBorder="1" applyFont="1" applyNumberFormat="1">
      <alignment horizontal="center" vertical="bottom"/>
    </xf>
    <xf borderId="7" fillId="5" fontId="5" numFmtId="4" xfId="0" applyAlignment="1" applyBorder="1" applyFont="1" applyNumberFormat="1">
      <alignment vertical="bottom"/>
    </xf>
    <xf borderId="7" fillId="5" fontId="5" numFmtId="0" xfId="0" applyAlignment="1" applyBorder="1" applyFont="1">
      <alignment horizontal="center" vertical="bottom"/>
    </xf>
    <xf borderId="7" fillId="5" fontId="5" numFmtId="0" xfId="0" applyAlignment="1" applyBorder="1" applyFont="1">
      <alignment vertical="bottom"/>
    </xf>
    <xf borderId="7" fillId="5" fontId="5" numFmtId="38" xfId="0" applyAlignment="1" applyBorder="1" applyFont="1" applyNumberFormat="1">
      <alignment vertical="bottom"/>
    </xf>
    <xf borderId="7" fillId="5" fontId="5" numFmtId="38" xfId="0" applyAlignment="1" applyBorder="1" applyFont="1" applyNumberFormat="1">
      <alignment horizontal="right" vertical="bottom"/>
    </xf>
    <xf borderId="7" fillId="5" fontId="5" numFmtId="38" xfId="0" applyAlignment="1" applyBorder="1" applyFont="1" applyNumberFormat="1">
      <alignment horizontal="center" vertical="bottom"/>
    </xf>
    <xf borderId="7" fillId="5" fontId="7" numFmtId="38" xfId="0" applyAlignment="1" applyBorder="1" applyFont="1" applyNumberFormat="1">
      <alignment horizontal="center" vertical="bottom"/>
    </xf>
    <xf borderId="0" fillId="5" fontId="9" numFmtId="0" xfId="0" applyAlignment="1" applyFont="1">
      <alignment vertical="bottom"/>
    </xf>
    <xf borderId="9" fillId="5" fontId="5" numFmtId="38" xfId="0" applyAlignment="1" applyBorder="1" applyFont="1" applyNumberFormat="1">
      <alignment horizontal="center" vertical="bottom"/>
    </xf>
    <xf borderId="8" fillId="6" fontId="2" numFmtId="0" xfId="0" applyAlignment="1" applyBorder="1" applyFill="1" applyFont="1">
      <alignment vertical="bottom"/>
    </xf>
    <xf borderId="7" fillId="6" fontId="2" numFmtId="165" xfId="0" applyAlignment="1" applyBorder="1" applyFont="1" applyNumberFormat="1">
      <alignment vertical="bottom"/>
    </xf>
    <xf borderId="7" fillId="6" fontId="2" numFmtId="4" xfId="0" applyAlignment="1" applyBorder="1" applyFont="1" applyNumberFormat="1">
      <alignment vertical="bottom"/>
    </xf>
    <xf borderId="7" fillId="6" fontId="2" numFmtId="0" xfId="0" applyAlignment="1" applyBorder="1" applyFont="1">
      <alignment vertical="bottom"/>
    </xf>
    <xf borderId="7" fillId="6" fontId="6" numFmtId="166" xfId="0" applyAlignment="1" applyBorder="1" applyFont="1" applyNumberFormat="1">
      <alignment horizontal="center" vertical="bottom"/>
    </xf>
    <xf borderId="7" fillId="6" fontId="7" numFmtId="38" xfId="0" applyAlignment="1" applyBorder="1" applyFont="1" applyNumberFormat="1">
      <alignment horizontal="center" vertical="bottom"/>
    </xf>
    <xf borderId="9" fillId="6" fontId="2" numFmtId="38" xfId="0" applyAlignment="1" applyBorder="1" applyFont="1" applyNumberFormat="1">
      <alignment vertical="bottom"/>
    </xf>
    <xf borderId="0" fillId="5" fontId="2" numFmtId="0" xfId="0" applyFont="1"/>
    <xf borderId="1" fillId="3" fontId="2" numFmtId="0" xfId="0" applyAlignment="1" applyBorder="1" applyFont="1">
      <alignment vertical="bottom"/>
    </xf>
    <xf borderId="2" fillId="3" fontId="2" numFmtId="167" xfId="0" applyAlignment="1" applyBorder="1" applyFont="1" applyNumberFormat="1">
      <alignment vertical="bottom"/>
    </xf>
    <xf borderId="2" fillId="3" fontId="2" numFmtId="0" xfId="0" applyAlignment="1" applyBorder="1" applyFont="1">
      <alignment vertical="bottom"/>
    </xf>
    <xf borderId="2" fillId="3" fontId="10" numFmtId="166" xfId="0" applyAlignment="1" applyBorder="1" applyFont="1" applyNumberFormat="1">
      <alignment horizontal="center"/>
    </xf>
    <xf borderId="2" fillId="3" fontId="2" numFmtId="166" xfId="0" applyAlignment="1" applyBorder="1" applyFont="1" applyNumberFormat="1">
      <alignment readingOrder="0" vertical="bottom"/>
    </xf>
    <xf borderId="2" fillId="3" fontId="2" numFmtId="166" xfId="0" applyAlignment="1" applyBorder="1" applyFont="1" applyNumberFormat="1">
      <alignment vertical="bottom"/>
    </xf>
    <xf borderId="3" fillId="3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1" fillId="7" fontId="11" numFmtId="164" xfId="0" applyAlignment="1" applyBorder="1" applyFill="1" applyFont="1" applyNumberFormat="1">
      <alignment horizontal="center" vertical="bottom"/>
    </xf>
    <xf borderId="4" fillId="8" fontId="12" numFmtId="0" xfId="0" applyAlignment="1" applyBorder="1" applyFill="1" applyFont="1">
      <alignment horizontal="center" vertical="bottom"/>
    </xf>
    <xf borderId="5" fillId="8" fontId="12" numFmtId="0" xfId="0" applyAlignment="1" applyBorder="1" applyFont="1">
      <alignment horizontal="center" vertical="bottom"/>
    </xf>
    <xf borderId="6" fillId="8" fontId="13" numFmtId="0" xfId="0" applyAlignment="1" applyBorder="1" applyFont="1">
      <alignment horizontal="center" vertical="bottom"/>
    </xf>
    <xf borderId="5" fillId="8" fontId="13" numFmtId="0" xfId="0" applyAlignment="1" applyBorder="1" applyFont="1">
      <alignment horizontal="center" vertical="bottom"/>
    </xf>
    <xf borderId="6" fillId="8" fontId="12" numFmtId="0" xfId="0" applyAlignment="1" applyBorder="1" applyFont="1">
      <alignment horizontal="center" vertical="bottom"/>
    </xf>
    <xf borderId="7" fillId="8" fontId="2" numFmtId="0" xfId="0" applyAlignment="1" applyBorder="1" applyFont="1">
      <alignment vertical="bottom"/>
    </xf>
    <xf borderId="7" fillId="9" fontId="14" numFmtId="0" xfId="0" applyAlignment="1" applyBorder="1" applyFill="1" applyFont="1">
      <alignment horizontal="center" vertical="bottom"/>
    </xf>
    <xf borderId="7" fillId="8" fontId="12" numFmtId="0" xfId="0" applyAlignment="1" applyBorder="1" applyFont="1">
      <alignment horizontal="center" vertical="bottom"/>
    </xf>
    <xf borderId="7" fillId="9" fontId="15" numFmtId="0" xfId="0" applyAlignment="1" applyBorder="1" applyFont="1">
      <alignment horizontal="center" vertical="bottom"/>
    </xf>
    <xf borderId="9" fillId="5" fontId="12" numFmtId="0" xfId="0" applyAlignment="1" applyBorder="1" applyFont="1">
      <alignment horizontal="center" vertical="bottom"/>
    </xf>
    <xf borderId="7" fillId="5" fontId="13" numFmtId="38" xfId="0" applyAlignment="1" applyBorder="1" applyFont="1" applyNumberFormat="1">
      <alignment horizontal="center" vertical="bottom"/>
    </xf>
    <xf borderId="9" fillId="5" fontId="2" numFmtId="0" xfId="0" applyAlignment="1" applyBorder="1" applyFont="1">
      <alignment vertical="bottom"/>
    </xf>
    <xf borderId="9" fillId="5" fontId="16" numFmtId="0" xfId="0" applyAlignment="1" applyBorder="1" applyFont="1">
      <alignment horizontal="center" vertical="bottom"/>
    </xf>
    <xf borderId="9" fillId="5" fontId="9" numFmtId="167" xfId="0" applyAlignment="1" applyBorder="1" applyFont="1" applyNumberFormat="1">
      <alignment horizontal="center" vertical="bottom"/>
    </xf>
    <xf borderId="9" fillId="5" fontId="9" numFmtId="0" xfId="0" applyAlignment="1" applyBorder="1" applyFont="1">
      <alignment vertical="bottom"/>
    </xf>
    <xf borderId="9" fillId="5" fontId="8" numFmtId="3" xfId="0" applyAlignment="1" applyBorder="1" applyFont="1" applyNumberFormat="1">
      <alignment vertical="bottom"/>
    </xf>
    <xf borderId="9" fillId="5" fontId="8" numFmtId="0" xfId="0" applyAlignment="1" applyBorder="1" applyFont="1">
      <alignment vertical="bottom"/>
    </xf>
    <xf borderId="9" fillId="5" fontId="17" numFmtId="1" xfId="0" applyAlignment="1" applyBorder="1" applyFont="1" applyNumberFormat="1">
      <alignment horizontal="right" vertical="bottom"/>
    </xf>
    <xf borderId="8" fillId="8" fontId="2" numFmtId="0" xfId="0" applyAlignment="1" applyBorder="1" applyFont="1">
      <alignment vertical="bottom"/>
    </xf>
    <xf borderId="7" fillId="8" fontId="2" numFmtId="165" xfId="0" applyAlignment="1" applyBorder="1" applyFont="1" applyNumberFormat="1">
      <alignment vertical="bottom"/>
    </xf>
    <xf borderId="7" fillId="8" fontId="2" numFmtId="4" xfId="0" applyAlignment="1" applyBorder="1" applyFont="1" applyNumberFormat="1">
      <alignment vertical="bottom"/>
    </xf>
    <xf borderId="7" fillId="8" fontId="13" numFmtId="0" xfId="0" applyAlignment="1" applyBorder="1" applyFont="1">
      <alignment horizontal="center" vertical="bottom"/>
    </xf>
    <xf borderId="7" fillId="8" fontId="13" numFmtId="166" xfId="0" applyAlignment="1" applyBorder="1" applyFont="1" applyNumberFormat="1">
      <alignment horizontal="center" vertical="bottom"/>
    </xf>
    <xf borderId="7" fillId="8" fontId="2" numFmtId="38" xfId="0" applyAlignment="1" applyBorder="1" applyFont="1" applyNumberFormat="1">
      <alignment vertical="bottom"/>
    </xf>
    <xf borderId="0" fillId="5" fontId="5" numFmtId="0" xfId="0" applyAlignment="1" applyFont="1">
      <alignment horizontal="right" vertical="bottom"/>
    </xf>
    <xf borderId="0" fillId="5" fontId="18" numFmtId="0" xfId="0" applyAlignment="1" applyFont="1">
      <alignment horizontal="center" vertical="bottom"/>
    </xf>
    <xf borderId="5" fillId="8" fontId="12" numFmtId="0" xfId="0" applyAlignment="1" applyBorder="1" applyFont="1">
      <alignment horizontal="center" shrinkToFit="0" vertical="bottom" wrapText="1"/>
    </xf>
    <xf borderId="9" fillId="10" fontId="19" numFmtId="4" xfId="0" applyAlignment="1" applyBorder="1" applyFill="1" applyFont="1" applyNumberFormat="1">
      <alignment horizontal="center"/>
    </xf>
    <xf borderId="9" fillId="10" fontId="19" numFmtId="0" xfId="0" applyAlignment="1" applyBorder="1" applyFont="1">
      <alignment horizontal="center"/>
    </xf>
    <xf borderId="9" fillId="10" fontId="19" numFmtId="0" xfId="0" applyAlignment="1" applyBorder="1" applyFont="1">
      <alignment horizontal="left"/>
    </xf>
    <xf borderId="9" fillId="5" fontId="8" numFmtId="3" xfId="0" applyAlignment="1" applyBorder="1" applyFont="1" applyNumberFormat="1">
      <alignment horizontal="right" vertical="bottom"/>
    </xf>
    <xf borderId="9" fillId="5" fontId="17" numFmtId="3" xfId="0" applyAlignment="1" applyBorder="1" applyFont="1" applyNumberFormat="1">
      <alignment horizontal="right" vertical="bottom"/>
    </xf>
    <xf borderId="9" fillId="10" fontId="20" numFmtId="4" xfId="0" applyAlignment="1" applyBorder="1" applyFont="1" applyNumberFormat="1">
      <alignment horizontal="center"/>
    </xf>
    <xf borderId="9" fillId="10" fontId="20" numFmtId="0" xfId="0" applyAlignment="1" applyBorder="1" applyFont="1">
      <alignment horizontal="center"/>
    </xf>
    <xf borderId="9" fillId="10" fontId="20" numFmtId="0" xfId="0" applyAlignment="1" applyBorder="1" applyFont="1">
      <alignment horizontal="left"/>
    </xf>
    <xf borderId="0" fillId="11" fontId="5" numFmtId="0" xfId="0" applyAlignment="1" applyFill="1" applyFont="1">
      <alignment horizontal="right" vertical="bottom"/>
    </xf>
    <xf borderId="0" fillId="11" fontId="18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0" fontId="25" numFmtId="0" xfId="0" applyAlignment="1" applyFont="1">
      <alignment vertical="bottom"/>
    </xf>
    <xf borderId="0" fillId="5" fontId="25" numFmtId="0" xfId="0" applyAlignment="1" applyFont="1">
      <alignment horizontal="center" vertical="bottom"/>
    </xf>
    <xf borderId="0" fillId="5" fontId="25" numFmtId="0" xfId="0" applyAlignment="1" applyFont="1">
      <alignment vertical="bottom"/>
    </xf>
    <xf borderId="0" fillId="5" fontId="26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5" fontId="27" numFmtId="3" xfId="0" applyAlignment="1" applyFont="1" applyNumberFormat="1">
      <alignment vertical="bottom"/>
    </xf>
    <xf borderId="0" fillId="5" fontId="14" numFmtId="0" xfId="0" applyAlignment="1" applyFont="1">
      <alignment vertical="bottom"/>
    </xf>
    <xf borderId="0" fillId="5" fontId="27" numFmtId="0" xfId="0" applyAlignment="1" applyFont="1">
      <alignment vertical="bottom"/>
    </xf>
    <xf borderId="8" fillId="5" fontId="5" numFmtId="0" xfId="0" applyAlignment="1" applyBorder="1" applyFont="1">
      <alignment horizontal="center" readingOrder="0" vertical="bottom"/>
    </xf>
    <xf borderId="7" fillId="5" fontId="5" numFmtId="165" xfId="0" applyAlignment="1" applyBorder="1" applyFont="1" applyNumberFormat="1">
      <alignment horizontal="center" readingOrder="0" vertical="bottom"/>
    </xf>
    <xf borderId="7" fillId="5" fontId="5" numFmtId="4" xfId="0" applyAlignment="1" applyBorder="1" applyFont="1" applyNumberFormat="1">
      <alignment readingOrder="0" vertical="bottom"/>
    </xf>
    <xf borderId="7" fillId="5" fontId="5" numFmtId="0" xfId="0" applyAlignment="1" applyBorder="1" applyFont="1">
      <alignment horizontal="center" readingOrder="0" vertical="bottom"/>
    </xf>
    <xf borderId="7" fillId="5" fontId="5" numFmtId="0" xfId="0" applyAlignment="1" applyBorder="1" applyFont="1">
      <alignment readingOrder="0" vertical="bottom"/>
    </xf>
    <xf borderId="7" fillId="5" fontId="5" numFmtId="38" xfId="0" applyAlignment="1" applyBorder="1" applyFont="1" applyNumberFormat="1">
      <alignment horizontal="right" readingOrder="0" vertical="bottom"/>
    </xf>
    <xf borderId="7" fillId="5" fontId="5" numFmtId="38" xfId="0" applyAlignment="1" applyBorder="1" applyFont="1" applyNumberFormat="1">
      <alignment horizontal="center" readingOrder="0" vertical="bottom"/>
    </xf>
    <xf borderId="7" fillId="5" fontId="5" numFmtId="38" xfId="0" applyAlignment="1" applyBorder="1" applyFont="1" applyNumberFormat="1">
      <alignment readingOrder="0" vertical="bottom"/>
    </xf>
    <xf borderId="0" fillId="11" fontId="18" numFmtId="0" xfId="0" applyAlignment="1" applyFont="1">
      <alignment horizontal="center" readingOrder="0" vertical="bottom"/>
    </xf>
    <xf borderId="7" fillId="12" fontId="5" numFmtId="38" xfId="0" applyAlignment="1" applyBorder="1" applyFill="1" applyFont="1" applyNumberFormat="1">
      <alignment vertical="bottom"/>
    </xf>
    <xf borderId="5" fillId="9" fontId="14" numFmtId="0" xfId="0" applyAlignment="1" applyBorder="1" applyFont="1">
      <alignment horizontal="center" readingOrder="0" vertical="bottom"/>
    </xf>
    <xf borderId="7" fillId="4" fontId="5" numFmtId="38" xfId="0" applyAlignment="1" applyBorder="1" applyFont="1" applyNumberFormat="1">
      <alignment vertical="bottom"/>
    </xf>
    <xf borderId="7" fillId="4" fontId="5" numFmtId="38" xfId="0" applyAlignment="1" applyBorder="1" applyFont="1" applyNumberFormat="1">
      <alignment readingOrder="0" vertical="bottom"/>
    </xf>
    <xf borderId="7" fillId="4" fontId="5" numFmtId="38" xfId="0" applyAlignment="1" applyBorder="1" applyFont="1" applyNumberFormat="1">
      <alignment horizontal="center" readingOrder="0" vertical="bottom"/>
    </xf>
    <xf borderId="7" fillId="4" fontId="5" numFmtId="38" xfId="0" applyAlignment="1" applyBorder="1" applyFont="1" applyNumberFormat="1">
      <alignment horizontal="center" vertical="bottom"/>
    </xf>
    <xf borderId="9" fillId="4" fontId="8" numFmtId="3" xfId="0" applyAlignment="1" applyBorder="1" applyFont="1" applyNumberFormat="1">
      <alignment vertical="bottom"/>
    </xf>
    <xf borderId="9" fillId="4" fontId="8" numFmtId="0" xfId="0" applyAlignment="1" applyBorder="1" applyFont="1">
      <alignment vertical="bottom"/>
    </xf>
    <xf borderId="9" fillId="4" fontId="17" numFmtId="1" xfId="0" applyAlignment="1" applyBorder="1" applyFont="1" applyNumberFormat="1">
      <alignment horizontal="right" vertical="bottom"/>
    </xf>
    <xf borderId="9" fillId="5" fontId="28" numFmtId="165" xfId="0" applyAlignment="1" applyBorder="1" applyFont="1" applyNumberFormat="1">
      <alignment horizontal="center" readingOrder="0"/>
    </xf>
    <xf borderId="9" fillId="5" fontId="28" numFmtId="4" xfId="0" applyAlignment="1" applyBorder="1" applyFont="1" applyNumberFormat="1">
      <alignment horizontal="center" readingOrder="0"/>
    </xf>
    <xf borderId="9" fillId="5" fontId="28" numFmtId="0" xfId="0" applyAlignment="1" applyBorder="1" applyFont="1">
      <alignment horizontal="center" readingOrder="0"/>
    </xf>
    <xf borderId="9" fillId="5" fontId="28" numFmtId="0" xfId="0" applyAlignment="1" applyBorder="1" applyFont="1">
      <alignment horizontal="left" readingOrder="0"/>
    </xf>
    <xf borderId="9" fillId="5" fontId="8" numFmtId="3" xfId="0" applyAlignment="1" applyBorder="1" applyFont="1" applyNumberFormat="1">
      <alignment readingOrder="0" vertical="bottom"/>
    </xf>
    <xf borderId="9" fillId="12" fontId="8" numFmtId="0" xfId="0" applyAlignment="1" applyBorder="1" applyFont="1">
      <alignment vertical="bottom"/>
    </xf>
    <xf borderId="9" fillId="5" fontId="17" numFmtId="3" xfId="0" applyAlignment="1" applyBorder="1" applyFont="1" applyNumberFormat="1">
      <alignment horizontal="right" readingOrder="0" vertical="bottom"/>
    </xf>
    <xf borderId="9" fillId="10" fontId="28" numFmtId="165" xfId="0" applyAlignment="1" applyBorder="1" applyFont="1" applyNumberFormat="1">
      <alignment horizontal="center" readingOrder="0"/>
    </xf>
    <xf borderId="9" fillId="10" fontId="28" numFmtId="4" xfId="0" applyAlignment="1" applyBorder="1" applyFont="1" applyNumberFormat="1">
      <alignment horizontal="center" readingOrder="0"/>
    </xf>
    <xf borderId="9" fillId="10" fontId="28" numFmtId="0" xfId="0" applyAlignment="1" applyBorder="1" applyFont="1">
      <alignment horizontal="center" readingOrder="0"/>
    </xf>
    <xf borderId="9" fillId="10" fontId="28" numFmtId="0" xfId="0" applyAlignment="1" applyBorder="1" applyFont="1">
      <alignment horizontal="left" readingOrder="0"/>
    </xf>
    <xf borderId="7" fillId="9" fontId="29" numFmtId="0" xfId="0" applyAlignment="1" applyBorder="1" applyFont="1">
      <alignment horizontal="center" readingOrder="0" vertical="bottom"/>
    </xf>
    <xf borderId="7" fillId="9" fontId="15" numFmtId="0" xfId="0" applyAlignment="1" applyBorder="1" applyFont="1">
      <alignment horizontal="center" readingOrder="0" vertical="bottom"/>
    </xf>
    <xf borderId="8" fillId="5" fontId="16" numFmtId="0" xfId="0" applyAlignment="1" applyBorder="1" applyFont="1">
      <alignment horizontal="center" readingOrder="0" vertical="bottom"/>
    </xf>
    <xf borderId="7" fillId="5" fontId="9" numFmtId="165" xfId="0" applyAlignment="1" applyBorder="1" applyFont="1" applyNumberFormat="1">
      <alignment horizontal="center" readingOrder="0" vertical="bottom"/>
    </xf>
    <xf borderId="7" fillId="5" fontId="9" numFmtId="4" xfId="0" applyAlignment="1" applyBorder="1" applyFont="1" applyNumberFormat="1">
      <alignment readingOrder="0" vertical="bottom"/>
    </xf>
    <xf borderId="7" fillId="5" fontId="9" numFmtId="0" xfId="0" applyAlignment="1" applyBorder="1" applyFont="1">
      <alignment readingOrder="0" vertical="bottom"/>
    </xf>
    <xf borderId="7" fillId="5" fontId="8" numFmtId="38" xfId="0" applyAlignment="1" applyBorder="1" applyFont="1" applyNumberFormat="1">
      <alignment vertical="bottom"/>
    </xf>
    <xf borderId="7" fillId="5" fontId="8" numFmtId="38" xfId="0" applyAlignment="1" applyBorder="1" applyFont="1" applyNumberFormat="1">
      <alignment readingOrder="0" vertical="bottom"/>
    </xf>
    <xf borderId="7" fillId="5" fontId="17" numFmtId="38" xfId="0" applyAlignment="1" applyBorder="1" applyFont="1" applyNumberFormat="1">
      <alignment horizontal="right" readingOrder="0" shrinkToFit="0" vertical="center" wrapText="1"/>
    </xf>
    <xf borderId="9" fillId="5" fontId="30" numFmtId="3" xfId="0" applyAlignment="1" applyBorder="1" applyFont="1" applyNumberFormat="1">
      <alignment horizontal="center" shrinkToFit="0" wrapText="1"/>
    </xf>
    <xf borderId="9" fillId="5" fontId="12" numFmtId="0" xfId="0" applyAlignment="1" applyBorder="1" applyFont="1">
      <alignment horizontal="center" readingOrder="0" vertical="bottom"/>
    </xf>
    <xf borderId="9" fillId="10" fontId="20" numFmtId="0" xfId="0" applyAlignment="1" applyBorder="1" applyFont="1">
      <alignment horizontal="center" readingOrder="0"/>
    </xf>
    <xf borderId="9" fillId="10" fontId="20" numFmtId="0" xfId="0" applyAlignment="1" applyBorder="1" applyFont="1">
      <alignment horizontal="left" readingOrder="0"/>
    </xf>
    <xf borderId="9" fillId="5" fontId="16" numFmtId="0" xfId="0" applyAlignment="1" applyBorder="1" applyFont="1">
      <alignment horizontal="center" readingOrder="0" vertical="bottom"/>
    </xf>
    <xf borderId="9" fillId="5" fontId="9" numFmtId="167" xfId="0" applyAlignment="1" applyBorder="1" applyFont="1" applyNumberFormat="1">
      <alignment horizontal="center" readingOrder="0" vertical="bottom"/>
    </xf>
    <xf borderId="9" fillId="5" fontId="9" numFmtId="0" xfId="0" applyAlignment="1" applyBorder="1" applyFont="1">
      <alignment readingOrder="0" vertical="bottom"/>
    </xf>
    <xf borderId="9" fillId="5" fontId="17" numFmtId="1" xfId="0" applyAlignment="1" applyBorder="1" applyFont="1" applyNumberFormat="1">
      <alignment horizontal="right" readingOrder="0" vertical="bottom"/>
    </xf>
    <xf borderId="9" fillId="5" fontId="30" numFmtId="3" xfId="0" applyAlignment="1" applyBorder="1" applyFont="1" applyNumberFormat="1">
      <alignment horizontal="center" readingOrder="0" shrinkToFit="0" wrapText="1"/>
    </xf>
    <xf borderId="1" fillId="7" fontId="11" numFmtId="164" xfId="0" applyAlignment="1" applyBorder="1" applyFont="1" applyNumberFormat="1">
      <alignment horizontal="center" readingOrder="0" vertical="bottom"/>
    </xf>
    <xf borderId="9" fillId="5" fontId="30" numFmtId="38" xfId="0" applyAlignment="1" applyBorder="1" applyFont="1" applyNumberFormat="1">
      <alignment horizontal="center" shrinkToFit="0" wrapText="1"/>
    </xf>
    <xf borderId="7" fillId="8" fontId="12" numFmtId="0" xfId="0" applyAlignment="1" applyBorder="1" applyFont="1">
      <alignment horizontal="center" readingOrder="0" vertical="bottom"/>
    </xf>
    <xf borderId="7" fillId="5" fontId="7" numFmtId="38" xfId="0" applyAlignment="1" applyBorder="1" applyFont="1" applyNumberFormat="1">
      <alignment horizontal="center" readingOrder="0" vertical="bottom"/>
    </xf>
    <xf borderId="9" fillId="0" fontId="31" numFmtId="167" xfId="0" applyAlignment="1" applyBorder="1" applyFont="1" applyNumberFormat="1">
      <alignment horizontal="right" vertical="bottom"/>
    </xf>
    <xf borderId="9" fillId="0" fontId="31" numFmtId="4" xfId="0" applyAlignment="1" applyBorder="1" applyFont="1" applyNumberFormat="1">
      <alignment vertical="bottom"/>
    </xf>
    <xf borderId="9" fillId="0" fontId="31" numFmtId="1" xfId="0" applyAlignment="1" applyBorder="1" applyFont="1" applyNumberFormat="1">
      <alignment horizontal="right" vertical="bottom"/>
    </xf>
    <xf borderId="9" fillId="0" fontId="31" numFmtId="0" xfId="0" applyAlignment="1" applyBorder="1" applyFont="1">
      <alignment vertical="bottom"/>
    </xf>
    <xf borderId="9" fillId="5" fontId="28" numFmtId="167" xfId="0" applyAlignment="1" applyBorder="1" applyFont="1" applyNumberFormat="1">
      <alignment horizontal="center" readingOrder="0"/>
    </xf>
    <xf borderId="7" fillId="0" fontId="5" numFmtId="165" xfId="0" applyAlignment="1" applyBorder="1" applyFont="1" applyNumberFormat="1">
      <alignment horizontal="center" readingOrder="0" vertical="bottom"/>
    </xf>
    <xf borderId="7" fillId="0" fontId="5" numFmtId="4" xfId="0" applyAlignment="1" applyBorder="1" applyFont="1" applyNumberFormat="1">
      <alignment readingOrder="0" vertical="bottom"/>
    </xf>
    <xf borderId="9" fillId="0" fontId="31" numFmtId="165" xfId="0" applyAlignment="1" applyBorder="1" applyFont="1" applyNumberFormat="1">
      <alignment horizontal="right" readingOrder="0" vertical="bottom"/>
    </xf>
    <xf borderId="9" fillId="0" fontId="31" numFmtId="4" xfId="0" applyAlignment="1" applyBorder="1" applyFont="1" applyNumberFormat="1">
      <alignment readingOrder="0" vertical="bottom"/>
    </xf>
    <xf borderId="9" fillId="0" fontId="31" numFmtId="0" xfId="0" applyAlignment="1" applyBorder="1" applyFont="1">
      <alignment horizontal="right" readingOrder="0" vertical="bottom"/>
    </xf>
    <xf borderId="9" fillId="0" fontId="31" numFmtId="0" xfId="0" applyAlignment="1" applyBorder="1" applyFont="1">
      <alignment readingOrder="0" vertical="bottom"/>
    </xf>
    <xf borderId="7" fillId="5" fontId="13" numFmtId="38" xfId="0" applyAlignment="1" applyBorder="1" applyFont="1" applyNumberFormat="1">
      <alignment horizontal="center" readingOrder="0" vertical="bottom"/>
    </xf>
    <xf borderId="7" fillId="8" fontId="13" numFmtId="166" xfId="0" applyAlignment="1" applyBorder="1" applyFont="1" applyNumberFormat="1">
      <alignment horizontal="center" readingOrder="0" vertical="bottom"/>
    </xf>
    <xf borderId="7" fillId="13" fontId="5" numFmtId="4" xfId="0" applyAlignment="1" applyBorder="1" applyFill="1" applyFont="1" applyNumberFormat="1">
      <alignment readingOrder="0" vertical="bottom"/>
    </xf>
    <xf borderId="7" fillId="13" fontId="9" numFmtId="4" xfId="0" applyAlignment="1" applyBorder="1" applyFont="1" applyNumberFormat="1">
      <alignment readingOrder="0" vertical="bottom"/>
    </xf>
    <xf borderId="7" fillId="8" fontId="32" numFmtId="0" xfId="0" applyAlignment="1" applyBorder="1" applyFont="1">
      <alignment horizontal="center" readingOrder="0" vertical="bottom"/>
    </xf>
    <xf borderId="7" fillId="8" fontId="5" numFmtId="0" xfId="0" applyAlignment="1" applyBorder="1" applyFont="1">
      <alignment horizontal="center" vertical="bottom"/>
    </xf>
    <xf borderId="7" fillId="8" fontId="33" numFmtId="0" xfId="0" applyAlignment="1" applyBorder="1" applyFont="1">
      <alignment horizontal="center" vertical="bottom"/>
    </xf>
    <xf borderId="9" fillId="5" fontId="34" numFmtId="167" xfId="0" applyAlignment="1" applyBorder="1" applyFont="1" applyNumberFormat="1">
      <alignment horizontal="center" readingOrder="0"/>
    </xf>
    <xf borderId="9" fillId="5" fontId="34" numFmtId="4" xfId="0" applyAlignment="1" applyBorder="1" applyFont="1" applyNumberFormat="1">
      <alignment horizontal="center" readingOrder="0"/>
    </xf>
    <xf borderId="9" fillId="5" fontId="34" numFmtId="0" xfId="0" applyAlignment="1" applyBorder="1" applyFont="1">
      <alignment horizontal="center" readingOrder="0"/>
    </xf>
    <xf borderId="9" fillId="5" fontId="34" numFmtId="0" xfId="0" applyAlignment="1" applyBorder="1" applyFont="1">
      <alignment horizontal="left" readingOrder="0"/>
    </xf>
    <xf borderId="7" fillId="6" fontId="6" numFmtId="166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2.8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45900.0</v>
      </c>
      <c r="C6" s="21" t="s">
        <v>24</v>
      </c>
      <c r="D6" s="22">
        <v>50871.0</v>
      </c>
      <c r="E6" s="23" t="s">
        <v>25</v>
      </c>
      <c r="F6" s="24"/>
      <c r="G6" s="24"/>
      <c r="H6" s="24"/>
      <c r="I6" s="25">
        <v>1280.0</v>
      </c>
      <c r="J6" s="24"/>
      <c r="K6" s="24"/>
      <c r="L6" s="24"/>
      <c r="M6" s="25"/>
      <c r="N6" s="24"/>
      <c r="O6" s="24"/>
      <c r="P6" s="26">
        <v>1280.0</v>
      </c>
      <c r="Q6" s="27">
        <f t="shared" ref="Q6:Q64" si="1">F6+G6+H6+I6+J6+K6+L6+M6+N6+O6-P6</f>
        <v>0</v>
      </c>
      <c r="R6" s="26" t="s">
        <v>26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20">
        <v>45900.0</v>
      </c>
      <c r="C7" s="21" t="s">
        <v>27</v>
      </c>
      <c r="D7" s="22">
        <v>22332.0</v>
      </c>
      <c r="E7" s="23" t="s">
        <v>28</v>
      </c>
      <c r="F7" s="24"/>
      <c r="G7" s="24"/>
      <c r="H7" s="24"/>
      <c r="I7" s="25">
        <v>3000.0</v>
      </c>
      <c r="J7" s="24"/>
      <c r="K7" s="24"/>
      <c r="L7" s="24"/>
      <c r="M7" s="25"/>
      <c r="N7" s="24"/>
      <c r="O7" s="24"/>
      <c r="P7" s="26">
        <v>3000.0</v>
      </c>
      <c r="Q7" s="27">
        <f t="shared" si="1"/>
        <v>0</v>
      </c>
      <c r="R7" s="26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20">
        <v>45900.0</v>
      </c>
      <c r="C8" s="21" t="s">
        <v>29</v>
      </c>
      <c r="D8" s="22">
        <v>59244.0</v>
      </c>
      <c r="E8" s="23" t="s">
        <v>30</v>
      </c>
      <c r="F8" s="24"/>
      <c r="G8" s="24"/>
      <c r="H8" s="24"/>
      <c r="I8" s="25">
        <v>11500.0</v>
      </c>
      <c r="J8" s="24"/>
      <c r="K8" s="24"/>
      <c r="L8" s="24"/>
      <c r="M8" s="25"/>
      <c r="N8" s="24"/>
      <c r="O8" s="24"/>
      <c r="P8" s="26">
        <v>11500.0</v>
      </c>
      <c r="Q8" s="27">
        <f t="shared" si="1"/>
        <v>0</v>
      </c>
      <c r="R8" s="26" t="s">
        <v>26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20">
        <v>45900.0</v>
      </c>
      <c r="C9" s="21" t="s">
        <v>31</v>
      </c>
      <c r="D9" s="22">
        <v>77609.0</v>
      </c>
      <c r="E9" s="23" t="s">
        <v>32</v>
      </c>
      <c r="F9" s="24"/>
      <c r="G9" s="24"/>
      <c r="H9" s="24"/>
      <c r="I9" s="25">
        <v>1000.0</v>
      </c>
      <c r="J9" s="24"/>
      <c r="K9" s="24"/>
      <c r="L9" s="24"/>
      <c r="M9" s="25"/>
      <c r="N9" s="24"/>
      <c r="O9" s="24"/>
      <c r="P9" s="26">
        <v>1000.0</v>
      </c>
      <c r="Q9" s="27">
        <f t="shared" si="1"/>
        <v>0</v>
      </c>
      <c r="R9" s="26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19">
        <v>5.0</v>
      </c>
      <c r="B10" s="20">
        <v>45900.0</v>
      </c>
      <c r="C10" s="21" t="s">
        <v>33</v>
      </c>
      <c r="D10" s="22">
        <v>52240.0</v>
      </c>
      <c r="E10" s="23" t="s">
        <v>34</v>
      </c>
      <c r="F10" s="24"/>
      <c r="G10" s="24"/>
      <c r="H10" s="24"/>
      <c r="I10" s="25"/>
      <c r="J10" s="24">
        <v>4600.0</v>
      </c>
      <c r="K10" s="24"/>
      <c r="L10" s="24"/>
      <c r="M10" s="25"/>
      <c r="N10" s="24"/>
      <c r="O10" s="24"/>
      <c r="P10" s="26">
        <v>4600.0</v>
      </c>
      <c r="Q10" s="27">
        <f t="shared" si="1"/>
        <v>0</v>
      </c>
      <c r="R10" s="26" t="s">
        <v>26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19">
        <v>6.0</v>
      </c>
      <c r="B11" s="20">
        <v>45900.0</v>
      </c>
      <c r="C11" s="21" t="s">
        <v>35</v>
      </c>
      <c r="D11" s="22">
        <v>42046.0</v>
      </c>
      <c r="E11" s="23" t="s">
        <v>36</v>
      </c>
      <c r="F11" s="24"/>
      <c r="G11" s="24"/>
      <c r="H11" s="24"/>
      <c r="I11" s="25"/>
      <c r="J11" s="24"/>
      <c r="K11" s="24">
        <v>3500.0</v>
      </c>
      <c r="L11" s="24"/>
      <c r="M11" s="25"/>
      <c r="N11" s="24"/>
      <c r="O11" s="24"/>
      <c r="P11" s="26">
        <v>3500.0</v>
      </c>
      <c r="Q11" s="27">
        <f t="shared" si="1"/>
        <v>0</v>
      </c>
      <c r="R11" s="26" t="s">
        <v>26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19">
        <v>7.0</v>
      </c>
      <c r="B12" s="20">
        <v>45900.0</v>
      </c>
      <c r="C12" s="21" t="s">
        <v>37</v>
      </c>
      <c r="D12" s="22">
        <v>19688.0</v>
      </c>
      <c r="E12" s="23" t="s">
        <v>38</v>
      </c>
      <c r="F12" s="24"/>
      <c r="G12" s="24"/>
      <c r="H12" s="24"/>
      <c r="I12" s="25"/>
      <c r="J12" s="24">
        <v>27500.0</v>
      </c>
      <c r="K12" s="24"/>
      <c r="L12" s="24"/>
      <c r="M12" s="25"/>
      <c r="N12" s="24"/>
      <c r="O12" s="24"/>
      <c r="P12" s="26">
        <v>27500.0</v>
      </c>
      <c r="Q12" s="27">
        <f t="shared" si="1"/>
        <v>0</v>
      </c>
      <c r="R12" s="26" t="s">
        <v>26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19">
        <v>8.0</v>
      </c>
      <c r="B13" s="20">
        <v>45900.0</v>
      </c>
      <c r="C13" s="21" t="s">
        <v>39</v>
      </c>
      <c r="D13" s="22">
        <v>50436.0</v>
      </c>
      <c r="E13" s="23" t="s">
        <v>40</v>
      </c>
      <c r="F13" s="24"/>
      <c r="G13" s="24"/>
      <c r="H13" s="24"/>
      <c r="I13" s="25"/>
      <c r="J13" s="24">
        <v>2600.0</v>
      </c>
      <c r="K13" s="24"/>
      <c r="L13" s="24"/>
      <c r="M13" s="25"/>
      <c r="N13" s="24"/>
      <c r="O13" s="24"/>
      <c r="P13" s="26">
        <v>2600.0</v>
      </c>
      <c r="Q13" s="27">
        <f t="shared" si="1"/>
        <v>0</v>
      </c>
      <c r="R13" s="26" t="s">
        <v>26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20">
        <v>45900.0</v>
      </c>
      <c r="C14" s="21" t="s">
        <v>41</v>
      </c>
      <c r="D14" s="22">
        <v>88773.0</v>
      </c>
      <c r="E14" s="23" t="s">
        <v>42</v>
      </c>
      <c r="F14" s="24">
        <v>2400.0</v>
      </c>
      <c r="G14" s="24"/>
      <c r="H14" s="24"/>
      <c r="I14" s="25"/>
      <c r="J14" s="24"/>
      <c r="K14" s="24"/>
      <c r="L14" s="24"/>
      <c r="M14" s="25"/>
      <c r="N14" s="24"/>
      <c r="O14" s="24"/>
      <c r="P14" s="26">
        <v>2400.0</v>
      </c>
      <c r="Q14" s="27">
        <f t="shared" si="1"/>
        <v>0</v>
      </c>
      <c r="R14" s="26" t="s">
        <v>43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20">
        <v>45900.0</v>
      </c>
      <c r="C15" s="21" t="s">
        <v>44</v>
      </c>
      <c r="D15" s="22">
        <v>42095.0</v>
      </c>
      <c r="E15" s="23" t="s">
        <v>45</v>
      </c>
      <c r="F15" s="24"/>
      <c r="G15" s="24"/>
      <c r="H15" s="24"/>
      <c r="I15" s="25">
        <v>4500.0</v>
      </c>
      <c r="J15" s="24"/>
      <c r="K15" s="24"/>
      <c r="L15" s="24"/>
      <c r="M15" s="25"/>
      <c r="N15" s="24"/>
      <c r="O15" s="24"/>
      <c r="P15" s="26">
        <v>4500.0</v>
      </c>
      <c r="Q15" s="27">
        <f t="shared" si="1"/>
        <v>0</v>
      </c>
      <c r="R15" s="26" t="s">
        <v>26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20">
        <v>45900.0</v>
      </c>
      <c r="C16" s="21" t="s">
        <v>46</v>
      </c>
      <c r="D16" s="22">
        <v>52070.0</v>
      </c>
      <c r="E16" s="23" t="s">
        <v>47</v>
      </c>
      <c r="F16" s="24"/>
      <c r="G16" s="24"/>
      <c r="H16" s="24"/>
      <c r="I16" s="25">
        <v>2500.0</v>
      </c>
      <c r="J16" s="24"/>
      <c r="K16" s="24"/>
      <c r="L16" s="24"/>
      <c r="M16" s="25"/>
      <c r="N16" s="24"/>
      <c r="O16" s="24"/>
      <c r="P16" s="26">
        <v>2500.0</v>
      </c>
      <c r="Q16" s="27">
        <f t="shared" si="1"/>
        <v>0</v>
      </c>
      <c r="R16" s="26" t="s">
        <v>43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>
        <v>12.0</v>
      </c>
      <c r="B17" s="20">
        <v>45900.0</v>
      </c>
      <c r="C17" s="21" t="s">
        <v>48</v>
      </c>
      <c r="D17" s="22">
        <v>13762.0</v>
      </c>
      <c r="E17" s="23" t="s">
        <v>49</v>
      </c>
      <c r="F17" s="24">
        <v>2000.0</v>
      </c>
      <c r="G17" s="24"/>
      <c r="H17" s="24"/>
      <c r="I17" s="25"/>
      <c r="J17" s="24">
        <v>320.0</v>
      </c>
      <c r="K17" s="24"/>
      <c r="L17" s="24"/>
      <c r="M17" s="25"/>
      <c r="N17" s="24"/>
      <c r="O17" s="24"/>
      <c r="P17" s="26">
        <v>2320.0</v>
      </c>
      <c r="Q17" s="27">
        <f t="shared" si="1"/>
        <v>0</v>
      </c>
      <c r="R17" s="26" t="s">
        <v>43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>
        <v>13.0</v>
      </c>
      <c r="B18" s="20">
        <v>45900.0</v>
      </c>
      <c r="C18" s="21" t="s">
        <v>50</v>
      </c>
      <c r="D18" s="22">
        <v>36918.0</v>
      </c>
      <c r="E18" s="23" t="s">
        <v>51</v>
      </c>
      <c r="F18" s="24"/>
      <c r="G18" s="24"/>
      <c r="H18" s="24"/>
      <c r="I18" s="25">
        <v>2500.0</v>
      </c>
      <c r="J18" s="24"/>
      <c r="K18" s="24"/>
      <c r="L18" s="24"/>
      <c r="M18" s="25"/>
      <c r="N18" s="24"/>
      <c r="O18" s="24"/>
      <c r="P18" s="26">
        <v>2500.0</v>
      </c>
      <c r="Q18" s="27">
        <f t="shared" si="1"/>
        <v>0</v>
      </c>
      <c r="R18" s="26" t="s">
        <v>26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>
        <v>14.0</v>
      </c>
      <c r="B19" s="20">
        <v>45900.0</v>
      </c>
      <c r="C19" s="21" t="s">
        <v>52</v>
      </c>
      <c r="D19" s="22">
        <v>36918.0</v>
      </c>
      <c r="E19" s="23" t="s">
        <v>51</v>
      </c>
      <c r="F19" s="24"/>
      <c r="G19" s="24"/>
      <c r="H19" s="24"/>
      <c r="I19" s="25">
        <v>1500.0</v>
      </c>
      <c r="J19" s="24"/>
      <c r="K19" s="24"/>
      <c r="L19" s="24"/>
      <c r="M19" s="25"/>
      <c r="N19" s="24"/>
      <c r="O19" s="24"/>
      <c r="P19" s="26">
        <v>1500.0</v>
      </c>
      <c r="Q19" s="27">
        <f t="shared" si="1"/>
        <v>0</v>
      </c>
      <c r="R19" s="26" t="s">
        <v>26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19">
        <v>15.0</v>
      </c>
      <c r="B20" s="20">
        <v>45900.0</v>
      </c>
      <c r="C20" s="21" t="s">
        <v>53</v>
      </c>
      <c r="D20" s="22">
        <v>48631.0</v>
      </c>
      <c r="E20" s="23" t="s">
        <v>54</v>
      </c>
      <c r="F20" s="24"/>
      <c r="G20" s="24"/>
      <c r="H20" s="24"/>
      <c r="I20" s="25">
        <v>2600.0</v>
      </c>
      <c r="J20" s="24"/>
      <c r="K20" s="24"/>
      <c r="L20" s="24"/>
      <c r="M20" s="25"/>
      <c r="N20" s="24"/>
      <c r="O20" s="24"/>
      <c r="P20" s="26">
        <v>2600.0</v>
      </c>
      <c r="Q20" s="27">
        <f t="shared" si="1"/>
        <v>0</v>
      </c>
      <c r="R20" s="26" t="s">
        <v>26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19">
        <v>16.0</v>
      </c>
      <c r="B21" s="20">
        <v>45900.0</v>
      </c>
      <c r="C21" s="21" t="s">
        <v>55</v>
      </c>
      <c r="D21" s="22">
        <v>22341.0</v>
      </c>
      <c r="E21" s="23" t="s">
        <v>56</v>
      </c>
      <c r="F21" s="24"/>
      <c r="G21" s="24"/>
      <c r="H21" s="24"/>
      <c r="I21" s="25">
        <v>1000.0</v>
      </c>
      <c r="J21" s="24"/>
      <c r="K21" s="24"/>
      <c r="L21" s="24"/>
      <c r="M21" s="25"/>
      <c r="N21" s="24"/>
      <c r="O21" s="24"/>
      <c r="P21" s="26">
        <v>1000.0</v>
      </c>
      <c r="Q21" s="27">
        <f t="shared" si="1"/>
        <v>0</v>
      </c>
      <c r="R21" s="26" t="s">
        <v>26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19">
        <v>17.0</v>
      </c>
      <c r="B22" s="20">
        <v>45900.0</v>
      </c>
      <c r="C22" s="21" t="s">
        <v>57</v>
      </c>
      <c r="D22" s="22">
        <v>51565.0</v>
      </c>
      <c r="E22" s="23" t="s">
        <v>58</v>
      </c>
      <c r="F22" s="24"/>
      <c r="G22" s="24">
        <v>1021.0</v>
      </c>
      <c r="H22" s="24"/>
      <c r="I22" s="25"/>
      <c r="J22" s="24"/>
      <c r="K22" s="24">
        <v>1479.0</v>
      </c>
      <c r="L22" s="24"/>
      <c r="M22" s="25"/>
      <c r="N22" s="24"/>
      <c r="O22" s="24"/>
      <c r="P22" s="26">
        <v>2500.0</v>
      </c>
      <c r="Q22" s="27">
        <f t="shared" si="1"/>
        <v>0</v>
      </c>
      <c r="R22" s="26" t="s">
        <v>26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19">
        <v>18.0</v>
      </c>
      <c r="B23" s="20">
        <v>45900.0</v>
      </c>
      <c r="C23" s="21" t="s">
        <v>59</v>
      </c>
      <c r="D23" s="22">
        <v>36768.0</v>
      </c>
      <c r="E23" s="23" t="s">
        <v>60</v>
      </c>
      <c r="F23" s="24"/>
      <c r="G23" s="24">
        <v>763.0</v>
      </c>
      <c r="H23" s="24"/>
      <c r="I23" s="25"/>
      <c r="J23" s="24"/>
      <c r="K23" s="24">
        <v>1737.0</v>
      </c>
      <c r="L23" s="24"/>
      <c r="M23" s="25"/>
      <c r="N23" s="24"/>
      <c r="O23" s="24"/>
      <c r="P23" s="26">
        <v>2500.0</v>
      </c>
      <c r="Q23" s="27">
        <f t="shared" si="1"/>
        <v>0</v>
      </c>
      <c r="R23" s="26" t="s">
        <v>26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19">
        <v>19.0</v>
      </c>
      <c r="B24" s="20">
        <v>45900.0</v>
      </c>
      <c r="C24" s="21" t="s">
        <v>61</v>
      </c>
      <c r="D24" s="22">
        <v>88544.0</v>
      </c>
      <c r="E24" s="23" t="s">
        <v>62</v>
      </c>
      <c r="F24" s="24"/>
      <c r="G24" s="24"/>
      <c r="H24" s="24"/>
      <c r="I24" s="25">
        <v>1500.0</v>
      </c>
      <c r="J24" s="24"/>
      <c r="K24" s="24"/>
      <c r="L24" s="24"/>
      <c r="M24" s="25"/>
      <c r="N24" s="24"/>
      <c r="O24" s="24"/>
      <c r="P24" s="26">
        <v>1500.0</v>
      </c>
      <c r="Q24" s="27">
        <f t="shared" si="1"/>
        <v>0</v>
      </c>
      <c r="R24" s="26" t="s">
        <v>43</v>
      </c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19">
        <v>20.0</v>
      </c>
      <c r="B25" s="20">
        <v>45900.0</v>
      </c>
      <c r="C25" s="21" t="s">
        <v>63</v>
      </c>
      <c r="D25" s="22">
        <v>35245.0</v>
      </c>
      <c r="E25" s="23" t="s">
        <v>64</v>
      </c>
      <c r="F25" s="24"/>
      <c r="G25" s="24"/>
      <c r="H25" s="24"/>
      <c r="I25" s="25"/>
      <c r="J25" s="24"/>
      <c r="K25" s="24">
        <v>8900.0</v>
      </c>
      <c r="L25" s="24"/>
      <c r="M25" s="25"/>
      <c r="N25" s="24"/>
      <c r="O25" s="24"/>
      <c r="P25" s="26">
        <v>8900.0</v>
      </c>
      <c r="Q25" s="27">
        <f t="shared" si="1"/>
        <v>0</v>
      </c>
      <c r="R25" s="26" t="s">
        <v>26</v>
      </c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19">
        <v>21.0</v>
      </c>
      <c r="B26" s="20">
        <v>45900.0</v>
      </c>
      <c r="C26" s="21" t="s">
        <v>65</v>
      </c>
      <c r="D26" s="22">
        <v>21821.0</v>
      </c>
      <c r="E26" s="23" t="s">
        <v>66</v>
      </c>
      <c r="F26" s="24"/>
      <c r="G26" s="24"/>
      <c r="H26" s="24"/>
      <c r="I26" s="25"/>
      <c r="J26" s="24"/>
      <c r="K26" s="24">
        <v>1500.0</v>
      </c>
      <c r="L26" s="24"/>
      <c r="M26" s="25"/>
      <c r="N26" s="24"/>
      <c r="O26" s="24"/>
      <c r="P26" s="26">
        <v>1500.0</v>
      </c>
      <c r="Q26" s="27">
        <f t="shared" si="1"/>
        <v>0</v>
      </c>
      <c r="R26" s="26" t="s">
        <v>43</v>
      </c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19">
        <v>22.0</v>
      </c>
      <c r="B27" s="20">
        <v>45900.0</v>
      </c>
      <c r="C27" s="21" t="s">
        <v>67</v>
      </c>
      <c r="D27" s="22">
        <v>10271.0</v>
      </c>
      <c r="E27" s="23" t="s">
        <v>68</v>
      </c>
      <c r="F27" s="24"/>
      <c r="G27" s="24">
        <v>4500.0</v>
      </c>
      <c r="H27" s="24"/>
      <c r="I27" s="25"/>
      <c r="J27" s="24"/>
      <c r="K27" s="24"/>
      <c r="L27" s="24"/>
      <c r="M27" s="25"/>
      <c r="N27" s="24"/>
      <c r="O27" s="24"/>
      <c r="P27" s="26">
        <v>4500.0</v>
      </c>
      <c r="Q27" s="27">
        <f t="shared" si="1"/>
        <v>0</v>
      </c>
      <c r="R27" s="26" t="s">
        <v>26</v>
      </c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19">
        <v>23.0</v>
      </c>
      <c r="B28" s="20">
        <v>45900.0</v>
      </c>
      <c r="C28" s="21" t="s">
        <v>69</v>
      </c>
      <c r="D28" s="22">
        <v>38098.0</v>
      </c>
      <c r="E28" s="23" t="s">
        <v>70</v>
      </c>
      <c r="F28" s="24"/>
      <c r="G28" s="24"/>
      <c r="H28" s="24"/>
      <c r="I28" s="25"/>
      <c r="J28" s="24">
        <v>4740.0</v>
      </c>
      <c r="K28" s="24"/>
      <c r="L28" s="24"/>
      <c r="M28" s="25"/>
      <c r="N28" s="24"/>
      <c r="O28" s="24"/>
      <c r="P28" s="26">
        <v>4740.0</v>
      </c>
      <c r="Q28" s="27">
        <f t="shared" si="1"/>
        <v>0</v>
      </c>
      <c r="R28" s="26" t="s">
        <v>71</v>
      </c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19">
        <v>24.0</v>
      </c>
      <c r="B29" s="20">
        <v>45900.0</v>
      </c>
      <c r="C29" s="21" t="s">
        <v>72</v>
      </c>
      <c r="D29" s="22">
        <v>75811.0</v>
      </c>
      <c r="E29" s="23" t="s">
        <v>73</v>
      </c>
      <c r="F29" s="24"/>
      <c r="G29" s="24"/>
      <c r="H29" s="24"/>
      <c r="I29" s="25"/>
      <c r="J29" s="24">
        <v>2000.0</v>
      </c>
      <c r="K29" s="24"/>
      <c r="L29" s="24"/>
      <c r="M29" s="25"/>
      <c r="N29" s="24"/>
      <c r="O29" s="24"/>
      <c r="P29" s="26">
        <v>2000.0</v>
      </c>
      <c r="Q29" s="27">
        <f t="shared" si="1"/>
        <v>0</v>
      </c>
      <c r="R29" s="26" t="s">
        <v>43</v>
      </c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19">
        <v>25.0</v>
      </c>
      <c r="B30" s="20">
        <v>45900.0</v>
      </c>
      <c r="C30" s="21" t="s">
        <v>74</v>
      </c>
      <c r="D30" s="22">
        <v>35245.0</v>
      </c>
      <c r="E30" s="23" t="s">
        <v>64</v>
      </c>
      <c r="F30" s="24"/>
      <c r="G30" s="24"/>
      <c r="H30" s="24">
        <v>6400.0</v>
      </c>
      <c r="I30" s="25"/>
      <c r="J30" s="24"/>
      <c r="K30" s="24"/>
      <c r="L30" s="24"/>
      <c r="M30" s="25">
        <v>50.0</v>
      </c>
      <c r="N30" s="24"/>
      <c r="O30" s="24"/>
      <c r="P30" s="26">
        <v>6450.0</v>
      </c>
      <c r="Q30" s="27">
        <f t="shared" si="1"/>
        <v>0</v>
      </c>
      <c r="R30" s="26" t="s">
        <v>26</v>
      </c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19">
        <v>26.0</v>
      </c>
      <c r="B31" s="20">
        <v>45900.0</v>
      </c>
      <c r="C31" s="21" t="s">
        <v>75</v>
      </c>
      <c r="D31" s="22">
        <v>10008.0</v>
      </c>
      <c r="E31" s="23" t="s">
        <v>76</v>
      </c>
      <c r="F31" s="24"/>
      <c r="G31" s="24"/>
      <c r="H31" s="24"/>
      <c r="I31" s="25"/>
      <c r="J31" s="24"/>
      <c r="K31" s="24">
        <v>350.0</v>
      </c>
      <c r="L31" s="24"/>
      <c r="M31" s="25"/>
      <c r="N31" s="24"/>
      <c r="O31" s="24"/>
      <c r="P31" s="26">
        <v>350.0</v>
      </c>
      <c r="Q31" s="27">
        <f t="shared" si="1"/>
        <v>0</v>
      </c>
      <c r="R31" s="26" t="s">
        <v>26</v>
      </c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19">
        <v>27.0</v>
      </c>
      <c r="B32" s="20">
        <v>45900.0</v>
      </c>
      <c r="C32" s="21" t="s">
        <v>77</v>
      </c>
      <c r="D32" s="22">
        <v>35245.0</v>
      </c>
      <c r="E32" s="23" t="s">
        <v>64</v>
      </c>
      <c r="F32" s="24"/>
      <c r="G32" s="24"/>
      <c r="H32" s="24"/>
      <c r="I32" s="25"/>
      <c r="J32" s="24"/>
      <c r="K32" s="24"/>
      <c r="L32" s="24"/>
      <c r="M32" s="25">
        <v>320.0</v>
      </c>
      <c r="N32" s="24"/>
      <c r="O32" s="24"/>
      <c r="P32" s="26">
        <v>320.0</v>
      </c>
      <c r="Q32" s="27">
        <f t="shared" si="1"/>
        <v>0</v>
      </c>
      <c r="R32" s="26" t="s">
        <v>26</v>
      </c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19">
        <v>28.0</v>
      </c>
      <c r="B33" s="20">
        <v>45900.0</v>
      </c>
      <c r="C33" s="21" t="s">
        <v>78</v>
      </c>
      <c r="D33" s="22">
        <v>10270.0</v>
      </c>
      <c r="E33" s="23" t="s">
        <v>79</v>
      </c>
      <c r="F33" s="24"/>
      <c r="G33" s="24">
        <v>1000.0</v>
      </c>
      <c r="H33" s="24"/>
      <c r="I33" s="25"/>
      <c r="J33" s="24"/>
      <c r="K33" s="24"/>
      <c r="L33" s="24"/>
      <c r="M33" s="25"/>
      <c r="N33" s="24"/>
      <c r="O33" s="24"/>
      <c r="P33" s="26">
        <v>1000.0</v>
      </c>
      <c r="Q33" s="27">
        <f t="shared" si="1"/>
        <v>0</v>
      </c>
      <c r="R33" s="26" t="s">
        <v>43</v>
      </c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19">
        <v>29.0</v>
      </c>
      <c r="B34" s="20">
        <v>45900.0</v>
      </c>
      <c r="C34" s="21" t="s">
        <v>80</v>
      </c>
      <c r="D34" s="22">
        <v>48854.0</v>
      </c>
      <c r="E34" s="23" t="s">
        <v>81</v>
      </c>
      <c r="F34" s="24"/>
      <c r="G34" s="24">
        <v>1000.0</v>
      </c>
      <c r="H34" s="24"/>
      <c r="I34" s="25"/>
      <c r="J34" s="24"/>
      <c r="K34" s="24"/>
      <c r="L34" s="24"/>
      <c r="M34" s="25"/>
      <c r="N34" s="24"/>
      <c r="O34" s="24"/>
      <c r="P34" s="26">
        <v>1000.0</v>
      </c>
      <c r="Q34" s="27">
        <f t="shared" si="1"/>
        <v>0</v>
      </c>
      <c r="R34" s="26" t="s">
        <v>43</v>
      </c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19">
        <v>30.0</v>
      </c>
      <c r="B35" s="20">
        <v>45900.0</v>
      </c>
      <c r="C35" s="21" t="s">
        <v>82</v>
      </c>
      <c r="D35" s="22">
        <v>10255.0</v>
      </c>
      <c r="E35" s="23" t="s">
        <v>83</v>
      </c>
      <c r="F35" s="24"/>
      <c r="G35" s="24">
        <v>1000.0</v>
      </c>
      <c r="H35" s="24"/>
      <c r="I35" s="25"/>
      <c r="J35" s="24"/>
      <c r="K35" s="24"/>
      <c r="L35" s="24"/>
      <c r="M35" s="25"/>
      <c r="N35" s="24"/>
      <c r="O35" s="24"/>
      <c r="P35" s="26">
        <v>1000.0</v>
      </c>
      <c r="Q35" s="27">
        <f t="shared" si="1"/>
        <v>0</v>
      </c>
      <c r="R35" s="26" t="s">
        <v>43</v>
      </c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19">
        <v>31.0</v>
      </c>
      <c r="B36" s="20">
        <v>45900.0</v>
      </c>
      <c r="C36" s="21" t="s">
        <v>84</v>
      </c>
      <c r="D36" s="22">
        <v>70076.0</v>
      </c>
      <c r="E36" s="23" t="s">
        <v>85</v>
      </c>
      <c r="F36" s="24"/>
      <c r="G36" s="24">
        <v>1000.0</v>
      </c>
      <c r="H36" s="24"/>
      <c r="I36" s="25"/>
      <c r="J36" s="24"/>
      <c r="K36" s="24"/>
      <c r="L36" s="24"/>
      <c r="M36" s="25"/>
      <c r="N36" s="24"/>
      <c r="O36" s="24"/>
      <c r="P36" s="26">
        <v>1000.0</v>
      </c>
      <c r="Q36" s="27">
        <f t="shared" si="1"/>
        <v>0</v>
      </c>
      <c r="R36" s="26" t="s">
        <v>43</v>
      </c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customHeight="1">
      <c r="A37" s="19">
        <v>32.0</v>
      </c>
      <c r="B37" s="20">
        <v>45900.0</v>
      </c>
      <c r="C37" s="21" t="s">
        <v>86</v>
      </c>
      <c r="D37" s="22">
        <v>48910.0</v>
      </c>
      <c r="E37" s="23" t="s">
        <v>87</v>
      </c>
      <c r="F37" s="24"/>
      <c r="G37" s="24">
        <v>1500.0</v>
      </c>
      <c r="H37" s="24"/>
      <c r="I37" s="25"/>
      <c r="J37" s="24"/>
      <c r="K37" s="24"/>
      <c r="L37" s="24"/>
      <c r="M37" s="25"/>
      <c r="N37" s="24"/>
      <c r="O37" s="24"/>
      <c r="P37" s="26">
        <v>1500.0</v>
      </c>
      <c r="Q37" s="27">
        <f t="shared" si="1"/>
        <v>0</v>
      </c>
      <c r="R37" s="26" t="s">
        <v>43</v>
      </c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customHeight="1">
      <c r="A38" s="19">
        <v>33.0</v>
      </c>
      <c r="B38" s="20">
        <v>45900.0</v>
      </c>
      <c r="C38" s="21" t="s">
        <v>88</v>
      </c>
      <c r="D38" s="22">
        <v>22332.0</v>
      </c>
      <c r="E38" s="23" t="s">
        <v>28</v>
      </c>
      <c r="F38" s="24"/>
      <c r="G38" s="24"/>
      <c r="H38" s="24"/>
      <c r="I38" s="25">
        <v>1450.0</v>
      </c>
      <c r="J38" s="24"/>
      <c r="K38" s="24"/>
      <c r="L38" s="24"/>
      <c r="M38" s="25"/>
      <c r="N38" s="24"/>
      <c r="O38" s="24"/>
      <c r="P38" s="26">
        <v>1450.0</v>
      </c>
      <c r="Q38" s="27">
        <f t="shared" si="1"/>
        <v>0</v>
      </c>
      <c r="R38" s="26" t="s">
        <v>71</v>
      </c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customHeight="1">
      <c r="A39" s="19">
        <v>34.0</v>
      </c>
      <c r="B39" s="20">
        <v>45900.0</v>
      </c>
      <c r="C39" s="21" t="s">
        <v>89</v>
      </c>
      <c r="D39" s="22">
        <v>21818.0</v>
      </c>
      <c r="E39" s="23" t="s">
        <v>90</v>
      </c>
      <c r="F39" s="24"/>
      <c r="G39" s="24"/>
      <c r="H39" s="24"/>
      <c r="I39" s="25"/>
      <c r="J39" s="24"/>
      <c r="K39" s="24">
        <v>50.0</v>
      </c>
      <c r="L39" s="24"/>
      <c r="M39" s="25"/>
      <c r="N39" s="24"/>
      <c r="O39" s="24"/>
      <c r="P39" s="26">
        <v>50.0</v>
      </c>
      <c r="Q39" s="27">
        <f t="shared" si="1"/>
        <v>0</v>
      </c>
      <c r="R39" s="26" t="s">
        <v>26</v>
      </c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customHeight="1">
      <c r="A40" s="19">
        <v>35.0</v>
      </c>
      <c r="B40" s="20">
        <v>45900.0</v>
      </c>
      <c r="C40" s="21" t="s">
        <v>91</v>
      </c>
      <c r="D40" s="22">
        <v>36771.0</v>
      </c>
      <c r="E40" s="23" t="s">
        <v>92</v>
      </c>
      <c r="F40" s="24"/>
      <c r="G40" s="24"/>
      <c r="H40" s="24"/>
      <c r="I40" s="25"/>
      <c r="J40" s="24"/>
      <c r="K40" s="24"/>
      <c r="L40" s="24"/>
      <c r="M40" s="25">
        <v>2400.0</v>
      </c>
      <c r="N40" s="24"/>
      <c r="O40" s="24"/>
      <c r="P40" s="26">
        <v>2400.0</v>
      </c>
      <c r="Q40" s="27">
        <f t="shared" si="1"/>
        <v>0</v>
      </c>
      <c r="R40" s="26" t="s">
        <v>71</v>
      </c>
      <c r="S40" s="26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customHeight="1">
      <c r="A41" s="19">
        <v>36.0</v>
      </c>
      <c r="B41" s="20">
        <v>45900.0</v>
      </c>
      <c r="C41" s="21" t="s">
        <v>93</v>
      </c>
      <c r="D41" s="22">
        <v>21818.0</v>
      </c>
      <c r="E41" s="23" t="s">
        <v>90</v>
      </c>
      <c r="F41" s="24"/>
      <c r="G41" s="24"/>
      <c r="H41" s="24"/>
      <c r="I41" s="25"/>
      <c r="J41" s="24"/>
      <c r="K41" s="24">
        <v>8950.0</v>
      </c>
      <c r="L41" s="24"/>
      <c r="M41" s="25"/>
      <c r="N41" s="24"/>
      <c r="O41" s="24"/>
      <c r="P41" s="26">
        <v>8950.0</v>
      </c>
      <c r="Q41" s="27">
        <f t="shared" si="1"/>
        <v>0</v>
      </c>
      <c r="R41" s="26" t="s">
        <v>43</v>
      </c>
      <c r="S41" s="26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customHeight="1">
      <c r="A42" s="19">
        <v>37.0</v>
      </c>
      <c r="B42" s="20">
        <v>45900.0</v>
      </c>
      <c r="C42" s="21" t="s">
        <v>94</v>
      </c>
      <c r="D42" s="22">
        <v>21818.0</v>
      </c>
      <c r="E42" s="23" t="s">
        <v>90</v>
      </c>
      <c r="F42" s="24"/>
      <c r="G42" s="24"/>
      <c r="H42" s="24"/>
      <c r="I42" s="25"/>
      <c r="J42" s="24"/>
      <c r="K42" s="24">
        <v>140.0</v>
      </c>
      <c r="L42" s="24"/>
      <c r="M42" s="25"/>
      <c r="N42" s="24"/>
      <c r="O42" s="24"/>
      <c r="P42" s="26">
        <v>140.0</v>
      </c>
      <c r="Q42" s="27">
        <f t="shared" si="1"/>
        <v>0</v>
      </c>
      <c r="R42" s="26" t="s">
        <v>26</v>
      </c>
      <c r="S42" s="26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42.0" customHeight="1">
      <c r="A43" s="19">
        <v>38.0</v>
      </c>
      <c r="B43" s="20">
        <v>45900.0</v>
      </c>
      <c r="C43" s="21" t="s">
        <v>95</v>
      </c>
      <c r="D43" s="22">
        <v>47926.0</v>
      </c>
      <c r="E43" s="23" t="s">
        <v>96</v>
      </c>
      <c r="F43" s="24"/>
      <c r="G43" s="24">
        <v>1500.0</v>
      </c>
      <c r="H43" s="24"/>
      <c r="I43" s="25"/>
      <c r="J43" s="24"/>
      <c r="K43" s="24"/>
      <c r="L43" s="24"/>
      <c r="M43" s="25"/>
      <c r="N43" s="24"/>
      <c r="O43" s="24"/>
      <c r="P43" s="26">
        <v>1500.0</v>
      </c>
      <c r="Q43" s="27">
        <f t="shared" si="1"/>
        <v>0</v>
      </c>
      <c r="R43" s="26" t="s">
        <v>43</v>
      </c>
      <c r="S43" s="26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ht="42.0" customHeight="1">
      <c r="A44" s="19">
        <v>39.0</v>
      </c>
      <c r="B44" s="20">
        <v>45900.0</v>
      </c>
      <c r="C44" s="21" t="s">
        <v>97</v>
      </c>
      <c r="D44" s="22">
        <v>52686.0</v>
      </c>
      <c r="E44" s="23" t="s">
        <v>98</v>
      </c>
      <c r="F44" s="24"/>
      <c r="G44" s="24">
        <v>2850.0</v>
      </c>
      <c r="H44" s="24"/>
      <c r="I44" s="25"/>
      <c r="J44" s="24"/>
      <c r="K44" s="24"/>
      <c r="L44" s="24"/>
      <c r="M44" s="25"/>
      <c r="N44" s="24"/>
      <c r="O44" s="24"/>
      <c r="P44" s="26">
        <v>2850.0</v>
      </c>
      <c r="Q44" s="27">
        <f t="shared" si="1"/>
        <v>0</v>
      </c>
      <c r="R44" s="26" t="s">
        <v>26</v>
      </c>
      <c r="S44" s="26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ht="42.0" customHeight="1">
      <c r="A45" s="19">
        <v>40.0</v>
      </c>
      <c r="B45" s="20">
        <v>45900.0</v>
      </c>
      <c r="C45" s="21" t="s">
        <v>99</v>
      </c>
      <c r="D45" s="22">
        <v>65611.0</v>
      </c>
      <c r="E45" s="23" t="s">
        <v>100</v>
      </c>
      <c r="F45" s="24"/>
      <c r="G45" s="24">
        <v>3200.0</v>
      </c>
      <c r="H45" s="24"/>
      <c r="I45" s="25"/>
      <c r="J45" s="24"/>
      <c r="K45" s="24"/>
      <c r="L45" s="24"/>
      <c r="M45" s="25"/>
      <c r="N45" s="24"/>
      <c r="O45" s="24"/>
      <c r="P45" s="26">
        <v>3200.0</v>
      </c>
      <c r="Q45" s="27">
        <f t="shared" si="1"/>
        <v>0</v>
      </c>
      <c r="R45" s="26" t="s">
        <v>26</v>
      </c>
      <c r="S45" s="26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</row>
    <row r="46" ht="42.0" customHeight="1">
      <c r="A46" s="19">
        <v>41.0</v>
      </c>
      <c r="B46" s="20">
        <v>45900.0</v>
      </c>
      <c r="C46" s="21" t="s">
        <v>101</v>
      </c>
      <c r="D46" s="22">
        <v>92637.0</v>
      </c>
      <c r="E46" s="23" t="s">
        <v>102</v>
      </c>
      <c r="F46" s="24"/>
      <c r="G46" s="24"/>
      <c r="H46" s="24"/>
      <c r="I46" s="25"/>
      <c r="J46" s="24"/>
      <c r="K46" s="24"/>
      <c r="L46" s="24"/>
      <c r="M46" s="25">
        <v>4320.0</v>
      </c>
      <c r="N46" s="24"/>
      <c r="O46" s="24"/>
      <c r="P46" s="26">
        <v>4320.0</v>
      </c>
      <c r="Q46" s="27">
        <f t="shared" si="1"/>
        <v>0</v>
      </c>
      <c r="R46" s="26" t="s">
        <v>26</v>
      </c>
      <c r="S46" s="26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</row>
    <row r="47" ht="42.0" customHeight="1">
      <c r="A47" s="19">
        <v>42.0</v>
      </c>
      <c r="B47" s="20">
        <v>45900.0</v>
      </c>
      <c r="C47" s="21" t="s">
        <v>103</v>
      </c>
      <c r="D47" s="22">
        <v>43955.0</v>
      </c>
      <c r="E47" s="23" t="s">
        <v>104</v>
      </c>
      <c r="F47" s="24"/>
      <c r="G47" s="24"/>
      <c r="H47" s="24"/>
      <c r="I47" s="25">
        <v>1000.0</v>
      </c>
      <c r="J47" s="24"/>
      <c r="K47" s="24">
        <v>300.0</v>
      </c>
      <c r="L47" s="24"/>
      <c r="M47" s="25"/>
      <c r="N47" s="24"/>
      <c r="O47" s="24"/>
      <c r="P47" s="26">
        <v>1300.0</v>
      </c>
      <c r="Q47" s="27">
        <f t="shared" si="1"/>
        <v>0</v>
      </c>
      <c r="R47" s="26" t="s">
        <v>43</v>
      </c>
      <c r="S47" s="26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</row>
    <row r="48" ht="42.0" customHeight="1">
      <c r="A48" s="19">
        <v>43.0</v>
      </c>
      <c r="B48" s="20">
        <v>45900.0</v>
      </c>
      <c r="C48" s="21" t="s">
        <v>105</v>
      </c>
      <c r="D48" s="22">
        <v>54764.0</v>
      </c>
      <c r="E48" s="23" t="s">
        <v>106</v>
      </c>
      <c r="F48" s="24"/>
      <c r="G48" s="24"/>
      <c r="H48" s="24"/>
      <c r="I48" s="25">
        <v>700.0</v>
      </c>
      <c r="J48" s="24"/>
      <c r="K48" s="24"/>
      <c r="L48" s="24"/>
      <c r="M48" s="25"/>
      <c r="N48" s="24"/>
      <c r="O48" s="24"/>
      <c r="P48" s="26">
        <v>700.0</v>
      </c>
      <c r="Q48" s="27">
        <f t="shared" si="1"/>
        <v>0</v>
      </c>
      <c r="R48" s="26" t="s">
        <v>71</v>
      </c>
      <c r="S48" s="26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</row>
    <row r="49" ht="42.0" customHeight="1">
      <c r="A49" s="19">
        <v>44.0</v>
      </c>
      <c r="B49" s="20">
        <v>45900.0</v>
      </c>
      <c r="C49" s="21" t="s">
        <v>107</v>
      </c>
      <c r="D49" s="22">
        <v>77283.0</v>
      </c>
      <c r="E49" s="23" t="s">
        <v>108</v>
      </c>
      <c r="F49" s="24"/>
      <c r="G49" s="24"/>
      <c r="H49" s="24"/>
      <c r="I49" s="25"/>
      <c r="J49" s="24"/>
      <c r="K49" s="24"/>
      <c r="L49" s="24"/>
      <c r="M49" s="25">
        <v>5100.0</v>
      </c>
      <c r="N49" s="24"/>
      <c r="O49" s="24"/>
      <c r="P49" s="26">
        <v>5100.0</v>
      </c>
      <c r="Q49" s="27">
        <f t="shared" si="1"/>
        <v>0</v>
      </c>
      <c r="R49" s="26"/>
      <c r="S49" s="26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</row>
    <row r="50" ht="42.0" customHeight="1">
      <c r="A50" s="19">
        <v>45.0</v>
      </c>
      <c r="B50" s="20">
        <v>45900.0</v>
      </c>
      <c r="C50" s="21" t="s">
        <v>109</v>
      </c>
      <c r="D50" s="22">
        <v>47787.0</v>
      </c>
      <c r="E50" s="23" t="s">
        <v>110</v>
      </c>
      <c r="F50" s="24"/>
      <c r="G50" s="24"/>
      <c r="H50" s="24">
        <v>5000.0</v>
      </c>
      <c r="I50" s="25"/>
      <c r="J50" s="24"/>
      <c r="K50" s="24"/>
      <c r="L50" s="24"/>
      <c r="M50" s="25"/>
      <c r="N50" s="24"/>
      <c r="O50" s="24"/>
      <c r="P50" s="26">
        <v>5000.0</v>
      </c>
      <c r="Q50" s="27">
        <f t="shared" si="1"/>
        <v>0</v>
      </c>
      <c r="R50" s="26"/>
      <c r="S50" s="26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</row>
    <row r="51" ht="42.0" customHeight="1">
      <c r="A51" s="19">
        <v>46.0</v>
      </c>
      <c r="B51" s="20">
        <v>45900.0</v>
      </c>
      <c r="C51" s="21" t="s">
        <v>111</v>
      </c>
      <c r="D51" s="22">
        <v>43380.0</v>
      </c>
      <c r="E51" s="23" t="s">
        <v>112</v>
      </c>
      <c r="F51" s="24"/>
      <c r="G51" s="24"/>
      <c r="H51" s="24">
        <v>25600.0</v>
      </c>
      <c r="I51" s="25"/>
      <c r="J51" s="24"/>
      <c r="K51" s="24"/>
      <c r="L51" s="24"/>
      <c r="M51" s="25"/>
      <c r="N51" s="24"/>
      <c r="O51" s="24"/>
      <c r="P51" s="26">
        <v>25600.0</v>
      </c>
      <c r="Q51" s="27">
        <f t="shared" si="1"/>
        <v>0</v>
      </c>
      <c r="R51" s="26"/>
      <c r="S51" s="26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</row>
    <row r="52" ht="42.0" customHeight="1">
      <c r="A52" s="19">
        <v>47.0</v>
      </c>
      <c r="B52" s="20">
        <v>45900.0</v>
      </c>
      <c r="C52" s="21" t="s">
        <v>113</v>
      </c>
      <c r="D52" s="22">
        <v>43380.0</v>
      </c>
      <c r="E52" s="23" t="s">
        <v>112</v>
      </c>
      <c r="F52" s="24"/>
      <c r="G52" s="24"/>
      <c r="H52" s="24">
        <v>9500.0</v>
      </c>
      <c r="I52" s="25"/>
      <c r="J52" s="24"/>
      <c r="K52" s="24"/>
      <c r="L52" s="24"/>
      <c r="M52" s="25"/>
      <c r="N52" s="24"/>
      <c r="O52" s="24"/>
      <c r="P52" s="26">
        <v>9500.0</v>
      </c>
      <c r="Q52" s="27">
        <f t="shared" si="1"/>
        <v>0</v>
      </c>
      <c r="R52" s="26"/>
      <c r="S52" s="26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</row>
    <row r="53" ht="42.0" customHeight="1">
      <c r="A53" s="19">
        <v>48.0</v>
      </c>
      <c r="B53" s="20">
        <v>45900.0</v>
      </c>
      <c r="C53" s="21" t="s">
        <v>114</v>
      </c>
      <c r="D53" s="22">
        <v>43380.0</v>
      </c>
      <c r="E53" s="23" t="s">
        <v>112</v>
      </c>
      <c r="F53" s="24"/>
      <c r="G53" s="24"/>
      <c r="H53" s="24">
        <v>300.0</v>
      </c>
      <c r="I53" s="25"/>
      <c r="J53" s="24"/>
      <c r="K53" s="24"/>
      <c r="L53" s="24"/>
      <c r="M53" s="25"/>
      <c r="N53" s="24"/>
      <c r="O53" s="24"/>
      <c r="P53" s="26">
        <v>300.0</v>
      </c>
      <c r="Q53" s="27">
        <f t="shared" si="1"/>
        <v>0</v>
      </c>
      <c r="R53" s="26"/>
      <c r="S53" s="26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</row>
    <row r="54" ht="42.0" customHeight="1">
      <c r="A54" s="19">
        <v>49.0</v>
      </c>
      <c r="B54" s="20">
        <v>45900.0</v>
      </c>
      <c r="C54" s="21" t="s">
        <v>115</v>
      </c>
      <c r="D54" s="22">
        <v>10006.0</v>
      </c>
      <c r="E54" s="23" t="s">
        <v>116</v>
      </c>
      <c r="F54" s="24"/>
      <c r="G54" s="24"/>
      <c r="H54" s="24">
        <v>5000.0</v>
      </c>
      <c r="I54" s="25"/>
      <c r="J54" s="24"/>
      <c r="K54" s="24"/>
      <c r="L54" s="24"/>
      <c r="M54" s="25"/>
      <c r="N54" s="24"/>
      <c r="O54" s="24"/>
      <c r="P54" s="26">
        <v>5000.0</v>
      </c>
      <c r="Q54" s="27">
        <f t="shared" si="1"/>
        <v>0</v>
      </c>
      <c r="R54" s="26"/>
      <c r="S54" s="26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</row>
    <row r="55" ht="42.0" customHeight="1">
      <c r="A55" s="19">
        <v>50.0</v>
      </c>
      <c r="B55" s="20">
        <v>45900.0</v>
      </c>
      <c r="C55" s="21" t="s">
        <v>117</v>
      </c>
      <c r="D55" s="22">
        <v>50595.0</v>
      </c>
      <c r="E55" s="23" t="s">
        <v>118</v>
      </c>
      <c r="F55" s="24"/>
      <c r="G55" s="24"/>
      <c r="H55" s="24">
        <v>7500.0</v>
      </c>
      <c r="I55" s="25"/>
      <c r="J55" s="24"/>
      <c r="K55" s="24"/>
      <c r="L55" s="24"/>
      <c r="M55" s="25"/>
      <c r="N55" s="24"/>
      <c r="O55" s="24"/>
      <c r="P55" s="26">
        <v>7500.0</v>
      </c>
      <c r="Q55" s="27">
        <f t="shared" si="1"/>
        <v>0</v>
      </c>
      <c r="R55" s="26"/>
      <c r="S55" s="26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</row>
    <row r="56" ht="42.0" customHeight="1">
      <c r="A56" s="19">
        <v>51.0</v>
      </c>
      <c r="B56" s="20">
        <v>45900.0</v>
      </c>
      <c r="C56" s="21" t="s">
        <v>119</v>
      </c>
      <c r="D56" s="22">
        <v>68284.0</v>
      </c>
      <c r="E56" s="23" t="s">
        <v>120</v>
      </c>
      <c r="F56" s="24"/>
      <c r="G56" s="24"/>
      <c r="H56" s="24">
        <v>8150.0</v>
      </c>
      <c r="I56" s="25"/>
      <c r="J56" s="24"/>
      <c r="K56" s="24"/>
      <c r="L56" s="24"/>
      <c r="M56" s="25"/>
      <c r="N56" s="24"/>
      <c r="O56" s="24"/>
      <c r="P56" s="26">
        <v>8150.0</v>
      </c>
      <c r="Q56" s="27">
        <f t="shared" si="1"/>
        <v>0</v>
      </c>
      <c r="R56" s="26"/>
      <c r="S56" s="26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</row>
    <row r="57" ht="42.0" customHeight="1">
      <c r="A57" s="19">
        <v>52.0</v>
      </c>
      <c r="B57" s="20">
        <v>45900.0</v>
      </c>
      <c r="C57" s="21" t="s">
        <v>121</v>
      </c>
      <c r="D57" s="22">
        <v>87144.0</v>
      </c>
      <c r="E57" s="23" t="s">
        <v>122</v>
      </c>
      <c r="F57" s="24"/>
      <c r="G57" s="24"/>
      <c r="H57" s="24"/>
      <c r="I57" s="25"/>
      <c r="J57" s="24"/>
      <c r="K57" s="24">
        <v>2950.0</v>
      </c>
      <c r="L57" s="24"/>
      <c r="M57" s="25"/>
      <c r="N57" s="24"/>
      <c r="O57" s="24"/>
      <c r="P57" s="26">
        <v>2950.0</v>
      </c>
      <c r="Q57" s="27">
        <f t="shared" si="1"/>
        <v>0</v>
      </c>
      <c r="R57" s="26"/>
      <c r="S57" s="26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</row>
    <row r="58" ht="42.0" customHeight="1">
      <c r="A58" s="19">
        <v>53.0</v>
      </c>
      <c r="B58" s="20">
        <v>45900.0</v>
      </c>
      <c r="C58" s="21" t="s">
        <v>123</v>
      </c>
      <c r="D58" s="22">
        <v>10357.0</v>
      </c>
      <c r="E58" s="23" t="s">
        <v>124</v>
      </c>
      <c r="F58" s="24"/>
      <c r="G58" s="24"/>
      <c r="H58" s="24">
        <v>4500.0</v>
      </c>
      <c r="I58" s="25"/>
      <c r="J58" s="24"/>
      <c r="K58" s="24"/>
      <c r="L58" s="24"/>
      <c r="M58" s="25"/>
      <c r="N58" s="24"/>
      <c r="O58" s="24"/>
      <c r="P58" s="26">
        <v>4500.0</v>
      </c>
      <c r="Q58" s="27">
        <f t="shared" si="1"/>
        <v>0</v>
      </c>
      <c r="R58" s="26"/>
      <c r="S58" s="26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</row>
    <row r="59" ht="42.0" customHeight="1">
      <c r="A59" s="19">
        <v>54.0</v>
      </c>
      <c r="B59" s="20">
        <v>45900.0</v>
      </c>
      <c r="C59" s="21" t="s">
        <v>125</v>
      </c>
      <c r="D59" s="22">
        <v>10281.0</v>
      </c>
      <c r="E59" s="23" t="s">
        <v>126</v>
      </c>
      <c r="F59" s="24"/>
      <c r="G59" s="24"/>
      <c r="H59" s="24"/>
      <c r="I59" s="25"/>
      <c r="J59" s="24"/>
      <c r="K59" s="24">
        <v>4500.0</v>
      </c>
      <c r="L59" s="24"/>
      <c r="M59" s="25"/>
      <c r="N59" s="24"/>
      <c r="O59" s="24"/>
      <c r="P59" s="26">
        <v>4500.0</v>
      </c>
      <c r="Q59" s="27">
        <f t="shared" si="1"/>
        <v>0</v>
      </c>
      <c r="R59" s="26"/>
      <c r="S59" s="26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</row>
    <row r="60" ht="42.0" customHeight="1">
      <c r="A60" s="19">
        <v>55.0</v>
      </c>
      <c r="B60" s="20">
        <v>45900.0</v>
      </c>
      <c r="C60" s="21" t="s">
        <v>127</v>
      </c>
      <c r="D60" s="22">
        <v>10006.0</v>
      </c>
      <c r="E60" s="23" t="s">
        <v>116</v>
      </c>
      <c r="F60" s="24"/>
      <c r="G60" s="24"/>
      <c r="H60" s="24">
        <v>2400.0</v>
      </c>
      <c r="I60" s="25"/>
      <c r="J60" s="24"/>
      <c r="K60" s="24"/>
      <c r="L60" s="24"/>
      <c r="M60" s="25"/>
      <c r="N60" s="24"/>
      <c r="O60" s="24"/>
      <c r="P60" s="26">
        <v>2400.0</v>
      </c>
      <c r="Q60" s="27">
        <f t="shared" si="1"/>
        <v>0</v>
      </c>
      <c r="R60" s="26"/>
      <c r="S60" s="26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1" ht="42.0" customHeight="1">
      <c r="A61" s="19">
        <v>56.0</v>
      </c>
      <c r="B61" s="20">
        <v>45900.0</v>
      </c>
      <c r="C61" s="21" t="s">
        <v>128</v>
      </c>
      <c r="D61" s="22">
        <v>24609.0</v>
      </c>
      <c r="E61" s="23" t="s">
        <v>129</v>
      </c>
      <c r="F61" s="24"/>
      <c r="G61" s="24"/>
      <c r="H61" s="24"/>
      <c r="I61" s="25"/>
      <c r="J61" s="24"/>
      <c r="K61" s="24">
        <v>1300.0</v>
      </c>
      <c r="L61" s="24"/>
      <c r="M61" s="25"/>
      <c r="N61" s="24"/>
      <c r="O61" s="24"/>
      <c r="P61" s="26">
        <v>1300.0</v>
      </c>
      <c r="Q61" s="27">
        <f t="shared" si="1"/>
        <v>0</v>
      </c>
      <c r="R61" s="26"/>
      <c r="S61" s="26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</row>
    <row r="62" ht="42.0" customHeight="1">
      <c r="A62" s="19">
        <v>57.0</v>
      </c>
      <c r="B62" s="20">
        <v>45900.0</v>
      </c>
      <c r="C62" s="21" t="s">
        <v>130</v>
      </c>
      <c r="D62" s="22">
        <v>10006.0</v>
      </c>
      <c r="E62" s="23" t="s">
        <v>116</v>
      </c>
      <c r="F62" s="24"/>
      <c r="G62" s="24"/>
      <c r="H62" s="24">
        <v>1200.0</v>
      </c>
      <c r="I62" s="25"/>
      <c r="J62" s="24"/>
      <c r="K62" s="24"/>
      <c r="L62" s="24"/>
      <c r="M62" s="25"/>
      <c r="N62" s="24"/>
      <c r="O62" s="24"/>
      <c r="P62" s="26">
        <v>1200.0</v>
      </c>
      <c r="Q62" s="27">
        <f t="shared" si="1"/>
        <v>0</v>
      </c>
      <c r="R62" s="26"/>
      <c r="S62" s="26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</row>
    <row r="63" ht="42.0" customHeight="1">
      <c r="A63" s="19"/>
      <c r="B63" s="20"/>
      <c r="C63" s="21"/>
      <c r="D63" s="22"/>
      <c r="E63" s="23"/>
      <c r="F63" s="24"/>
      <c r="G63" s="24"/>
      <c r="H63" s="24"/>
      <c r="I63" s="25"/>
      <c r="J63" s="24"/>
      <c r="K63" s="24"/>
      <c r="L63" s="24"/>
      <c r="M63" s="25"/>
      <c r="N63" s="24"/>
      <c r="O63" s="24"/>
      <c r="P63" s="26"/>
      <c r="Q63" s="27">
        <f t="shared" si="1"/>
        <v>0</v>
      </c>
      <c r="R63" s="26"/>
      <c r="S63" s="26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</row>
    <row r="64" ht="42.0" customHeight="1">
      <c r="A64" s="19"/>
      <c r="B64" s="20"/>
      <c r="C64" s="21"/>
      <c r="D64" s="22"/>
      <c r="E64" s="23"/>
      <c r="F64" s="24"/>
      <c r="G64" s="24"/>
      <c r="H64" s="24"/>
      <c r="I64" s="25"/>
      <c r="J64" s="24"/>
      <c r="K64" s="24"/>
      <c r="L64" s="24"/>
      <c r="M64" s="25"/>
      <c r="N64" s="24"/>
      <c r="O64" s="24"/>
      <c r="P64" s="26"/>
      <c r="Q64" s="27">
        <f t="shared" si="1"/>
        <v>0</v>
      </c>
      <c r="R64" s="26"/>
      <c r="S64" s="29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</row>
    <row r="65" ht="42.0" customHeight="1">
      <c r="A65" s="30"/>
      <c r="B65" s="31"/>
      <c r="C65" s="32"/>
      <c r="D65" s="33"/>
      <c r="E65" s="33"/>
      <c r="F65" s="34">
        <f t="shared" ref="F65:P65" si="2">SUM(F6:F64)</f>
        <v>4400</v>
      </c>
      <c r="G65" s="34">
        <f t="shared" si="2"/>
        <v>19334</v>
      </c>
      <c r="H65" s="34">
        <f t="shared" si="2"/>
        <v>75550</v>
      </c>
      <c r="I65" s="34">
        <f t="shared" si="2"/>
        <v>36030</v>
      </c>
      <c r="J65" s="34">
        <f t="shared" si="2"/>
        <v>41760</v>
      </c>
      <c r="K65" s="34">
        <f t="shared" si="2"/>
        <v>35656</v>
      </c>
      <c r="L65" s="34">
        <f t="shared" si="2"/>
        <v>0</v>
      </c>
      <c r="M65" s="34">
        <f t="shared" si="2"/>
        <v>12190</v>
      </c>
      <c r="N65" s="34">
        <f t="shared" si="2"/>
        <v>0</v>
      </c>
      <c r="O65" s="34">
        <f t="shared" si="2"/>
        <v>0</v>
      </c>
      <c r="P65" s="34">
        <f t="shared" si="2"/>
        <v>224920</v>
      </c>
      <c r="Q65" s="35"/>
      <c r="R65" s="33"/>
      <c r="S65" s="36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</row>
    <row r="66" ht="42.0" customHeight="1">
      <c r="A66" s="38"/>
      <c r="B66" s="39"/>
      <c r="C66" s="40"/>
      <c r="D66" s="40"/>
      <c r="E66" s="40"/>
      <c r="F66" s="41">
        <f>F65+G65+H65+I65+J65+K65+L65+M65+N65+O65</f>
        <v>224920</v>
      </c>
      <c r="G66" s="4"/>
      <c r="H66" s="4"/>
      <c r="I66" s="4"/>
      <c r="J66" s="4"/>
      <c r="K66" s="4"/>
      <c r="L66" s="4"/>
      <c r="M66" s="4"/>
      <c r="N66" s="4"/>
      <c r="O66" s="4"/>
      <c r="P66" s="42" t="s">
        <v>131</v>
      </c>
      <c r="Q66" s="43"/>
      <c r="R66" s="40"/>
      <c r="S66" s="44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</row>
    <row r="67" ht="42.0" customHeight="1">
      <c r="A67" s="45"/>
      <c r="B67" s="45"/>
      <c r="C67" s="45"/>
      <c r="D67" s="45"/>
      <c r="E67" s="28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</row>
    <row r="68" ht="42.0" customHeight="1">
      <c r="A68" s="46" t="s">
        <v>132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</row>
    <row r="69" ht="42.0" customHeight="1">
      <c r="A69" s="47" t="s">
        <v>2</v>
      </c>
      <c r="B69" s="48" t="s">
        <v>3</v>
      </c>
      <c r="C69" s="48" t="s">
        <v>4</v>
      </c>
      <c r="D69" s="48" t="s">
        <v>5</v>
      </c>
      <c r="E69" s="48" t="s">
        <v>6</v>
      </c>
      <c r="F69" s="49" t="s">
        <v>7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10"/>
      <c r="R69" s="48" t="s">
        <v>8</v>
      </c>
      <c r="S69" s="48" t="s">
        <v>9</v>
      </c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</row>
    <row r="70" ht="42.0" customHeight="1">
      <c r="A70" s="11"/>
      <c r="B70" s="12"/>
      <c r="C70" s="12"/>
      <c r="D70" s="12"/>
      <c r="E70" s="12"/>
      <c r="F70" s="50" t="s">
        <v>10</v>
      </c>
      <c r="G70" s="51" t="s">
        <v>11</v>
      </c>
      <c r="H70" s="10"/>
      <c r="I70" s="51" t="s">
        <v>12</v>
      </c>
      <c r="J70" s="10"/>
      <c r="K70" s="48" t="s">
        <v>13</v>
      </c>
      <c r="L70" s="52"/>
      <c r="M70" s="52"/>
      <c r="N70" s="52"/>
      <c r="O70" s="53" t="s">
        <v>133</v>
      </c>
      <c r="P70" s="48" t="s">
        <v>14</v>
      </c>
      <c r="Q70" s="48" t="s">
        <v>15</v>
      </c>
      <c r="R70" s="12"/>
      <c r="S70" s="12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</row>
    <row r="71" ht="42.0" customHeight="1">
      <c r="A71" s="17"/>
      <c r="B71" s="10"/>
      <c r="C71" s="10"/>
      <c r="D71" s="10"/>
      <c r="E71" s="10"/>
      <c r="F71" s="10"/>
      <c r="G71" s="54" t="s">
        <v>16</v>
      </c>
      <c r="H71" s="54" t="s">
        <v>17</v>
      </c>
      <c r="I71" s="54" t="s">
        <v>18</v>
      </c>
      <c r="J71" s="54" t="s">
        <v>19</v>
      </c>
      <c r="K71" s="10"/>
      <c r="L71" s="54" t="s">
        <v>20</v>
      </c>
      <c r="M71" s="54" t="s">
        <v>21</v>
      </c>
      <c r="N71" s="54" t="s">
        <v>22</v>
      </c>
      <c r="O71" s="55" t="s">
        <v>134</v>
      </c>
      <c r="P71" s="10"/>
      <c r="Q71" s="10"/>
      <c r="R71" s="10"/>
      <c r="S71" s="10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</row>
    <row r="72" ht="42.0" customHeight="1">
      <c r="A72" s="56">
        <v>1.0</v>
      </c>
      <c r="B72" s="20">
        <v>45900.0</v>
      </c>
      <c r="C72" s="21" t="s">
        <v>135</v>
      </c>
      <c r="D72" s="22">
        <v>13781.0</v>
      </c>
      <c r="E72" s="23" t="s">
        <v>136</v>
      </c>
      <c r="F72" s="24"/>
      <c r="G72" s="24"/>
      <c r="H72" s="24"/>
      <c r="I72" s="25"/>
      <c r="J72" s="24"/>
      <c r="K72" s="24"/>
      <c r="L72" s="24"/>
      <c r="M72" s="25"/>
      <c r="N72" s="24"/>
      <c r="O72" s="24">
        <v>420.0</v>
      </c>
      <c r="P72" s="26">
        <v>420.0</v>
      </c>
      <c r="Q72" s="57">
        <f t="shared" ref="Q72:Q75" si="3">O72-P72</f>
        <v>0</v>
      </c>
      <c r="R72" s="26"/>
      <c r="S72" s="58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</row>
    <row r="73" ht="42.0" customHeight="1">
      <c r="A73" s="59">
        <v>2.0</v>
      </c>
      <c r="B73" s="20">
        <v>45900.0</v>
      </c>
      <c r="C73" s="21" t="s">
        <v>137</v>
      </c>
      <c r="D73" s="22">
        <v>22341.0</v>
      </c>
      <c r="E73" s="23" t="s">
        <v>56</v>
      </c>
      <c r="F73" s="24"/>
      <c r="G73" s="24"/>
      <c r="H73" s="24"/>
      <c r="I73" s="25"/>
      <c r="J73" s="24"/>
      <c r="K73" s="24"/>
      <c r="L73" s="24"/>
      <c r="M73" s="25"/>
      <c r="N73" s="24"/>
      <c r="O73" s="24">
        <v>2400.0</v>
      </c>
      <c r="P73" s="26">
        <v>2400.0</v>
      </c>
      <c r="Q73" s="57">
        <f t="shared" si="3"/>
        <v>0</v>
      </c>
      <c r="R73" s="26"/>
      <c r="S73" s="58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</row>
    <row r="74" ht="42.0" customHeight="1">
      <c r="A74" s="59">
        <v>3.0</v>
      </c>
      <c r="B74" s="20">
        <v>45900.0</v>
      </c>
      <c r="C74" s="21" t="s">
        <v>138</v>
      </c>
      <c r="D74" s="22">
        <v>43955.0</v>
      </c>
      <c r="E74" s="23" t="s">
        <v>104</v>
      </c>
      <c r="F74" s="24"/>
      <c r="G74" s="24"/>
      <c r="H74" s="24"/>
      <c r="I74" s="25"/>
      <c r="J74" s="24"/>
      <c r="K74" s="24"/>
      <c r="L74" s="24"/>
      <c r="M74" s="25"/>
      <c r="N74" s="24"/>
      <c r="O74" s="24">
        <v>320.0</v>
      </c>
      <c r="P74" s="26">
        <v>320.0</v>
      </c>
      <c r="Q74" s="57">
        <f t="shared" si="3"/>
        <v>0</v>
      </c>
      <c r="R74" s="26"/>
      <c r="S74" s="58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</row>
    <row r="75" ht="42.0" customHeight="1">
      <c r="A75" s="59"/>
      <c r="B75" s="60"/>
      <c r="C75" s="61"/>
      <c r="D75" s="61"/>
      <c r="E75" s="61"/>
      <c r="F75" s="62"/>
      <c r="G75" s="62"/>
      <c r="H75" s="62"/>
      <c r="I75" s="62"/>
      <c r="J75" s="62"/>
      <c r="K75" s="62"/>
      <c r="L75" s="62"/>
      <c r="M75" s="62"/>
      <c r="N75" s="62"/>
      <c r="O75" s="63"/>
      <c r="P75" s="64"/>
      <c r="Q75" s="57">
        <f t="shared" si="3"/>
        <v>0</v>
      </c>
      <c r="R75" s="26"/>
      <c r="S75" s="58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</row>
    <row r="76" ht="42.0" customHeight="1">
      <c r="A76" s="65"/>
      <c r="B76" s="66"/>
      <c r="C76" s="67"/>
      <c r="D76" s="68" t="s">
        <v>131</v>
      </c>
      <c r="E76" s="52"/>
      <c r="F76" s="69">
        <f t="shared" ref="F76:P76" si="4">SUM(F72:F75)</f>
        <v>0</v>
      </c>
      <c r="G76" s="69">
        <f t="shared" si="4"/>
        <v>0</v>
      </c>
      <c r="H76" s="69">
        <f t="shared" si="4"/>
        <v>0</v>
      </c>
      <c r="I76" s="69">
        <f t="shared" si="4"/>
        <v>0</v>
      </c>
      <c r="J76" s="69">
        <f t="shared" si="4"/>
        <v>0</v>
      </c>
      <c r="K76" s="69">
        <f t="shared" si="4"/>
        <v>0</v>
      </c>
      <c r="L76" s="69">
        <f t="shared" si="4"/>
        <v>0</v>
      </c>
      <c r="M76" s="69">
        <f t="shared" si="4"/>
        <v>0</v>
      </c>
      <c r="N76" s="69">
        <f t="shared" si="4"/>
        <v>0</v>
      </c>
      <c r="O76" s="69">
        <f t="shared" si="4"/>
        <v>3140</v>
      </c>
      <c r="P76" s="69">
        <f t="shared" si="4"/>
        <v>3140</v>
      </c>
      <c r="Q76" s="70"/>
      <c r="R76" s="52"/>
      <c r="S76" s="58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</row>
    <row r="77" ht="42.0" customHeight="1">
      <c r="A77" s="45"/>
      <c r="B77" s="45"/>
      <c r="C77" s="45"/>
      <c r="D77" s="45"/>
      <c r="E77" s="28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</row>
    <row r="78" ht="42.0" customHeight="1">
      <c r="A78" s="45"/>
      <c r="B78" s="45"/>
      <c r="C78" s="45"/>
      <c r="D78" s="45"/>
      <c r="E78" s="71"/>
      <c r="F78" s="72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</row>
    <row r="79" ht="42.0" customHeight="1">
      <c r="A79" s="46" t="s">
        <v>139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</row>
    <row r="80" ht="42.0" customHeight="1">
      <c r="A80" s="47" t="s">
        <v>2</v>
      </c>
      <c r="B80" s="48" t="s">
        <v>3</v>
      </c>
      <c r="C80" s="48" t="s">
        <v>4</v>
      </c>
      <c r="D80" s="48" t="s">
        <v>5</v>
      </c>
      <c r="E80" s="48" t="s">
        <v>6</v>
      </c>
      <c r="F80" s="49" t="s">
        <v>7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10"/>
      <c r="R80" s="48" t="s">
        <v>8</v>
      </c>
      <c r="S80" s="48" t="s">
        <v>9</v>
      </c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</row>
    <row r="81" ht="42.0" customHeight="1">
      <c r="A81" s="11"/>
      <c r="B81" s="12"/>
      <c r="C81" s="12"/>
      <c r="D81" s="12"/>
      <c r="E81" s="12"/>
      <c r="F81" s="50" t="s">
        <v>10</v>
      </c>
      <c r="G81" s="51" t="s">
        <v>11</v>
      </c>
      <c r="H81" s="10"/>
      <c r="I81" s="51" t="s">
        <v>12</v>
      </c>
      <c r="J81" s="10"/>
      <c r="K81" s="48" t="s">
        <v>13</v>
      </c>
      <c r="L81" s="52"/>
      <c r="M81" s="52"/>
      <c r="N81" s="52"/>
      <c r="O81" s="73" t="s">
        <v>140</v>
      </c>
      <c r="P81" s="48" t="s">
        <v>14</v>
      </c>
      <c r="Q81" s="48" t="s">
        <v>15</v>
      </c>
      <c r="R81" s="12"/>
      <c r="S81" s="12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</row>
    <row r="82" ht="42.0" customHeight="1">
      <c r="A82" s="17"/>
      <c r="B82" s="10"/>
      <c r="C82" s="10"/>
      <c r="D82" s="10"/>
      <c r="E82" s="10"/>
      <c r="F82" s="10"/>
      <c r="G82" s="54" t="s">
        <v>16</v>
      </c>
      <c r="H82" s="54" t="s">
        <v>17</v>
      </c>
      <c r="I82" s="54" t="s">
        <v>18</v>
      </c>
      <c r="J82" s="54" t="s">
        <v>19</v>
      </c>
      <c r="K82" s="10"/>
      <c r="L82" s="54" t="s">
        <v>20</v>
      </c>
      <c r="M82" s="54" t="s">
        <v>21</v>
      </c>
      <c r="N82" s="54" t="s">
        <v>22</v>
      </c>
      <c r="O82" s="10"/>
      <c r="P82" s="10"/>
      <c r="Q82" s="10"/>
      <c r="R82" s="10"/>
      <c r="S82" s="10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</row>
    <row r="83" ht="42.0" customHeight="1">
      <c r="A83" s="56">
        <v>1.0</v>
      </c>
      <c r="B83" s="20">
        <v>45900.0</v>
      </c>
      <c r="C83" s="74" t="s">
        <v>141</v>
      </c>
      <c r="D83" s="75">
        <v>42046.0</v>
      </c>
      <c r="E83" s="76" t="s">
        <v>36</v>
      </c>
      <c r="F83" s="62"/>
      <c r="G83" s="62"/>
      <c r="H83" s="77">
        <v>3500.0</v>
      </c>
      <c r="I83" s="62"/>
      <c r="J83" s="62"/>
      <c r="K83" s="62"/>
      <c r="L83" s="62"/>
      <c r="M83" s="62"/>
      <c r="N83" s="62"/>
      <c r="O83" s="63"/>
      <c r="P83" s="78">
        <v>3500.0</v>
      </c>
      <c r="Q83" s="57">
        <f t="shared" ref="Q83:Q88" si="5">F83+G83+H83+I83+J83+K83+L83+M83+N83+-P83</f>
        <v>0</v>
      </c>
      <c r="R83" s="26"/>
      <c r="S83" s="58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</row>
    <row r="84" ht="42.0" customHeight="1">
      <c r="A84" s="56">
        <v>2.0</v>
      </c>
      <c r="B84" s="20">
        <v>45900.0</v>
      </c>
      <c r="C84" s="79" t="s">
        <v>142</v>
      </c>
      <c r="D84" s="80">
        <v>59103.0</v>
      </c>
      <c r="E84" s="81" t="s">
        <v>143</v>
      </c>
      <c r="F84" s="62"/>
      <c r="G84" s="62"/>
      <c r="H84" s="62"/>
      <c r="I84" s="62"/>
      <c r="J84" s="62">
        <v>2500.0</v>
      </c>
      <c r="K84" s="62"/>
      <c r="L84" s="62"/>
      <c r="M84" s="62"/>
      <c r="N84" s="62"/>
      <c r="O84" s="63"/>
      <c r="P84" s="78">
        <v>2500.0</v>
      </c>
      <c r="Q84" s="57">
        <f t="shared" si="5"/>
        <v>0</v>
      </c>
      <c r="R84" s="26"/>
      <c r="S84" s="58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</row>
    <row r="85" ht="42.0" customHeight="1">
      <c r="A85" s="56">
        <v>3.0</v>
      </c>
      <c r="B85" s="20">
        <v>45900.0</v>
      </c>
      <c r="C85" s="79" t="s">
        <v>144</v>
      </c>
      <c r="D85" s="80">
        <v>35245.0</v>
      </c>
      <c r="E85" s="81" t="s">
        <v>64</v>
      </c>
      <c r="F85" s="62"/>
      <c r="G85" s="62"/>
      <c r="H85" s="62">
        <v>2883.0</v>
      </c>
      <c r="I85" s="62"/>
      <c r="J85" s="62"/>
      <c r="K85" s="62"/>
      <c r="L85" s="62"/>
      <c r="M85" s="62"/>
      <c r="N85" s="62"/>
      <c r="O85" s="63"/>
      <c r="P85" s="78">
        <v>2883.0</v>
      </c>
      <c r="Q85" s="57">
        <f t="shared" si="5"/>
        <v>0</v>
      </c>
      <c r="R85" s="26"/>
      <c r="S85" s="58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</row>
    <row r="86" ht="42.0" customHeight="1">
      <c r="A86" s="56">
        <v>4.0</v>
      </c>
      <c r="B86" s="20">
        <v>45900.0</v>
      </c>
      <c r="C86" s="80" t="s">
        <v>145</v>
      </c>
      <c r="D86" s="80">
        <v>21821.0</v>
      </c>
      <c r="E86" s="81" t="s">
        <v>66</v>
      </c>
      <c r="F86" s="62"/>
      <c r="G86" s="62"/>
      <c r="H86" s="62">
        <v>1500.0</v>
      </c>
      <c r="I86" s="62"/>
      <c r="J86" s="62"/>
      <c r="K86" s="62"/>
      <c r="L86" s="62"/>
      <c r="M86" s="62"/>
      <c r="N86" s="62"/>
      <c r="O86" s="63"/>
      <c r="P86" s="78">
        <v>1500.0</v>
      </c>
      <c r="Q86" s="57">
        <f t="shared" si="5"/>
        <v>0</v>
      </c>
      <c r="R86" s="26"/>
      <c r="S86" s="58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</row>
    <row r="87" ht="42.0" customHeight="1">
      <c r="A87" s="56">
        <v>5.0</v>
      </c>
      <c r="B87" s="20">
        <v>45900.0</v>
      </c>
      <c r="C87" s="80" t="s">
        <v>146</v>
      </c>
      <c r="D87" s="80">
        <v>30895.0</v>
      </c>
      <c r="E87" s="81" t="s">
        <v>147</v>
      </c>
      <c r="F87" s="62"/>
      <c r="G87" s="62"/>
      <c r="H87" s="62"/>
      <c r="I87" s="62"/>
      <c r="J87" s="62"/>
      <c r="K87" s="62"/>
      <c r="L87" s="62">
        <v>5700.0</v>
      </c>
      <c r="M87" s="62"/>
      <c r="N87" s="62"/>
      <c r="O87" s="63"/>
      <c r="P87" s="78">
        <v>5700.0</v>
      </c>
      <c r="Q87" s="57">
        <f t="shared" si="5"/>
        <v>0</v>
      </c>
      <c r="R87" s="26"/>
      <c r="S87" s="58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</row>
    <row r="88" ht="42.0" customHeight="1">
      <c r="A88" s="59"/>
      <c r="B88" s="60"/>
      <c r="C88" s="61"/>
      <c r="D88" s="61"/>
      <c r="E88" s="61"/>
      <c r="F88" s="62"/>
      <c r="G88" s="62"/>
      <c r="H88" s="62"/>
      <c r="I88" s="62"/>
      <c r="J88" s="62"/>
      <c r="K88" s="62"/>
      <c r="L88" s="62"/>
      <c r="M88" s="62"/>
      <c r="N88" s="62"/>
      <c r="O88" s="63"/>
      <c r="P88" s="64"/>
      <c r="Q88" s="57">
        <f t="shared" si="5"/>
        <v>0</v>
      </c>
      <c r="R88" s="26"/>
      <c r="S88" s="58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</row>
    <row r="89" ht="42.0" customHeight="1">
      <c r="A89" s="65"/>
      <c r="B89" s="66"/>
      <c r="C89" s="67"/>
      <c r="D89" s="68" t="s">
        <v>131</v>
      </c>
      <c r="E89" s="52"/>
      <c r="F89" s="69">
        <f t="shared" ref="F89:P89" si="6">SUM(F83:F88)</f>
        <v>0</v>
      </c>
      <c r="G89" s="69">
        <f t="shared" si="6"/>
        <v>0</v>
      </c>
      <c r="H89" s="69">
        <f t="shared" si="6"/>
        <v>7883</v>
      </c>
      <c r="I89" s="69">
        <f t="shared" si="6"/>
        <v>0</v>
      </c>
      <c r="J89" s="69">
        <f t="shared" si="6"/>
        <v>2500</v>
      </c>
      <c r="K89" s="69">
        <f t="shared" si="6"/>
        <v>0</v>
      </c>
      <c r="L89" s="69">
        <f t="shared" si="6"/>
        <v>5700</v>
      </c>
      <c r="M89" s="69">
        <f t="shared" si="6"/>
        <v>0</v>
      </c>
      <c r="N89" s="69">
        <f t="shared" si="6"/>
        <v>0</v>
      </c>
      <c r="O89" s="69">
        <f t="shared" si="6"/>
        <v>0</v>
      </c>
      <c r="P89" s="69">
        <f t="shared" si="6"/>
        <v>16083</v>
      </c>
      <c r="Q89" s="70"/>
      <c r="R89" s="52"/>
      <c r="S89" s="58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</row>
    <row r="90" ht="42.0" customHeight="1">
      <c r="A90" s="45"/>
      <c r="B90" s="45"/>
      <c r="C90" s="45"/>
      <c r="D90" s="45"/>
      <c r="E90" s="71"/>
      <c r="F90" s="72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</row>
    <row r="91" ht="51.0" customHeight="1">
      <c r="A91" s="2"/>
      <c r="B91" s="2"/>
      <c r="C91" s="2"/>
      <c r="D91" s="2"/>
      <c r="E91" s="82" t="s">
        <v>148</v>
      </c>
      <c r="F91" s="83" t="s">
        <v>149</v>
      </c>
      <c r="G91" s="2"/>
      <c r="H91" s="2"/>
      <c r="I91" s="2"/>
      <c r="J91" s="84" t="s">
        <v>150</v>
      </c>
      <c r="K91" s="84"/>
      <c r="L91" s="84"/>
      <c r="M91" s="84"/>
      <c r="N91" s="85"/>
      <c r="O91" s="85"/>
      <c r="P91" s="86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82" t="s">
        <v>151</v>
      </c>
      <c r="F92" s="83" t="s">
        <v>149</v>
      </c>
      <c r="G92" s="2"/>
      <c r="H92" s="2"/>
      <c r="I92" s="2"/>
      <c r="J92" s="87" t="s">
        <v>152</v>
      </c>
      <c r="K92" s="87"/>
      <c r="L92" s="87"/>
      <c r="M92" s="87"/>
      <c r="N92" s="87"/>
      <c r="O92" s="87"/>
      <c r="P92" s="88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82" t="s">
        <v>153</v>
      </c>
      <c r="F93" s="83" t="s">
        <v>149</v>
      </c>
      <c r="G93" s="2"/>
      <c r="H93" s="2"/>
      <c r="I93" s="2"/>
      <c r="J93" s="89"/>
      <c r="K93" s="90"/>
      <c r="L93" s="90"/>
      <c r="M93" s="90"/>
      <c r="N93" s="90"/>
      <c r="O93" s="90"/>
      <c r="P93" s="90"/>
      <c r="Q93" s="91"/>
      <c r="R93" s="28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82" t="s">
        <v>154</v>
      </c>
      <c r="F94" s="83" t="s">
        <v>155</v>
      </c>
      <c r="G94" s="2"/>
      <c r="H94" s="2"/>
      <c r="I94" s="2"/>
      <c r="J94" s="92"/>
      <c r="K94" s="92"/>
      <c r="L94" s="92"/>
      <c r="M94" s="92"/>
      <c r="N94" s="92"/>
      <c r="O94" s="92"/>
      <c r="P94" s="45"/>
      <c r="Q94" s="45"/>
      <c r="R94" s="45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82" t="s">
        <v>156</v>
      </c>
      <c r="F95" s="83" t="s">
        <v>149</v>
      </c>
      <c r="G95" s="2"/>
      <c r="H95" s="2"/>
      <c r="I95" s="2"/>
      <c r="J95" s="92"/>
      <c r="K95" s="92"/>
      <c r="L95" s="92"/>
      <c r="M95" s="92"/>
      <c r="N95" s="92"/>
      <c r="O95" s="92"/>
      <c r="P95" s="93"/>
      <c r="Q95" s="45"/>
      <c r="R95" s="45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82" t="s">
        <v>157</v>
      </c>
      <c r="F96" s="83" t="s">
        <v>149</v>
      </c>
      <c r="G96" s="2"/>
      <c r="H96" s="2"/>
      <c r="I96" s="2"/>
      <c r="J96" s="94"/>
      <c r="K96" s="94"/>
      <c r="L96" s="94"/>
      <c r="M96" s="94"/>
      <c r="N96" s="45"/>
      <c r="O96" s="45"/>
      <c r="P96" s="93"/>
      <c r="Q96" s="45"/>
      <c r="R96" s="45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82" t="s">
        <v>158</v>
      </c>
      <c r="F97" s="83" t="s">
        <v>155</v>
      </c>
      <c r="G97" s="2"/>
      <c r="H97" s="2"/>
      <c r="I97" s="2"/>
      <c r="J97" s="45"/>
      <c r="K97" s="45"/>
      <c r="L97" s="95"/>
      <c r="M97" s="45"/>
      <c r="N97" s="45"/>
      <c r="O97" s="45"/>
      <c r="P97" s="93"/>
      <c r="Q97" s="45"/>
      <c r="R97" s="4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45"/>
      <c r="K98" s="45"/>
      <c r="L98" s="45"/>
      <c r="M98" s="45"/>
      <c r="N98" s="45"/>
      <c r="O98" s="45"/>
      <c r="P98" s="45"/>
      <c r="Q98" s="45"/>
      <c r="R98" s="4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</sheetData>
  <mergeCells count="48">
    <mergeCell ref="I81:J81"/>
    <mergeCell ref="K81:K82"/>
    <mergeCell ref="O81:O82"/>
    <mergeCell ref="P81:P82"/>
    <mergeCell ref="A79:S79"/>
    <mergeCell ref="A80:A82"/>
    <mergeCell ref="B80:B82"/>
    <mergeCell ref="C80:C82"/>
    <mergeCell ref="D80:D82"/>
    <mergeCell ref="E80:E82"/>
    <mergeCell ref="F80:Q80"/>
    <mergeCell ref="Q81:Q82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6:O66"/>
    <mergeCell ref="A69:A71"/>
    <mergeCell ref="B69:B71"/>
    <mergeCell ref="C69:C71"/>
    <mergeCell ref="D69:D71"/>
    <mergeCell ref="E69:E71"/>
    <mergeCell ref="R69:R71"/>
    <mergeCell ref="P70:P71"/>
    <mergeCell ref="Q70:Q71"/>
    <mergeCell ref="A68:S68"/>
    <mergeCell ref="F69:Q69"/>
    <mergeCell ref="S69:S71"/>
    <mergeCell ref="F70:F71"/>
    <mergeCell ref="G70:H70"/>
    <mergeCell ref="I70:J70"/>
    <mergeCell ref="K70:K71"/>
    <mergeCell ref="R80:R82"/>
    <mergeCell ref="S80:S82"/>
    <mergeCell ref="F81:F82"/>
    <mergeCell ref="G81:H8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159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45901.0</v>
      </c>
      <c r="C6" s="98" t="s">
        <v>160</v>
      </c>
      <c r="D6" s="99">
        <v>56747.0</v>
      </c>
      <c r="E6" s="100" t="s">
        <v>161</v>
      </c>
      <c r="F6" s="24"/>
      <c r="G6" s="24"/>
      <c r="H6" s="24"/>
      <c r="I6" s="101">
        <v>1500.0</v>
      </c>
      <c r="J6" s="24"/>
      <c r="K6" s="24"/>
      <c r="L6" s="24"/>
      <c r="M6" s="25"/>
      <c r="N6" s="24"/>
      <c r="O6" s="24"/>
      <c r="P6" s="102">
        <v>1500.0</v>
      </c>
      <c r="Q6" s="27">
        <f t="shared" ref="Q6:Q19" si="1">F6+G6+H6+I6+J6+K6+L6+M6+N6+O6-P6</f>
        <v>0</v>
      </c>
      <c r="R6" s="102" t="s">
        <v>26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45901.0</v>
      </c>
      <c r="C7" s="98" t="s">
        <v>162</v>
      </c>
      <c r="D7" s="99">
        <v>70684.0</v>
      </c>
      <c r="E7" s="100" t="s">
        <v>163</v>
      </c>
      <c r="F7" s="24"/>
      <c r="G7" s="24"/>
      <c r="H7" s="24"/>
      <c r="I7" s="25"/>
      <c r="J7" s="103">
        <v>32000.0</v>
      </c>
      <c r="K7" s="24"/>
      <c r="L7" s="24"/>
      <c r="M7" s="25"/>
      <c r="N7" s="24"/>
      <c r="O7" s="24"/>
      <c r="P7" s="102">
        <v>32000.0</v>
      </c>
      <c r="Q7" s="27">
        <f t="shared" si="1"/>
        <v>0</v>
      </c>
      <c r="R7" s="102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45901.0</v>
      </c>
      <c r="C8" s="98" t="s">
        <v>164</v>
      </c>
      <c r="D8" s="99">
        <v>69089.0</v>
      </c>
      <c r="E8" s="100" t="s">
        <v>165</v>
      </c>
      <c r="F8" s="24"/>
      <c r="G8" s="24"/>
      <c r="H8" s="24"/>
      <c r="I8" s="25"/>
      <c r="J8" s="103">
        <v>3400.0</v>
      </c>
      <c r="K8" s="24"/>
      <c r="L8" s="24"/>
      <c r="M8" s="25"/>
      <c r="N8" s="24"/>
      <c r="O8" s="24"/>
      <c r="P8" s="102">
        <v>3400.0</v>
      </c>
      <c r="Q8" s="27">
        <f t="shared" si="1"/>
        <v>0</v>
      </c>
      <c r="R8" s="102" t="s">
        <v>26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45901.0</v>
      </c>
      <c r="C9" s="98" t="s">
        <v>166</v>
      </c>
      <c r="D9" s="99">
        <v>80242.0</v>
      </c>
      <c r="E9" s="100" t="s">
        <v>167</v>
      </c>
      <c r="F9" s="24"/>
      <c r="G9" s="24"/>
      <c r="H9" s="24"/>
      <c r="I9" s="101">
        <v>15000.0</v>
      </c>
      <c r="J9" s="24"/>
      <c r="K9" s="24"/>
      <c r="L9" s="24"/>
      <c r="M9" s="25"/>
      <c r="N9" s="24"/>
      <c r="O9" s="24"/>
      <c r="P9" s="102">
        <v>15000.0</v>
      </c>
      <c r="Q9" s="27">
        <f t="shared" si="1"/>
        <v>0</v>
      </c>
      <c r="R9" s="102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45900.0</v>
      </c>
      <c r="C10" s="98" t="s">
        <v>168</v>
      </c>
      <c r="D10" s="99">
        <v>95492.0</v>
      </c>
      <c r="E10" s="100" t="s">
        <v>169</v>
      </c>
      <c r="F10" s="24"/>
      <c r="G10" s="24"/>
      <c r="H10" s="24"/>
      <c r="I10" s="25"/>
      <c r="J10" s="24"/>
      <c r="K10" s="24"/>
      <c r="L10" s="24"/>
      <c r="M10" s="101">
        <v>300.0</v>
      </c>
      <c r="N10" s="24"/>
      <c r="O10" s="24"/>
      <c r="P10" s="102">
        <v>300.0</v>
      </c>
      <c r="Q10" s="27">
        <f t="shared" si="1"/>
        <v>0</v>
      </c>
      <c r="R10" s="26"/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45900.0</v>
      </c>
      <c r="C11" s="98" t="s">
        <v>170</v>
      </c>
      <c r="D11" s="99">
        <v>95495.0</v>
      </c>
      <c r="E11" s="100" t="s">
        <v>171</v>
      </c>
      <c r="F11" s="24"/>
      <c r="G11" s="24"/>
      <c r="H11" s="24"/>
      <c r="I11" s="25"/>
      <c r="J11" s="24"/>
      <c r="K11" s="24"/>
      <c r="L11" s="24"/>
      <c r="M11" s="101">
        <v>300.0</v>
      </c>
      <c r="N11" s="24"/>
      <c r="O11" s="24"/>
      <c r="P11" s="102">
        <v>300.0</v>
      </c>
      <c r="Q11" s="27">
        <f t="shared" si="1"/>
        <v>0</v>
      </c>
      <c r="R11" s="26"/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45900.0</v>
      </c>
      <c r="C12" s="98" t="s">
        <v>172</v>
      </c>
      <c r="D12" s="99">
        <v>91219.0</v>
      </c>
      <c r="E12" s="100" t="s">
        <v>173</v>
      </c>
      <c r="F12" s="24"/>
      <c r="G12" s="24"/>
      <c r="H12" s="103">
        <v>2400.0</v>
      </c>
      <c r="I12" s="25"/>
      <c r="J12" s="24"/>
      <c r="K12" s="24"/>
      <c r="L12" s="24"/>
      <c r="M12" s="25"/>
      <c r="N12" s="24"/>
      <c r="O12" s="24"/>
      <c r="P12" s="102">
        <v>2400.0</v>
      </c>
      <c r="Q12" s="27">
        <f t="shared" si="1"/>
        <v>0</v>
      </c>
      <c r="R12" s="26"/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45900.0</v>
      </c>
      <c r="C13" s="98" t="s">
        <v>174</v>
      </c>
      <c r="D13" s="99">
        <v>45929.0</v>
      </c>
      <c r="E13" s="100" t="s">
        <v>175</v>
      </c>
      <c r="F13" s="24"/>
      <c r="G13" s="24"/>
      <c r="H13" s="103">
        <v>4500.0</v>
      </c>
      <c r="I13" s="25"/>
      <c r="J13" s="24"/>
      <c r="K13" s="24"/>
      <c r="L13" s="24"/>
      <c r="M13" s="25"/>
      <c r="N13" s="24"/>
      <c r="O13" s="24"/>
      <c r="P13" s="102">
        <v>4500.0</v>
      </c>
      <c r="Q13" s="27">
        <f t="shared" si="1"/>
        <v>0</v>
      </c>
      <c r="R13" s="26"/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45900.0</v>
      </c>
      <c r="C14" s="98" t="s">
        <v>176</v>
      </c>
      <c r="D14" s="99">
        <v>59793.0</v>
      </c>
      <c r="E14" s="100" t="s">
        <v>177</v>
      </c>
      <c r="F14" s="24"/>
      <c r="G14" s="24"/>
      <c r="H14" s="103">
        <v>5000.0</v>
      </c>
      <c r="I14" s="25"/>
      <c r="J14" s="24"/>
      <c r="K14" s="24"/>
      <c r="L14" s="24"/>
      <c r="M14" s="25"/>
      <c r="N14" s="24"/>
      <c r="O14" s="24"/>
      <c r="P14" s="102">
        <v>5000.0</v>
      </c>
      <c r="Q14" s="27">
        <f t="shared" si="1"/>
        <v>0</v>
      </c>
      <c r="R14" s="26"/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45900.0</v>
      </c>
      <c r="C15" s="98" t="s">
        <v>178</v>
      </c>
      <c r="D15" s="99">
        <v>95503.0</v>
      </c>
      <c r="E15" s="100" t="s">
        <v>179</v>
      </c>
      <c r="F15" s="24"/>
      <c r="G15" s="24"/>
      <c r="H15" s="103"/>
      <c r="I15" s="25"/>
      <c r="J15" s="24"/>
      <c r="K15" s="24"/>
      <c r="L15" s="24"/>
      <c r="M15" s="101">
        <v>300.0</v>
      </c>
      <c r="N15" s="24"/>
      <c r="O15" s="24"/>
      <c r="P15" s="102">
        <v>300.0</v>
      </c>
      <c r="Q15" s="27">
        <f t="shared" si="1"/>
        <v>0</v>
      </c>
      <c r="R15" s="26"/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45901.0</v>
      </c>
      <c r="C16" s="98" t="s">
        <v>180</v>
      </c>
      <c r="D16" s="99">
        <v>52669.0</v>
      </c>
      <c r="E16" s="100" t="s">
        <v>181</v>
      </c>
      <c r="F16" s="24"/>
      <c r="G16" s="24"/>
      <c r="H16" s="103">
        <v>5200.0</v>
      </c>
      <c r="I16" s="25"/>
      <c r="J16" s="24"/>
      <c r="K16" s="24"/>
      <c r="L16" s="24"/>
      <c r="M16" s="25"/>
      <c r="N16" s="24"/>
      <c r="O16" s="24"/>
      <c r="P16" s="102">
        <v>5200.0</v>
      </c>
      <c r="Q16" s="27">
        <f t="shared" si="1"/>
        <v>0</v>
      </c>
      <c r="R16" s="26"/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45901.0</v>
      </c>
      <c r="C17" s="98" t="s">
        <v>182</v>
      </c>
      <c r="D17" s="99">
        <v>47787.0</v>
      </c>
      <c r="E17" s="100" t="s">
        <v>110</v>
      </c>
      <c r="F17" s="24"/>
      <c r="G17" s="24"/>
      <c r="H17" s="103">
        <v>10000.0</v>
      </c>
      <c r="I17" s="25"/>
      <c r="J17" s="24"/>
      <c r="K17" s="24"/>
      <c r="L17" s="24"/>
      <c r="M17" s="25"/>
      <c r="N17" s="24"/>
      <c r="O17" s="24"/>
      <c r="P17" s="102">
        <v>10000.0</v>
      </c>
      <c r="Q17" s="27">
        <f t="shared" si="1"/>
        <v>0</v>
      </c>
      <c r="R17" s="26"/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45901.0</v>
      </c>
      <c r="C18" s="98" t="s">
        <v>183</v>
      </c>
      <c r="D18" s="99">
        <v>79572.0</v>
      </c>
      <c r="E18" s="100" t="s">
        <v>184</v>
      </c>
      <c r="F18" s="24"/>
      <c r="G18" s="24"/>
      <c r="H18" s="103">
        <v>10000.0</v>
      </c>
      <c r="I18" s="25"/>
      <c r="J18" s="24"/>
      <c r="K18" s="24"/>
      <c r="L18" s="24"/>
      <c r="M18" s="25"/>
      <c r="N18" s="24"/>
      <c r="O18" s="24"/>
      <c r="P18" s="102">
        <v>10000.0</v>
      </c>
      <c r="Q18" s="27">
        <f t="shared" si="1"/>
        <v>0</v>
      </c>
      <c r="R18" s="26"/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9"/>
      <c r="B19" s="20"/>
      <c r="C19" s="21"/>
      <c r="D19" s="22"/>
      <c r="E19" s="23"/>
      <c r="F19" s="24"/>
      <c r="G19" s="24"/>
      <c r="H19" s="24"/>
      <c r="I19" s="25"/>
      <c r="J19" s="24"/>
      <c r="K19" s="24"/>
      <c r="L19" s="24"/>
      <c r="M19" s="25"/>
      <c r="N19" s="24"/>
      <c r="O19" s="24"/>
      <c r="P19" s="26"/>
      <c r="Q19" s="27">
        <f t="shared" si="1"/>
        <v>0</v>
      </c>
      <c r="R19" s="26"/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/>
      <c r="B20" s="31"/>
      <c r="C20" s="32"/>
      <c r="D20" s="33"/>
      <c r="E20" s="33"/>
      <c r="F20" s="34">
        <f t="shared" ref="F20:P20" si="2">SUM(F6:F19)</f>
        <v>0</v>
      </c>
      <c r="G20" s="34">
        <f t="shared" si="2"/>
        <v>0</v>
      </c>
      <c r="H20" s="34">
        <f t="shared" si="2"/>
        <v>37100</v>
      </c>
      <c r="I20" s="34">
        <f t="shared" si="2"/>
        <v>16500</v>
      </c>
      <c r="J20" s="34">
        <f t="shared" si="2"/>
        <v>35400</v>
      </c>
      <c r="K20" s="34">
        <f t="shared" si="2"/>
        <v>0</v>
      </c>
      <c r="L20" s="34">
        <f t="shared" si="2"/>
        <v>0</v>
      </c>
      <c r="M20" s="34">
        <f t="shared" si="2"/>
        <v>900</v>
      </c>
      <c r="N20" s="34">
        <f t="shared" si="2"/>
        <v>0</v>
      </c>
      <c r="O20" s="34">
        <f t="shared" si="2"/>
        <v>0</v>
      </c>
      <c r="P20" s="34">
        <f t="shared" si="2"/>
        <v>89900</v>
      </c>
      <c r="Q20" s="35"/>
      <c r="R20" s="33"/>
      <c r="S20" s="36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</row>
    <row r="21" ht="42.0" customHeight="1">
      <c r="A21" s="38"/>
      <c r="B21" s="39"/>
      <c r="C21" s="40"/>
      <c r="D21" s="40"/>
      <c r="E21" s="40"/>
      <c r="F21" s="41">
        <f>F20+G20+H20+I20+J20+K20+L20+M20+N20+O20</f>
        <v>89900</v>
      </c>
      <c r="G21" s="4"/>
      <c r="H21" s="4"/>
      <c r="I21" s="4"/>
      <c r="J21" s="4"/>
      <c r="K21" s="4"/>
      <c r="L21" s="4"/>
      <c r="M21" s="4"/>
      <c r="N21" s="4"/>
      <c r="O21" s="4"/>
      <c r="P21" s="43" t="s">
        <v>185</v>
      </c>
      <c r="Q21" s="43"/>
      <c r="R21" s="40"/>
      <c r="S21" s="44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</row>
    <row r="22" ht="42.0" customHeight="1">
      <c r="A22" s="45"/>
      <c r="B22" s="45"/>
      <c r="C22" s="45"/>
      <c r="D22" s="45"/>
      <c r="E22" s="28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</row>
    <row r="23" ht="42.0" customHeight="1">
      <c r="A23" s="45"/>
      <c r="B23" s="45"/>
      <c r="C23" s="45"/>
      <c r="D23" s="45"/>
      <c r="E23" s="71"/>
      <c r="F23" s="72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</row>
    <row r="24" ht="51.0" customHeight="1">
      <c r="A24" s="2"/>
      <c r="B24" s="2"/>
      <c r="C24" s="2"/>
      <c r="D24" s="2"/>
      <c r="E24" s="82" t="s">
        <v>148</v>
      </c>
      <c r="F24" s="104" t="s">
        <v>186</v>
      </c>
      <c r="G24" s="2"/>
      <c r="H24" s="2"/>
      <c r="I24" s="2"/>
      <c r="J24" s="84" t="s">
        <v>150</v>
      </c>
      <c r="K24" s="84"/>
      <c r="L24" s="84"/>
      <c r="M24" s="84"/>
      <c r="N24" s="85"/>
      <c r="O24" s="85"/>
      <c r="P24" s="86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42.0" customHeight="1">
      <c r="A25" s="2"/>
      <c r="B25" s="2"/>
      <c r="C25" s="2"/>
      <c r="D25" s="2"/>
      <c r="E25" s="82" t="s">
        <v>151</v>
      </c>
      <c r="F25" s="104" t="s">
        <v>186</v>
      </c>
      <c r="G25" s="2"/>
      <c r="H25" s="2"/>
      <c r="I25" s="2"/>
      <c r="J25" s="87" t="s">
        <v>152</v>
      </c>
      <c r="K25" s="87"/>
      <c r="L25" s="87"/>
      <c r="M25" s="87"/>
      <c r="N25" s="87"/>
      <c r="O25" s="87"/>
      <c r="P25" s="88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42.0" customHeight="1">
      <c r="A26" s="2"/>
      <c r="B26" s="2"/>
      <c r="C26" s="2"/>
      <c r="D26" s="2"/>
      <c r="E26" s="82" t="s">
        <v>153</v>
      </c>
      <c r="F26" s="104" t="s">
        <v>186</v>
      </c>
      <c r="G26" s="2"/>
      <c r="H26" s="2"/>
      <c r="I26" s="2"/>
      <c r="J26" s="89"/>
      <c r="K26" s="90"/>
      <c r="L26" s="90"/>
      <c r="M26" s="90"/>
      <c r="N26" s="90"/>
      <c r="O26" s="90"/>
      <c r="P26" s="90"/>
      <c r="Q26" s="91"/>
      <c r="R26" s="28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42.0" customHeight="1">
      <c r="A27" s="2"/>
      <c r="B27" s="2"/>
      <c r="C27" s="2"/>
      <c r="D27" s="2"/>
      <c r="E27" s="82" t="s">
        <v>154</v>
      </c>
      <c r="F27" s="104" t="s">
        <v>186</v>
      </c>
      <c r="G27" s="2"/>
      <c r="H27" s="2"/>
      <c r="I27" s="2"/>
      <c r="J27" s="92"/>
      <c r="K27" s="92"/>
      <c r="L27" s="92"/>
      <c r="M27" s="92"/>
      <c r="N27" s="92"/>
      <c r="O27" s="92"/>
      <c r="P27" s="45"/>
      <c r="Q27" s="45"/>
      <c r="R27" s="45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42.0" customHeight="1">
      <c r="A28" s="2"/>
      <c r="B28" s="2"/>
      <c r="C28" s="2"/>
      <c r="D28" s="2"/>
      <c r="E28" s="82" t="s">
        <v>187</v>
      </c>
      <c r="F28" s="104" t="s">
        <v>186</v>
      </c>
      <c r="G28" s="2"/>
      <c r="H28" s="2"/>
      <c r="I28" s="2"/>
      <c r="J28" s="92"/>
      <c r="K28" s="92"/>
      <c r="L28" s="92"/>
      <c r="M28" s="92"/>
      <c r="N28" s="92"/>
      <c r="O28" s="92"/>
      <c r="P28" s="93"/>
      <c r="Q28" s="45"/>
      <c r="R28" s="45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2"/>
      <c r="B29" s="2"/>
      <c r="C29" s="2"/>
      <c r="D29" s="2"/>
      <c r="E29" s="82" t="s">
        <v>157</v>
      </c>
      <c r="F29" s="104" t="s">
        <v>186</v>
      </c>
      <c r="G29" s="2"/>
      <c r="H29" s="2"/>
      <c r="I29" s="2"/>
      <c r="J29" s="94"/>
      <c r="K29" s="94"/>
      <c r="L29" s="94"/>
      <c r="M29" s="94"/>
      <c r="N29" s="45"/>
      <c r="O29" s="45"/>
      <c r="P29" s="93"/>
      <c r="Q29" s="45"/>
      <c r="R29" s="45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2"/>
      <c r="B30" s="2"/>
      <c r="C30" s="2"/>
      <c r="D30" s="2"/>
      <c r="E30" s="82" t="s">
        <v>158</v>
      </c>
      <c r="F30" s="104" t="s">
        <v>186</v>
      </c>
      <c r="G30" s="2"/>
      <c r="H30" s="2"/>
      <c r="I30" s="2"/>
      <c r="J30" s="45"/>
      <c r="K30" s="45"/>
      <c r="L30" s="95"/>
      <c r="M30" s="45"/>
      <c r="N30" s="45"/>
      <c r="O30" s="45"/>
      <c r="P30" s="93"/>
      <c r="Q30" s="45"/>
      <c r="R30" s="45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2"/>
      <c r="B31" s="2"/>
      <c r="C31" s="2"/>
      <c r="D31" s="2"/>
      <c r="E31" s="2"/>
      <c r="F31" s="2"/>
      <c r="G31" s="2"/>
      <c r="H31" s="2"/>
      <c r="I31" s="2"/>
      <c r="J31" s="45"/>
      <c r="K31" s="45"/>
      <c r="L31" s="45"/>
      <c r="M31" s="45"/>
      <c r="N31" s="45"/>
      <c r="O31" s="45"/>
      <c r="P31" s="45"/>
      <c r="Q31" s="45"/>
      <c r="R31" s="45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/>
    <row r="738" ht="42.0" customHeight="1"/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</sheetData>
  <mergeCells count="17">
    <mergeCell ref="A1:S1"/>
    <mergeCell ref="A2:S2"/>
    <mergeCell ref="A3:A5"/>
    <mergeCell ref="B3:B5"/>
    <mergeCell ref="C3:C5"/>
    <mergeCell ref="D3:D5"/>
    <mergeCell ref="E3:E5"/>
    <mergeCell ref="S3:S5"/>
    <mergeCell ref="K4:K5"/>
    <mergeCell ref="F21:O21"/>
    <mergeCell ref="F3:Q3"/>
    <mergeCell ref="R3:R5"/>
    <mergeCell ref="F4:F5"/>
    <mergeCell ref="G4:H4"/>
    <mergeCell ref="I4:J4"/>
    <mergeCell ref="P4:P5"/>
    <mergeCell ref="Q4:Q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188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45902.0</v>
      </c>
      <c r="C6" s="98" t="s">
        <v>189</v>
      </c>
      <c r="D6" s="99">
        <v>89888.0</v>
      </c>
      <c r="E6" s="100" t="s">
        <v>190</v>
      </c>
      <c r="F6" s="24"/>
      <c r="G6" s="24"/>
      <c r="H6" s="24"/>
      <c r="I6" s="101">
        <v>1000.0</v>
      </c>
      <c r="J6" s="24"/>
      <c r="K6" s="24"/>
      <c r="L6" s="24"/>
      <c r="M6" s="25"/>
      <c r="N6" s="24"/>
      <c r="O6" s="105"/>
      <c r="P6" s="102">
        <v>1000.0</v>
      </c>
      <c r="Q6" s="27">
        <f t="shared" ref="Q6:Q49" si="1">F6+G6+H6+I6+J6+K6+L6+M6+N6+O6-P6</f>
        <v>0</v>
      </c>
      <c r="R6" s="102" t="s">
        <v>43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45902.0</v>
      </c>
      <c r="C7" s="98" t="s">
        <v>191</v>
      </c>
      <c r="D7" s="99">
        <v>59244.0</v>
      </c>
      <c r="E7" s="100" t="s">
        <v>30</v>
      </c>
      <c r="F7" s="24"/>
      <c r="G7" s="24"/>
      <c r="H7" s="24"/>
      <c r="I7" s="101">
        <v>2250.0</v>
      </c>
      <c r="J7" s="103"/>
      <c r="K7" s="24"/>
      <c r="L7" s="24"/>
      <c r="M7" s="25"/>
      <c r="N7" s="24"/>
      <c r="O7" s="105"/>
      <c r="P7" s="102">
        <v>2250.0</v>
      </c>
      <c r="Q7" s="27">
        <f t="shared" si="1"/>
        <v>0</v>
      </c>
      <c r="R7" s="102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45902.0</v>
      </c>
      <c r="C8" s="98" t="s">
        <v>192</v>
      </c>
      <c r="D8" s="99">
        <v>65868.0</v>
      </c>
      <c r="E8" s="100" t="s">
        <v>193</v>
      </c>
      <c r="F8" s="24"/>
      <c r="G8" s="24"/>
      <c r="H8" s="24"/>
      <c r="I8" s="101">
        <v>1500.0</v>
      </c>
      <c r="J8" s="103"/>
      <c r="K8" s="24"/>
      <c r="L8" s="24"/>
      <c r="M8" s="25"/>
      <c r="N8" s="24"/>
      <c r="O8" s="105"/>
      <c r="P8" s="102">
        <v>1500.0</v>
      </c>
      <c r="Q8" s="27">
        <f t="shared" si="1"/>
        <v>0</v>
      </c>
      <c r="R8" s="102" t="s">
        <v>43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45902.0</v>
      </c>
      <c r="C9" s="98" t="s">
        <v>194</v>
      </c>
      <c r="D9" s="99">
        <v>35245.0</v>
      </c>
      <c r="E9" s="100" t="s">
        <v>64</v>
      </c>
      <c r="F9" s="24"/>
      <c r="G9" s="24"/>
      <c r="H9" s="24"/>
      <c r="I9" s="101">
        <v>10000.0</v>
      </c>
      <c r="J9" s="24"/>
      <c r="K9" s="24"/>
      <c r="L9" s="24"/>
      <c r="M9" s="25"/>
      <c r="N9" s="24"/>
      <c r="O9" s="105"/>
      <c r="P9" s="102">
        <v>10000.0</v>
      </c>
      <c r="Q9" s="27">
        <f t="shared" si="1"/>
        <v>0</v>
      </c>
      <c r="R9" s="102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45902.0</v>
      </c>
      <c r="C10" s="98" t="s">
        <v>195</v>
      </c>
      <c r="D10" s="99">
        <v>64461.0</v>
      </c>
      <c r="E10" s="100" t="s">
        <v>196</v>
      </c>
      <c r="F10" s="103">
        <v>5000.0</v>
      </c>
      <c r="G10" s="24"/>
      <c r="H10" s="24"/>
      <c r="I10" s="25"/>
      <c r="J10" s="24"/>
      <c r="K10" s="24"/>
      <c r="L10" s="24"/>
      <c r="M10" s="101"/>
      <c r="N10" s="24"/>
      <c r="O10" s="105"/>
      <c r="P10" s="102">
        <v>5000.0</v>
      </c>
      <c r="Q10" s="27">
        <f t="shared" si="1"/>
        <v>0</v>
      </c>
      <c r="R10" s="102" t="s">
        <v>43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45902.0</v>
      </c>
      <c r="C11" s="98" t="s">
        <v>197</v>
      </c>
      <c r="D11" s="99">
        <v>64461.0</v>
      </c>
      <c r="E11" s="100" t="s">
        <v>196</v>
      </c>
      <c r="F11" s="103">
        <v>5000.0</v>
      </c>
      <c r="G11" s="24"/>
      <c r="H11" s="24"/>
      <c r="I11" s="25"/>
      <c r="J11" s="24"/>
      <c r="K11" s="24"/>
      <c r="L11" s="24"/>
      <c r="M11" s="101"/>
      <c r="N11" s="24"/>
      <c r="O11" s="105"/>
      <c r="P11" s="102">
        <v>5000.0</v>
      </c>
      <c r="Q11" s="27">
        <f t="shared" si="1"/>
        <v>0</v>
      </c>
      <c r="R11" s="102" t="s">
        <v>43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45902.0</v>
      </c>
      <c r="C12" s="98" t="s">
        <v>198</v>
      </c>
      <c r="D12" s="99">
        <v>42046.0</v>
      </c>
      <c r="E12" s="100" t="s">
        <v>36</v>
      </c>
      <c r="F12" s="24"/>
      <c r="G12" s="24"/>
      <c r="H12" s="24"/>
      <c r="I12" s="101">
        <v>550.0</v>
      </c>
      <c r="J12" s="24"/>
      <c r="K12" s="24"/>
      <c r="L12" s="24"/>
      <c r="M12" s="101"/>
      <c r="N12" s="24"/>
      <c r="O12" s="24"/>
      <c r="P12" s="102">
        <v>550.0</v>
      </c>
      <c r="Q12" s="27">
        <f t="shared" si="1"/>
        <v>0</v>
      </c>
      <c r="R12" s="102" t="s">
        <v>26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45902.0</v>
      </c>
      <c r="C13" s="98" t="s">
        <v>199</v>
      </c>
      <c r="D13" s="99">
        <v>93097.0</v>
      </c>
      <c r="E13" s="100" t="s">
        <v>200</v>
      </c>
      <c r="F13" s="24"/>
      <c r="G13" s="24"/>
      <c r="H13" s="24"/>
      <c r="I13" s="101">
        <v>2400.0</v>
      </c>
      <c r="J13" s="24"/>
      <c r="K13" s="24"/>
      <c r="L13" s="24"/>
      <c r="M13" s="101"/>
      <c r="N13" s="24"/>
      <c r="O13" s="24"/>
      <c r="P13" s="102">
        <v>2400.0</v>
      </c>
      <c r="Q13" s="27">
        <f t="shared" si="1"/>
        <v>0</v>
      </c>
      <c r="R13" s="102" t="s">
        <v>43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45902.0</v>
      </c>
      <c r="C14" s="98" t="s">
        <v>201</v>
      </c>
      <c r="D14" s="99">
        <v>51406.0</v>
      </c>
      <c r="E14" s="100" t="s">
        <v>202</v>
      </c>
      <c r="F14" s="24"/>
      <c r="G14" s="24"/>
      <c r="H14" s="24"/>
      <c r="I14" s="101">
        <v>100.0</v>
      </c>
      <c r="J14" s="24"/>
      <c r="K14" s="24"/>
      <c r="L14" s="24"/>
      <c r="M14" s="101"/>
      <c r="N14" s="24"/>
      <c r="O14" s="24"/>
      <c r="P14" s="102">
        <v>100.0</v>
      </c>
      <c r="Q14" s="27">
        <f t="shared" si="1"/>
        <v>0</v>
      </c>
      <c r="R14" s="102" t="s">
        <v>26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45902.0</v>
      </c>
      <c r="C15" s="98" t="s">
        <v>203</v>
      </c>
      <c r="D15" s="99">
        <v>52611.0</v>
      </c>
      <c r="E15" s="100" t="s">
        <v>204</v>
      </c>
      <c r="F15" s="24"/>
      <c r="G15" s="24"/>
      <c r="H15" s="24"/>
      <c r="I15" s="25"/>
      <c r="J15" s="103">
        <v>2600.0</v>
      </c>
      <c r="K15" s="24"/>
      <c r="L15" s="24"/>
      <c r="M15" s="101"/>
      <c r="N15" s="24"/>
      <c r="O15" s="24"/>
      <c r="P15" s="102">
        <v>2600.0</v>
      </c>
      <c r="Q15" s="27">
        <f t="shared" si="1"/>
        <v>0</v>
      </c>
      <c r="R15" s="102" t="s">
        <v>43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45902.0</v>
      </c>
      <c r="C16" s="98" t="s">
        <v>205</v>
      </c>
      <c r="D16" s="99">
        <v>46423.0</v>
      </c>
      <c r="E16" s="100" t="s">
        <v>206</v>
      </c>
      <c r="F16" s="24"/>
      <c r="G16" s="24"/>
      <c r="H16" s="24"/>
      <c r="I16" s="25"/>
      <c r="J16" s="103">
        <v>5100.0</v>
      </c>
      <c r="K16" s="24"/>
      <c r="L16" s="24"/>
      <c r="M16" s="101"/>
      <c r="N16" s="24"/>
      <c r="O16" s="24"/>
      <c r="P16" s="102">
        <v>5100.0</v>
      </c>
      <c r="Q16" s="27">
        <f t="shared" si="1"/>
        <v>0</v>
      </c>
      <c r="R16" s="102" t="s">
        <v>43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45902.0</v>
      </c>
      <c r="C17" s="98" t="s">
        <v>207</v>
      </c>
      <c r="D17" s="99">
        <v>68939.0</v>
      </c>
      <c r="E17" s="100" t="s">
        <v>208</v>
      </c>
      <c r="F17" s="24"/>
      <c r="G17" s="24"/>
      <c r="H17" s="24"/>
      <c r="I17" s="101">
        <v>2600.0</v>
      </c>
      <c r="J17" s="24"/>
      <c r="K17" s="24"/>
      <c r="L17" s="24"/>
      <c r="M17" s="101"/>
      <c r="N17" s="24"/>
      <c r="O17" s="24"/>
      <c r="P17" s="102">
        <v>2600.0</v>
      </c>
      <c r="Q17" s="27">
        <f t="shared" si="1"/>
        <v>0</v>
      </c>
      <c r="R17" s="102" t="s">
        <v>26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45902.0</v>
      </c>
      <c r="C18" s="98" t="s">
        <v>209</v>
      </c>
      <c r="D18" s="99">
        <v>52247.0</v>
      </c>
      <c r="E18" s="100" t="s">
        <v>210</v>
      </c>
      <c r="F18" s="24"/>
      <c r="G18" s="24"/>
      <c r="H18" s="24"/>
      <c r="I18" s="25"/>
      <c r="J18" s="103">
        <v>10750.0</v>
      </c>
      <c r="K18" s="24"/>
      <c r="L18" s="24"/>
      <c r="M18" s="101"/>
      <c r="N18" s="24"/>
      <c r="O18" s="24"/>
      <c r="P18" s="102">
        <v>10750.0</v>
      </c>
      <c r="Q18" s="27">
        <f t="shared" si="1"/>
        <v>0</v>
      </c>
      <c r="R18" s="102" t="s">
        <v>26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97">
        <v>45902.0</v>
      </c>
      <c r="C19" s="98" t="s">
        <v>211</v>
      </c>
      <c r="D19" s="99">
        <v>81108.0</v>
      </c>
      <c r="E19" s="100" t="s">
        <v>212</v>
      </c>
      <c r="F19" s="24"/>
      <c r="G19" s="24"/>
      <c r="H19" s="24"/>
      <c r="I19" s="101">
        <v>20450.0</v>
      </c>
      <c r="J19" s="24"/>
      <c r="K19" s="24"/>
      <c r="L19" s="24"/>
      <c r="M19" s="101"/>
      <c r="N19" s="24"/>
      <c r="O19" s="24"/>
      <c r="P19" s="102">
        <v>20450.0</v>
      </c>
      <c r="Q19" s="27">
        <f t="shared" si="1"/>
        <v>0</v>
      </c>
      <c r="R19" s="102" t="s">
        <v>26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>
        <v>15.0</v>
      </c>
      <c r="B20" s="97">
        <v>45902.0</v>
      </c>
      <c r="C20" s="98" t="s">
        <v>213</v>
      </c>
      <c r="D20" s="99">
        <v>11136.0</v>
      </c>
      <c r="E20" s="100" t="s">
        <v>214</v>
      </c>
      <c r="F20" s="24"/>
      <c r="G20" s="24"/>
      <c r="H20" s="24"/>
      <c r="I20" s="25"/>
      <c r="J20" s="103">
        <v>1550.0</v>
      </c>
      <c r="K20" s="24"/>
      <c r="L20" s="24"/>
      <c r="M20" s="101"/>
      <c r="N20" s="24"/>
      <c r="O20" s="24"/>
      <c r="P20" s="102">
        <v>1550.0</v>
      </c>
      <c r="Q20" s="27">
        <f t="shared" si="1"/>
        <v>0</v>
      </c>
      <c r="R20" s="102" t="s">
        <v>43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96">
        <v>16.0</v>
      </c>
      <c r="B21" s="97">
        <v>45902.0</v>
      </c>
      <c r="C21" s="98" t="s">
        <v>215</v>
      </c>
      <c r="D21" s="99">
        <v>51946.0</v>
      </c>
      <c r="E21" s="100" t="s">
        <v>216</v>
      </c>
      <c r="F21" s="24"/>
      <c r="G21" s="24"/>
      <c r="H21" s="24"/>
      <c r="I21" s="101">
        <v>10000.0</v>
      </c>
      <c r="J21" s="24"/>
      <c r="K21" s="24"/>
      <c r="L21" s="24"/>
      <c r="M21" s="101"/>
      <c r="N21" s="24"/>
      <c r="O21" s="24"/>
      <c r="P21" s="102">
        <v>10000.0</v>
      </c>
      <c r="Q21" s="27">
        <f t="shared" si="1"/>
        <v>0</v>
      </c>
      <c r="R21" s="102" t="s">
        <v>26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96">
        <v>17.0</v>
      </c>
      <c r="B22" s="97">
        <v>45902.0</v>
      </c>
      <c r="C22" s="98" t="s">
        <v>217</v>
      </c>
      <c r="D22" s="99">
        <v>28414.0</v>
      </c>
      <c r="E22" s="100" t="s">
        <v>218</v>
      </c>
      <c r="F22" s="24"/>
      <c r="G22" s="24"/>
      <c r="H22" s="24"/>
      <c r="I22" s="101">
        <v>15000.0</v>
      </c>
      <c r="J22" s="24"/>
      <c r="K22" s="24"/>
      <c r="L22" s="24"/>
      <c r="M22" s="101"/>
      <c r="N22" s="24"/>
      <c r="O22" s="24"/>
      <c r="P22" s="102">
        <v>15000.0</v>
      </c>
      <c r="Q22" s="27">
        <f t="shared" si="1"/>
        <v>0</v>
      </c>
      <c r="R22" s="102" t="s">
        <v>26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96">
        <v>18.0</v>
      </c>
      <c r="B23" s="97">
        <v>45902.0</v>
      </c>
      <c r="C23" s="98" t="s">
        <v>219</v>
      </c>
      <c r="D23" s="99">
        <v>35227.0</v>
      </c>
      <c r="E23" s="100" t="s">
        <v>220</v>
      </c>
      <c r="F23" s="24"/>
      <c r="G23" s="103">
        <v>4500.0</v>
      </c>
      <c r="H23" s="24"/>
      <c r="I23" s="25"/>
      <c r="J23" s="24"/>
      <c r="K23" s="24"/>
      <c r="L23" s="24"/>
      <c r="M23" s="101"/>
      <c r="N23" s="24"/>
      <c r="O23" s="24"/>
      <c r="P23" s="102">
        <v>4500.0</v>
      </c>
      <c r="Q23" s="27">
        <f t="shared" si="1"/>
        <v>0</v>
      </c>
      <c r="R23" s="102" t="s">
        <v>43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96">
        <v>19.0</v>
      </c>
      <c r="B24" s="97">
        <v>45902.0</v>
      </c>
      <c r="C24" s="98" t="s">
        <v>221</v>
      </c>
      <c r="D24" s="99">
        <v>66932.0</v>
      </c>
      <c r="E24" s="100" t="s">
        <v>222</v>
      </c>
      <c r="F24" s="24"/>
      <c r="G24" s="24"/>
      <c r="H24" s="24"/>
      <c r="I24" s="101">
        <v>6500.0</v>
      </c>
      <c r="J24" s="24"/>
      <c r="K24" s="24"/>
      <c r="L24" s="24"/>
      <c r="M24" s="101"/>
      <c r="N24" s="24"/>
      <c r="O24" s="24"/>
      <c r="P24" s="102">
        <v>6500.0</v>
      </c>
      <c r="Q24" s="27">
        <f t="shared" si="1"/>
        <v>0</v>
      </c>
      <c r="R24" s="102" t="s">
        <v>43</v>
      </c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96">
        <v>20.0</v>
      </c>
      <c r="B25" s="97">
        <v>45902.0</v>
      </c>
      <c r="C25" s="98" t="s">
        <v>223</v>
      </c>
      <c r="D25" s="99">
        <v>60149.0</v>
      </c>
      <c r="E25" s="100" t="s">
        <v>224</v>
      </c>
      <c r="F25" s="24"/>
      <c r="G25" s="24"/>
      <c r="H25" s="24"/>
      <c r="I25" s="25"/>
      <c r="J25" s="103">
        <v>2600.0</v>
      </c>
      <c r="K25" s="24"/>
      <c r="L25" s="24"/>
      <c r="M25" s="101"/>
      <c r="N25" s="24"/>
      <c r="O25" s="24"/>
      <c r="P25" s="102">
        <v>2600.0</v>
      </c>
      <c r="Q25" s="27">
        <f t="shared" si="1"/>
        <v>0</v>
      </c>
      <c r="R25" s="102" t="s">
        <v>26</v>
      </c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96">
        <v>21.0</v>
      </c>
      <c r="B26" s="97">
        <v>45902.0</v>
      </c>
      <c r="C26" s="98" t="s">
        <v>225</v>
      </c>
      <c r="D26" s="99">
        <v>85407.0</v>
      </c>
      <c r="E26" s="100" t="s">
        <v>226</v>
      </c>
      <c r="F26" s="24"/>
      <c r="G26" s="24"/>
      <c r="H26" s="24"/>
      <c r="I26" s="101">
        <v>5100.0</v>
      </c>
      <c r="J26" s="24"/>
      <c r="K26" s="24"/>
      <c r="L26" s="24"/>
      <c r="M26" s="101"/>
      <c r="N26" s="24"/>
      <c r="O26" s="24"/>
      <c r="P26" s="102">
        <v>5100.0</v>
      </c>
      <c r="Q26" s="27">
        <f t="shared" si="1"/>
        <v>0</v>
      </c>
      <c r="R26" s="102" t="s">
        <v>43</v>
      </c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96">
        <v>22.0</v>
      </c>
      <c r="B27" s="97">
        <v>45902.0</v>
      </c>
      <c r="C27" s="98" t="s">
        <v>227</v>
      </c>
      <c r="D27" s="99">
        <v>69369.0</v>
      </c>
      <c r="E27" s="100" t="s">
        <v>228</v>
      </c>
      <c r="F27" s="24"/>
      <c r="G27" s="24"/>
      <c r="H27" s="24"/>
      <c r="I27" s="101">
        <v>2600.0</v>
      </c>
      <c r="J27" s="24"/>
      <c r="K27" s="24"/>
      <c r="L27" s="24"/>
      <c r="M27" s="101"/>
      <c r="N27" s="24"/>
      <c r="O27" s="24"/>
      <c r="P27" s="102">
        <v>2600.0</v>
      </c>
      <c r="Q27" s="27">
        <f t="shared" si="1"/>
        <v>0</v>
      </c>
      <c r="R27" s="102" t="s">
        <v>26</v>
      </c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96">
        <v>23.0</v>
      </c>
      <c r="B28" s="97">
        <v>45902.0</v>
      </c>
      <c r="C28" s="98" t="s">
        <v>229</v>
      </c>
      <c r="D28" s="99">
        <v>21828.0</v>
      </c>
      <c r="E28" s="100" t="s">
        <v>230</v>
      </c>
      <c r="F28" s="103">
        <v>15500.0</v>
      </c>
      <c r="G28" s="103">
        <v>17000.0</v>
      </c>
      <c r="H28" s="24"/>
      <c r="I28" s="25"/>
      <c r="J28" s="24"/>
      <c r="K28" s="24"/>
      <c r="L28" s="24"/>
      <c r="M28" s="101"/>
      <c r="N28" s="24"/>
      <c r="O28" s="24"/>
      <c r="P28" s="102">
        <v>32500.0</v>
      </c>
      <c r="Q28" s="27">
        <f t="shared" si="1"/>
        <v>0</v>
      </c>
      <c r="R28" s="102" t="s">
        <v>26</v>
      </c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96">
        <v>24.0</v>
      </c>
      <c r="B29" s="97">
        <v>45902.0</v>
      </c>
      <c r="C29" s="98" t="s">
        <v>231</v>
      </c>
      <c r="D29" s="99">
        <v>70076.0</v>
      </c>
      <c r="E29" s="100" t="s">
        <v>85</v>
      </c>
      <c r="F29" s="24"/>
      <c r="G29" s="24"/>
      <c r="H29" s="24"/>
      <c r="I29" s="101">
        <v>2500.0</v>
      </c>
      <c r="J29" s="24"/>
      <c r="K29" s="24"/>
      <c r="L29" s="24"/>
      <c r="M29" s="101"/>
      <c r="N29" s="24"/>
      <c r="O29" s="24"/>
      <c r="P29" s="102">
        <v>2500.0</v>
      </c>
      <c r="Q29" s="27">
        <f t="shared" si="1"/>
        <v>0</v>
      </c>
      <c r="R29" s="102" t="s">
        <v>26</v>
      </c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96">
        <v>25.0</v>
      </c>
      <c r="B30" s="97">
        <v>45902.0</v>
      </c>
      <c r="C30" s="98" t="s">
        <v>232</v>
      </c>
      <c r="D30" s="99">
        <v>19122.0</v>
      </c>
      <c r="E30" s="100" t="s">
        <v>233</v>
      </c>
      <c r="F30" s="24"/>
      <c r="G30" s="24"/>
      <c r="H30" s="24"/>
      <c r="I30" s="101">
        <v>2600.0</v>
      </c>
      <c r="J30" s="24"/>
      <c r="K30" s="24"/>
      <c r="L30" s="24"/>
      <c r="M30" s="101"/>
      <c r="N30" s="24"/>
      <c r="O30" s="24"/>
      <c r="P30" s="102">
        <v>2600.0</v>
      </c>
      <c r="Q30" s="27">
        <f t="shared" si="1"/>
        <v>0</v>
      </c>
      <c r="R30" s="102" t="s">
        <v>26</v>
      </c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96">
        <v>26.0</v>
      </c>
      <c r="B31" s="97">
        <v>45902.0</v>
      </c>
      <c r="C31" s="98" t="s">
        <v>234</v>
      </c>
      <c r="D31" s="99">
        <v>57499.0</v>
      </c>
      <c r="E31" s="100" t="s">
        <v>235</v>
      </c>
      <c r="F31" s="24"/>
      <c r="G31" s="24"/>
      <c r="H31" s="24"/>
      <c r="I31" s="25"/>
      <c r="J31" s="103">
        <v>2500.0</v>
      </c>
      <c r="K31" s="24"/>
      <c r="L31" s="24"/>
      <c r="M31" s="101"/>
      <c r="N31" s="24"/>
      <c r="O31" s="24"/>
      <c r="P31" s="102">
        <v>2500.0</v>
      </c>
      <c r="Q31" s="27">
        <f t="shared" si="1"/>
        <v>0</v>
      </c>
      <c r="R31" s="102" t="s">
        <v>26</v>
      </c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96">
        <v>27.0</v>
      </c>
      <c r="B32" s="97">
        <v>45902.0</v>
      </c>
      <c r="C32" s="98" t="s">
        <v>236</v>
      </c>
      <c r="D32" s="99">
        <v>62623.0</v>
      </c>
      <c r="E32" s="100" t="s">
        <v>237</v>
      </c>
      <c r="F32" s="24"/>
      <c r="G32" s="24"/>
      <c r="H32" s="24"/>
      <c r="I32" s="25"/>
      <c r="J32" s="24"/>
      <c r="K32" s="24"/>
      <c r="L32" s="24"/>
      <c r="M32" s="101">
        <v>1000.0</v>
      </c>
      <c r="N32" s="24"/>
      <c r="O32" s="24"/>
      <c r="P32" s="102">
        <v>1000.0</v>
      </c>
      <c r="Q32" s="27">
        <f t="shared" si="1"/>
        <v>0</v>
      </c>
      <c r="R32" s="102" t="s">
        <v>43</v>
      </c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96">
        <v>28.0</v>
      </c>
      <c r="B33" s="97">
        <v>45902.0</v>
      </c>
      <c r="C33" s="98" t="s">
        <v>238</v>
      </c>
      <c r="D33" s="99">
        <v>95604.0</v>
      </c>
      <c r="E33" s="100" t="s">
        <v>239</v>
      </c>
      <c r="F33" s="24"/>
      <c r="G33" s="24"/>
      <c r="H33" s="24"/>
      <c r="I33" s="101">
        <v>300.0</v>
      </c>
      <c r="J33" s="24"/>
      <c r="K33" s="24"/>
      <c r="L33" s="24"/>
      <c r="M33" s="101"/>
      <c r="N33" s="24"/>
      <c r="O33" s="24"/>
      <c r="P33" s="102">
        <v>300.0</v>
      </c>
      <c r="Q33" s="27">
        <f t="shared" si="1"/>
        <v>0</v>
      </c>
      <c r="R33" s="102" t="s">
        <v>26</v>
      </c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96">
        <v>29.0</v>
      </c>
      <c r="B34" s="97">
        <v>45902.0</v>
      </c>
      <c r="C34" s="98" t="s">
        <v>240</v>
      </c>
      <c r="D34" s="99">
        <v>57499.0</v>
      </c>
      <c r="E34" s="100" t="s">
        <v>235</v>
      </c>
      <c r="F34" s="24"/>
      <c r="G34" s="24"/>
      <c r="H34" s="24"/>
      <c r="I34" s="25"/>
      <c r="J34" s="103">
        <v>5100.0</v>
      </c>
      <c r="K34" s="24"/>
      <c r="L34" s="24"/>
      <c r="M34" s="101"/>
      <c r="N34" s="24"/>
      <c r="O34" s="24"/>
      <c r="P34" s="102">
        <v>5100.0</v>
      </c>
      <c r="Q34" s="27">
        <f t="shared" si="1"/>
        <v>0</v>
      </c>
      <c r="R34" s="102" t="s">
        <v>26</v>
      </c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96">
        <v>30.0</v>
      </c>
      <c r="B35" s="97">
        <v>45902.0</v>
      </c>
      <c r="C35" s="98" t="s">
        <v>241</v>
      </c>
      <c r="D35" s="99">
        <v>95628.0</v>
      </c>
      <c r="E35" s="100" t="s">
        <v>242</v>
      </c>
      <c r="F35" s="24"/>
      <c r="G35" s="24"/>
      <c r="H35" s="24"/>
      <c r="I35" s="101">
        <v>300.0</v>
      </c>
      <c r="J35" s="24"/>
      <c r="K35" s="24"/>
      <c r="L35" s="24"/>
      <c r="M35" s="101"/>
      <c r="N35" s="24"/>
      <c r="O35" s="24"/>
      <c r="P35" s="102">
        <v>300.0</v>
      </c>
      <c r="Q35" s="27">
        <f t="shared" si="1"/>
        <v>0</v>
      </c>
      <c r="R35" s="102" t="s">
        <v>26</v>
      </c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96">
        <v>31.0</v>
      </c>
      <c r="B36" s="97">
        <v>45902.0</v>
      </c>
      <c r="C36" s="98" t="s">
        <v>243</v>
      </c>
      <c r="D36" s="99">
        <v>95592.0</v>
      </c>
      <c r="E36" s="100" t="s">
        <v>244</v>
      </c>
      <c r="F36" s="24"/>
      <c r="G36" s="24"/>
      <c r="H36" s="24"/>
      <c r="I36" s="101">
        <v>3250.0</v>
      </c>
      <c r="J36" s="24"/>
      <c r="K36" s="24"/>
      <c r="L36" s="24"/>
      <c r="M36" s="101"/>
      <c r="N36" s="24"/>
      <c r="O36" s="24"/>
      <c r="P36" s="102">
        <v>3250.0</v>
      </c>
      <c r="Q36" s="27">
        <f t="shared" si="1"/>
        <v>0</v>
      </c>
      <c r="R36" s="102" t="s">
        <v>245</v>
      </c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customHeight="1">
      <c r="A37" s="96">
        <v>32.0</v>
      </c>
      <c r="B37" s="97">
        <v>45902.0</v>
      </c>
      <c r="C37" s="98" t="s">
        <v>246</v>
      </c>
      <c r="D37" s="99">
        <v>94247.0</v>
      </c>
      <c r="E37" s="100" t="s">
        <v>247</v>
      </c>
      <c r="F37" s="24"/>
      <c r="G37" s="24"/>
      <c r="H37" s="103"/>
      <c r="I37" s="101">
        <v>450.0</v>
      </c>
      <c r="J37" s="24"/>
      <c r="K37" s="24"/>
      <c r="L37" s="24"/>
      <c r="M37" s="25"/>
      <c r="N37" s="24"/>
      <c r="O37" s="24"/>
      <c r="P37" s="102">
        <v>450.0</v>
      </c>
      <c r="Q37" s="27">
        <f t="shared" si="1"/>
        <v>0</v>
      </c>
      <c r="R37" s="102" t="s">
        <v>245</v>
      </c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customHeight="1">
      <c r="A38" s="96">
        <v>33.0</v>
      </c>
      <c r="B38" s="97">
        <v>45901.0</v>
      </c>
      <c r="C38" s="98" t="s">
        <v>248</v>
      </c>
      <c r="D38" s="99">
        <v>45227.0</v>
      </c>
      <c r="E38" s="100" t="s">
        <v>249</v>
      </c>
      <c r="F38" s="24"/>
      <c r="G38" s="24"/>
      <c r="H38" s="103">
        <v>9000.0</v>
      </c>
      <c r="I38" s="25"/>
      <c r="J38" s="24"/>
      <c r="K38" s="24"/>
      <c r="L38" s="24"/>
      <c r="M38" s="25"/>
      <c r="N38" s="24"/>
      <c r="O38" s="24"/>
      <c r="P38" s="102">
        <v>9000.0</v>
      </c>
      <c r="Q38" s="27">
        <f t="shared" si="1"/>
        <v>0</v>
      </c>
      <c r="R38" s="26"/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customHeight="1">
      <c r="A39" s="96">
        <v>34.0</v>
      </c>
      <c r="B39" s="97">
        <v>45901.0</v>
      </c>
      <c r="C39" s="98" t="s">
        <v>250</v>
      </c>
      <c r="D39" s="99">
        <v>95548.0</v>
      </c>
      <c r="E39" s="100" t="s">
        <v>251</v>
      </c>
      <c r="F39" s="24"/>
      <c r="G39" s="24"/>
      <c r="H39" s="103"/>
      <c r="I39" s="25"/>
      <c r="J39" s="24"/>
      <c r="K39" s="24"/>
      <c r="L39" s="24"/>
      <c r="M39" s="101">
        <v>300.0</v>
      </c>
      <c r="N39" s="24"/>
      <c r="O39" s="24"/>
      <c r="P39" s="102">
        <v>300.0</v>
      </c>
      <c r="Q39" s="27">
        <f t="shared" si="1"/>
        <v>0</v>
      </c>
      <c r="R39" s="26"/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customHeight="1">
      <c r="A40" s="96">
        <v>35.0</v>
      </c>
      <c r="B40" s="97">
        <v>45901.0</v>
      </c>
      <c r="C40" s="98" t="s">
        <v>252</v>
      </c>
      <c r="D40" s="99">
        <v>95492.0</v>
      </c>
      <c r="E40" s="100" t="s">
        <v>169</v>
      </c>
      <c r="F40" s="24"/>
      <c r="G40" s="24"/>
      <c r="H40" s="103"/>
      <c r="I40" s="25"/>
      <c r="J40" s="24"/>
      <c r="K40" s="24"/>
      <c r="L40" s="24"/>
      <c r="M40" s="101">
        <v>5550.0</v>
      </c>
      <c r="N40" s="24"/>
      <c r="O40" s="24"/>
      <c r="P40" s="102">
        <v>5550.0</v>
      </c>
      <c r="Q40" s="27">
        <f t="shared" si="1"/>
        <v>0</v>
      </c>
      <c r="R40" s="26"/>
      <c r="S40" s="26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customHeight="1">
      <c r="A41" s="96">
        <v>36.0</v>
      </c>
      <c r="B41" s="97">
        <v>45901.0</v>
      </c>
      <c r="C41" s="98" t="s">
        <v>253</v>
      </c>
      <c r="D41" s="99">
        <v>95548.0</v>
      </c>
      <c r="E41" s="100" t="s">
        <v>251</v>
      </c>
      <c r="F41" s="24"/>
      <c r="G41" s="24"/>
      <c r="H41" s="103"/>
      <c r="I41" s="25"/>
      <c r="J41" s="24"/>
      <c r="K41" s="24"/>
      <c r="L41" s="24"/>
      <c r="M41" s="101">
        <v>2600.0</v>
      </c>
      <c r="N41" s="24"/>
      <c r="O41" s="24"/>
      <c r="P41" s="102">
        <v>2600.0</v>
      </c>
      <c r="Q41" s="27">
        <f t="shared" si="1"/>
        <v>0</v>
      </c>
      <c r="R41" s="26"/>
      <c r="S41" s="26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customHeight="1">
      <c r="A42" s="96">
        <v>37.0</v>
      </c>
      <c r="B42" s="97">
        <v>45901.0</v>
      </c>
      <c r="C42" s="98" t="s">
        <v>254</v>
      </c>
      <c r="D42" s="99">
        <v>95503.0</v>
      </c>
      <c r="E42" s="100" t="s">
        <v>179</v>
      </c>
      <c r="F42" s="24"/>
      <c r="G42" s="24"/>
      <c r="H42" s="103"/>
      <c r="I42" s="25"/>
      <c r="J42" s="24"/>
      <c r="K42" s="24"/>
      <c r="L42" s="24"/>
      <c r="M42" s="101">
        <v>2600.0</v>
      </c>
      <c r="N42" s="24"/>
      <c r="O42" s="24"/>
      <c r="P42" s="102">
        <v>2600.0</v>
      </c>
      <c r="Q42" s="27">
        <f t="shared" si="1"/>
        <v>0</v>
      </c>
      <c r="R42" s="26"/>
      <c r="S42" s="26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42.0" customHeight="1">
      <c r="A43" s="96">
        <v>38.0</v>
      </c>
      <c r="B43" s="97">
        <v>45902.0</v>
      </c>
      <c r="C43" s="98" t="s">
        <v>255</v>
      </c>
      <c r="D43" s="99">
        <v>88485.0</v>
      </c>
      <c r="E43" s="100" t="s">
        <v>256</v>
      </c>
      <c r="F43" s="24"/>
      <c r="G43" s="24"/>
      <c r="H43" s="103"/>
      <c r="I43" s="25"/>
      <c r="J43" s="24"/>
      <c r="K43" s="103">
        <v>3090.0</v>
      </c>
      <c r="L43" s="24"/>
      <c r="M43" s="25"/>
      <c r="N43" s="24"/>
      <c r="O43" s="24"/>
      <c r="P43" s="102">
        <v>3090.0</v>
      </c>
      <c r="Q43" s="27">
        <f t="shared" si="1"/>
        <v>0</v>
      </c>
      <c r="R43" s="26"/>
      <c r="S43" s="26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ht="42.0" customHeight="1">
      <c r="A44" s="96">
        <v>39.0</v>
      </c>
      <c r="B44" s="97">
        <v>45902.0</v>
      </c>
      <c r="C44" s="98" t="s">
        <v>257</v>
      </c>
      <c r="D44" s="99">
        <v>90285.0</v>
      </c>
      <c r="E44" s="100" t="s">
        <v>258</v>
      </c>
      <c r="F44" s="24"/>
      <c r="G44" s="24"/>
      <c r="H44" s="103"/>
      <c r="I44" s="25"/>
      <c r="J44" s="24"/>
      <c r="K44" s="103">
        <v>2500.0</v>
      </c>
      <c r="L44" s="24"/>
      <c r="M44" s="25"/>
      <c r="N44" s="24"/>
      <c r="O44" s="24"/>
      <c r="P44" s="102">
        <v>2500.0</v>
      </c>
      <c r="Q44" s="27">
        <f t="shared" si="1"/>
        <v>0</v>
      </c>
      <c r="R44" s="26"/>
      <c r="S44" s="26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ht="42.0" customHeight="1">
      <c r="A45" s="96">
        <v>40.0</v>
      </c>
      <c r="B45" s="97">
        <v>45902.0</v>
      </c>
      <c r="C45" s="98" t="s">
        <v>259</v>
      </c>
      <c r="D45" s="99">
        <v>51406.0</v>
      </c>
      <c r="E45" s="100" t="s">
        <v>202</v>
      </c>
      <c r="F45" s="24"/>
      <c r="G45" s="24"/>
      <c r="H45" s="103">
        <v>2500.0</v>
      </c>
      <c r="I45" s="25"/>
      <c r="J45" s="24"/>
      <c r="K45" s="24"/>
      <c r="L45" s="24"/>
      <c r="M45" s="101"/>
      <c r="N45" s="24"/>
      <c r="O45" s="24"/>
      <c r="P45" s="102">
        <v>2500.0</v>
      </c>
      <c r="Q45" s="27">
        <f t="shared" si="1"/>
        <v>0</v>
      </c>
      <c r="R45" s="26"/>
      <c r="S45" s="26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</row>
    <row r="46" ht="42.0" customHeight="1">
      <c r="A46" s="96">
        <v>41.0</v>
      </c>
      <c r="B46" s="97">
        <v>45902.0</v>
      </c>
      <c r="C46" s="98" t="s">
        <v>260</v>
      </c>
      <c r="D46" s="99">
        <v>51782.0</v>
      </c>
      <c r="E46" s="100" t="s">
        <v>261</v>
      </c>
      <c r="F46" s="24"/>
      <c r="G46" s="24"/>
      <c r="H46" s="103">
        <v>5000.0</v>
      </c>
      <c r="I46" s="25"/>
      <c r="J46" s="24"/>
      <c r="K46" s="24"/>
      <c r="L46" s="24"/>
      <c r="M46" s="25"/>
      <c r="N46" s="24"/>
      <c r="O46" s="24"/>
      <c r="P46" s="102">
        <v>5000.0</v>
      </c>
      <c r="Q46" s="27">
        <f t="shared" si="1"/>
        <v>0</v>
      </c>
      <c r="R46" s="26"/>
      <c r="S46" s="26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</row>
    <row r="47" ht="42.0" customHeight="1">
      <c r="A47" s="96">
        <v>42.0</v>
      </c>
      <c r="B47" s="97">
        <v>45902.0</v>
      </c>
      <c r="C47" s="98" t="s">
        <v>262</v>
      </c>
      <c r="D47" s="99">
        <v>62623.0</v>
      </c>
      <c r="E47" s="100" t="s">
        <v>237</v>
      </c>
      <c r="F47" s="24"/>
      <c r="G47" s="24"/>
      <c r="H47" s="103"/>
      <c r="I47" s="25"/>
      <c r="J47" s="24"/>
      <c r="K47" s="24"/>
      <c r="L47" s="24"/>
      <c r="M47" s="101">
        <v>2600.0</v>
      </c>
      <c r="N47" s="24"/>
      <c r="O47" s="24"/>
      <c r="P47" s="102">
        <v>2600.0</v>
      </c>
      <c r="Q47" s="27">
        <f t="shared" si="1"/>
        <v>0</v>
      </c>
      <c r="R47" s="26"/>
      <c r="S47" s="26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</row>
    <row r="48" ht="42.0" customHeight="1">
      <c r="A48" s="96"/>
      <c r="B48" s="97"/>
      <c r="C48" s="98"/>
      <c r="D48" s="99"/>
      <c r="E48" s="100"/>
      <c r="F48" s="24"/>
      <c r="G48" s="24"/>
      <c r="H48" s="103"/>
      <c r="I48" s="25"/>
      <c r="J48" s="24"/>
      <c r="K48" s="24"/>
      <c r="L48" s="24"/>
      <c r="M48" s="25"/>
      <c r="N48" s="24"/>
      <c r="O48" s="24"/>
      <c r="P48" s="102"/>
      <c r="Q48" s="27">
        <f t="shared" si="1"/>
        <v>0</v>
      </c>
      <c r="R48" s="26"/>
      <c r="S48" s="26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</row>
    <row r="49" ht="42.0" customHeight="1">
      <c r="A49" s="19"/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</row>
    <row r="50" ht="42.0" customHeight="1">
      <c r="A50" s="30"/>
      <c r="B50" s="31"/>
      <c r="C50" s="32"/>
      <c r="D50" s="33"/>
      <c r="E50" s="33"/>
      <c r="F50" s="34">
        <f t="shared" ref="F50:P50" si="2">SUM(F6:F49)</f>
        <v>25500</v>
      </c>
      <c r="G50" s="34">
        <f t="shared" si="2"/>
        <v>21500</v>
      </c>
      <c r="H50" s="34">
        <f t="shared" si="2"/>
        <v>16500</v>
      </c>
      <c r="I50" s="34">
        <f t="shared" si="2"/>
        <v>89450</v>
      </c>
      <c r="J50" s="34">
        <f t="shared" si="2"/>
        <v>30200</v>
      </c>
      <c r="K50" s="34">
        <f t="shared" si="2"/>
        <v>5590</v>
      </c>
      <c r="L50" s="34">
        <f t="shared" si="2"/>
        <v>0</v>
      </c>
      <c r="M50" s="34">
        <f t="shared" si="2"/>
        <v>14650</v>
      </c>
      <c r="N50" s="34">
        <f t="shared" si="2"/>
        <v>0</v>
      </c>
      <c r="O50" s="34">
        <f t="shared" si="2"/>
        <v>0</v>
      </c>
      <c r="P50" s="34">
        <f t="shared" si="2"/>
        <v>203390</v>
      </c>
      <c r="Q50" s="35"/>
      <c r="R50" s="33"/>
      <c r="S50" s="36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</row>
    <row r="51" ht="42.0" customHeight="1">
      <c r="A51" s="38"/>
      <c r="B51" s="39"/>
      <c r="C51" s="40"/>
      <c r="D51" s="40"/>
      <c r="E51" s="40"/>
      <c r="F51" s="41">
        <f>F50+G50+H50+I50+J50+K50+L50+M50+N50+O50</f>
        <v>203390</v>
      </c>
      <c r="G51" s="4"/>
      <c r="H51" s="4"/>
      <c r="I51" s="4"/>
      <c r="J51" s="4"/>
      <c r="K51" s="4"/>
      <c r="L51" s="4"/>
      <c r="M51" s="4"/>
      <c r="N51" s="4"/>
      <c r="O51" s="4"/>
      <c r="P51" s="43" t="s">
        <v>185</v>
      </c>
      <c r="Q51" s="43"/>
      <c r="R51" s="40"/>
      <c r="S51" s="44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 ht="42.0" customHeight="1">
      <c r="A52" s="45"/>
      <c r="B52" s="45"/>
      <c r="C52" s="45"/>
      <c r="D52" s="45"/>
      <c r="E52" s="28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ht="42.0" customHeight="1">
      <c r="A53" s="46" t="s">
        <v>132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</row>
    <row r="54" ht="42.0" customHeight="1">
      <c r="A54" s="47" t="s">
        <v>2</v>
      </c>
      <c r="B54" s="48" t="s">
        <v>3</v>
      </c>
      <c r="C54" s="48" t="s">
        <v>4</v>
      </c>
      <c r="D54" s="48" t="s">
        <v>5</v>
      </c>
      <c r="E54" s="48" t="s">
        <v>6</v>
      </c>
      <c r="F54" s="49" t="s">
        <v>7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10"/>
      <c r="R54" s="48" t="s">
        <v>8</v>
      </c>
      <c r="S54" s="48" t="s">
        <v>9</v>
      </c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</row>
    <row r="55" ht="42.0" customHeight="1">
      <c r="A55" s="11"/>
      <c r="B55" s="12"/>
      <c r="C55" s="12"/>
      <c r="D55" s="12"/>
      <c r="E55" s="12"/>
      <c r="F55" s="50" t="s">
        <v>10</v>
      </c>
      <c r="G55" s="51" t="s">
        <v>11</v>
      </c>
      <c r="H55" s="10"/>
      <c r="I55" s="51" t="s">
        <v>12</v>
      </c>
      <c r="J55" s="10"/>
      <c r="K55" s="48" t="s">
        <v>13</v>
      </c>
      <c r="L55" s="52"/>
      <c r="M55" s="52"/>
      <c r="N55" s="52"/>
      <c r="O55" s="106" t="s">
        <v>263</v>
      </c>
      <c r="P55" s="48" t="s">
        <v>14</v>
      </c>
      <c r="Q55" s="48" t="s">
        <v>15</v>
      </c>
      <c r="R55" s="12"/>
      <c r="S55" s="12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</row>
    <row r="56" ht="42.0" customHeight="1">
      <c r="A56" s="17"/>
      <c r="B56" s="10"/>
      <c r="C56" s="10"/>
      <c r="D56" s="10"/>
      <c r="E56" s="10"/>
      <c r="F56" s="10"/>
      <c r="G56" s="54" t="s">
        <v>16</v>
      </c>
      <c r="H56" s="54" t="s">
        <v>17</v>
      </c>
      <c r="I56" s="54" t="s">
        <v>18</v>
      </c>
      <c r="J56" s="54" t="s">
        <v>19</v>
      </c>
      <c r="K56" s="10"/>
      <c r="L56" s="54" t="s">
        <v>20</v>
      </c>
      <c r="M56" s="54" t="s">
        <v>21</v>
      </c>
      <c r="N56" s="54" t="s">
        <v>22</v>
      </c>
      <c r="O56" s="10"/>
      <c r="P56" s="10"/>
      <c r="Q56" s="10"/>
      <c r="R56" s="10"/>
      <c r="S56" s="10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</row>
    <row r="57" ht="42.0" customHeight="1">
      <c r="A57" s="56">
        <v>1.0</v>
      </c>
      <c r="B57" s="97">
        <v>45902.0</v>
      </c>
      <c r="C57" s="98" t="s">
        <v>264</v>
      </c>
      <c r="D57" s="99">
        <v>42046.0</v>
      </c>
      <c r="E57" s="100" t="s">
        <v>36</v>
      </c>
      <c r="F57" s="24"/>
      <c r="G57" s="24"/>
      <c r="H57" s="24"/>
      <c r="I57" s="25"/>
      <c r="J57" s="24"/>
      <c r="K57" s="24"/>
      <c r="L57" s="107"/>
      <c r="M57" s="101"/>
      <c r="N57" s="107"/>
      <c r="O57" s="108">
        <v>420.0</v>
      </c>
      <c r="P57" s="109">
        <v>420.0</v>
      </c>
      <c r="Q57" s="27">
        <f t="shared" ref="Q57:Q58" si="3">F57+G57+H57+I57+J57+K57+L57+M57+N57+O57-P57</f>
        <v>0</v>
      </c>
      <c r="R57" s="102" t="s">
        <v>43</v>
      </c>
      <c r="S57" s="58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</row>
    <row r="58" ht="42.0" customHeight="1">
      <c r="A58" s="59">
        <v>2.0</v>
      </c>
      <c r="B58" s="97">
        <v>45902.0</v>
      </c>
      <c r="C58" s="98" t="s">
        <v>265</v>
      </c>
      <c r="D58" s="99">
        <v>35227.0</v>
      </c>
      <c r="E58" s="100" t="s">
        <v>220</v>
      </c>
      <c r="F58" s="24"/>
      <c r="G58" s="24"/>
      <c r="H58" s="24"/>
      <c r="I58" s="25"/>
      <c r="J58" s="24"/>
      <c r="K58" s="24"/>
      <c r="L58" s="107"/>
      <c r="M58" s="101"/>
      <c r="N58" s="107"/>
      <c r="O58" s="108">
        <v>420.0</v>
      </c>
      <c r="P58" s="109">
        <v>420.0</v>
      </c>
      <c r="Q58" s="27">
        <f t="shared" si="3"/>
        <v>0</v>
      </c>
      <c r="R58" s="102" t="s">
        <v>43</v>
      </c>
      <c r="S58" s="102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</row>
    <row r="59" ht="42.0" customHeight="1">
      <c r="A59" s="59">
        <v>3.0</v>
      </c>
      <c r="B59" s="20"/>
      <c r="C59" s="21"/>
      <c r="D59" s="22"/>
      <c r="E59" s="23"/>
      <c r="F59" s="24"/>
      <c r="G59" s="24"/>
      <c r="H59" s="24"/>
      <c r="I59" s="25"/>
      <c r="J59" s="24"/>
      <c r="K59" s="24"/>
      <c r="L59" s="107"/>
      <c r="M59" s="25"/>
      <c r="N59" s="107"/>
      <c r="O59" s="107"/>
      <c r="P59" s="110"/>
      <c r="Q59" s="57">
        <f t="shared" ref="Q59:Q60" si="4">O59-P59</f>
        <v>0</v>
      </c>
      <c r="R59" s="26"/>
      <c r="S59" s="58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</row>
    <row r="60" ht="42.0" customHeight="1">
      <c r="A60" s="59"/>
      <c r="B60" s="60"/>
      <c r="C60" s="61"/>
      <c r="D60" s="61"/>
      <c r="E60" s="61"/>
      <c r="F60" s="62"/>
      <c r="G60" s="62"/>
      <c r="H60" s="62"/>
      <c r="I60" s="62"/>
      <c r="J60" s="62"/>
      <c r="K60" s="62"/>
      <c r="L60" s="111"/>
      <c r="M60" s="62"/>
      <c r="N60" s="111"/>
      <c r="O60" s="112"/>
      <c r="P60" s="113"/>
      <c r="Q60" s="57">
        <f t="shared" si="4"/>
        <v>0</v>
      </c>
      <c r="R60" s="26"/>
      <c r="S60" s="58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</row>
    <row r="61" ht="42.0" customHeight="1">
      <c r="A61" s="65"/>
      <c r="B61" s="66"/>
      <c r="C61" s="67"/>
      <c r="D61" s="68" t="s">
        <v>131</v>
      </c>
      <c r="E61" s="52"/>
      <c r="F61" s="69">
        <f t="shared" ref="F61:P61" si="5">SUM(F57:F60)</f>
        <v>0</v>
      </c>
      <c r="G61" s="69">
        <f t="shared" si="5"/>
        <v>0</v>
      </c>
      <c r="H61" s="69">
        <f t="shared" si="5"/>
        <v>0</v>
      </c>
      <c r="I61" s="69">
        <f t="shared" si="5"/>
        <v>0</v>
      </c>
      <c r="J61" s="69">
        <f t="shared" si="5"/>
        <v>0</v>
      </c>
      <c r="K61" s="69">
        <f t="shared" si="5"/>
        <v>0</v>
      </c>
      <c r="L61" s="69">
        <f t="shared" si="5"/>
        <v>0</v>
      </c>
      <c r="M61" s="69">
        <f t="shared" si="5"/>
        <v>0</v>
      </c>
      <c r="N61" s="69">
        <f t="shared" si="5"/>
        <v>0</v>
      </c>
      <c r="O61" s="69">
        <f t="shared" si="5"/>
        <v>840</v>
      </c>
      <c r="P61" s="69">
        <f t="shared" si="5"/>
        <v>840</v>
      </c>
      <c r="Q61" s="70"/>
      <c r="R61" s="52"/>
      <c r="S61" s="58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</row>
    <row r="62" ht="42.0" customHeight="1">
      <c r="A62" s="45"/>
      <c r="B62" s="45"/>
      <c r="C62" s="45"/>
      <c r="D62" s="45"/>
      <c r="E62" s="28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</row>
    <row r="63" ht="42.0" customHeight="1">
      <c r="A63" s="45"/>
      <c r="B63" s="45"/>
      <c r="C63" s="45"/>
      <c r="D63" s="45"/>
      <c r="E63" s="71"/>
      <c r="F63" s="72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</row>
    <row r="64" ht="42.0" customHeight="1">
      <c r="A64" s="46" t="s">
        <v>139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</row>
    <row r="65" ht="42.0" customHeight="1">
      <c r="A65" s="47" t="s">
        <v>2</v>
      </c>
      <c r="B65" s="48" t="s">
        <v>3</v>
      </c>
      <c r="C65" s="48" t="s">
        <v>4</v>
      </c>
      <c r="D65" s="48" t="s">
        <v>5</v>
      </c>
      <c r="E65" s="48" t="s">
        <v>6</v>
      </c>
      <c r="F65" s="49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48" t="s">
        <v>8</v>
      </c>
      <c r="S65" s="48" t="s">
        <v>9</v>
      </c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</row>
    <row r="66" ht="42.0" customHeight="1">
      <c r="A66" s="11"/>
      <c r="B66" s="12"/>
      <c r="C66" s="12"/>
      <c r="D66" s="12"/>
      <c r="E66" s="12"/>
      <c r="F66" s="50" t="s">
        <v>10</v>
      </c>
      <c r="G66" s="51" t="s">
        <v>11</v>
      </c>
      <c r="H66" s="10"/>
      <c r="I66" s="51" t="s">
        <v>12</v>
      </c>
      <c r="J66" s="10"/>
      <c r="K66" s="48" t="s">
        <v>13</v>
      </c>
      <c r="L66" s="52"/>
      <c r="M66" s="52"/>
      <c r="N66" s="52"/>
      <c r="O66" s="73" t="s">
        <v>266</v>
      </c>
      <c r="P66" s="48" t="s">
        <v>14</v>
      </c>
      <c r="Q66" s="48" t="s">
        <v>15</v>
      </c>
      <c r="R66" s="12"/>
      <c r="S66" s="12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</row>
    <row r="67" ht="42.0" customHeight="1">
      <c r="A67" s="17"/>
      <c r="B67" s="10"/>
      <c r="C67" s="10"/>
      <c r="D67" s="10"/>
      <c r="E67" s="10"/>
      <c r="F67" s="10"/>
      <c r="G67" s="54" t="s">
        <v>16</v>
      </c>
      <c r="H67" s="54" t="s">
        <v>17</v>
      </c>
      <c r="I67" s="54" t="s">
        <v>18</v>
      </c>
      <c r="J67" s="54" t="s">
        <v>19</v>
      </c>
      <c r="K67" s="10"/>
      <c r="L67" s="54" t="s">
        <v>20</v>
      </c>
      <c r="M67" s="54" t="s">
        <v>21</v>
      </c>
      <c r="N67" s="54" t="s">
        <v>22</v>
      </c>
      <c r="O67" s="10"/>
      <c r="P67" s="10"/>
      <c r="Q67" s="10"/>
      <c r="R67" s="10"/>
      <c r="S67" s="10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</row>
    <row r="68" ht="42.0" customHeight="1">
      <c r="A68" s="56">
        <v>1.0</v>
      </c>
      <c r="B68" s="114">
        <v>45902.0</v>
      </c>
      <c r="C68" s="115" t="s">
        <v>267</v>
      </c>
      <c r="D68" s="116">
        <v>85948.0</v>
      </c>
      <c r="E68" s="117" t="s">
        <v>268</v>
      </c>
      <c r="F68" s="62"/>
      <c r="G68" s="62"/>
      <c r="H68" s="118">
        <v>17323.25</v>
      </c>
      <c r="I68" s="118"/>
      <c r="J68" s="62"/>
      <c r="K68" s="62"/>
      <c r="L68" s="62"/>
      <c r="M68" s="62"/>
      <c r="N68" s="62"/>
      <c r="O68" s="119"/>
      <c r="P68" s="120">
        <v>17323.0</v>
      </c>
      <c r="Q68" s="57">
        <f t="shared" ref="Q68:Q71" si="6">F68+G68+H68+I68+J68+K68+L68+M68+N68+-P68</f>
        <v>0.25</v>
      </c>
      <c r="R68" s="26"/>
      <c r="S68" s="58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</row>
    <row r="69" ht="42.0" customHeight="1">
      <c r="A69" s="56">
        <v>2.0</v>
      </c>
      <c r="B69" s="121">
        <v>45902.0</v>
      </c>
      <c r="C69" s="122" t="s">
        <v>269</v>
      </c>
      <c r="D69" s="123">
        <v>45227.0</v>
      </c>
      <c r="E69" s="124" t="s">
        <v>270</v>
      </c>
      <c r="F69" s="62"/>
      <c r="G69" s="62"/>
      <c r="H69" s="118"/>
      <c r="I69" s="118">
        <v>500.0</v>
      </c>
      <c r="J69" s="62"/>
      <c r="K69" s="62"/>
      <c r="L69" s="62"/>
      <c r="M69" s="62"/>
      <c r="N69" s="62"/>
      <c r="O69" s="119"/>
      <c r="P69" s="120">
        <v>500.0</v>
      </c>
      <c r="Q69" s="57">
        <f t="shared" si="6"/>
        <v>0</v>
      </c>
      <c r="R69" s="26"/>
      <c r="S69" s="58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</row>
    <row r="70" ht="42.0" customHeight="1">
      <c r="A70" s="56"/>
      <c r="B70" s="20"/>
      <c r="C70" s="80"/>
      <c r="D70" s="80"/>
      <c r="E70" s="81"/>
      <c r="F70" s="62"/>
      <c r="G70" s="62"/>
      <c r="H70" s="62"/>
      <c r="I70" s="62"/>
      <c r="J70" s="62"/>
      <c r="K70" s="62"/>
      <c r="L70" s="62"/>
      <c r="M70" s="62"/>
      <c r="N70" s="62"/>
      <c r="O70" s="119"/>
      <c r="P70" s="78"/>
      <c r="Q70" s="57">
        <f t="shared" si="6"/>
        <v>0</v>
      </c>
      <c r="R70" s="26"/>
      <c r="S70" s="58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</row>
    <row r="71" ht="42.0" customHeight="1">
      <c r="A71" s="59"/>
      <c r="B71" s="60"/>
      <c r="C71" s="61"/>
      <c r="D71" s="61"/>
      <c r="E71" s="61"/>
      <c r="F71" s="62"/>
      <c r="G71" s="62"/>
      <c r="H71" s="62"/>
      <c r="I71" s="62"/>
      <c r="J71" s="62"/>
      <c r="K71" s="62"/>
      <c r="L71" s="62"/>
      <c r="M71" s="62"/>
      <c r="N71" s="62"/>
      <c r="O71" s="119"/>
      <c r="P71" s="64"/>
      <c r="Q71" s="57">
        <f t="shared" si="6"/>
        <v>0</v>
      </c>
      <c r="R71" s="26"/>
      <c r="S71" s="58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</row>
    <row r="72" ht="42.0" customHeight="1">
      <c r="A72" s="65"/>
      <c r="B72" s="66"/>
      <c r="C72" s="67"/>
      <c r="D72" s="68" t="s">
        <v>131</v>
      </c>
      <c r="E72" s="52"/>
      <c r="F72" s="69">
        <f t="shared" ref="F72:P72" si="7">SUM(F68:F71)</f>
        <v>0</v>
      </c>
      <c r="G72" s="69">
        <f t="shared" si="7"/>
        <v>0</v>
      </c>
      <c r="H72" s="69">
        <f t="shared" si="7"/>
        <v>17323.25</v>
      </c>
      <c r="I72" s="69">
        <f t="shared" si="7"/>
        <v>500</v>
      </c>
      <c r="J72" s="69">
        <f t="shared" si="7"/>
        <v>0</v>
      </c>
      <c r="K72" s="69">
        <f t="shared" si="7"/>
        <v>0</v>
      </c>
      <c r="L72" s="69">
        <f t="shared" si="7"/>
        <v>0</v>
      </c>
      <c r="M72" s="69">
        <f t="shared" si="7"/>
        <v>0</v>
      </c>
      <c r="N72" s="69">
        <f t="shared" si="7"/>
        <v>0</v>
      </c>
      <c r="O72" s="69">
        <f t="shared" si="7"/>
        <v>0</v>
      </c>
      <c r="P72" s="69">
        <f t="shared" si="7"/>
        <v>17823</v>
      </c>
      <c r="Q72" s="70"/>
      <c r="R72" s="52"/>
      <c r="S72" s="58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</row>
    <row r="73" ht="42.0" customHeight="1">
      <c r="A73" s="45"/>
      <c r="B73" s="45"/>
      <c r="C73" s="45"/>
      <c r="D73" s="45"/>
      <c r="E73" s="71"/>
      <c r="F73" s="72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</row>
    <row r="74" ht="42.0" customHeight="1">
      <c r="A74" s="45"/>
      <c r="B74" s="45"/>
      <c r="C74" s="45"/>
      <c r="D74" s="45"/>
      <c r="E74" s="71"/>
      <c r="F74" s="72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</row>
    <row r="75" ht="51.0" customHeight="1">
      <c r="A75" s="2"/>
      <c r="B75" s="2"/>
      <c r="C75" s="2"/>
      <c r="D75" s="2"/>
      <c r="E75" s="82" t="s">
        <v>148</v>
      </c>
      <c r="F75" s="104" t="s">
        <v>149</v>
      </c>
      <c r="G75" s="2"/>
      <c r="H75" s="2"/>
      <c r="I75" s="2"/>
      <c r="J75" s="84" t="s">
        <v>150</v>
      </c>
      <c r="K75" s="84"/>
      <c r="L75" s="84"/>
      <c r="M75" s="84"/>
      <c r="N75" s="85"/>
      <c r="O75" s="85"/>
      <c r="P75" s="86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82" t="s">
        <v>151</v>
      </c>
      <c r="F76" s="104" t="s">
        <v>149</v>
      </c>
      <c r="G76" s="2"/>
      <c r="H76" s="2"/>
      <c r="I76" s="2"/>
      <c r="J76" s="87" t="s">
        <v>152</v>
      </c>
      <c r="K76" s="87"/>
      <c r="L76" s="87"/>
      <c r="M76" s="87"/>
      <c r="N76" s="87"/>
      <c r="O76" s="87"/>
      <c r="P76" s="88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82" t="s">
        <v>153</v>
      </c>
      <c r="F77" s="104" t="s">
        <v>149</v>
      </c>
      <c r="G77" s="2"/>
      <c r="H77" s="2"/>
      <c r="I77" s="2"/>
      <c r="J77" s="89"/>
      <c r="K77" s="90"/>
      <c r="L77" s="90"/>
      <c r="M77" s="90"/>
      <c r="N77" s="90"/>
      <c r="O77" s="90"/>
      <c r="P77" s="90"/>
      <c r="Q77" s="91"/>
      <c r="R77" s="2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82" t="s">
        <v>154</v>
      </c>
      <c r="F78" s="104" t="s">
        <v>149</v>
      </c>
      <c r="G78" s="2"/>
      <c r="H78" s="2"/>
      <c r="I78" s="2"/>
      <c r="J78" s="92"/>
      <c r="K78" s="92"/>
      <c r="L78" s="92"/>
      <c r="M78" s="92"/>
      <c r="N78" s="92"/>
      <c r="O78" s="92"/>
      <c r="P78" s="45"/>
      <c r="Q78" s="45"/>
      <c r="R78" s="45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82" t="s">
        <v>271</v>
      </c>
      <c r="F79" s="104" t="s">
        <v>149</v>
      </c>
      <c r="G79" s="2"/>
      <c r="H79" s="2"/>
      <c r="I79" s="2"/>
      <c r="J79" s="92"/>
      <c r="K79" s="92"/>
      <c r="L79" s="92"/>
      <c r="M79" s="92"/>
      <c r="N79" s="92"/>
      <c r="O79" s="92"/>
      <c r="P79" s="93"/>
      <c r="Q79" s="45"/>
      <c r="R79" s="45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82" t="s">
        <v>157</v>
      </c>
      <c r="F80" s="104" t="s">
        <v>149</v>
      </c>
      <c r="G80" s="2"/>
      <c r="H80" s="2"/>
      <c r="I80" s="2"/>
      <c r="J80" s="94"/>
      <c r="K80" s="94"/>
      <c r="L80" s="94"/>
      <c r="M80" s="94"/>
      <c r="N80" s="45"/>
      <c r="O80" s="45"/>
      <c r="P80" s="93"/>
      <c r="Q80" s="45"/>
      <c r="R80" s="45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82" t="s">
        <v>158</v>
      </c>
      <c r="F81" s="104" t="s">
        <v>149</v>
      </c>
      <c r="G81" s="2"/>
      <c r="H81" s="2"/>
      <c r="I81" s="2"/>
      <c r="J81" s="45"/>
      <c r="K81" s="45"/>
      <c r="L81" s="95"/>
      <c r="M81" s="45"/>
      <c r="N81" s="45"/>
      <c r="O81" s="45"/>
      <c r="P81" s="93"/>
      <c r="Q81" s="45"/>
      <c r="R81" s="45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45"/>
      <c r="K82" s="45"/>
      <c r="L82" s="45"/>
      <c r="M82" s="45"/>
      <c r="N82" s="45"/>
      <c r="O82" s="45"/>
      <c r="P82" s="45"/>
      <c r="Q82" s="45"/>
      <c r="R82" s="45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</sheetData>
  <mergeCells count="49">
    <mergeCell ref="F66:F67"/>
    <mergeCell ref="G66:H66"/>
    <mergeCell ref="I66:J66"/>
    <mergeCell ref="K66:K67"/>
    <mergeCell ref="O66:O67"/>
    <mergeCell ref="P66:P67"/>
    <mergeCell ref="A64:S64"/>
    <mergeCell ref="A65:A67"/>
    <mergeCell ref="B65:B67"/>
    <mergeCell ref="C65:C67"/>
    <mergeCell ref="D65:D67"/>
    <mergeCell ref="E65:E67"/>
    <mergeCell ref="F65:Q65"/>
    <mergeCell ref="Q66:Q6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1:O51"/>
    <mergeCell ref="A54:A56"/>
    <mergeCell ref="B54:B56"/>
    <mergeCell ref="C54:C56"/>
    <mergeCell ref="D54:D56"/>
    <mergeCell ref="E54:E56"/>
    <mergeCell ref="K55:K56"/>
    <mergeCell ref="O55:O56"/>
    <mergeCell ref="P55:P56"/>
    <mergeCell ref="Q55:Q56"/>
    <mergeCell ref="A53:S53"/>
    <mergeCell ref="F54:Q54"/>
    <mergeCell ref="R54:R56"/>
    <mergeCell ref="S54:S56"/>
    <mergeCell ref="F55:F56"/>
    <mergeCell ref="G55:H55"/>
    <mergeCell ref="I55:J55"/>
    <mergeCell ref="R65:R67"/>
    <mergeCell ref="S65:S6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272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45902.0</v>
      </c>
      <c r="C6" s="98" t="s">
        <v>273</v>
      </c>
      <c r="D6" s="99">
        <v>90169.0</v>
      </c>
      <c r="E6" s="100" t="s">
        <v>274</v>
      </c>
      <c r="F6" s="24"/>
      <c r="G6" s="24"/>
      <c r="H6" s="24"/>
      <c r="I6" s="101">
        <v>9000.0</v>
      </c>
      <c r="J6" s="103"/>
      <c r="K6" s="24"/>
      <c r="L6" s="24"/>
      <c r="M6" s="25"/>
      <c r="N6" s="24"/>
      <c r="O6" s="24"/>
      <c r="P6" s="102">
        <v>9000.0</v>
      </c>
      <c r="Q6" s="27">
        <f t="shared" ref="Q6:Q35" si="1">F6+G6+H6+I6+J6+K6+L6+M6+N6+O6-P6</f>
        <v>0</v>
      </c>
      <c r="R6" s="102" t="s">
        <v>43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45903.0</v>
      </c>
      <c r="C7" s="98" t="s">
        <v>275</v>
      </c>
      <c r="D7" s="99">
        <v>66770.0</v>
      </c>
      <c r="E7" s="100" t="s">
        <v>276</v>
      </c>
      <c r="F7" s="24"/>
      <c r="G7" s="24"/>
      <c r="H7" s="24"/>
      <c r="I7" s="101"/>
      <c r="J7" s="103">
        <v>5000.0</v>
      </c>
      <c r="K7" s="24"/>
      <c r="L7" s="24"/>
      <c r="M7" s="25"/>
      <c r="N7" s="24"/>
      <c r="O7" s="24"/>
      <c r="P7" s="102">
        <v>5000.0</v>
      </c>
      <c r="Q7" s="27">
        <f t="shared" si="1"/>
        <v>0</v>
      </c>
      <c r="R7" s="102" t="s">
        <v>43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45903.0</v>
      </c>
      <c r="C8" s="98" t="s">
        <v>277</v>
      </c>
      <c r="D8" s="99">
        <v>46558.0</v>
      </c>
      <c r="E8" s="100" t="s">
        <v>278</v>
      </c>
      <c r="F8" s="24"/>
      <c r="G8" s="24"/>
      <c r="H8" s="24"/>
      <c r="I8" s="101"/>
      <c r="J8" s="103">
        <v>4600.0</v>
      </c>
      <c r="K8" s="24"/>
      <c r="L8" s="24"/>
      <c r="M8" s="25"/>
      <c r="N8" s="24"/>
      <c r="O8" s="24"/>
      <c r="P8" s="102">
        <v>4600.0</v>
      </c>
      <c r="Q8" s="27">
        <f t="shared" si="1"/>
        <v>0</v>
      </c>
      <c r="R8" s="102" t="s">
        <v>43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45903.0</v>
      </c>
      <c r="C9" s="98" t="s">
        <v>279</v>
      </c>
      <c r="D9" s="99">
        <v>48973.0</v>
      </c>
      <c r="E9" s="100" t="s">
        <v>280</v>
      </c>
      <c r="F9" s="103"/>
      <c r="G9" s="24"/>
      <c r="H9" s="24"/>
      <c r="I9" s="101">
        <v>25000.0</v>
      </c>
      <c r="J9" s="24"/>
      <c r="K9" s="24"/>
      <c r="L9" s="24"/>
      <c r="M9" s="101"/>
      <c r="N9" s="24"/>
      <c r="O9" s="24"/>
      <c r="P9" s="102">
        <v>25000.0</v>
      </c>
      <c r="Q9" s="27">
        <f t="shared" si="1"/>
        <v>0</v>
      </c>
      <c r="R9" s="102" t="s">
        <v>43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45903.0</v>
      </c>
      <c r="C10" s="98" t="s">
        <v>281</v>
      </c>
      <c r="D10" s="99">
        <v>29621.0</v>
      </c>
      <c r="E10" s="100" t="s">
        <v>282</v>
      </c>
      <c r="F10" s="103"/>
      <c r="G10" s="24"/>
      <c r="H10" s="24"/>
      <c r="I10" s="25"/>
      <c r="J10" s="103">
        <v>2500.0</v>
      </c>
      <c r="K10" s="24"/>
      <c r="L10" s="24"/>
      <c r="M10" s="101"/>
      <c r="N10" s="24"/>
      <c r="O10" s="24"/>
      <c r="P10" s="102">
        <v>2500.0</v>
      </c>
      <c r="Q10" s="27">
        <f t="shared" si="1"/>
        <v>0</v>
      </c>
      <c r="R10" s="102" t="s">
        <v>43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45903.0</v>
      </c>
      <c r="C11" s="98" t="s">
        <v>283</v>
      </c>
      <c r="D11" s="99">
        <v>46927.0</v>
      </c>
      <c r="E11" s="100" t="s">
        <v>284</v>
      </c>
      <c r="F11" s="24"/>
      <c r="G11" s="24"/>
      <c r="H11" s="24"/>
      <c r="I11" s="101">
        <v>5100.0</v>
      </c>
      <c r="J11" s="24"/>
      <c r="K11" s="24"/>
      <c r="L11" s="24"/>
      <c r="M11" s="101"/>
      <c r="N11" s="24"/>
      <c r="O11" s="24"/>
      <c r="P11" s="102">
        <v>5100.0</v>
      </c>
      <c r="Q11" s="27">
        <f t="shared" si="1"/>
        <v>0</v>
      </c>
      <c r="R11" s="102" t="s">
        <v>71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45903.0</v>
      </c>
      <c r="C12" s="98" t="s">
        <v>285</v>
      </c>
      <c r="D12" s="99">
        <v>87114.0</v>
      </c>
      <c r="E12" s="100" t="s">
        <v>286</v>
      </c>
      <c r="F12" s="24"/>
      <c r="G12" s="24"/>
      <c r="H12" s="24"/>
      <c r="I12" s="101">
        <v>2350.0</v>
      </c>
      <c r="J12" s="24"/>
      <c r="K12" s="24"/>
      <c r="L12" s="24"/>
      <c r="M12" s="101"/>
      <c r="N12" s="24"/>
      <c r="O12" s="24"/>
      <c r="P12" s="102">
        <v>2350.0</v>
      </c>
      <c r="Q12" s="27">
        <f t="shared" si="1"/>
        <v>0</v>
      </c>
      <c r="R12" s="102" t="s">
        <v>71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45903.0</v>
      </c>
      <c r="C13" s="98" t="s">
        <v>287</v>
      </c>
      <c r="D13" s="99">
        <v>57773.0</v>
      </c>
      <c r="E13" s="100" t="s">
        <v>288</v>
      </c>
      <c r="F13" s="24"/>
      <c r="G13" s="24"/>
      <c r="H13" s="24"/>
      <c r="I13" s="101">
        <v>1800.0</v>
      </c>
      <c r="J13" s="24"/>
      <c r="K13" s="24"/>
      <c r="L13" s="24"/>
      <c r="M13" s="101"/>
      <c r="N13" s="24"/>
      <c r="O13" s="24"/>
      <c r="P13" s="102">
        <v>1800.0</v>
      </c>
      <c r="Q13" s="27">
        <f t="shared" si="1"/>
        <v>0</v>
      </c>
      <c r="R13" s="102" t="s">
        <v>71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45903.0</v>
      </c>
      <c r="C14" s="98" t="s">
        <v>289</v>
      </c>
      <c r="D14" s="99">
        <v>19122.0</v>
      </c>
      <c r="E14" s="100" t="s">
        <v>233</v>
      </c>
      <c r="F14" s="24"/>
      <c r="G14" s="24"/>
      <c r="H14" s="24"/>
      <c r="I14" s="101">
        <v>4600.0</v>
      </c>
      <c r="J14" s="103"/>
      <c r="K14" s="24"/>
      <c r="L14" s="24"/>
      <c r="M14" s="101"/>
      <c r="N14" s="24"/>
      <c r="O14" s="24"/>
      <c r="P14" s="102">
        <v>4600.0</v>
      </c>
      <c r="Q14" s="27">
        <f t="shared" si="1"/>
        <v>0</v>
      </c>
      <c r="R14" s="102" t="s">
        <v>71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45903.0</v>
      </c>
      <c r="C15" s="98" t="s">
        <v>290</v>
      </c>
      <c r="D15" s="99">
        <v>88725.0</v>
      </c>
      <c r="E15" s="100" t="s">
        <v>291</v>
      </c>
      <c r="F15" s="24"/>
      <c r="G15" s="24"/>
      <c r="H15" s="24"/>
      <c r="I15" s="101"/>
      <c r="J15" s="103">
        <v>2600.0</v>
      </c>
      <c r="K15" s="24"/>
      <c r="L15" s="24"/>
      <c r="M15" s="101"/>
      <c r="N15" s="24"/>
      <c r="O15" s="24"/>
      <c r="P15" s="102">
        <v>2600.0</v>
      </c>
      <c r="Q15" s="27">
        <f t="shared" si="1"/>
        <v>0</v>
      </c>
      <c r="R15" s="102" t="s">
        <v>71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45903.0</v>
      </c>
      <c r="C16" s="98" t="s">
        <v>292</v>
      </c>
      <c r="D16" s="99">
        <v>44035.0</v>
      </c>
      <c r="E16" s="100" t="s">
        <v>293</v>
      </c>
      <c r="F16" s="24"/>
      <c r="G16" s="24"/>
      <c r="H16" s="24"/>
      <c r="I16" s="101">
        <v>1500.0</v>
      </c>
      <c r="J16" s="24"/>
      <c r="K16" s="24"/>
      <c r="L16" s="24"/>
      <c r="M16" s="101"/>
      <c r="N16" s="24"/>
      <c r="O16" s="24"/>
      <c r="P16" s="102">
        <v>1500.0</v>
      </c>
      <c r="Q16" s="27">
        <f t="shared" si="1"/>
        <v>0</v>
      </c>
      <c r="R16" s="102" t="s">
        <v>71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45903.0</v>
      </c>
      <c r="C17" s="98" t="s">
        <v>294</v>
      </c>
      <c r="D17" s="99">
        <v>10002.0</v>
      </c>
      <c r="E17" s="100" t="s">
        <v>295</v>
      </c>
      <c r="F17" s="24"/>
      <c r="G17" s="24"/>
      <c r="H17" s="24"/>
      <c r="I17" s="101">
        <v>5000.0</v>
      </c>
      <c r="J17" s="103"/>
      <c r="K17" s="24"/>
      <c r="L17" s="24"/>
      <c r="M17" s="101"/>
      <c r="N17" s="24"/>
      <c r="O17" s="24"/>
      <c r="P17" s="102">
        <v>5000.0</v>
      </c>
      <c r="Q17" s="27">
        <f t="shared" si="1"/>
        <v>0</v>
      </c>
      <c r="R17" s="102" t="s">
        <v>71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45903.0</v>
      </c>
      <c r="C18" s="98" t="s">
        <v>296</v>
      </c>
      <c r="D18" s="99">
        <v>90030.0</v>
      </c>
      <c r="E18" s="100" t="s">
        <v>297</v>
      </c>
      <c r="F18" s="24"/>
      <c r="G18" s="24"/>
      <c r="H18" s="24"/>
      <c r="I18" s="101">
        <v>1000.0</v>
      </c>
      <c r="J18" s="24"/>
      <c r="K18" s="24"/>
      <c r="L18" s="24"/>
      <c r="M18" s="101"/>
      <c r="N18" s="24"/>
      <c r="O18" s="24"/>
      <c r="P18" s="102">
        <v>1000.0</v>
      </c>
      <c r="Q18" s="27">
        <f t="shared" si="1"/>
        <v>0</v>
      </c>
      <c r="R18" s="102" t="s">
        <v>71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97">
        <v>45903.0</v>
      </c>
      <c r="C19" s="98" t="s">
        <v>298</v>
      </c>
      <c r="D19" s="99">
        <v>62006.0</v>
      </c>
      <c r="E19" s="100" t="s">
        <v>299</v>
      </c>
      <c r="F19" s="24"/>
      <c r="G19" s="24"/>
      <c r="H19" s="24"/>
      <c r="I19" s="101">
        <v>5100.0</v>
      </c>
      <c r="J19" s="103"/>
      <c r="K19" s="24"/>
      <c r="L19" s="24"/>
      <c r="M19" s="101"/>
      <c r="N19" s="24"/>
      <c r="O19" s="24"/>
      <c r="P19" s="102">
        <v>5100.0</v>
      </c>
      <c r="Q19" s="27">
        <f t="shared" si="1"/>
        <v>0</v>
      </c>
      <c r="R19" s="102" t="s">
        <v>71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>
        <v>15.0</v>
      </c>
      <c r="B20" s="97">
        <v>45903.0</v>
      </c>
      <c r="C20" s="98" t="s">
        <v>300</v>
      </c>
      <c r="D20" s="99">
        <v>81665.0</v>
      </c>
      <c r="E20" s="100" t="s">
        <v>301</v>
      </c>
      <c r="F20" s="24"/>
      <c r="G20" s="24"/>
      <c r="H20" s="24"/>
      <c r="I20" s="101">
        <v>19900.0</v>
      </c>
      <c r="J20" s="24"/>
      <c r="K20" s="103">
        <v>5100.0</v>
      </c>
      <c r="L20" s="24"/>
      <c r="M20" s="101"/>
      <c r="N20" s="24"/>
      <c r="O20" s="24"/>
      <c r="P20" s="102">
        <v>25000.0</v>
      </c>
      <c r="Q20" s="27">
        <f t="shared" si="1"/>
        <v>0</v>
      </c>
      <c r="R20" s="102" t="s">
        <v>71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96">
        <v>16.0</v>
      </c>
      <c r="B21" s="97">
        <v>45903.0</v>
      </c>
      <c r="C21" s="98" t="s">
        <v>302</v>
      </c>
      <c r="D21" s="99">
        <v>67621.0</v>
      </c>
      <c r="E21" s="100" t="s">
        <v>303</v>
      </c>
      <c r="F21" s="24"/>
      <c r="G21" s="103"/>
      <c r="H21" s="24"/>
      <c r="I21" s="101">
        <v>1250.0</v>
      </c>
      <c r="J21" s="24"/>
      <c r="K21" s="24"/>
      <c r="L21" s="24"/>
      <c r="M21" s="101"/>
      <c r="N21" s="24"/>
      <c r="O21" s="24"/>
      <c r="P21" s="102">
        <v>1250.0</v>
      </c>
      <c r="Q21" s="27">
        <f t="shared" si="1"/>
        <v>0</v>
      </c>
      <c r="R21" s="102" t="s">
        <v>71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96">
        <v>17.0</v>
      </c>
      <c r="B22" s="97">
        <v>45903.0</v>
      </c>
      <c r="C22" s="98" t="s">
        <v>304</v>
      </c>
      <c r="D22" s="99">
        <v>10001.0</v>
      </c>
      <c r="E22" s="100" t="s">
        <v>305</v>
      </c>
      <c r="F22" s="24"/>
      <c r="G22" s="24"/>
      <c r="H22" s="24"/>
      <c r="I22" s="101"/>
      <c r="J22" s="103"/>
      <c r="K22" s="24"/>
      <c r="L22" s="24"/>
      <c r="M22" s="101">
        <v>4550.0</v>
      </c>
      <c r="N22" s="24"/>
      <c r="O22" s="24"/>
      <c r="P22" s="102">
        <v>4550.0</v>
      </c>
      <c r="Q22" s="27">
        <f t="shared" si="1"/>
        <v>0</v>
      </c>
      <c r="R22" s="102" t="s">
        <v>43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96">
        <v>18.0</v>
      </c>
      <c r="B23" s="97">
        <v>45903.0</v>
      </c>
      <c r="C23" s="98" t="s">
        <v>306</v>
      </c>
      <c r="D23" s="99">
        <v>95726.0</v>
      </c>
      <c r="E23" s="100" t="s">
        <v>307</v>
      </c>
      <c r="F23" s="24"/>
      <c r="G23" s="24"/>
      <c r="H23" s="24"/>
      <c r="I23" s="101"/>
      <c r="J23" s="24"/>
      <c r="K23" s="24"/>
      <c r="L23" s="24"/>
      <c r="M23" s="101">
        <v>300.0</v>
      </c>
      <c r="N23" s="24"/>
      <c r="O23" s="24"/>
      <c r="P23" s="102">
        <v>300.0</v>
      </c>
      <c r="Q23" s="27">
        <f t="shared" si="1"/>
        <v>0</v>
      </c>
      <c r="R23" s="102" t="s">
        <v>43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96">
        <v>19.0</v>
      </c>
      <c r="B24" s="97">
        <v>45903.0</v>
      </c>
      <c r="C24" s="98" t="s">
        <v>308</v>
      </c>
      <c r="D24" s="99">
        <v>63830.0</v>
      </c>
      <c r="E24" s="100" t="s">
        <v>309</v>
      </c>
      <c r="F24" s="103"/>
      <c r="G24" s="103"/>
      <c r="H24" s="24"/>
      <c r="I24" s="101">
        <v>2600.0</v>
      </c>
      <c r="J24" s="24"/>
      <c r="K24" s="24"/>
      <c r="L24" s="24"/>
      <c r="M24" s="101"/>
      <c r="N24" s="24"/>
      <c r="O24" s="24"/>
      <c r="P24" s="102">
        <v>2600.0</v>
      </c>
      <c r="Q24" s="27">
        <f t="shared" si="1"/>
        <v>0</v>
      </c>
      <c r="R24" s="102" t="s">
        <v>71</v>
      </c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96">
        <v>20.0</v>
      </c>
      <c r="B25" s="97">
        <v>45903.0</v>
      </c>
      <c r="C25" s="98" t="s">
        <v>310</v>
      </c>
      <c r="D25" s="99">
        <v>10008.0</v>
      </c>
      <c r="E25" s="100" t="s">
        <v>76</v>
      </c>
      <c r="F25" s="24"/>
      <c r="G25" s="103">
        <v>3000.0</v>
      </c>
      <c r="H25" s="24"/>
      <c r="I25" s="101"/>
      <c r="J25" s="24"/>
      <c r="K25" s="24"/>
      <c r="L25" s="24"/>
      <c r="M25" s="101"/>
      <c r="N25" s="24"/>
      <c r="O25" s="24"/>
      <c r="P25" s="102">
        <v>3000.0</v>
      </c>
      <c r="Q25" s="27">
        <f t="shared" si="1"/>
        <v>0</v>
      </c>
      <c r="R25" s="102" t="s">
        <v>43</v>
      </c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96">
        <v>21.0</v>
      </c>
      <c r="B26" s="97">
        <v>45903.0</v>
      </c>
      <c r="C26" s="98" t="s">
        <v>311</v>
      </c>
      <c r="D26" s="99">
        <v>10281.0</v>
      </c>
      <c r="E26" s="100" t="s">
        <v>126</v>
      </c>
      <c r="F26" s="24"/>
      <c r="G26" s="103">
        <v>4500.0</v>
      </c>
      <c r="H26" s="24"/>
      <c r="I26" s="101"/>
      <c r="J26" s="24"/>
      <c r="K26" s="24"/>
      <c r="L26" s="24"/>
      <c r="M26" s="101"/>
      <c r="N26" s="24"/>
      <c r="O26" s="24"/>
      <c r="P26" s="102">
        <v>4500.0</v>
      </c>
      <c r="Q26" s="27">
        <f t="shared" si="1"/>
        <v>0</v>
      </c>
      <c r="R26" s="102" t="s">
        <v>43</v>
      </c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96">
        <v>22.0</v>
      </c>
      <c r="B27" s="97">
        <v>45903.0</v>
      </c>
      <c r="C27" s="98" t="s">
        <v>312</v>
      </c>
      <c r="D27" s="99">
        <v>21971.0</v>
      </c>
      <c r="E27" s="100" t="s">
        <v>313</v>
      </c>
      <c r="F27" s="24"/>
      <c r="G27" s="103">
        <v>3000.0</v>
      </c>
      <c r="H27" s="24"/>
      <c r="I27" s="25"/>
      <c r="J27" s="103"/>
      <c r="K27" s="24"/>
      <c r="L27" s="24"/>
      <c r="M27" s="101"/>
      <c r="N27" s="24"/>
      <c r="O27" s="24"/>
      <c r="P27" s="102">
        <v>3000.0</v>
      </c>
      <c r="Q27" s="27">
        <f t="shared" si="1"/>
        <v>0</v>
      </c>
      <c r="R27" s="102" t="s">
        <v>43</v>
      </c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96">
        <v>23.0</v>
      </c>
      <c r="B28" s="97">
        <v>45903.0</v>
      </c>
      <c r="C28" s="98" t="s">
        <v>314</v>
      </c>
      <c r="D28" s="99">
        <v>10684.0</v>
      </c>
      <c r="E28" s="100" t="s">
        <v>315</v>
      </c>
      <c r="F28" s="24"/>
      <c r="G28" s="103">
        <v>4500.0</v>
      </c>
      <c r="H28" s="24"/>
      <c r="I28" s="25"/>
      <c r="J28" s="24"/>
      <c r="K28" s="24"/>
      <c r="L28" s="24"/>
      <c r="M28" s="101"/>
      <c r="N28" s="24"/>
      <c r="O28" s="24"/>
      <c r="P28" s="102">
        <v>4500.0</v>
      </c>
      <c r="Q28" s="27">
        <f t="shared" si="1"/>
        <v>0</v>
      </c>
      <c r="R28" s="102" t="s">
        <v>43</v>
      </c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96">
        <v>24.0</v>
      </c>
      <c r="B29" s="97">
        <v>45902.0</v>
      </c>
      <c r="C29" s="98" t="s">
        <v>316</v>
      </c>
      <c r="D29" s="99">
        <v>45227.0</v>
      </c>
      <c r="E29" s="100" t="s">
        <v>249</v>
      </c>
      <c r="F29" s="24"/>
      <c r="G29" s="24"/>
      <c r="H29" s="103">
        <v>5800.0</v>
      </c>
      <c r="I29" s="25"/>
      <c r="J29" s="103"/>
      <c r="K29" s="24"/>
      <c r="L29" s="24"/>
      <c r="M29" s="101"/>
      <c r="N29" s="24"/>
      <c r="O29" s="24"/>
      <c r="P29" s="102">
        <v>5800.0</v>
      </c>
      <c r="Q29" s="27">
        <f t="shared" si="1"/>
        <v>0</v>
      </c>
      <c r="R29" s="102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96">
        <v>25.0</v>
      </c>
      <c r="B30" s="97">
        <v>45902.0</v>
      </c>
      <c r="C30" s="98" t="s">
        <v>317</v>
      </c>
      <c r="D30" s="99">
        <v>95644.0</v>
      </c>
      <c r="E30" s="100" t="s">
        <v>318</v>
      </c>
      <c r="F30" s="24"/>
      <c r="G30" s="24"/>
      <c r="H30" s="24"/>
      <c r="I30" s="101"/>
      <c r="J30" s="24"/>
      <c r="K30" s="24"/>
      <c r="L30" s="24"/>
      <c r="M30" s="101">
        <v>300.0</v>
      </c>
      <c r="N30" s="24"/>
      <c r="O30" s="24"/>
      <c r="P30" s="102">
        <v>300.0</v>
      </c>
      <c r="Q30" s="27">
        <f t="shared" si="1"/>
        <v>0</v>
      </c>
      <c r="R30" s="102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96">
        <v>26.0</v>
      </c>
      <c r="B31" s="97">
        <v>45903.0</v>
      </c>
      <c r="C31" s="98" t="s">
        <v>319</v>
      </c>
      <c r="D31" s="99">
        <v>95708.0</v>
      </c>
      <c r="E31" s="100" t="s">
        <v>320</v>
      </c>
      <c r="F31" s="24"/>
      <c r="G31" s="24"/>
      <c r="H31" s="24"/>
      <c r="I31" s="101"/>
      <c r="J31" s="24"/>
      <c r="K31" s="24"/>
      <c r="L31" s="24"/>
      <c r="M31" s="101">
        <v>300.0</v>
      </c>
      <c r="N31" s="24"/>
      <c r="O31" s="24"/>
      <c r="P31" s="102">
        <v>300.0</v>
      </c>
      <c r="Q31" s="27">
        <f t="shared" si="1"/>
        <v>0</v>
      </c>
      <c r="R31" s="102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96">
        <v>27.0</v>
      </c>
      <c r="B32" s="97">
        <v>45903.0</v>
      </c>
      <c r="C32" s="98" t="s">
        <v>321</v>
      </c>
      <c r="D32" s="99">
        <v>72839.0</v>
      </c>
      <c r="E32" s="100" t="s">
        <v>322</v>
      </c>
      <c r="F32" s="24"/>
      <c r="G32" s="24"/>
      <c r="H32" s="103">
        <v>20000.0</v>
      </c>
      <c r="I32" s="25"/>
      <c r="J32" s="24"/>
      <c r="K32" s="24"/>
      <c r="L32" s="24"/>
      <c r="M32" s="101"/>
      <c r="N32" s="24"/>
      <c r="O32" s="24"/>
      <c r="P32" s="102">
        <v>20000.0</v>
      </c>
      <c r="Q32" s="27">
        <f t="shared" si="1"/>
        <v>0</v>
      </c>
      <c r="R32" s="26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96">
        <v>28.0</v>
      </c>
      <c r="B33" s="97">
        <v>45903.0</v>
      </c>
      <c r="C33" s="98" t="s">
        <v>323</v>
      </c>
      <c r="D33" s="99">
        <v>47787.0</v>
      </c>
      <c r="E33" s="100" t="s">
        <v>110</v>
      </c>
      <c r="F33" s="24"/>
      <c r="G33" s="24"/>
      <c r="H33" s="103">
        <v>10000.0</v>
      </c>
      <c r="I33" s="25"/>
      <c r="J33" s="24"/>
      <c r="K33" s="24"/>
      <c r="L33" s="24"/>
      <c r="M33" s="101"/>
      <c r="N33" s="24"/>
      <c r="O33" s="24"/>
      <c r="P33" s="102">
        <v>10000.0</v>
      </c>
      <c r="Q33" s="27">
        <f t="shared" si="1"/>
        <v>0</v>
      </c>
      <c r="R33" s="26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96"/>
      <c r="B34" s="97"/>
      <c r="C34" s="98"/>
      <c r="D34" s="99"/>
      <c r="E34" s="100"/>
      <c r="F34" s="24"/>
      <c r="G34" s="24"/>
      <c r="H34" s="103"/>
      <c r="I34" s="25"/>
      <c r="J34" s="24"/>
      <c r="K34" s="24"/>
      <c r="L34" s="24"/>
      <c r="M34" s="25"/>
      <c r="N34" s="24"/>
      <c r="O34" s="24"/>
      <c r="P34" s="102"/>
      <c r="Q34" s="27">
        <f t="shared" si="1"/>
        <v>0</v>
      </c>
      <c r="R34" s="26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19"/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30"/>
      <c r="B36" s="31"/>
      <c r="C36" s="32"/>
      <c r="D36" s="33"/>
      <c r="E36" s="33"/>
      <c r="F36" s="34">
        <f t="shared" ref="F36:P36" si="2">SUM(F6:F35)</f>
        <v>0</v>
      </c>
      <c r="G36" s="34">
        <f t="shared" si="2"/>
        <v>15000</v>
      </c>
      <c r="H36" s="34">
        <f t="shared" si="2"/>
        <v>35800</v>
      </c>
      <c r="I36" s="34">
        <f t="shared" si="2"/>
        <v>84200</v>
      </c>
      <c r="J36" s="34">
        <f t="shared" si="2"/>
        <v>14700</v>
      </c>
      <c r="K36" s="34">
        <f t="shared" si="2"/>
        <v>5100</v>
      </c>
      <c r="L36" s="34">
        <f t="shared" si="2"/>
        <v>0</v>
      </c>
      <c r="M36" s="34">
        <f t="shared" si="2"/>
        <v>5450</v>
      </c>
      <c r="N36" s="34">
        <f t="shared" si="2"/>
        <v>0</v>
      </c>
      <c r="O36" s="34">
        <f t="shared" si="2"/>
        <v>0</v>
      </c>
      <c r="P36" s="34">
        <f t="shared" si="2"/>
        <v>160250</v>
      </c>
      <c r="Q36" s="35"/>
      <c r="R36" s="33"/>
      <c r="S36" s="36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</row>
    <row r="37" ht="42.0" customHeight="1">
      <c r="A37" s="38"/>
      <c r="B37" s="39"/>
      <c r="C37" s="40"/>
      <c r="D37" s="40"/>
      <c r="E37" s="40"/>
      <c r="F37" s="41">
        <f>F36+G36+H36+I36+J36+K36+L36+M36+N36+O36</f>
        <v>160250</v>
      </c>
      <c r="G37" s="4"/>
      <c r="H37" s="4"/>
      <c r="I37" s="4"/>
      <c r="J37" s="4"/>
      <c r="K37" s="4"/>
      <c r="L37" s="4"/>
      <c r="M37" s="4"/>
      <c r="N37" s="4"/>
      <c r="O37" s="4"/>
      <c r="P37" s="43" t="s">
        <v>185</v>
      </c>
      <c r="Q37" s="43"/>
      <c r="R37" s="40"/>
      <c r="S37" s="44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ht="42.0" customHeight="1">
      <c r="A38" s="45"/>
      <c r="B38" s="45"/>
      <c r="C38" s="45"/>
      <c r="D38" s="45"/>
      <c r="E38" s="28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ht="42.0" customHeight="1">
      <c r="A39" s="46" t="s">
        <v>132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ht="42.0" customHeight="1">
      <c r="A40" s="47" t="s">
        <v>2</v>
      </c>
      <c r="B40" s="48" t="s">
        <v>3</v>
      </c>
      <c r="C40" s="48" t="s">
        <v>4</v>
      </c>
      <c r="D40" s="48" t="s">
        <v>5</v>
      </c>
      <c r="E40" s="48" t="s">
        <v>6</v>
      </c>
      <c r="F40" s="49" t="s">
        <v>7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48" t="s">
        <v>8</v>
      </c>
      <c r="S40" s="48" t="s">
        <v>9</v>
      </c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ht="42.0" customHeight="1">
      <c r="A41" s="11"/>
      <c r="B41" s="12"/>
      <c r="C41" s="12"/>
      <c r="D41" s="12"/>
      <c r="E41" s="12"/>
      <c r="F41" s="50" t="s">
        <v>10</v>
      </c>
      <c r="G41" s="51" t="s">
        <v>11</v>
      </c>
      <c r="H41" s="10"/>
      <c r="I41" s="51" t="s">
        <v>12</v>
      </c>
      <c r="J41" s="10"/>
      <c r="K41" s="48" t="s">
        <v>13</v>
      </c>
      <c r="L41" s="52"/>
      <c r="M41" s="52"/>
      <c r="N41" s="52"/>
      <c r="O41" s="125" t="s">
        <v>324</v>
      </c>
      <c r="P41" s="48" t="s">
        <v>14</v>
      </c>
      <c r="Q41" s="48" t="s">
        <v>15</v>
      </c>
      <c r="R41" s="12"/>
      <c r="S41" s="12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ht="42.0" customHeight="1">
      <c r="A42" s="17"/>
      <c r="B42" s="10"/>
      <c r="C42" s="10"/>
      <c r="D42" s="10"/>
      <c r="E42" s="10"/>
      <c r="F42" s="10"/>
      <c r="G42" s="54" t="s">
        <v>16</v>
      </c>
      <c r="H42" s="54" t="s">
        <v>17</v>
      </c>
      <c r="I42" s="54" t="s">
        <v>18</v>
      </c>
      <c r="J42" s="54" t="s">
        <v>19</v>
      </c>
      <c r="K42" s="10"/>
      <c r="L42" s="54" t="s">
        <v>20</v>
      </c>
      <c r="M42" s="54" t="s">
        <v>21</v>
      </c>
      <c r="N42" s="54" t="s">
        <v>22</v>
      </c>
      <c r="O42" s="126" t="s">
        <v>325</v>
      </c>
      <c r="P42" s="10"/>
      <c r="Q42" s="10"/>
      <c r="R42" s="10"/>
      <c r="S42" s="10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ht="42.0" customHeight="1">
      <c r="A43" s="56">
        <v>1.0</v>
      </c>
      <c r="B43" s="97">
        <v>45902.0</v>
      </c>
      <c r="C43" s="98" t="s">
        <v>326</v>
      </c>
      <c r="D43" s="99">
        <v>10357.0</v>
      </c>
      <c r="E43" s="100" t="s">
        <v>124</v>
      </c>
      <c r="F43" s="24"/>
      <c r="G43" s="24"/>
      <c r="H43" s="24"/>
      <c r="I43" s="101"/>
      <c r="J43" s="24"/>
      <c r="K43" s="24"/>
      <c r="L43" s="24"/>
      <c r="M43" s="25"/>
      <c r="N43" s="24"/>
      <c r="O43" s="24"/>
      <c r="P43" s="102">
        <v>4500.0</v>
      </c>
      <c r="Q43" s="27">
        <f t="shared" ref="Q43:Q44" si="3">F43+G43+H43+I43+J43+K43+L43+M43+N43+O43-P43</f>
        <v>-4500</v>
      </c>
      <c r="R43" s="102" t="s">
        <v>43</v>
      </c>
      <c r="S43" s="58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ht="42.0" customHeight="1">
      <c r="A44" s="59">
        <v>2.0</v>
      </c>
      <c r="B44" s="97">
        <v>45903.0</v>
      </c>
      <c r="C44" s="98" t="s">
        <v>327</v>
      </c>
      <c r="D44" s="99">
        <v>90030.0</v>
      </c>
      <c r="E44" s="100" t="s">
        <v>297</v>
      </c>
      <c r="F44" s="24"/>
      <c r="G44" s="24"/>
      <c r="H44" s="24"/>
      <c r="I44" s="101"/>
      <c r="J44" s="24"/>
      <c r="K44" s="24"/>
      <c r="L44" s="24"/>
      <c r="M44" s="101"/>
      <c r="N44" s="24"/>
      <c r="O44" s="24"/>
      <c r="P44" s="102">
        <v>420.0</v>
      </c>
      <c r="Q44" s="27">
        <f t="shared" si="3"/>
        <v>-420</v>
      </c>
      <c r="R44" s="102" t="s">
        <v>43</v>
      </c>
      <c r="S44" s="102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ht="42.0" customHeight="1">
      <c r="A45" s="96">
        <v>3.0</v>
      </c>
      <c r="B45" s="97">
        <v>45903.0</v>
      </c>
      <c r="C45" s="98" t="s">
        <v>328</v>
      </c>
      <c r="D45" s="99">
        <v>25376.0</v>
      </c>
      <c r="E45" s="100" t="s">
        <v>329</v>
      </c>
      <c r="F45" s="24"/>
      <c r="G45" s="24"/>
      <c r="H45" s="24"/>
      <c r="I45" s="101"/>
      <c r="J45" s="24"/>
      <c r="K45" s="24"/>
      <c r="L45" s="24"/>
      <c r="M45" s="101"/>
      <c r="N45" s="24"/>
      <c r="O45" s="24"/>
      <c r="P45" s="102">
        <v>420.0</v>
      </c>
      <c r="Q45" s="57">
        <f t="shared" ref="Q45:Q52" si="4">O45-P45</f>
        <v>-420</v>
      </c>
      <c r="R45" s="102" t="s">
        <v>43</v>
      </c>
      <c r="S45" s="58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ht="42.0" customHeight="1">
      <c r="A46" s="127">
        <v>4.0</v>
      </c>
      <c r="B46" s="128">
        <v>45903.0</v>
      </c>
      <c r="C46" s="129" t="s">
        <v>330</v>
      </c>
      <c r="D46" s="130">
        <v>89888.0</v>
      </c>
      <c r="E46" s="130" t="s">
        <v>190</v>
      </c>
      <c r="F46" s="131"/>
      <c r="G46" s="131"/>
      <c r="H46" s="131"/>
      <c r="I46" s="132"/>
      <c r="J46" s="131"/>
      <c r="K46" s="131"/>
      <c r="L46" s="131"/>
      <c r="M46" s="132"/>
      <c r="N46" s="131"/>
      <c r="O46" s="131"/>
      <c r="P46" s="133">
        <v>420.0</v>
      </c>
      <c r="Q46" s="57">
        <f t="shared" si="4"/>
        <v>-420</v>
      </c>
      <c r="R46" s="102" t="s">
        <v>43</v>
      </c>
      <c r="S46" s="58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ht="42.0" customHeight="1">
      <c r="A47" s="127">
        <v>5.0</v>
      </c>
      <c r="B47" s="97">
        <v>45902.0</v>
      </c>
      <c r="C47" s="98" t="s">
        <v>331</v>
      </c>
      <c r="D47" s="99">
        <v>64461.0</v>
      </c>
      <c r="E47" s="100" t="s">
        <v>196</v>
      </c>
      <c r="F47" s="24"/>
      <c r="G47" s="24"/>
      <c r="H47" s="24"/>
      <c r="I47" s="101"/>
      <c r="J47" s="24"/>
      <c r="K47" s="24"/>
      <c r="L47" s="24"/>
      <c r="M47" s="101"/>
      <c r="N47" s="24"/>
      <c r="O47" s="103">
        <v>72.0</v>
      </c>
      <c r="P47" s="102"/>
      <c r="Q47" s="57">
        <f t="shared" si="4"/>
        <v>72</v>
      </c>
      <c r="R47" s="26"/>
      <c r="S47" s="58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ht="42.0" customHeight="1">
      <c r="A48" s="127">
        <v>6.0</v>
      </c>
      <c r="B48" s="97">
        <v>45903.0</v>
      </c>
      <c r="C48" s="98" t="s">
        <v>332</v>
      </c>
      <c r="D48" s="99">
        <v>45227.0</v>
      </c>
      <c r="E48" s="100" t="s">
        <v>249</v>
      </c>
      <c r="F48" s="24"/>
      <c r="G48" s="24"/>
      <c r="H48" s="103"/>
      <c r="I48" s="101"/>
      <c r="J48" s="24"/>
      <c r="K48" s="24"/>
      <c r="L48" s="24"/>
      <c r="M48" s="25"/>
      <c r="N48" s="24"/>
      <c r="O48" s="102">
        <v>35.0</v>
      </c>
      <c r="P48" s="102"/>
      <c r="Q48" s="57">
        <f t="shared" si="4"/>
        <v>35</v>
      </c>
      <c r="R48" s="26"/>
      <c r="S48" s="58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ht="42.0" customHeight="1">
      <c r="A49" s="127">
        <v>7.0</v>
      </c>
      <c r="B49" s="97">
        <v>45903.0</v>
      </c>
      <c r="C49" s="98" t="s">
        <v>333</v>
      </c>
      <c r="D49" s="99">
        <v>46927.0</v>
      </c>
      <c r="E49" s="100" t="s">
        <v>284</v>
      </c>
      <c r="F49" s="24"/>
      <c r="G49" s="24"/>
      <c r="H49" s="103"/>
      <c r="I49" s="25"/>
      <c r="J49" s="24"/>
      <c r="K49" s="24"/>
      <c r="L49" s="24"/>
      <c r="M49" s="25"/>
      <c r="N49" s="24"/>
      <c r="O49" s="102">
        <v>35.0</v>
      </c>
      <c r="P49" s="102"/>
      <c r="Q49" s="57">
        <f t="shared" si="4"/>
        <v>35</v>
      </c>
      <c r="R49" s="26"/>
      <c r="S49" s="58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ht="42.0" customHeight="1">
      <c r="A50" s="127">
        <v>8.0</v>
      </c>
      <c r="B50" s="97">
        <v>45903.0</v>
      </c>
      <c r="C50" s="98" t="s">
        <v>334</v>
      </c>
      <c r="D50" s="99">
        <v>56330.0</v>
      </c>
      <c r="E50" s="100" t="s">
        <v>335</v>
      </c>
      <c r="F50" s="24"/>
      <c r="G50" s="24"/>
      <c r="H50" s="103"/>
      <c r="I50" s="25"/>
      <c r="J50" s="24"/>
      <c r="K50" s="24"/>
      <c r="L50" s="24"/>
      <c r="M50" s="101"/>
      <c r="N50" s="24"/>
      <c r="O50" s="102">
        <v>35.0</v>
      </c>
      <c r="P50" s="102"/>
      <c r="Q50" s="57">
        <f t="shared" si="4"/>
        <v>35</v>
      </c>
      <c r="R50" s="26"/>
      <c r="S50" s="58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</row>
    <row r="51" ht="42.0" customHeight="1">
      <c r="A51" s="127">
        <v>9.0</v>
      </c>
      <c r="B51" s="97">
        <v>45903.0</v>
      </c>
      <c r="C51" s="98" t="s">
        <v>336</v>
      </c>
      <c r="D51" s="99">
        <v>56036.0</v>
      </c>
      <c r="E51" s="100" t="s">
        <v>337</v>
      </c>
      <c r="F51" s="24"/>
      <c r="G51" s="24"/>
      <c r="H51" s="103"/>
      <c r="I51" s="25"/>
      <c r="J51" s="24"/>
      <c r="K51" s="24"/>
      <c r="L51" s="24"/>
      <c r="M51" s="101"/>
      <c r="N51" s="24"/>
      <c r="O51" s="102">
        <v>35.0</v>
      </c>
      <c r="P51" s="102"/>
      <c r="Q51" s="57">
        <f t="shared" si="4"/>
        <v>35</v>
      </c>
      <c r="R51" s="26"/>
      <c r="S51" s="58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 ht="42.0" customHeight="1">
      <c r="A52" s="59"/>
      <c r="B52" s="60"/>
      <c r="C52" s="61"/>
      <c r="D52" s="61"/>
      <c r="E52" s="61"/>
      <c r="F52" s="62"/>
      <c r="G52" s="62"/>
      <c r="H52" s="62"/>
      <c r="I52" s="62"/>
      <c r="J52" s="62"/>
      <c r="K52" s="62"/>
      <c r="L52" s="62"/>
      <c r="M52" s="62"/>
      <c r="N52" s="62"/>
      <c r="O52" s="63"/>
      <c r="P52" s="64"/>
      <c r="Q52" s="57">
        <f t="shared" si="4"/>
        <v>0</v>
      </c>
      <c r="R52" s="26"/>
      <c r="S52" s="58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ht="42.0" customHeight="1">
      <c r="A53" s="65"/>
      <c r="B53" s="66"/>
      <c r="C53" s="67"/>
      <c r="D53" s="68" t="s">
        <v>131</v>
      </c>
      <c r="E53" s="52"/>
      <c r="F53" s="69">
        <f t="shared" ref="F53:P53" si="5">SUM(F43:F52)</f>
        <v>0</v>
      </c>
      <c r="G53" s="69">
        <f t="shared" si="5"/>
        <v>0</v>
      </c>
      <c r="H53" s="69">
        <f t="shared" si="5"/>
        <v>0</v>
      </c>
      <c r="I53" s="69">
        <f t="shared" si="5"/>
        <v>0</v>
      </c>
      <c r="J53" s="69">
        <f t="shared" si="5"/>
        <v>0</v>
      </c>
      <c r="K53" s="69">
        <f t="shared" si="5"/>
        <v>0</v>
      </c>
      <c r="L53" s="69">
        <f t="shared" si="5"/>
        <v>0</v>
      </c>
      <c r="M53" s="69">
        <f t="shared" si="5"/>
        <v>0</v>
      </c>
      <c r="N53" s="69">
        <f t="shared" si="5"/>
        <v>0</v>
      </c>
      <c r="O53" s="69">
        <f t="shared" si="5"/>
        <v>212</v>
      </c>
      <c r="P53" s="69">
        <f t="shared" si="5"/>
        <v>5760</v>
      </c>
      <c r="Q53" s="70"/>
      <c r="R53" s="52"/>
      <c r="S53" s="58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</row>
    <row r="54" ht="42.0" customHeight="1">
      <c r="A54" s="45"/>
      <c r="B54" s="45"/>
      <c r="C54" s="45"/>
      <c r="D54" s="45"/>
      <c r="E54" s="28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</row>
    <row r="55" ht="42.0" customHeight="1">
      <c r="A55" s="45"/>
      <c r="B55" s="45"/>
      <c r="C55" s="45"/>
      <c r="D55" s="45"/>
      <c r="E55" s="71"/>
      <c r="F55" s="72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</row>
    <row r="56" ht="42.0" customHeight="1">
      <c r="A56" s="45"/>
      <c r="B56" s="45"/>
      <c r="C56" s="45"/>
      <c r="D56" s="45"/>
      <c r="E56" s="71"/>
      <c r="F56" s="72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</row>
    <row r="57" ht="42.0" customHeight="1">
      <c r="A57" s="45"/>
      <c r="B57" s="45"/>
      <c r="C57" s="45"/>
      <c r="D57" s="45"/>
      <c r="E57" s="71"/>
      <c r="F57" s="72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</row>
    <row r="58" ht="51.0" customHeight="1">
      <c r="A58" s="2"/>
      <c r="B58" s="2"/>
      <c r="C58" s="2"/>
      <c r="D58" s="2"/>
      <c r="E58" s="82" t="s">
        <v>148</v>
      </c>
      <c r="F58" s="104" t="s">
        <v>186</v>
      </c>
      <c r="G58" s="2"/>
      <c r="H58" s="2"/>
      <c r="I58" s="2"/>
      <c r="J58" s="84" t="s">
        <v>150</v>
      </c>
      <c r="K58" s="84"/>
      <c r="L58" s="84"/>
      <c r="M58" s="84"/>
      <c r="N58" s="85"/>
      <c r="O58" s="85"/>
      <c r="P58" s="86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82" t="s">
        <v>151</v>
      </c>
      <c r="F59" s="104" t="s">
        <v>186</v>
      </c>
      <c r="G59" s="2"/>
      <c r="H59" s="2"/>
      <c r="I59" s="2"/>
      <c r="J59" s="87" t="s">
        <v>152</v>
      </c>
      <c r="K59" s="87"/>
      <c r="L59" s="87"/>
      <c r="M59" s="87"/>
      <c r="N59" s="87"/>
      <c r="O59" s="87"/>
      <c r="P59" s="88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82" t="s">
        <v>153</v>
      </c>
      <c r="F60" s="104" t="s">
        <v>186</v>
      </c>
      <c r="G60" s="2"/>
      <c r="H60" s="2"/>
      <c r="I60" s="2"/>
      <c r="J60" s="89"/>
      <c r="K60" s="90"/>
      <c r="L60" s="90"/>
      <c r="M60" s="90"/>
      <c r="N60" s="90"/>
      <c r="O60" s="90"/>
      <c r="P60" s="90"/>
      <c r="Q60" s="91"/>
      <c r="R60" s="28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82" t="s">
        <v>154</v>
      </c>
      <c r="F61" s="104" t="s">
        <v>186</v>
      </c>
      <c r="G61" s="2"/>
      <c r="H61" s="2"/>
      <c r="I61" s="2"/>
      <c r="J61" s="92"/>
      <c r="K61" s="92"/>
      <c r="L61" s="92"/>
      <c r="M61" s="92"/>
      <c r="N61" s="92"/>
      <c r="O61" s="92"/>
      <c r="P61" s="45"/>
      <c r="Q61" s="45"/>
      <c r="R61" s="45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82" t="s">
        <v>338</v>
      </c>
      <c r="F62" s="104" t="s">
        <v>186</v>
      </c>
      <c r="G62" s="2"/>
      <c r="H62" s="2"/>
      <c r="I62" s="2"/>
      <c r="J62" s="92"/>
      <c r="K62" s="92"/>
      <c r="L62" s="92"/>
      <c r="M62" s="92"/>
      <c r="N62" s="92"/>
      <c r="O62" s="92"/>
      <c r="P62" s="93"/>
      <c r="Q62" s="45"/>
      <c r="R62" s="45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82" t="s">
        <v>157</v>
      </c>
      <c r="F63" s="104" t="s">
        <v>186</v>
      </c>
      <c r="G63" s="2"/>
      <c r="H63" s="2"/>
      <c r="I63" s="2"/>
      <c r="J63" s="94"/>
      <c r="K63" s="94"/>
      <c r="L63" s="94"/>
      <c r="M63" s="94"/>
      <c r="N63" s="45"/>
      <c r="O63" s="45"/>
      <c r="P63" s="93"/>
      <c r="Q63" s="45"/>
      <c r="R63" s="45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82" t="s">
        <v>158</v>
      </c>
      <c r="F64" s="104" t="s">
        <v>186</v>
      </c>
      <c r="G64" s="2"/>
      <c r="H64" s="2"/>
      <c r="I64" s="2"/>
      <c r="J64" s="45"/>
      <c r="K64" s="45"/>
      <c r="L64" s="95"/>
      <c r="M64" s="45"/>
      <c r="N64" s="45"/>
      <c r="O64" s="45"/>
      <c r="P64" s="93"/>
      <c r="Q64" s="45"/>
      <c r="R64" s="45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45"/>
      <c r="K65" s="45"/>
      <c r="L65" s="45"/>
      <c r="M65" s="45"/>
      <c r="N65" s="45"/>
      <c r="O65" s="45"/>
      <c r="P65" s="45"/>
      <c r="Q65" s="45"/>
      <c r="R65" s="45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</sheetData>
  <mergeCells count="32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7:O37"/>
    <mergeCell ref="A40:A42"/>
    <mergeCell ref="B40:B42"/>
    <mergeCell ref="C40:C42"/>
    <mergeCell ref="D40:D42"/>
    <mergeCell ref="E40:E42"/>
    <mergeCell ref="R40:R42"/>
    <mergeCell ref="P41:P42"/>
    <mergeCell ref="Q41:Q42"/>
    <mergeCell ref="A39:S39"/>
    <mergeCell ref="F40:Q40"/>
    <mergeCell ref="S40:S42"/>
    <mergeCell ref="F41:F42"/>
    <mergeCell ref="G41:H41"/>
    <mergeCell ref="I41:J41"/>
    <mergeCell ref="K41:K4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339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45904.0</v>
      </c>
      <c r="C6" s="98" t="s">
        <v>340</v>
      </c>
      <c r="D6" s="99">
        <v>57426.0</v>
      </c>
      <c r="E6" s="100" t="s">
        <v>341</v>
      </c>
      <c r="F6" s="24"/>
      <c r="G6" s="24"/>
      <c r="H6" s="24"/>
      <c r="I6" s="101"/>
      <c r="J6" s="103">
        <v>3050.0</v>
      </c>
      <c r="K6" s="24"/>
      <c r="L6" s="24"/>
      <c r="M6" s="25"/>
      <c r="N6" s="24"/>
      <c r="O6" s="24"/>
      <c r="P6" s="102">
        <v>3050.0</v>
      </c>
      <c r="Q6" s="27">
        <f t="shared" ref="Q6:Q29" si="1">F6+G6+H6+I6+J6+K6+L6+M6+N6+O6-P6</f>
        <v>0</v>
      </c>
      <c r="R6" s="102" t="s">
        <v>26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45904.0</v>
      </c>
      <c r="C7" s="98" t="s">
        <v>342</v>
      </c>
      <c r="D7" s="99">
        <v>16390.0</v>
      </c>
      <c r="E7" s="100" t="s">
        <v>343</v>
      </c>
      <c r="F7" s="24"/>
      <c r="G7" s="24"/>
      <c r="H7" s="24"/>
      <c r="I7" s="101">
        <v>4600.0</v>
      </c>
      <c r="J7" s="103"/>
      <c r="K7" s="24"/>
      <c r="L7" s="24"/>
      <c r="M7" s="25"/>
      <c r="N7" s="24"/>
      <c r="O7" s="24"/>
      <c r="P7" s="102">
        <v>4600.0</v>
      </c>
      <c r="Q7" s="27">
        <f t="shared" si="1"/>
        <v>0</v>
      </c>
      <c r="R7" s="102" t="s">
        <v>43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45904.0</v>
      </c>
      <c r="C8" s="98" t="s">
        <v>344</v>
      </c>
      <c r="D8" s="99">
        <v>42095.0</v>
      </c>
      <c r="E8" s="100" t="s">
        <v>45</v>
      </c>
      <c r="F8" s="24"/>
      <c r="G8" s="24"/>
      <c r="H8" s="24"/>
      <c r="I8" s="101">
        <v>4500.0</v>
      </c>
      <c r="J8" s="103"/>
      <c r="K8" s="24"/>
      <c r="L8" s="24"/>
      <c r="M8" s="25"/>
      <c r="N8" s="24"/>
      <c r="O8" s="24"/>
      <c r="P8" s="102">
        <v>4500.0</v>
      </c>
      <c r="Q8" s="27">
        <f t="shared" si="1"/>
        <v>0</v>
      </c>
      <c r="R8" s="102" t="s">
        <v>26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45904.0</v>
      </c>
      <c r="C9" s="98" t="s">
        <v>345</v>
      </c>
      <c r="D9" s="99">
        <v>81108.0</v>
      </c>
      <c r="E9" s="100" t="s">
        <v>212</v>
      </c>
      <c r="F9" s="103"/>
      <c r="G9" s="24"/>
      <c r="H9" s="24"/>
      <c r="I9" s="101">
        <v>19800.0</v>
      </c>
      <c r="J9" s="24"/>
      <c r="K9" s="24"/>
      <c r="L9" s="24"/>
      <c r="M9" s="101"/>
      <c r="N9" s="24"/>
      <c r="O9" s="24"/>
      <c r="P9" s="102">
        <v>19800.0</v>
      </c>
      <c r="Q9" s="27">
        <f t="shared" si="1"/>
        <v>0</v>
      </c>
      <c r="R9" s="102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45904.0</v>
      </c>
      <c r="C10" s="98" t="s">
        <v>346</v>
      </c>
      <c r="D10" s="99">
        <v>82663.0</v>
      </c>
      <c r="E10" s="100" t="s">
        <v>347</v>
      </c>
      <c r="F10" s="103"/>
      <c r="G10" s="24"/>
      <c r="H10" s="24"/>
      <c r="I10" s="101">
        <v>5100.0</v>
      </c>
      <c r="J10" s="103"/>
      <c r="K10" s="24"/>
      <c r="L10" s="24"/>
      <c r="M10" s="101"/>
      <c r="N10" s="24"/>
      <c r="O10" s="24"/>
      <c r="P10" s="102">
        <v>5100.0</v>
      </c>
      <c r="Q10" s="27">
        <f t="shared" si="1"/>
        <v>0</v>
      </c>
      <c r="R10" s="102" t="s">
        <v>26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45904.0</v>
      </c>
      <c r="C11" s="98" t="s">
        <v>348</v>
      </c>
      <c r="D11" s="99">
        <v>49943.0</v>
      </c>
      <c r="E11" s="100" t="s">
        <v>349</v>
      </c>
      <c r="F11" s="24"/>
      <c r="G11" s="24"/>
      <c r="H11" s="24"/>
      <c r="I11" s="101">
        <v>2600.0</v>
      </c>
      <c r="J11" s="24"/>
      <c r="K11" s="24"/>
      <c r="L11" s="24"/>
      <c r="M11" s="101"/>
      <c r="N11" s="24"/>
      <c r="O11" s="24"/>
      <c r="P11" s="102">
        <v>2600.0</v>
      </c>
      <c r="Q11" s="27">
        <f t="shared" si="1"/>
        <v>0</v>
      </c>
      <c r="R11" s="102" t="s">
        <v>26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45904.0</v>
      </c>
      <c r="C12" s="98" t="s">
        <v>350</v>
      </c>
      <c r="D12" s="99">
        <v>78630.0</v>
      </c>
      <c r="E12" s="100" t="s">
        <v>351</v>
      </c>
      <c r="F12" s="24"/>
      <c r="G12" s="24"/>
      <c r="H12" s="24"/>
      <c r="I12" s="101">
        <v>4600.0</v>
      </c>
      <c r="J12" s="24"/>
      <c r="K12" s="24"/>
      <c r="L12" s="24"/>
      <c r="M12" s="101"/>
      <c r="N12" s="24"/>
      <c r="O12" s="24"/>
      <c r="P12" s="102">
        <v>4600.0</v>
      </c>
      <c r="Q12" s="27">
        <f t="shared" si="1"/>
        <v>0</v>
      </c>
      <c r="R12" s="102" t="s">
        <v>352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45904.0</v>
      </c>
      <c r="C13" s="98" t="s">
        <v>353</v>
      </c>
      <c r="D13" s="99">
        <v>19122.0</v>
      </c>
      <c r="E13" s="100" t="s">
        <v>233</v>
      </c>
      <c r="F13" s="24"/>
      <c r="G13" s="24"/>
      <c r="H13" s="24"/>
      <c r="I13" s="101"/>
      <c r="J13" s="24"/>
      <c r="K13" s="24"/>
      <c r="L13" s="24"/>
      <c r="M13" s="101">
        <v>580.0</v>
      </c>
      <c r="N13" s="24"/>
      <c r="O13" s="24"/>
      <c r="P13" s="102">
        <v>580.0</v>
      </c>
      <c r="Q13" s="27">
        <f t="shared" si="1"/>
        <v>0</v>
      </c>
      <c r="R13" s="102" t="s">
        <v>26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45904.0</v>
      </c>
      <c r="C14" s="98" t="s">
        <v>354</v>
      </c>
      <c r="D14" s="99">
        <v>22332.0</v>
      </c>
      <c r="E14" s="100" t="s">
        <v>28</v>
      </c>
      <c r="F14" s="24"/>
      <c r="G14" s="24"/>
      <c r="H14" s="24"/>
      <c r="I14" s="101"/>
      <c r="J14" s="103"/>
      <c r="K14" s="103">
        <v>25000.0</v>
      </c>
      <c r="L14" s="24"/>
      <c r="M14" s="101"/>
      <c r="N14" s="24"/>
      <c r="O14" s="24"/>
      <c r="P14" s="102">
        <v>25000.0</v>
      </c>
      <c r="Q14" s="27">
        <f t="shared" si="1"/>
        <v>0</v>
      </c>
      <c r="R14" s="102" t="s">
        <v>26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45904.0</v>
      </c>
      <c r="C15" s="98" t="s">
        <v>355</v>
      </c>
      <c r="D15" s="99">
        <v>19122.0</v>
      </c>
      <c r="E15" s="100" t="s">
        <v>233</v>
      </c>
      <c r="F15" s="24"/>
      <c r="G15" s="24"/>
      <c r="H15" s="24"/>
      <c r="I15" s="101"/>
      <c r="J15" s="103"/>
      <c r="K15" s="24"/>
      <c r="L15" s="24"/>
      <c r="M15" s="101">
        <v>200.0</v>
      </c>
      <c r="N15" s="24"/>
      <c r="O15" s="24"/>
      <c r="P15" s="102">
        <v>200.0</v>
      </c>
      <c r="Q15" s="27">
        <f t="shared" si="1"/>
        <v>0</v>
      </c>
      <c r="R15" s="102" t="s">
        <v>71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45904.0</v>
      </c>
      <c r="C16" s="98" t="s">
        <v>356</v>
      </c>
      <c r="D16" s="99">
        <v>48910.0</v>
      </c>
      <c r="E16" s="100" t="s">
        <v>87</v>
      </c>
      <c r="F16" s="24"/>
      <c r="G16" s="24"/>
      <c r="H16" s="24"/>
      <c r="I16" s="101"/>
      <c r="J16" s="103">
        <v>950.0</v>
      </c>
      <c r="K16" s="24"/>
      <c r="L16" s="24"/>
      <c r="M16" s="101"/>
      <c r="N16" s="24"/>
      <c r="O16" s="24"/>
      <c r="P16" s="102">
        <v>950.0</v>
      </c>
      <c r="Q16" s="27">
        <f t="shared" si="1"/>
        <v>0</v>
      </c>
      <c r="R16" s="102" t="s">
        <v>26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45904.0</v>
      </c>
      <c r="C17" s="98" t="s">
        <v>357</v>
      </c>
      <c r="D17" s="99">
        <v>50557.0</v>
      </c>
      <c r="E17" s="100" t="s">
        <v>358</v>
      </c>
      <c r="F17" s="24"/>
      <c r="G17" s="24"/>
      <c r="H17" s="24"/>
      <c r="I17" s="101">
        <v>2500.0</v>
      </c>
      <c r="J17" s="103"/>
      <c r="K17" s="24"/>
      <c r="L17" s="24"/>
      <c r="M17" s="101"/>
      <c r="N17" s="24"/>
      <c r="O17" s="24"/>
      <c r="P17" s="102">
        <v>2500.0</v>
      </c>
      <c r="Q17" s="27">
        <f t="shared" si="1"/>
        <v>0</v>
      </c>
      <c r="R17" s="102" t="s">
        <v>26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45904.0</v>
      </c>
      <c r="C18" s="98" t="s">
        <v>359</v>
      </c>
      <c r="D18" s="99">
        <v>95867.0</v>
      </c>
      <c r="E18" s="100" t="s">
        <v>360</v>
      </c>
      <c r="F18" s="24"/>
      <c r="G18" s="24"/>
      <c r="H18" s="24"/>
      <c r="I18" s="101">
        <v>300.0</v>
      </c>
      <c r="J18" s="24"/>
      <c r="K18" s="24"/>
      <c r="L18" s="24"/>
      <c r="M18" s="101"/>
      <c r="N18" s="24"/>
      <c r="O18" s="24"/>
      <c r="P18" s="102">
        <v>300.0</v>
      </c>
      <c r="Q18" s="27">
        <f t="shared" si="1"/>
        <v>0</v>
      </c>
      <c r="R18" s="102" t="s">
        <v>26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97">
        <v>45904.0</v>
      </c>
      <c r="C19" s="98" t="s">
        <v>361</v>
      </c>
      <c r="D19" s="99">
        <v>77864.0</v>
      </c>
      <c r="E19" s="100" t="s">
        <v>362</v>
      </c>
      <c r="F19" s="24"/>
      <c r="G19" s="24"/>
      <c r="H19" s="24"/>
      <c r="I19" s="101"/>
      <c r="J19" s="103">
        <v>15000.0</v>
      </c>
      <c r="K19" s="24"/>
      <c r="L19" s="24"/>
      <c r="M19" s="101"/>
      <c r="N19" s="24"/>
      <c r="O19" s="24"/>
      <c r="P19" s="102">
        <v>15000.0</v>
      </c>
      <c r="Q19" s="27">
        <f t="shared" si="1"/>
        <v>0</v>
      </c>
      <c r="R19" s="102" t="s">
        <v>26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>
        <v>15.0</v>
      </c>
      <c r="B20" s="97">
        <v>45904.0</v>
      </c>
      <c r="C20" s="98" t="s">
        <v>363</v>
      </c>
      <c r="D20" s="99">
        <v>22332.0</v>
      </c>
      <c r="E20" s="100" t="s">
        <v>28</v>
      </c>
      <c r="F20" s="24"/>
      <c r="G20" s="24"/>
      <c r="H20" s="24"/>
      <c r="I20" s="101"/>
      <c r="J20" s="24"/>
      <c r="K20" s="103">
        <v>14500.0</v>
      </c>
      <c r="L20" s="24"/>
      <c r="M20" s="101"/>
      <c r="N20" s="24"/>
      <c r="O20" s="24"/>
      <c r="P20" s="102">
        <v>14500.0</v>
      </c>
      <c r="Q20" s="27">
        <f t="shared" si="1"/>
        <v>0</v>
      </c>
      <c r="R20" s="102" t="s">
        <v>43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96">
        <v>16.0</v>
      </c>
      <c r="B21" s="97">
        <v>45904.0</v>
      </c>
      <c r="C21" s="98" t="s">
        <v>364</v>
      </c>
      <c r="D21" s="99">
        <v>70472.0</v>
      </c>
      <c r="E21" s="100" t="s">
        <v>365</v>
      </c>
      <c r="F21" s="24"/>
      <c r="G21" s="103"/>
      <c r="H21" s="24"/>
      <c r="I21" s="101"/>
      <c r="J21" s="103">
        <v>10000.0</v>
      </c>
      <c r="K21" s="24"/>
      <c r="L21" s="24"/>
      <c r="M21" s="101"/>
      <c r="N21" s="24"/>
      <c r="O21" s="24"/>
      <c r="P21" s="102">
        <v>10000.0</v>
      </c>
      <c r="Q21" s="27">
        <f t="shared" si="1"/>
        <v>0</v>
      </c>
      <c r="R21" s="102" t="s">
        <v>43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96">
        <v>17.0</v>
      </c>
      <c r="B22" s="97">
        <v>45904.0</v>
      </c>
      <c r="C22" s="98" t="s">
        <v>366</v>
      </c>
      <c r="D22" s="99">
        <v>59269.0</v>
      </c>
      <c r="E22" s="100" t="s">
        <v>367</v>
      </c>
      <c r="F22" s="24"/>
      <c r="G22" s="24"/>
      <c r="H22" s="24"/>
      <c r="I22" s="101">
        <v>2600.0</v>
      </c>
      <c r="J22" s="103"/>
      <c r="K22" s="24"/>
      <c r="L22" s="24"/>
      <c r="M22" s="101"/>
      <c r="N22" s="24"/>
      <c r="O22" s="24"/>
      <c r="P22" s="102">
        <v>2600.0</v>
      </c>
      <c r="Q22" s="27">
        <f t="shared" si="1"/>
        <v>0</v>
      </c>
      <c r="R22" s="102" t="s">
        <v>43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96">
        <v>18.0</v>
      </c>
      <c r="B23" s="97">
        <v>45904.0</v>
      </c>
      <c r="C23" s="98" t="s">
        <v>368</v>
      </c>
      <c r="D23" s="99">
        <v>54763.0</v>
      </c>
      <c r="E23" s="100" t="s">
        <v>369</v>
      </c>
      <c r="F23" s="24"/>
      <c r="G23" s="24"/>
      <c r="H23" s="24"/>
      <c r="I23" s="101">
        <v>4500.0</v>
      </c>
      <c r="J23" s="24"/>
      <c r="K23" s="24"/>
      <c r="L23" s="24"/>
      <c r="M23" s="101"/>
      <c r="N23" s="24"/>
      <c r="O23" s="24"/>
      <c r="P23" s="102">
        <v>4500.0</v>
      </c>
      <c r="Q23" s="27">
        <f t="shared" si="1"/>
        <v>0</v>
      </c>
      <c r="R23" s="102" t="s">
        <v>26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96">
        <v>19.0</v>
      </c>
      <c r="B24" s="97">
        <v>45904.0</v>
      </c>
      <c r="C24" s="98" t="s">
        <v>370</v>
      </c>
      <c r="D24" s="99">
        <v>49253.0</v>
      </c>
      <c r="E24" s="100" t="s">
        <v>371</v>
      </c>
      <c r="F24" s="103"/>
      <c r="G24" s="103"/>
      <c r="H24" s="24"/>
      <c r="I24" s="101">
        <v>1500.0</v>
      </c>
      <c r="J24" s="24"/>
      <c r="K24" s="24"/>
      <c r="L24" s="24"/>
      <c r="M24" s="101"/>
      <c r="N24" s="24"/>
      <c r="O24" s="24"/>
      <c r="P24" s="102">
        <v>1500.0</v>
      </c>
      <c r="Q24" s="27">
        <f t="shared" si="1"/>
        <v>0</v>
      </c>
      <c r="R24" s="102" t="s">
        <v>26</v>
      </c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96">
        <v>20.0</v>
      </c>
      <c r="B25" s="97">
        <v>45904.0</v>
      </c>
      <c r="C25" s="98" t="s">
        <v>372</v>
      </c>
      <c r="D25" s="99">
        <v>53249.0</v>
      </c>
      <c r="E25" s="100" t="s">
        <v>373</v>
      </c>
      <c r="F25" s="24"/>
      <c r="G25" s="103"/>
      <c r="H25" s="24"/>
      <c r="I25" s="101"/>
      <c r="J25" s="103">
        <v>21100.0</v>
      </c>
      <c r="K25" s="24"/>
      <c r="L25" s="24"/>
      <c r="M25" s="101"/>
      <c r="N25" s="24"/>
      <c r="O25" s="24"/>
      <c r="P25" s="102">
        <v>21100.0</v>
      </c>
      <c r="Q25" s="27">
        <f t="shared" si="1"/>
        <v>0</v>
      </c>
      <c r="R25" s="102" t="s">
        <v>26</v>
      </c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96">
        <v>21.0</v>
      </c>
      <c r="B26" s="97">
        <v>45904.0</v>
      </c>
      <c r="C26" s="98" t="s">
        <v>374</v>
      </c>
      <c r="D26" s="99">
        <v>77486.0</v>
      </c>
      <c r="E26" s="100" t="s">
        <v>375</v>
      </c>
      <c r="F26" s="24"/>
      <c r="G26" s="103"/>
      <c r="H26" s="24"/>
      <c r="I26" s="101">
        <v>5100.0</v>
      </c>
      <c r="J26" s="24"/>
      <c r="K26" s="24"/>
      <c r="L26" s="24"/>
      <c r="M26" s="101"/>
      <c r="N26" s="24"/>
      <c r="O26" s="24"/>
      <c r="P26" s="102">
        <v>5100.0</v>
      </c>
      <c r="Q26" s="27">
        <f t="shared" si="1"/>
        <v>0</v>
      </c>
      <c r="R26" s="102" t="s">
        <v>26</v>
      </c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96">
        <v>22.0</v>
      </c>
      <c r="B27" s="97">
        <v>45904.0</v>
      </c>
      <c r="C27" s="98" t="s">
        <v>376</v>
      </c>
      <c r="D27" s="99">
        <v>51166.0</v>
      </c>
      <c r="E27" s="100" t="s">
        <v>377</v>
      </c>
      <c r="F27" s="24"/>
      <c r="G27" s="103"/>
      <c r="H27" s="24"/>
      <c r="I27" s="25"/>
      <c r="J27" s="103"/>
      <c r="K27" s="24"/>
      <c r="L27" s="24"/>
      <c r="M27" s="101">
        <v>5100.0</v>
      </c>
      <c r="N27" s="24"/>
      <c r="O27" s="24"/>
      <c r="P27" s="102">
        <v>5100.0</v>
      </c>
      <c r="Q27" s="27">
        <f t="shared" si="1"/>
        <v>0</v>
      </c>
      <c r="R27" s="102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96">
        <v>23.0</v>
      </c>
      <c r="B28" s="97">
        <v>45904.0</v>
      </c>
      <c r="C28" s="98" t="s">
        <v>378</v>
      </c>
      <c r="D28" s="99">
        <v>50595.0</v>
      </c>
      <c r="E28" s="100" t="s">
        <v>118</v>
      </c>
      <c r="F28" s="24"/>
      <c r="G28" s="103"/>
      <c r="H28" s="103">
        <v>5000.0</v>
      </c>
      <c r="I28" s="25"/>
      <c r="J28" s="24"/>
      <c r="K28" s="24"/>
      <c r="L28" s="24"/>
      <c r="M28" s="101"/>
      <c r="N28" s="24"/>
      <c r="O28" s="24"/>
      <c r="P28" s="102">
        <v>5000.0</v>
      </c>
      <c r="Q28" s="27">
        <f t="shared" si="1"/>
        <v>0</v>
      </c>
      <c r="R28" s="102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19"/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30"/>
      <c r="B30" s="31"/>
      <c r="C30" s="32"/>
      <c r="D30" s="33"/>
      <c r="E30" s="33"/>
      <c r="F30" s="34">
        <f t="shared" ref="F30:P30" si="2">SUM(F6:F29)</f>
        <v>0</v>
      </c>
      <c r="G30" s="34">
        <f t="shared" si="2"/>
        <v>0</v>
      </c>
      <c r="H30" s="34">
        <f t="shared" si="2"/>
        <v>5000</v>
      </c>
      <c r="I30" s="34">
        <f t="shared" si="2"/>
        <v>57700</v>
      </c>
      <c r="J30" s="34">
        <f t="shared" si="2"/>
        <v>50100</v>
      </c>
      <c r="K30" s="34">
        <f t="shared" si="2"/>
        <v>39500</v>
      </c>
      <c r="L30" s="34">
        <f t="shared" si="2"/>
        <v>0</v>
      </c>
      <c r="M30" s="34">
        <f t="shared" si="2"/>
        <v>5880</v>
      </c>
      <c r="N30" s="34">
        <f t="shared" si="2"/>
        <v>0</v>
      </c>
      <c r="O30" s="34">
        <f t="shared" si="2"/>
        <v>0</v>
      </c>
      <c r="P30" s="34">
        <f t="shared" si="2"/>
        <v>158180</v>
      </c>
      <c r="Q30" s="35"/>
      <c r="R30" s="33"/>
      <c r="S30" s="36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</row>
    <row r="31" ht="42.0" customHeight="1">
      <c r="A31" s="38"/>
      <c r="B31" s="39"/>
      <c r="C31" s="40"/>
      <c r="D31" s="40"/>
      <c r="E31" s="40"/>
      <c r="F31" s="41">
        <f>F30+G30+H30+I30+J30+K30+L30+M30+N30+O30</f>
        <v>158180</v>
      </c>
      <c r="G31" s="4"/>
      <c r="H31" s="4"/>
      <c r="I31" s="4"/>
      <c r="J31" s="4"/>
      <c r="K31" s="4"/>
      <c r="L31" s="4"/>
      <c r="M31" s="4"/>
      <c r="N31" s="4"/>
      <c r="O31" s="4"/>
      <c r="P31" s="43" t="s">
        <v>185</v>
      </c>
      <c r="Q31" s="43"/>
      <c r="R31" s="40"/>
      <c r="S31" s="44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ht="42.0" customHeight="1">
      <c r="A32" s="45"/>
      <c r="B32" s="45"/>
      <c r="C32" s="45"/>
      <c r="D32" s="45"/>
      <c r="E32" s="28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 ht="42.0" customHeight="1">
      <c r="A33" s="46" t="s">
        <v>132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ht="42.0" customHeight="1">
      <c r="A34" s="47" t="s">
        <v>2</v>
      </c>
      <c r="B34" s="48" t="s">
        <v>3</v>
      </c>
      <c r="C34" s="48" t="s">
        <v>4</v>
      </c>
      <c r="D34" s="48" t="s">
        <v>5</v>
      </c>
      <c r="E34" s="48" t="s">
        <v>6</v>
      </c>
      <c r="F34" s="49" t="s">
        <v>7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10"/>
      <c r="R34" s="48" t="s">
        <v>8</v>
      </c>
      <c r="S34" s="48" t="s">
        <v>9</v>
      </c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ht="42.0" customHeight="1">
      <c r="A35" s="11"/>
      <c r="B35" s="12"/>
      <c r="C35" s="12"/>
      <c r="D35" s="12"/>
      <c r="E35" s="12"/>
      <c r="F35" s="50" t="s">
        <v>10</v>
      </c>
      <c r="G35" s="51" t="s">
        <v>11</v>
      </c>
      <c r="H35" s="10"/>
      <c r="I35" s="51" t="s">
        <v>12</v>
      </c>
      <c r="J35" s="10"/>
      <c r="K35" s="48" t="s">
        <v>13</v>
      </c>
      <c r="L35" s="52"/>
      <c r="M35" s="52"/>
      <c r="N35" s="52"/>
      <c r="O35" s="125" t="s">
        <v>324</v>
      </c>
      <c r="P35" s="48" t="s">
        <v>14</v>
      </c>
      <c r="Q35" s="48" t="s">
        <v>15</v>
      </c>
      <c r="R35" s="12"/>
      <c r="S35" s="12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42.0" customHeight="1">
      <c r="A36" s="17"/>
      <c r="B36" s="10"/>
      <c r="C36" s="10"/>
      <c r="D36" s="10"/>
      <c r="E36" s="10"/>
      <c r="F36" s="10"/>
      <c r="G36" s="54" t="s">
        <v>16</v>
      </c>
      <c r="H36" s="54" t="s">
        <v>17</v>
      </c>
      <c r="I36" s="54" t="s">
        <v>18</v>
      </c>
      <c r="J36" s="54" t="s">
        <v>19</v>
      </c>
      <c r="K36" s="10"/>
      <c r="L36" s="54" t="s">
        <v>20</v>
      </c>
      <c r="M36" s="54" t="s">
        <v>21</v>
      </c>
      <c r="N36" s="54" t="s">
        <v>22</v>
      </c>
      <c r="O36" s="126" t="s">
        <v>325</v>
      </c>
      <c r="P36" s="10"/>
      <c r="Q36" s="10"/>
      <c r="R36" s="10"/>
      <c r="S36" s="10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ht="42.0" customHeight="1">
      <c r="A37" s="56">
        <v>1.0</v>
      </c>
      <c r="B37" s="97">
        <v>45904.0</v>
      </c>
      <c r="C37" s="98" t="s">
        <v>379</v>
      </c>
      <c r="D37" s="99">
        <v>16390.0</v>
      </c>
      <c r="E37" s="100" t="s">
        <v>343</v>
      </c>
      <c r="F37" s="24"/>
      <c r="G37" s="24"/>
      <c r="H37" s="24"/>
      <c r="I37" s="101"/>
      <c r="J37" s="24"/>
      <c r="K37" s="24"/>
      <c r="L37" s="24"/>
      <c r="M37" s="25"/>
      <c r="N37" s="24"/>
      <c r="O37" s="134">
        <v>70.0</v>
      </c>
      <c r="P37" s="102"/>
      <c r="Q37" s="27">
        <f t="shared" ref="Q37:Q38" si="3">F37+G37+H37+I37+J37+K37+L37+M37+N37+O37-P37</f>
        <v>70</v>
      </c>
      <c r="R37" s="102" t="s">
        <v>43</v>
      </c>
      <c r="S37" s="58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ht="42.0" customHeight="1">
      <c r="A38" s="59">
        <v>2.0</v>
      </c>
      <c r="B38" s="97">
        <v>45904.0</v>
      </c>
      <c r="C38" s="98" t="s">
        <v>380</v>
      </c>
      <c r="D38" s="99">
        <v>64925.0</v>
      </c>
      <c r="E38" s="100" t="s">
        <v>381</v>
      </c>
      <c r="F38" s="24"/>
      <c r="G38" s="24"/>
      <c r="H38" s="24"/>
      <c r="I38" s="101"/>
      <c r="J38" s="24"/>
      <c r="K38" s="24"/>
      <c r="L38" s="24"/>
      <c r="M38" s="101"/>
      <c r="N38" s="24"/>
      <c r="O38" s="134">
        <v>35.0</v>
      </c>
      <c r="P38" s="102"/>
      <c r="Q38" s="27">
        <f t="shared" si="3"/>
        <v>35</v>
      </c>
      <c r="R38" s="102" t="s">
        <v>43</v>
      </c>
      <c r="S38" s="102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ht="42.0" customHeight="1">
      <c r="A39" s="96">
        <v>3.0</v>
      </c>
      <c r="B39" s="97">
        <v>45904.0</v>
      </c>
      <c r="C39" s="98" t="s">
        <v>382</v>
      </c>
      <c r="D39" s="99">
        <v>18701.0</v>
      </c>
      <c r="E39" s="100" t="s">
        <v>383</v>
      </c>
      <c r="F39" s="24"/>
      <c r="G39" s="24"/>
      <c r="H39" s="24"/>
      <c r="I39" s="101"/>
      <c r="J39" s="24"/>
      <c r="K39" s="24"/>
      <c r="L39" s="24"/>
      <c r="M39" s="101"/>
      <c r="N39" s="24"/>
      <c r="O39" s="134">
        <v>35.0</v>
      </c>
      <c r="P39" s="102"/>
      <c r="Q39" s="57">
        <f t="shared" ref="Q39:Q42" si="4">O39-P39</f>
        <v>35</v>
      </c>
      <c r="R39" s="102" t="s">
        <v>43</v>
      </c>
      <c r="S39" s="58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ht="42.0" customHeight="1">
      <c r="A40" s="127">
        <v>4.0</v>
      </c>
      <c r="B40" s="128"/>
      <c r="C40" s="129"/>
      <c r="D40" s="130"/>
      <c r="E40" s="130"/>
      <c r="F40" s="131"/>
      <c r="G40" s="131"/>
      <c r="H40" s="131"/>
      <c r="I40" s="132"/>
      <c r="J40" s="131"/>
      <c r="K40" s="131"/>
      <c r="L40" s="131"/>
      <c r="M40" s="132"/>
      <c r="N40" s="131"/>
      <c r="O40" s="131"/>
      <c r="P40" s="133"/>
      <c r="Q40" s="57">
        <f t="shared" si="4"/>
        <v>0</v>
      </c>
      <c r="R40" s="102" t="s">
        <v>43</v>
      </c>
      <c r="S40" s="58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ht="42.0" customHeight="1">
      <c r="A41" s="127">
        <v>5.0</v>
      </c>
      <c r="B41" s="97"/>
      <c r="C41" s="98"/>
      <c r="D41" s="99"/>
      <c r="E41" s="100"/>
      <c r="F41" s="24"/>
      <c r="G41" s="24"/>
      <c r="H41" s="24"/>
      <c r="I41" s="101"/>
      <c r="J41" s="24"/>
      <c r="K41" s="24"/>
      <c r="L41" s="24"/>
      <c r="M41" s="101"/>
      <c r="N41" s="24"/>
      <c r="O41" s="103"/>
      <c r="P41" s="102"/>
      <c r="Q41" s="57">
        <f t="shared" si="4"/>
        <v>0</v>
      </c>
      <c r="R41" s="26"/>
      <c r="S41" s="58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ht="42.0" customHeight="1">
      <c r="A42" s="59"/>
      <c r="B42" s="60"/>
      <c r="C42" s="61"/>
      <c r="D42" s="61"/>
      <c r="E42" s="61"/>
      <c r="F42" s="62"/>
      <c r="G42" s="62"/>
      <c r="H42" s="62"/>
      <c r="I42" s="62"/>
      <c r="J42" s="62"/>
      <c r="K42" s="62"/>
      <c r="L42" s="62"/>
      <c r="M42" s="62"/>
      <c r="N42" s="62"/>
      <c r="O42" s="63"/>
      <c r="P42" s="64"/>
      <c r="Q42" s="57">
        <f t="shared" si="4"/>
        <v>0</v>
      </c>
      <c r="R42" s="26"/>
      <c r="S42" s="58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ht="42.0" customHeight="1">
      <c r="A43" s="65"/>
      <c r="B43" s="66"/>
      <c r="C43" s="67"/>
      <c r="D43" s="68" t="s">
        <v>131</v>
      </c>
      <c r="E43" s="52"/>
      <c r="F43" s="69">
        <f t="shared" ref="F43:P43" si="5">SUM(F37:F42)</f>
        <v>0</v>
      </c>
      <c r="G43" s="69">
        <f t="shared" si="5"/>
        <v>0</v>
      </c>
      <c r="H43" s="69">
        <f t="shared" si="5"/>
        <v>0</v>
      </c>
      <c r="I43" s="69">
        <f t="shared" si="5"/>
        <v>0</v>
      </c>
      <c r="J43" s="69">
        <f t="shared" si="5"/>
        <v>0</v>
      </c>
      <c r="K43" s="69">
        <f t="shared" si="5"/>
        <v>0</v>
      </c>
      <c r="L43" s="69">
        <f t="shared" si="5"/>
        <v>0</v>
      </c>
      <c r="M43" s="69">
        <f t="shared" si="5"/>
        <v>0</v>
      </c>
      <c r="N43" s="69">
        <f t="shared" si="5"/>
        <v>0</v>
      </c>
      <c r="O43" s="69">
        <f t="shared" si="5"/>
        <v>140</v>
      </c>
      <c r="P43" s="69">
        <f t="shared" si="5"/>
        <v>0</v>
      </c>
      <c r="Q43" s="70"/>
      <c r="R43" s="52"/>
      <c r="S43" s="58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ht="42.0" customHeight="1">
      <c r="A44" s="45"/>
      <c r="B44" s="45"/>
      <c r="C44" s="45"/>
      <c r="D44" s="45"/>
      <c r="E44" s="28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ht="42.0" customHeight="1">
      <c r="A45" s="46" t="s">
        <v>139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ht="42.0" customHeight="1">
      <c r="A46" s="47" t="s">
        <v>2</v>
      </c>
      <c r="B46" s="48" t="s">
        <v>3</v>
      </c>
      <c r="C46" s="48" t="s">
        <v>4</v>
      </c>
      <c r="D46" s="48" t="s">
        <v>5</v>
      </c>
      <c r="E46" s="48" t="s">
        <v>6</v>
      </c>
      <c r="F46" s="49" t="s">
        <v>7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10"/>
      <c r="R46" s="48" t="s">
        <v>8</v>
      </c>
      <c r="S46" s="48" t="s">
        <v>9</v>
      </c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ht="42.0" customHeight="1">
      <c r="A47" s="11"/>
      <c r="B47" s="12"/>
      <c r="C47" s="12"/>
      <c r="D47" s="12"/>
      <c r="E47" s="12"/>
      <c r="F47" s="50" t="s">
        <v>10</v>
      </c>
      <c r="G47" s="51" t="s">
        <v>11</v>
      </c>
      <c r="H47" s="10"/>
      <c r="I47" s="51" t="s">
        <v>12</v>
      </c>
      <c r="J47" s="10"/>
      <c r="K47" s="48" t="s">
        <v>13</v>
      </c>
      <c r="L47" s="52"/>
      <c r="M47" s="52"/>
      <c r="N47" s="52"/>
      <c r="O47" s="73" t="s">
        <v>384</v>
      </c>
      <c r="P47" s="48" t="s">
        <v>14</v>
      </c>
      <c r="Q47" s="48" t="s">
        <v>15</v>
      </c>
      <c r="R47" s="12"/>
      <c r="S47" s="12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ht="42.0" customHeight="1">
      <c r="A48" s="17"/>
      <c r="B48" s="10"/>
      <c r="C48" s="10"/>
      <c r="D48" s="10"/>
      <c r="E48" s="10"/>
      <c r="F48" s="10"/>
      <c r="G48" s="54" t="s">
        <v>16</v>
      </c>
      <c r="H48" s="54" t="s">
        <v>17</v>
      </c>
      <c r="I48" s="54" t="s">
        <v>18</v>
      </c>
      <c r="J48" s="54" t="s">
        <v>19</v>
      </c>
      <c r="K48" s="10"/>
      <c r="L48" s="54" t="s">
        <v>20</v>
      </c>
      <c r="M48" s="54" t="s">
        <v>21</v>
      </c>
      <c r="N48" s="54" t="s">
        <v>22</v>
      </c>
      <c r="O48" s="10"/>
      <c r="P48" s="10"/>
      <c r="Q48" s="10"/>
      <c r="R48" s="10"/>
      <c r="S48" s="10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ht="42.0" customHeight="1">
      <c r="A49" s="56">
        <v>1.0</v>
      </c>
      <c r="B49" s="114">
        <v>45904.0</v>
      </c>
      <c r="C49" s="115" t="s">
        <v>385</v>
      </c>
      <c r="D49" s="116">
        <v>21818.0</v>
      </c>
      <c r="E49" s="117" t="s">
        <v>90</v>
      </c>
      <c r="F49" s="62"/>
      <c r="G49" s="118">
        <v>83200.0</v>
      </c>
      <c r="H49" s="118"/>
      <c r="I49" s="118"/>
      <c r="J49" s="62"/>
      <c r="K49" s="62"/>
      <c r="L49" s="62"/>
      <c r="M49" s="62"/>
      <c r="N49" s="62"/>
      <c r="O49" s="63"/>
      <c r="P49" s="120">
        <v>83200.0</v>
      </c>
      <c r="Q49" s="57">
        <f t="shared" ref="Q49:Q54" si="6">F49+G49+H49+I49+J49+K49+L49+M49+N49+-P49</f>
        <v>0</v>
      </c>
      <c r="R49" s="26"/>
      <c r="S49" s="58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ht="42.0" customHeight="1">
      <c r="A50" s="56">
        <v>2.0</v>
      </c>
      <c r="B50" s="121">
        <v>45904.0</v>
      </c>
      <c r="C50" s="122" t="s">
        <v>386</v>
      </c>
      <c r="D50" s="123">
        <v>49825.0</v>
      </c>
      <c r="E50" s="124" t="s">
        <v>387</v>
      </c>
      <c r="F50" s="62"/>
      <c r="G50" s="62"/>
      <c r="H50" s="118">
        <v>10900.0</v>
      </c>
      <c r="I50" s="118"/>
      <c r="J50" s="62"/>
      <c r="K50" s="62"/>
      <c r="L50" s="62"/>
      <c r="M50" s="62"/>
      <c r="N50" s="62"/>
      <c r="O50" s="63"/>
      <c r="P50" s="120">
        <v>10900.0</v>
      </c>
      <c r="Q50" s="57">
        <f t="shared" si="6"/>
        <v>0</v>
      </c>
      <c r="R50" s="26"/>
      <c r="S50" s="58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</row>
    <row r="51" ht="42.0" customHeight="1">
      <c r="A51" s="135">
        <v>3.0</v>
      </c>
      <c r="B51" s="97">
        <v>45904.0</v>
      </c>
      <c r="C51" s="136" t="s">
        <v>388</v>
      </c>
      <c r="D51" s="136">
        <v>44035.0</v>
      </c>
      <c r="E51" s="137" t="s">
        <v>293</v>
      </c>
      <c r="F51" s="62"/>
      <c r="G51" s="62"/>
      <c r="H51" s="118">
        <v>10000.0</v>
      </c>
      <c r="I51" s="62"/>
      <c r="J51" s="62"/>
      <c r="K51" s="62"/>
      <c r="L51" s="62"/>
      <c r="M51" s="62"/>
      <c r="N51" s="62"/>
      <c r="O51" s="63"/>
      <c r="P51" s="120">
        <v>10000.0</v>
      </c>
      <c r="Q51" s="57">
        <f t="shared" si="6"/>
        <v>0</v>
      </c>
      <c r="R51" s="26"/>
      <c r="S51" s="58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 ht="42.0" customHeight="1">
      <c r="A52" s="135">
        <v>4.0</v>
      </c>
      <c r="B52" s="97">
        <v>45904.0</v>
      </c>
      <c r="C52" s="136" t="s">
        <v>389</v>
      </c>
      <c r="D52" s="136">
        <v>44035.0</v>
      </c>
      <c r="E52" s="137" t="s">
        <v>293</v>
      </c>
      <c r="F52" s="62"/>
      <c r="G52" s="62"/>
      <c r="H52" s="118">
        <v>5000.0</v>
      </c>
      <c r="I52" s="62"/>
      <c r="J52" s="62"/>
      <c r="K52" s="62"/>
      <c r="L52" s="62"/>
      <c r="M52" s="62"/>
      <c r="N52" s="62"/>
      <c r="O52" s="63"/>
      <c r="P52" s="120">
        <v>5000.0</v>
      </c>
      <c r="Q52" s="57">
        <f t="shared" si="6"/>
        <v>0</v>
      </c>
      <c r="R52" s="26"/>
      <c r="S52" s="58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ht="42.0" customHeight="1">
      <c r="A53" s="135">
        <v>5.0</v>
      </c>
      <c r="B53" s="97">
        <v>45904.0</v>
      </c>
      <c r="C53" s="136" t="s">
        <v>390</v>
      </c>
      <c r="D53" s="136">
        <v>49655.0</v>
      </c>
      <c r="E53" s="137" t="s">
        <v>391</v>
      </c>
      <c r="F53" s="62"/>
      <c r="G53" s="62"/>
      <c r="H53" s="118">
        <v>5000.0</v>
      </c>
      <c r="I53" s="62"/>
      <c r="J53" s="62"/>
      <c r="K53" s="62"/>
      <c r="L53" s="62"/>
      <c r="M53" s="62"/>
      <c r="N53" s="62"/>
      <c r="O53" s="63"/>
      <c r="P53" s="120">
        <v>5000.0</v>
      </c>
      <c r="Q53" s="57">
        <f t="shared" si="6"/>
        <v>0</v>
      </c>
      <c r="R53" s="26"/>
      <c r="S53" s="58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</row>
    <row r="54" ht="42.0" customHeight="1">
      <c r="A54" s="138">
        <v>6.0</v>
      </c>
      <c r="B54" s="139">
        <v>45904.0</v>
      </c>
      <c r="C54" s="140" t="s">
        <v>392</v>
      </c>
      <c r="D54" s="140">
        <v>48631.0</v>
      </c>
      <c r="E54" s="140" t="s">
        <v>54</v>
      </c>
      <c r="F54" s="62"/>
      <c r="G54" s="62"/>
      <c r="H54" s="118">
        <v>10000.0</v>
      </c>
      <c r="I54" s="62"/>
      <c r="J54" s="62"/>
      <c r="K54" s="62"/>
      <c r="L54" s="62"/>
      <c r="M54" s="62"/>
      <c r="N54" s="62"/>
      <c r="O54" s="63"/>
      <c r="P54" s="141">
        <v>10000.0</v>
      </c>
      <c r="Q54" s="57">
        <f t="shared" si="6"/>
        <v>0</v>
      </c>
      <c r="R54" s="26"/>
      <c r="S54" s="58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</row>
    <row r="55" ht="42.0" customHeight="1">
      <c r="A55" s="65"/>
      <c r="B55" s="66"/>
      <c r="C55" s="67"/>
      <c r="D55" s="68" t="s">
        <v>131</v>
      </c>
      <c r="E55" s="52"/>
      <c r="F55" s="69">
        <f t="shared" ref="F55:P55" si="7">SUM(F49:F54)</f>
        <v>0</v>
      </c>
      <c r="G55" s="69">
        <f t="shared" si="7"/>
        <v>83200</v>
      </c>
      <c r="H55" s="69">
        <f t="shared" si="7"/>
        <v>40900</v>
      </c>
      <c r="I55" s="69">
        <f t="shared" si="7"/>
        <v>0</v>
      </c>
      <c r="J55" s="69">
        <f t="shared" si="7"/>
        <v>0</v>
      </c>
      <c r="K55" s="69">
        <f t="shared" si="7"/>
        <v>0</v>
      </c>
      <c r="L55" s="69">
        <f t="shared" si="7"/>
        <v>0</v>
      </c>
      <c r="M55" s="69">
        <f t="shared" si="7"/>
        <v>0</v>
      </c>
      <c r="N55" s="69">
        <f t="shared" si="7"/>
        <v>0</v>
      </c>
      <c r="O55" s="69">
        <f t="shared" si="7"/>
        <v>0</v>
      </c>
      <c r="P55" s="69">
        <f t="shared" si="7"/>
        <v>124100</v>
      </c>
      <c r="Q55" s="70"/>
      <c r="R55" s="52"/>
      <c r="S55" s="58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</row>
    <row r="56" ht="42.0" customHeight="1">
      <c r="A56" s="45"/>
      <c r="B56" s="45"/>
      <c r="C56" s="45"/>
      <c r="D56" s="45"/>
      <c r="E56" s="71"/>
      <c r="F56" s="72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</row>
    <row r="57" ht="42.0" customHeight="1">
      <c r="A57" s="45"/>
      <c r="B57" s="45"/>
      <c r="C57" s="45"/>
      <c r="D57" s="45"/>
      <c r="E57" s="71"/>
      <c r="F57" s="72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</row>
    <row r="58" ht="51.0" customHeight="1">
      <c r="A58" s="2"/>
      <c r="B58" s="2"/>
      <c r="C58" s="2"/>
      <c r="D58" s="2"/>
      <c r="E58" s="82" t="s">
        <v>148</v>
      </c>
      <c r="F58" s="104" t="s">
        <v>149</v>
      </c>
      <c r="G58" s="2"/>
      <c r="H58" s="2"/>
      <c r="I58" s="2"/>
      <c r="J58" s="84" t="s">
        <v>150</v>
      </c>
      <c r="K58" s="84"/>
      <c r="L58" s="84"/>
      <c r="M58" s="84"/>
      <c r="N58" s="85"/>
      <c r="O58" s="85"/>
      <c r="P58" s="86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82" t="s">
        <v>151</v>
      </c>
      <c r="F59" s="104" t="s">
        <v>149</v>
      </c>
      <c r="G59" s="2"/>
      <c r="H59" s="2"/>
      <c r="I59" s="2"/>
      <c r="J59" s="87" t="s">
        <v>152</v>
      </c>
      <c r="K59" s="87"/>
      <c r="L59" s="87"/>
      <c r="M59" s="87"/>
      <c r="N59" s="87"/>
      <c r="O59" s="87"/>
      <c r="P59" s="88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82" t="s">
        <v>153</v>
      </c>
      <c r="F60" s="104" t="s">
        <v>149</v>
      </c>
      <c r="G60" s="2"/>
      <c r="H60" s="2"/>
      <c r="I60" s="2"/>
      <c r="J60" s="89"/>
      <c r="K60" s="90"/>
      <c r="L60" s="90"/>
      <c r="M60" s="90"/>
      <c r="N60" s="90"/>
      <c r="O60" s="90"/>
      <c r="P60" s="90"/>
      <c r="Q60" s="91"/>
      <c r="R60" s="28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82" t="s">
        <v>154</v>
      </c>
      <c r="F61" s="104" t="s">
        <v>149</v>
      </c>
      <c r="G61" s="2"/>
      <c r="H61" s="2"/>
      <c r="I61" s="2"/>
      <c r="J61" s="92"/>
      <c r="K61" s="92"/>
      <c r="L61" s="92"/>
      <c r="M61" s="92"/>
      <c r="N61" s="92"/>
      <c r="O61" s="92"/>
      <c r="P61" s="45"/>
      <c r="Q61" s="45"/>
      <c r="R61" s="45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82" t="s">
        <v>393</v>
      </c>
      <c r="F62" s="104" t="s">
        <v>149</v>
      </c>
      <c r="G62" s="2"/>
      <c r="H62" s="2"/>
      <c r="I62" s="2"/>
      <c r="J62" s="92"/>
      <c r="K62" s="92"/>
      <c r="L62" s="92"/>
      <c r="M62" s="92"/>
      <c r="N62" s="92"/>
      <c r="O62" s="92"/>
      <c r="P62" s="93"/>
      <c r="Q62" s="45"/>
      <c r="R62" s="45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82" t="s">
        <v>157</v>
      </c>
      <c r="F63" s="104" t="s">
        <v>149</v>
      </c>
      <c r="G63" s="2"/>
      <c r="H63" s="2"/>
      <c r="I63" s="2"/>
      <c r="J63" s="94"/>
      <c r="K63" s="94"/>
      <c r="L63" s="94"/>
      <c r="M63" s="94"/>
      <c r="N63" s="45"/>
      <c r="O63" s="45"/>
      <c r="P63" s="93"/>
      <c r="Q63" s="45"/>
      <c r="R63" s="45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82" t="s">
        <v>158</v>
      </c>
      <c r="F64" s="104" t="s">
        <v>149</v>
      </c>
      <c r="G64" s="2"/>
      <c r="H64" s="2"/>
      <c r="I64" s="2"/>
      <c r="J64" s="45"/>
      <c r="K64" s="45"/>
      <c r="L64" s="95"/>
      <c r="M64" s="45"/>
      <c r="N64" s="45"/>
      <c r="O64" s="45"/>
      <c r="P64" s="93"/>
      <c r="Q64" s="45"/>
      <c r="R64" s="45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45"/>
      <c r="K65" s="45"/>
      <c r="L65" s="45"/>
      <c r="M65" s="45"/>
      <c r="N65" s="45"/>
      <c r="O65" s="45"/>
      <c r="P65" s="45"/>
      <c r="Q65" s="45"/>
      <c r="R65" s="45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</sheetData>
  <mergeCells count="48">
    <mergeCell ref="I47:J47"/>
    <mergeCell ref="K47:K48"/>
    <mergeCell ref="O47:O48"/>
    <mergeCell ref="P47:P48"/>
    <mergeCell ref="A45:S45"/>
    <mergeCell ref="A46:A48"/>
    <mergeCell ref="B46:B48"/>
    <mergeCell ref="C46:C48"/>
    <mergeCell ref="D46:D48"/>
    <mergeCell ref="E46:E48"/>
    <mergeCell ref="F46:Q46"/>
    <mergeCell ref="Q47:Q4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1:O31"/>
    <mergeCell ref="A34:A36"/>
    <mergeCell ref="B34:B36"/>
    <mergeCell ref="C34:C36"/>
    <mergeCell ref="D34:D36"/>
    <mergeCell ref="E34:E36"/>
    <mergeCell ref="R34:R36"/>
    <mergeCell ref="P35:P36"/>
    <mergeCell ref="Q35:Q36"/>
    <mergeCell ref="A33:S33"/>
    <mergeCell ref="F34:Q34"/>
    <mergeCell ref="S34:S36"/>
    <mergeCell ref="F35:F36"/>
    <mergeCell ref="G35:H35"/>
    <mergeCell ref="I35:J35"/>
    <mergeCell ref="K35:K36"/>
    <mergeCell ref="R46:R48"/>
    <mergeCell ref="S46:S48"/>
    <mergeCell ref="F47:F48"/>
    <mergeCell ref="G47:H4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394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45905.0</v>
      </c>
      <c r="C6" s="98" t="s">
        <v>395</v>
      </c>
      <c r="D6" s="99">
        <v>66770.0</v>
      </c>
      <c r="E6" s="100" t="s">
        <v>276</v>
      </c>
      <c r="F6" s="24"/>
      <c r="G6" s="24"/>
      <c r="H6" s="24"/>
      <c r="I6" s="101"/>
      <c r="J6" s="103">
        <v>2500.0</v>
      </c>
      <c r="K6" s="24"/>
      <c r="L6" s="24"/>
      <c r="M6" s="25"/>
      <c r="N6" s="24"/>
      <c r="O6" s="24"/>
      <c r="P6" s="102">
        <v>2500.0</v>
      </c>
      <c r="Q6" s="27">
        <f t="shared" ref="Q6:Q29" si="1">F6+G6+H6+I6+J6+K6+L6+M6+N6+O6-P6</f>
        <v>0</v>
      </c>
      <c r="R6" s="102" t="s">
        <v>71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45905.0</v>
      </c>
      <c r="C7" s="98" t="s">
        <v>396</v>
      </c>
      <c r="D7" s="99">
        <v>45193.0</v>
      </c>
      <c r="E7" s="100" t="s">
        <v>397</v>
      </c>
      <c r="F7" s="24"/>
      <c r="G7" s="24"/>
      <c r="H7" s="24"/>
      <c r="I7" s="101">
        <v>2500.0</v>
      </c>
      <c r="J7" s="103"/>
      <c r="K7" s="24"/>
      <c r="L7" s="24"/>
      <c r="M7" s="25"/>
      <c r="N7" s="24"/>
      <c r="O7" s="24"/>
      <c r="P7" s="102">
        <v>2500.0</v>
      </c>
      <c r="Q7" s="27">
        <f t="shared" si="1"/>
        <v>0</v>
      </c>
      <c r="R7" s="102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45905.0</v>
      </c>
      <c r="C8" s="98" t="s">
        <v>398</v>
      </c>
      <c r="D8" s="99">
        <v>61576.0</v>
      </c>
      <c r="E8" s="100" t="s">
        <v>399</v>
      </c>
      <c r="F8" s="24"/>
      <c r="G8" s="24"/>
      <c r="H8" s="24"/>
      <c r="I8" s="101"/>
      <c r="J8" s="103">
        <v>5100.0</v>
      </c>
      <c r="K8" s="24"/>
      <c r="L8" s="24"/>
      <c r="M8" s="25"/>
      <c r="N8" s="24"/>
      <c r="O8" s="24"/>
      <c r="P8" s="102">
        <v>5100.0</v>
      </c>
      <c r="Q8" s="27">
        <f t="shared" si="1"/>
        <v>0</v>
      </c>
      <c r="R8" s="102" t="s">
        <v>71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45905.0</v>
      </c>
      <c r="C9" s="98" t="s">
        <v>400</v>
      </c>
      <c r="D9" s="99">
        <v>62146.0</v>
      </c>
      <c r="E9" s="100" t="s">
        <v>401</v>
      </c>
      <c r="F9" s="103"/>
      <c r="G9" s="24"/>
      <c r="H9" s="24"/>
      <c r="I9" s="101">
        <v>5000.0</v>
      </c>
      <c r="J9" s="24"/>
      <c r="K9" s="24"/>
      <c r="L9" s="24"/>
      <c r="M9" s="101"/>
      <c r="N9" s="24"/>
      <c r="O9" s="24"/>
      <c r="P9" s="102">
        <v>5000.0</v>
      </c>
      <c r="Q9" s="27">
        <f t="shared" si="1"/>
        <v>0</v>
      </c>
      <c r="R9" s="102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45905.0</v>
      </c>
      <c r="C10" s="98" t="s">
        <v>402</v>
      </c>
      <c r="D10" s="99">
        <v>22341.0</v>
      </c>
      <c r="E10" s="100" t="s">
        <v>56</v>
      </c>
      <c r="F10" s="103"/>
      <c r="G10" s="24"/>
      <c r="H10" s="24"/>
      <c r="I10" s="101">
        <v>2600.0</v>
      </c>
      <c r="J10" s="103"/>
      <c r="K10" s="24"/>
      <c r="L10" s="24"/>
      <c r="M10" s="101"/>
      <c r="N10" s="24"/>
      <c r="O10" s="24"/>
      <c r="P10" s="102">
        <v>2600.0</v>
      </c>
      <c r="Q10" s="27">
        <f t="shared" si="1"/>
        <v>0</v>
      </c>
      <c r="R10" s="102" t="s">
        <v>26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45905.0</v>
      </c>
      <c r="C11" s="98" t="s">
        <v>403</v>
      </c>
      <c r="D11" s="99">
        <v>81108.0</v>
      </c>
      <c r="E11" s="100" t="s">
        <v>212</v>
      </c>
      <c r="F11" s="24"/>
      <c r="G11" s="24"/>
      <c r="H11" s="24"/>
      <c r="I11" s="101">
        <v>10200.0</v>
      </c>
      <c r="J11" s="24"/>
      <c r="K11" s="24"/>
      <c r="L11" s="24"/>
      <c r="M11" s="101"/>
      <c r="N11" s="24"/>
      <c r="O11" s="24"/>
      <c r="P11" s="102">
        <v>10200.0</v>
      </c>
      <c r="Q11" s="27">
        <f t="shared" si="1"/>
        <v>0</v>
      </c>
      <c r="R11" s="102" t="s">
        <v>26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45905.0</v>
      </c>
      <c r="C12" s="98" t="s">
        <v>404</v>
      </c>
      <c r="D12" s="99">
        <v>13781.0</v>
      </c>
      <c r="E12" s="100" t="s">
        <v>136</v>
      </c>
      <c r="F12" s="24"/>
      <c r="G12" s="103">
        <v>1400.0</v>
      </c>
      <c r="H12" s="24"/>
      <c r="I12" s="101"/>
      <c r="J12" s="24"/>
      <c r="K12" s="24"/>
      <c r="L12" s="24"/>
      <c r="M12" s="101"/>
      <c r="N12" s="24"/>
      <c r="O12" s="24"/>
      <c r="P12" s="102">
        <v>1400.0</v>
      </c>
      <c r="Q12" s="27">
        <f t="shared" si="1"/>
        <v>0</v>
      </c>
      <c r="R12" s="102" t="s">
        <v>26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45905.0</v>
      </c>
      <c r="C13" s="98" t="s">
        <v>405</v>
      </c>
      <c r="D13" s="99">
        <v>54763.0</v>
      </c>
      <c r="E13" s="100" t="s">
        <v>369</v>
      </c>
      <c r="F13" s="24"/>
      <c r="G13" s="24"/>
      <c r="H13" s="24"/>
      <c r="I13" s="101">
        <v>15000.0</v>
      </c>
      <c r="J13" s="24"/>
      <c r="K13" s="24"/>
      <c r="L13" s="24"/>
      <c r="M13" s="101"/>
      <c r="N13" s="24"/>
      <c r="O13" s="24"/>
      <c r="P13" s="102">
        <v>15000.0</v>
      </c>
      <c r="Q13" s="27">
        <f t="shared" si="1"/>
        <v>0</v>
      </c>
      <c r="R13" s="102" t="s">
        <v>26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45905.0</v>
      </c>
      <c r="C14" s="98" t="s">
        <v>406</v>
      </c>
      <c r="D14" s="99">
        <v>46778.0</v>
      </c>
      <c r="E14" s="100" t="s">
        <v>407</v>
      </c>
      <c r="F14" s="24"/>
      <c r="G14" s="24"/>
      <c r="H14" s="24"/>
      <c r="I14" s="101"/>
      <c r="J14" s="103">
        <v>2850.0</v>
      </c>
      <c r="K14" s="103"/>
      <c r="L14" s="24"/>
      <c r="M14" s="101"/>
      <c r="N14" s="24"/>
      <c r="O14" s="24"/>
      <c r="P14" s="102">
        <v>2850.0</v>
      </c>
      <c r="Q14" s="27">
        <f t="shared" si="1"/>
        <v>0</v>
      </c>
      <c r="R14" s="102" t="s">
        <v>26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45905.0</v>
      </c>
      <c r="C15" s="98" t="s">
        <v>408</v>
      </c>
      <c r="D15" s="99">
        <v>46778.0</v>
      </c>
      <c r="E15" s="100" t="s">
        <v>407</v>
      </c>
      <c r="F15" s="24"/>
      <c r="G15" s="24"/>
      <c r="H15" s="24"/>
      <c r="I15" s="101"/>
      <c r="J15" s="103">
        <v>4600.0</v>
      </c>
      <c r="K15" s="24"/>
      <c r="L15" s="24"/>
      <c r="M15" s="101"/>
      <c r="N15" s="24"/>
      <c r="O15" s="24"/>
      <c r="P15" s="102">
        <v>4600.0</v>
      </c>
      <c r="Q15" s="27">
        <f t="shared" si="1"/>
        <v>0</v>
      </c>
      <c r="R15" s="102" t="s">
        <v>26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45905.0</v>
      </c>
      <c r="C16" s="98" t="s">
        <v>409</v>
      </c>
      <c r="D16" s="99">
        <v>62490.0</v>
      </c>
      <c r="E16" s="100" t="s">
        <v>410</v>
      </c>
      <c r="F16" s="24"/>
      <c r="G16" s="24"/>
      <c r="H16" s="24"/>
      <c r="I16" s="101">
        <v>1500.0</v>
      </c>
      <c r="J16" s="103"/>
      <c r="K16" s="24"/>
      <c r="L16" s="24"/>
      <c r="M16" s="101"/>
      <c r="N16" s="24"/>
      <c r="O16" s="24"/>
      <c r="P16" s="102">
        <v>1500.0</v>
      </c>
      <c r="Q16" s="27">
        <f t="shared" si="1"/>
        <v>0</v>
      </c>
      <c r="R16" s="102" t="s">
        <v>26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45905.0</v>
      </c>
      <c r="C17" s="98" t="s">
        <v>411</v>
      </c>
      <c r="D17" s="99">
        <v>36928.0</v>
      </c>
      <c r="E17" s="100" t="s">
        <v>412</v>
      </c>
      <c r="F17" s="24"/>
      <c r="G17" s="24"/>
      <c r="H17" s="24"/>
      <c r="I17" s="101"/>
      <c r="J17" s="103"/>
      <c r="K17" s="103">
        <v>4500.0</v>
      </c>
      <c r="L17" s="24"/>
      <c r="M17" s="101"/>
      <c r="N17" s="24"/>
      <c r="O17" s="24"/>
      <c r="P17" s="102">
        <v>4500.0</v>
      </c>
      <c r="Q17" s="27">
        <f t="shared" si="1"/>
        <v>0</v>
      </c>
      <c r="R17" s="102" t="s">
        <v>26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45905.0</v>
      </c>
      <c r="C18" s="98" t="s">
        <v>413</v>
      </c>
      <c r="D18" s="99">
        <v>67909.0</v>
      </c>
      <c r="E18" s="100" t="s">
        <v>414</v>
      </c>
      <c r="F18" s="24"/>
      <c r="G18" s="24"/>
      <c r="H18" s="24"/>
      <c r="I18" s="101">
        <v>10000.0</v>
      </c>
      <c r="J18" s="24"/>
      <c r="K18" s="24"/>
      <c r="L18" s="24"/>
      <c r="M18" s="101"/>
      <c r="N18" s="24"/>
      <c r="O18" s="24"/>
      <c r="P18" s="102">
        <v>10000.0</v>
      </c>
      <c r="Q18" s="27">
        <f t="shared" si="1"/>
        <v>0</v>
      </c>
      <c r="R18" s="102" t="s">
        <v>26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97">
        <v>45905.0</v>
      </c>
      <c r="C19" s="98" t="s">
        <v>415</v>
      </c>
      <c r="D19" s="99">
        <v>24368.0</v>
      </c>
      <c r="E19" s="100" t="s">
        <v>416</v>
      </c>
      <c r="F19" s="24"/>
      <c r="G19" s="24"/>
      <c r="H19" s="24"/>
      <c r="I19" s="101">
        <v>1500.0</v>
      </c>
      <c r="J19" s="103"/>
      <c r="K19" s="24"/>
      <c r="L19" s="24"/>
      <c r="M19" s="101"/>
      <c r="N19" s="24"/>
      <c r="O19" s="24"/>
      <c r="P19" s="102">
        <v>1500.0</v>
      </c>
      <c r="Q19" s="27">
        <f t="shared" si="1"/>
        <v>0</v>
      </c>
      <c r="R19" s="102" t="s">
        <v>26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>
        <v>15.0</v>
      </c>
      <c r="B20" s="97">
        <v>45905.0</v>
      </c>
      <c r="C20" s="98" t="s">
        <v>417</v>
      </c>
      <c r="D20" s="99">
        <v>25026.0</v>
      </c>
      <c r="E20" s="100" t="s">
        <v>418</v>
      </c>
      <c r="F20" s="24"/>
      <c r="G20" s="24"/>
      <c r="H20" s="24"/>
      <c r="I20" s="101">
        <v>4600.0</v>
      </c>
      <c r="J20" s="24"/>
      <c r="K20" s="103"/>
      <c r="L20" s="24"/>
      <c r="M20" s="101"/>
      <c r="N20" s="24"/>
      <c r="O20" s="24"/>
      <c r="P20" s="102">
        <v>4600.0</v>
      </c>
      <c r="Q20" s="27">
        <f t="shared" si="1"/>
        <v>0</v>
      </c>
      <c r="R20" s="102" t="s">
        <v>26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96">
        <v>16.0</v>
      </c>
      <c r="B21" s="97">
        <v>45905.0</v>
      </c>
      <c r="C21" s="98" t="s">
        <v>419</v>
      </c>
      <c r="D21" s="99">
        <v>21384.0</v>
      </c>
      <c r="E21" s="100" t="s">
        <v>420</v>
      </c>
      <c r="F21" s="24"/>
      <c r="G21" s="103"/>
      <c r="H21" s="24"/>
      <c r="I21" s="101">
        <v>5100.0</v>
      </c>
      <c r="J21" s="103"/>
      <c r="K21" s="24"/>
      <c r="L21" s="24"/>
      <c r="M21" s="101"/>
      <c r="N21" s="24"/>
      <c r="O21" s="24"/>
      <c r="P21" s="102">
        <v>5100.0</v>
      </c>
      <c r="Q21" s="27">
        <f t="shared" si="1"/>
        <v>0</v>
      </c>
      <c r="R21" s="102" t="s">
        <v>26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96">
        <v>17.0</v>
      </c>
      <c r="B22" s="97">
        <v>45905.0</v>
      </c>
      <c r="C22" s="98" t="s">
        <v>421</v>
      </c>
      <c r="D22" s="99">
        <v>10001.0</v>
      </c>
      <c r="E22" s="100" t="s">
        <v>305</v>
      </c>
      <c r="F22" s="24"/>
      <c r="G22" s="24"/>
      <c r="H22" s="24"/>
      <c r="I22" s="101"/>
      <c r="J22" s="103"/>
      <c r="K22" s="103">
        <v>13180.0</v>
      </c>
      <c r="L22" s="24"/>
      <c r="M22" s="101"/>
      <c r="N22" s="24"/>
      <c r="O22" s="24"/>
      <c r="P22" s="102">
        <v>13180.0</v>
      </c>
      <c r="Q22" s="27">
        <f t="shared" si="1"/>
        <v>0</v>
      </c>
      <c r="R22" s="102" t="s">
        <v>26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96">
        <v>18.0</v>
      </c>
      <c r="B23" s="97">
        <v>45905.0</v>
      </c>
      <c r="C23" s="98" t="s">
        <v>422</v>
      </c>
      <c r="D23" s="99">
        <v>23221.0</v>
      </c>
      <c r="E23" s="100" t="s">
        <v>423</v>
      </c>
      <c r="F23" s="24"/>
      <c r="G23" s="24"/>
      <c r="H23" s="24"/>
      <c r="I23" s="101"/>
      <c r="J23" s="24"/>
      <c r="K23" s="103">
        <v>1500.0</v>
      </c>
      <c r="L23" s="24"/>
      <c r="M23" s="101"/>
      <c r="N23" s="24"/>
      <c r="O23" s="24"/>
      <c r="P23" s="102">
        <v>1500.0</v>
      </c>
      <c r="Q23" s="27">
        <f t="shared" si="1"/>
        <v>0</v>
      </c>
      <c r="R23" s="102" t="s">
        <v>26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96">
        <v>19.0</v>
      </c>
      <c r="B24" s="97">
        <v>45905.0</v>
      </c>
      <c r="C24" s="98" t="s">
        <v>424</v>
      </c>
      <c r="D24" s="99">
        <v>35245.0</v>
      </c>
      <c r="E24" s="100" t="s">
        <v>64</v>
      </c>
      <c r="F24" s="103"/>
      <c r="G24" s="103"/>
      <c r="H24" s="24"/>
      <c r="I24" s="101"/>
      <c r="J24" s="103">
        <v>550.0</v>
      </c>
      <c r="K24" s="24"/>
      <c r="L24" s="24"/>
      <c r="M24" s="101"/>
      <c r="N24" s="24"/>
      <c r="O24" s="24"/>
      <c r="P24" s="102">
        <v>550.0</v>
      </c>
      <c r="Q24" s="27">
        <f t="shared" si="1"/>
        <v>0</v>
      </c>
      <c r="R24" s="102" t="s">
        <v>26</v>
      </c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96">
        <v>20.0</v>
      </c>
      <c r="B25" s="97">
        <v>45905.0</v>
      </c>
      <c r="C25" s="98" t="s">
        <v>425</v>
      </c>
      <c r="D25" s="99">
        <v>57499.0</v>
      </c>
      <c r="E25" s="100" t="s">
        <v>235</v>
      </c>
      <c r="F25" s="24"/>
      <c r="G25" s="103"/>
      <c r="H25" s="24"/>
      <c r="I25" s="101"/>
      <c r="J25" s="103">
        <v>1500.0</v>
      </c>
      <c r="K25" s="24"/>
      <c r="L25" s="24"/>
      <c r="M25" s="101"/>
      <c r="N25" s="24"/>
      <c r="O25" s="24"/>
      <c r="P25" s="102">
        <v>1500.0</v>
      </c>
      <c r="Q25" s="27">
        <f t="shared" si="1"/>
        <v>0</v>
      </c>
      <c r="R25" s="102" t="s">
        <v>26</v>
      </c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96">
        <v>21.0</v>
      </c>
      <c r="B26" s="97">
        <v>45904.0</v>
      </c>
      <c r="C26" s="98" t="s">
        <v>426</v>
      </c>
      <c r="D26" s="99">
        <v>87820.0</v>
      </c>
      <c r="E26" s="100" t="s">
        <v>427</v>
      </c>
      <c r="F26" s="24"/>
      <c r="G26" s="103"/>
      <c r="H26" s="24"/>
      <c r="I26" s="101"/>
      <c r="J26" s="24"/>
      <c r="K26" s="24"/>
      <c r="L26" s="24"/>
      <c r="M26" s="101">
        <v>5000.0</v>
      </c>
      <c r="N26" s="24"/>
      <c r="O26" s="24"/>
      <c r="P26" s="102">
        <v>5000.0</v>
      </c>
      <c r="Q26" s="27">
        <f t="shared" si="1"/>
        <v>0</v>
      </c>
      <c r="R26" s="102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96">
        <v>22.0</v>
      </c>
      <c r="B27" s="97">
        <v>45905.0</v>
      </c>
      <c r="C27" s="98" t="s">
        <v>428</v>
      </c>
      <c r="D27" s="99">
        <v>52669.0</v>
      </c>
      <c r="E27" s="100" t="s">
        <v>181</v>
      </c>
      <c r="F27" s="24"/>
      <c r="G27" s="103"/>
      <c r="H27" s="103">
        <v>25200.0</v>
      </c>
      <c r="I27" s="25"/>
      <c r="J27" s="103"/>
      <c r="K27" s="24"/>
      <c r="L27" s="24"/>
      <c r="M27" s="101"/>
      <c r="N27" s="24"/>
      <c r="O27" s="24"/>
      <c r="P27" s="102">
        <v>25200.0</v>
      </c>
      <c r="Q27" s="27">
        <f t="shared" si="1"/>
        <v>0</v>
      </c>
      <c r="R27" s="102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96">
        <v>23.0</v>
      </c>
      <c r="B28" s="97">
        <v>45905.0</v>
      </c>
      <c r="C28" s="98" t="s">
        <v>429</v>
      </c>
      <c r="D28" s="99">
        <v>72839.0</v>
      </c>
      <c r="E28" s="100" t="s">
        <v>322</v>
      </c>
      <c r="F28" s="24"/>
      <c r="G28" s="103"/>
      <c r="H28" s="103">
        <v>10000.0</v>
      </c>
      <c r="I28" s="25"/>
      <c r="J28" s="24"/>
      <c r="K28" s="24"/>
      <c r="L28" s="24"/>
      <c r="M28" s="101"/>
      <c r="N28" s="24"/>
      <c r="O28" s="24"/>
      <c r="P28" s="102">
        <v>10000.0</v>
      </c>
      <c r="Q28" s="27">
        <f t="shared" si="1"/>
        <v>0</v>
      </c>
      <c r="R28" s="102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96">
        <v>24.0</v>
      </c>
      <c r="B29" s="97">
        <v>45905.0</v>
      </c>
      <c r="C29" s="98" t="s">
        <v>430</v>
      </c>
      <c r="D29" s="99">
        <v>10008.0</v>
      </c>
      <c r="E29" s="100" t="s">
        <v>76</v>
      </c>
      <c r="F29" s="24"/>
      <c r="G29" s="24"/>
      <c r="H29" s="24"/>
      <c r="I29" s="25"/>
      <c r="J29" s="24"/>
      <c r="K29" s="103">
        <v>900.0</v>
      </c>
      <c r="L29" s="24"/>
      <c r="M29" s="25"/>
      <c r="N29" s="24"/>
      <c r="O29" s="24"/>
      <c r="P29" s="102">
        <v>900.0</v>
      </c>
      <c r="Q29" s="27">
        <f t="shared" si="1"/>
        <v>0</v>
      </c>
      <c r="R29" s="26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30"/>
      <c r="B30" s="31"/>
      <c r="C30" s="32"/>
      <c r="D30" s="33"/>
      <c r="E30" s="33"/>
      <c r="F30" s="34">
        <f t="shared" ref="F30:P30" si="2">SUM(F6:F29)</f>
        <v>0</v>
      </c>
      <c r="G30" s="34">
        <f t="shared" si="2"/>
        <v>1400</v>
      </c>
      <c r="H30" s="34">
        <f t="shared" si="2"/>
        <v>35200</v>
      </c>
      <c r="I30" s="34">
        <f t="shared" si="2"/>
        <v>58000</v>
      </c>
      <c r="J30" s="34">
        <f t="shared" si="2"/>
        <v>17100</v>
      </c>
      <c r="K30" s="34">
        <f t="shared" si="2"/>
        <v>20080</v>
      </c>
      <c r="L30" s="34">
        <f t="shared" si="2"/>
        <v>0</v>
      </c>
      <c r="M30" s="34">
        <f t="shared" si="2"/>
        <v>5000</v>
      </c>
      <c r="N30" s="34">
        <f t="shared" si="2"/>
        <v>0</v>
      </c>
      <c r="O30" s="34">
        <f t="shared" si="2"/>
        <v>0</v>
      </c>
      <c r="P30" s="34">
        <f t="shared" si="2"/>
        <v>136780</v>
      </c>
      <c r="Q30" s="35"/>
      <c r="R30" s="33"/>
      <c r="S30" s="36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</row>
    <row r="31" ht="42.0" customHeight="1">
      <c r="A31" s="38"/>
      <c r="B31" s="39"/>
      <c r="C31" s="40"/>
      <c r="D31" s="40"/>
      <c r="E31" s="40"/>
      <c r="F31" s="41">
        <f>F30+G30+H30+I30+J30+K30+L30+M30+N30+O30</f>
        <v>136780</v>
      </c>
      <c r="G31" s="4"/>
      <c r="H31" s="4"/>
      <c r="I31" s="4"/>
      <c r="J31" s="4"/>
      <c r="K31" s="4"/>
      <c r="L31" s="4"/>
      <c r="M31" s="4"/>
      <c r="N31" s="4"/>
      <c r="O31" s="4"/>
      <c r="P31" s="43" t="s">
        <v>185</v>
      </c>
      <c r="Q31" s="43"/>
      <c r="R31" s="40"/>
      <c r="S31" s="44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ht="42.0" customHeight="1">
      <c r="A32" s="45"/>
      <c r="B32" s="45"/>
      <c r="C32" s="45"/>
      <c r="D32" s="45"/>
      <c r="E32" s="28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 ht="42.0" customHeight="1">
      <c r="A33" s="46" t="s">
        <v>132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ht="42.0" customHeight="1">
      <c r="A34" s="47" t="s">
        <v>2</v>
      </c>
      <c r="B34" s="48" t="s">
        <v>3</v>
      </c>
      <c r="C34" s="48" t="s">
        <v>4</v>
      </c>
      <c r="D34" s="48" t="s">
        <v>5</v>
      </c>
      <c r="E34" s="48" t="s">
        <v>6</v>
      </c>
      <c r="F34" s="49" t="s">
        <v>7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10"/>
      <c r="R34" s="48" t="s">
        <v>8</v>
      </c>
      <c r="S34" s="48" t="s">
        <v>9</v>
      </c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ht="42.0" customHeight="1">
      <c r="A35" s="11"/>
      <c r="B35" s="12"/>
      <c r="C35" s="12"/>
      <c r="D35" s="12"/>
      <c r="E35" s="12"/>
      <c r="F35" s="50" t="s">
        <v>10</v>
      </c>
      <c r="G35" s="51" t="s">
        <v>11</v>
      </c>
      <c r="H35" s="10"/>
      <c r="I35" s="51" t="s">
        <v>12</v>
      </c>
      <c r="J35" s="10"/>
      <c r="K35" s="48" t="s">
        <v>13</v>
      </c>
      <c r="L35" s="52"/>
      <c r="M35" s="52"/>
      <c r="N35" s="52"/>
      <c r="O35" s="125" t="s">
        <v>324</v>
      </c>
      <c r="P35" s="48" t="s">
        <v>14</v>
      </c>
      <c r="Q35" s="48" t="s">
        <v>15</v>
      </c>
      <c r="R35" s="12"/>
      <c r="S35" s="12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42.0" customHeight="1">
      <c r="A36" s="17"/>
      <c r="B36" s="10"/>
      <c r="C36" s="10"/>
      <c r="D36" s="10"/>
      <c r="E36" s="10"/>
      <c r="F36" s="10"/>
      <c r="G36" s="54" t="s">
        <v>16</v>
      </c>
      <c r="H36" s="54" t="s">
        <v>17</v>
      </c>
      <c r="I36" s="54" t="s">
        <v>18</v>
      </c>
      <c r="J36" s="54" t="s">
        <v>19</v>
      </c>
      <c r="K36" s="10"/>
      <c r="L36" s="54" t="s">
        <v>20</v>
      </c>
      <c r="M36" s="54" t="s">
        <v>21</v>
      </c>
      <c r="N36" s="54" t="s">
        <v>22</v>
      </c>
      <c r="O36" s="126" t="s">
        <v>325</v>
      </c>
      <c r="P36" s="10"/>
      <c r="Q36" s="10"/>
      <c r="R36" s="10"/>
      <c r="S36" s="10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ht="42.0" customHeight="1">
      <c r="A37" s="56">
        <v>1.0</v>
      </c>
      <c r="B37" s="97">
        <v>45905.0</v>
      </c>
      <c r="C37" s="98" t="s">
        <v>431</v>
      </c>
      <c r="D37" s="99">
        <v>59244.0</v>
      </c>
      <c r="E37" s="100" t="s">
        <v>30</v>
      </c>
      <c r="F37" s="24"/>
      <c r="G37" s="24"/>
      <c r="H37" s="24"/>
      <c r="I37" s="101"/>
      <c r="J37" s="24"/>
      <c r="K37" s="24"/>
      <c r="L37" s="24"/>
      <c r="M37" s="25"/>
      <c r="N37" s="24"/>
      <c r="O37" s="142">
        <v>140.0</v>
      </c>
      <c r="P37" s="102">
        <v>140.0</v>
      </c>
      <c r="Q37" s="27">
        <f t="shared" ref="Q37:Q38" si="3">F37+G37+H37+I37+J37+K37+L37+M37+N37+O37-P37</f>
        <v>0</v>
      </c>
      <c r="R37" s="102"/>
      <c r="S37" s="58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ht="42.0" customHeight="1">
      <c r="A38" s="59">
        <v>2.0</v>
      </c>
      <c r="B38" s="97"/>
      <c r="C38" s="98"/>
      <c r="D38" s="99"/>
      <c r="E38" s="100"/>
      <c r="F38" s="24"/>
      <c r="G38" s="24"/>
      <c r="H38" s="24"/>
      <c r="I38" s="101"/>
      <c r="J38" s="24"/>
      <c r="K38" s="24"/>
      <c r="L38" s="24"/>
      <c r="M38" s="101"/>
      <c r="N38" s="24"/>
      <c r="O38" s="134"/>
      <c r="P38" s="102"/>
      <c r="Q38" s="27">
        <f t="shared" si="3"/>
        <v>0</v>
      </c>
      <c r="R38" s="102"/>
      <c r="S38" s="102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ht="42.0" customHeight="1">
      <c r="A39" s="96">
        <v>3.0</v>
      </c>
      <c r="B39" s="97"/>
      <c r="C39" s="98"/>
      <c r="D39" s="99"/>
      <c r="E39" s="100"/>
      <c r="F39" s="24"/>
      <c r="G39" s="24"/>
      <c r="H39" s="24"/>
      <c r="I39" s="101"/>
      <c r="J39" s="24"/>
      <c r="K39" s="24"/>
      <c r="L39" s="24"/>
      <c r="M39" s="101"/>
      <c r="N39" s="24"/>
      <c r="O39" s="134"/>
      <c r="P39" s="102"/>
      <c r="Q39" s="57">
        <f t="shared" ref="Q39:Q42" si="4">O39-P39</f>
        <v>0</v>
      </c>
      <c r="R39" s="102"/>
      <c r="S39" s="58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ht="42.0" customHeight="1">
      <c r="A40" s="127">
        <v>4.0</v>
      </c>
      <c r="B40" s="128"/>
      <c r="C40" s="129"/>
      <c r="D40" s="130"/>
      <c r="E40" s="130"/>
      <c r="F40" s="131"/>
      <c r="G40" s="131"/>
      <c r="H40" s="131"/>
      <c r="I40" s="132"/>
      <c r="J40" s="131"/>
      <c r="K40" s="131"/>
      <c r="L40" s="131"/>
      <c r="M40" s="132"/>
      <c r="N40" s="131"/>
      <c r="O40" s="131"/>
      <c r="P40" s="133"/>
      <c r="Q40" s="57">
        <f t="shared" si="4"/>
        <v>0</v>
      </c>
      <c r="R40" s="102"/>
      <c r="S40" s="58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ht="42.0" customHeight="1">
      <c r="A41" s="127">
        <v>5.0</v>
      </c>
      <c r="B41" s="97"/>
      <c r="C41" s="98"/>
      <c r="D41" s="99"/>
      <c r="E41" s="100"/>
      <c r="F41" s="24"/>
      <c r="G41" s="24"/>
      <c r="H41" s="24"/>
      <c r="I41" s="101"/>
      <c r="J41" s="24"/>
      <c r="K41" s="24"/>
      <c r="L41" s="24"/>
      <c r="M41" s="101"/>
      <c r="N41" s="24"/>
      <c r="O41" s="103"/>
      <c r="P41" s="102"/>
      <c r="Q41" s="57">
        <f t="shared" si="4"/>
        <v>0</v>
      </c>
      <c r="R41" s="26"/>
      <c r="S41" s="58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ht="42.0" customHeight="1">
      <c r="A42" s="59"/>
      <c r="B42" s="60"/>
      <c r="C42" s="61"/>
      <c r="D42" s="61"/>
      <c r="E42" s="61"/>
      <c r="F42" s="62"/>
      <c r="G42" s="62"/>
      <c r="H42" s="62"/>
      <c r="I42" s="62"/>
      <c r="J42" s="62"/>
      <c r="K42" s="62"/>
      <c r="L42" s="62"/>
      <c r="M42" s="62"/>
      <c r="N42" s="62"/>
      <c r="O42" s="63"/>
      <c r="P42" s="64"/>
      <c r="Q42" s="57">
        <f t="shared" si="4"/>
        <v>0</v>
      </c>
      <c r="R42" s="26"/>
      <c r="S42" s="58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ht="42.0" customHeight="1">
      <c r="A43" s="65"/>
      <c r="B43" s="66"/>
      <c r="C43" s="67"/>
      <c r="D43" s="68" t="s">
        <v>131</v>
      </c>
      <c r="E43" s="52"/>
      <c r="F43" s="69">
        <f t="shared" ref="F43:P43" si="5">SUM(F37:F42)</f>
        <v>0</v>
      </c>
      <c r="G43" s="69">
        <f t="shared" si="5"/>
        <v>0</v>
      </c>
      <c r="H43" s="69">
        <f t="shared" si="5"/>
        <v>0</v>
      </c>
      <c r="I43" s="69">
        <f t="shared" si="5"/>
        <v>0</v>
      </c>
      <c r="J43" s="69">
        <f t="shared" si="5"/>
        <v>0</v>
      </c>
      <c r="K43" s="69">
        <f t="shared" si="5"/>
        <v>0</v>
      </c>
      <c r="L43" s="69">
        <f t="shared" si="5"/>
        <v>0</v>
      </c>
      <c r="M43" s="69">
        <f t="shared" si="5"/>
        <v>0</v>
      </c>
      <c r="N43" s="69">
        <f t="shared" si="5"/>
        <v>0</v>
      </c>
      <c r="O43" s="69">
        <f t="shared" si="5"/>
        <v>140</v>
      </c>
      <c r="P43" s="69">
        <f t="shared" si="5"/>
        <v>140</v>
      </c>
      <c r="Q43" s="70"/>
      <c r="R43" s="52"/>
      <c r="S43" s="58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ht="42.0" customHeight="1">
      <c r="A44" s="45"/>
      <c r="B44" s="45"/>
      <c r="C44" s="45"/>
      <c r="D44" s="45"/>
      <c r="E44" s="28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ht="42.0" customHeight="1">
      <c r="A45" s="46" t="s">
        <v>139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ht="42.0" customHeight="1">
      <c r="A46" s="47" t="s">
        <v>2</v>
      </c>
      <c r="B46" s="48" t="s">
        <v>3</v>
      </c>
      <c r="C46" s="48" t="s">
        <v>4</v>
      </c>
      <c r="D46" s="48" t="s">
        <v>5</v>
      </c>
      <c r="E46" s="48" t="s">
        <v>6</v>
      </c>
      <c r="F46" s="49" t="s">
        <v>7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10"/>
      <c r="R46" s="48" t="s">
        <v>8</v>
      </c>
      <c r="S46" s="48" t="s">
        <v>9</v>
      </c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ht="42.0" customHeight="1">
      <c r="A47" s="11"/>
      <c r="B47" s="12"/>
      <c r="C47" s="12"/>
      <c r="D47" s="12"/>
      <c r="E47" s="12"/>
      <c r="F47" s="50" t="s">
        <v>10</v>
      </c>
      <c r="G47" s="51" t="s">
        <v>11</v>
      </c>
      <c r="H47" s="10"/>
      <c r="I47" s="51" t="s">
        <v>12</v>
      </c>
      <c r="J47" s="10"/>
      <c r="K47" s="48" t="s">
        <v>13</v>
      </c>
      <c r="L47" s="52"/>
      <c r="M47" s="52"/>
      <c r="N47" s="52"/>
      <c r="O47" s="73" t="s">
        <v>432</v>
      </c>
      <c r="P47" s="48" t="s">
        <v>14</v>
      </c>
      <c r="Q47" s="48" t="s">
        <v>15</v>
      </c>
      <c r="R47" s="12"/>
      <c r="S47" s="12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ht="42.0" customHeight="1">
      <c r="A48" s="17"/>
      <c r="B48" s="10"/>
      <c r="C48" s="10"/>
      <c r="D48" s="10"/>
      <c r="E48" s="10"/>
      <c r="F48" s="10"/>
      <c r="G48" s="54" t="s">
        <v>16</v>
      </c>
      <c r="H48" s="54" t="s">
        <v>17</v>
      </c>
      <c r="I48" s="54" t="s">
        <v>18</v>
      </c>
      <c r="J48" s="54" t="s">
        <v>19</v>
      </c>
      <c r="K48" s="10"/>
      <c r="L48" s="54" t="s">
        <v>20</v>
      </c>
      <c r="M48" s="54" t="s">
        <v>21</v>
      </c>
      <c r="N48" s="54" t="s">
        <v>22</v>
      </c>
      <c r="O48" s="10"/>
      <c r="P48" s="10"/>
      <c r="Q48" s="10"/>
      <c r="R48" s="10"/>
      <c r="S48" s="10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ht="42.0" customHeight="1">
      <c r="A49" s="56">
        <v>1.0</v>
      </c>
      <c r="B49" s="114">
        <v>45905.0</v>
      </c>
      <c r="C49" s="115" t="s">
        <v>433</v>
      </c>
      <c r="D49" s="116">
        <v>10255.0</v>
      </c>
      <c r="E49" s="117" t="s">
        <v>434</v>
      </c>
      <c r="F49" s="62"/>
      <c r="G49" s="118"/>
      <c r="H49" s="118"/>
      <c r="I49" s="118">
        <v>3000.0</v>
      </c>
      <c r="J49" s="62"/>
      <c r="K49" s="62"/>
      <c r="L49" s="62"/>
      <c r="M49" s="62"/>
      <c r="N49" s="62"/>
      <c r="O49" s="63"/>
      <c r="P49" s="120">
        <v>3000.0</v>
      </c>
      <c r="Q49" s="57">
        <f t="shared" ref="Q49:Q54" si="6">F49+G49+H49+I49+J49+K49+L49+M49+N49+-P49</f>
        <v>0</v>
      </c>
      <c r="R49" s="26"/>
      <c r="S49" s="58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ht="42.0" customHeight="1">
      <c r="A50" s="56">
        <v>2.0</v>
      </c>
      <c r="B50" s="121">
        <v>45905.0</v>
      </c>
      <c r="C50" s="122" t="s">
        <v>435</v>
      </c>
      <c r="D50" s="123">
        <v>10255.0</v>
      </c>
      <c r="E50" s="124" t="s">
        <v>434</v>
      </c>
      <c r="F50" s="62"/>
      <c r="G50" s="62"/>
      <c r="H50" s="118"/>
      <c r="I50" s="118"/>
      <c r="J50" s="118">
        <v>1300.0</v>
      </c>
      <c r="K50" s="62"/>
      <c r="L50" s="62"/>
      <c r="M50" s="62"/>
      <c r="N50" s="62"/>
      <c r="O50" s="63"/>
      <c r="P50" s="120">
        <v>1300.0</v>
      </c>
      <c r="Q50" s="57">
        <f t="shared" si="6"/>
        <v>0</v>
      </c>
      <c r="R50" s="26"/>
      <c r="S50" s="58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</row>
    <row r="51" ht="42.0" customHeight="1">
      <c r="A51" s="135">
        <v>3.0</v>
      </c>
      <c r="B51" s="97">
        <v>45905.0</v>
      </c>
      <c r="C51" s="136" t="s">
        <v>436</v>
      </c>
      <c r="D51" s="136">
        <v>10255.0</v>
      </c>
      <c r="E51" s="137" t="s">
        <v>434</v>
      </c>
      <c r="F51" s="62"/>
      <c r="G51" s="62"/>
      <c r="H51" s="118"/>
      <c r="I51" s="118">
        <v>200.0</v>
      </c>
      <c r="J51" s="62"/>
      <c r="K51" s="62"/>
      <c r="L51" s="62"/>
      <c r="M51" s="62"/>
      <c r="N51" s="62"/>
      <c r="O51" s="63"/>
      <c r="P51" s="120">
        <v>200.0</v>
      </c>
      <c r="Q51" s="57">
        <f t="shared" si="6"/>
        <v>0</v>
      </c>
      <c r="R51" s="26"/>
      <c r="S51" s="58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 ht="42.0" customHeight="1">
      <c r="A52" s="135">
        <v>4.0</v>
      </c>
      <c r="B52" s="97"/>
      <c r="C52" s="136"/>
      <c r="D52" s="136"/>
      <c r="E52" s="137"/>
      <c r="F52" s="62"/>
      <c r="G52" s="62"/>
      <c r="H52" s="118"/>
      <c r="I52" s="62"/>
      <c r="J52" s="62"/>
      <c r="K52" s="62"/>
      <c r="L52" s="62"/>
      <c r="M52" s="62"/>
      <c r="N52" s="62"/>
      <c r="O52" s="63"/>
      <c r="P52" s="120"/>
      <c r="Q52" s="57">
        <f t="shared" si="6"/>
        <v>0</v>
      </c>
      <c r="R52" s="26"/>
      <c r="S52" s="58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ht="42.0" customHeight="1">
      <c r="A53" s="135">
        <v>5.0</v>
      </c>
      <c r="B53" s="97"/>
      <c r="C53" s="136"/>
      <c r="D53" s="136"/>
      <c r="E53" s="137"/>
      <c r="F53" s="62"/>
      <c r="G53" s="62"/>
      <c r="H53" s="118"/>
      <c r="I53" s="62"/>
      <c r="J53" s="62"/>
      <c r="K53" s="62"/>
      <c r="L53" s="62"/>
      <c r="M53" s="62"/>
      <c r="N53" s="62"/>
      <c r="O53" s="63"/>
      <c r="P53" s="120"/>
      <c r="Q53" s="57">
        <f t="shared" si="6"/>
        <v>0</v>
      </c>
      <c r="R53" s="26"/>
      <c r="S53" s="58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</row>
    <row r="54" ht="42.0" customHeight="1">
      <c r="A54" s="138">
        <v>6.0</v>
      </c>
      <c r="B54" s="139"/>
      <c r="C54" s="140"/>
      <c r="D54" s="140"/>
      <c r="E54" s="140"/>
      <c r="F54" s="62"/>
      <c r="G54" s="62"/>
      <c r="H54" s="118"/>
      <c r="I54" s="62"/>
      <c r="J54" s="62"/>
      <c r="K54" s="62"/>
      <c r="L54" s="62"/>
      <c r="M54" s="62"/>
      <c r="N54" s="62"/>
      <c r="O54" s="63"/>
      <c r="P54" s="141"/>
      <c r="Q54" s="57">
        <f t="shared" si="6"/>
        <v>0</v>
      </c>
      <c r="R54" s="26"/>
      <c r="S54" s="58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</row>
    <row r="55" ht="42.0" customHeight="1">
      <c r="A55" s="65"/>
      <c r="B55" s="66"/>
      <c r="C55" s="67"/>
      <c r="D55" s="68" t="s">
        <v>131</v>
      </c>
      <c r="E55" s="52"/>
      <c r="F55" s="69">
        <f t="shared" ref="F55:P55" si="7">SUM(F49:F54)</f>
        <v>0</v>
      </c>
      <c r="G55" s="69">
        <f t="shared" si="7"/>
        <v>0</v>
      </c>
      <c r="H55" s="69">
        <f t="shared" si="7"/>
        <v>0</v>
      </c>
      <c r="I55" s="69">
        <f t="shared" si="7"/>
        <v>3200</v>
      </c>
      <c r="J55" s="69">
        <f t="shared" si="7"/>
        <v>1300</v>
      </c>
      <c r="K55" s="69">
        <f t="shared" si="7"/>
        <v>0</v>
      </c>
      <c r="L55" s="69">
        <f t="shared" si="7"/>
        <v>0</v>
      </c>
      <c r="M55" s="69">
        <f t="shared" si="7"/>
        <v>0</v>
      </c>
      <c r="N55" s="69">
        <f t="shared" si="7"/>
        <v>0</v>
      </c>
      <c r="O55" s="69">
        <f t="shared" si="7"/>
        <v>0</v>
      </c>
      <c r="P55" s="69">
        <f t="shared" si="7"/>
        <v>4500</v>
      </c>
      <c r="Q55" s="70"/>
      <c r="R55" s="52"/>
      <c r="S55" s="58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</row>
    <row r="56" ht="42.0" customHeight="1">
      <c r="A56" s="45"/>
      <c r="B56" s="45"/>
      <c r="C56" s="45"/>
      <c r="D56" s="45"/>
      <c r="E56" s="71"/>
      <c r="F56" s="72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</row>
    <row r="57" ht="42.0" customHeight="1">
      <c r="A57" s="45"/>
      <c r="B57" s="45"/>
      <c r="C57" s="45"/>
      <c r="D57" s="45"/>
      <c r="E57" s="71"/>
      <c r="F57" s="72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</row>
    <row r="58" ht="51.0" customHeight="1">
      <c r="A58" s="2"/>
      <c r="B58" s="2"/>
      <c r="C58" s="2"/>
      <c r="D58" s="2"/>
      <c r="E58" s="82" t="s">
        <v>148</v>
      </c>
      <c r="F58" s="104" t="s">
        <v>149</v>
      </c>
      <c r="G58" s="2"/>
      <c r="H58" s="2"/>
      <c r="I58" s="2"/>
      <c r="J58" s="84" t="s">
        <v>150</v>
      </c>
      <c r="K58" s="84"/>
      <c r="L58" s="84"/>
      <c r="M58" s="84"/>
      <c r="N58" s="85"/>
      <c r="O58" s="85"/>
      <c r="P58" s="86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82" t="s">
        <v>151</v>
      </c>
      <c r="F59" s="104" t="s">
        <v>149</v>
      </c>
      <c r="G59" s="2"/>
      <c r="H59" s="2"/>
      <c r="I59" s="2"/>
      <c r="J59" s="87" t="s">
        <v>152</v>
      </c>
      <c r="K59" s="87"/>
      <c r="L59" s="87"/>
      <c r="M59" s="87"/>
      <c r="N59" s="87"/>
      <c r="O59" s="87"/>
      <c r="P59" s="88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82" t="s">
        <v>153</v>
      </c>
      <c r="F60" s="104" t="s">
        <v>149</v>
      </c>
      <c r="G60" s="2"/>
      <c r="H60" s="2"/>
      <c r="I60" s="2"/>
      <c r="J60" s="89"/>
      <c r="K60" s="90"/>
      <c r="L60" s="90"/>
      <c r="M60" s="90"/>
      <c r="N60" s="90"/>
      <c r="O60" s="90"/>
      <c r="P60" s="90"/>
      <c r="Q60" s="91"/>
      <c r="R60" s="28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82" t="s">
        <v>154</v>
      </c>
      <c r="F61" s="104" t="s">
        <v>149</v>
      </c>
      <c r="G61" s="2"/>
      <c r="H61" s="2"/>
      <c r="I61" s="2"/>
      <c r="J61" s="92"/>
      <c r="K61" s="92"/>
      <c r="L61" s="92"/>
      <c r="M61" s="92"/>
      <c r="N61" s="92"/>
      <c r="O61" s="92"/>
      <c r="P61" s="45"/>
      <c r="Q61" s="45"/>
      <c r="R61" s="45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82" t="s">
        <v>437</v>
      </c>
      <c r="F62" s="104" t="s">
        <v>149</v>
      </c>
      <c r="G62" s="2"/>
      <c r="H62" s="2"/>
      <c r="I62" s="2"/>
      <c r="J62" s="92"/>
      <c r="K62" s="92"/>
      <c r="L62" s="92"/>
      <c r="M62" s="92"/>
      <c r="N62" s="92"/>
      <c r="O62" s="92"/>
      <c r="P62" s="93"/>
      <c r="Q62" s="45"/>
      <c r="R62" s="45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82" t="s">
        <v>157</v>
      </c>
      <c r="F63" s="104" t="s">
        <v>149</v>
      </c>
      <c r="G63" s="2"/>
      <c r="H63" s="2"/>
      <c r="I63" s="2"/>
      <c r="J63" s="94"/>
      <c r="K63" s="94"/>
      <c r="L63" s="94"/>
      <c r="M63" s="94"/>
      <c r="N63" s="45"/>
      <c r="O63" s="45"/>
      <c r="P63" s="93"/>
      <c r="Q63" s="45"/>
      <c r="R63" s="45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82" t="s">
        <v>158</v>
      </c>
      <c r="F64" s="104" t="s">
        <v>149</v>
      </c>
      <c r="G64" s="2"/>
      <c r="H64" s="2"/>
      <c r="I64" s="2"/>
      <c r="J64" s="45"/>
      <c r="K64" s="45"/>
      <c r="L64" s="95"/>
      <c r="M64" s="45"/>
      <c r="N64" s="45"/>
      <c r="O64" s="45"/>
      <c r="P64" s="93"/>
      <c r="Q64" s="45"/>
      <c r="R64" s="45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45"/>
      <c r="K65" s="45"/>
      <c r="L65" s="45"/>
      <c r="M65" s="45"/>
      <c r="N65" s="45"/>
      <c r="O65" s="45"/>
      <c r="P65" s="45"/>
      <c r="Q65" s="45"/>
      <c r="R65" s="45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</sheetData>
  <mergeCells count="48">
    <mergeCell ref="I47:J47"/>
    <mergeCell ref="K47:K48"/>
    <mergeCell ref="O47:O48"/>
    <mergeCell ref="P47:P48"/>
    <mergeCell ref="A45:S45"/>
    <mergeCell ref="A46:A48"/>
    <mergeCell ref="B46:B48"/>
    <mergeCell ref="C46:C48"/>
    <mergeCell ref="D46:D48"/>
    <mergeCell ref="E46:E48"/>
    <mergeCell ref="F46:Q46"/>
    <mergeCell ref="Q47:Q4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1:O31"/>
    <mergeCell ref="A34:A36"/>
    <mergeCell ref="B34:B36"/>
    <mergeCell ref="C34:C36"/>
    <mergeCell ref="D34:D36"/>
    <mergeCell ref="E34:E36"/>
    <mergeCell ref="R34:R36"/>
    <mergeCell ref="P35:P36"/>
    <mergeCell ref="Q35:Q36"/>
    <mergeCell ref="A33:S33"/>
    <mergeCell ref="F34:Q34"/>
    <mergeCell ref="S34:S36"/>
    <mergeCell ref="F35:F36"/>
    <mergeCell ref="G35:H35"/>
    <mergeCell ref="I35:J35"/>
    <mergeCell ref="K35:K36"/>
    <mergeCell ref="R46:R48"/>
    <mergeCell ref="S46:S48"/>
    <mergeCell ref="F47:F48"/>
    <mergeCell ref="G47:H4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438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45906.0</v>
      </c>
      <c r="C6" s="98" t="s">
        <v>439</v>
      </c>
      <c r="D6" s="99">
        <v>84811.0</v>
      </c>
      <c r="E6" s="100" t="s">
        <v>440</v>
      </c>
      <c r="F6" s="24"/>
      <c r="G6" s="24"/>
      <c r="H6" s="24"/>
      <c r="I6" s="101">
        <v>2600.0</v>
      </c>
      <c r="J6" s="103"/>
      <c r="K6" s="24"/>
      <c r="L6" s="24"/>
      <c r="M6" s="25"/>
      <c r="N6" s="24"/>
      <c r="O6" s="24"/>
      <c r="P6" s="102">
        <v>2600.0</v>
      </c>
      <c r="Q6" s="27">
        <f t="shared" ref="Q6:Q28" si="1">F6+G6+H6+I6+J6+K6+L6+M6+N6+O6-P6</f>
        <v>0</v>
      </c>
      <c r="R6" s="102" t="s">
        <v>26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45906.0</v>
      </c>
      <c r="C7" s="98" t="s">
        <v>441</v>
      </c>
      <c r="D7" s="99">
        <v>84811.0</v>
      </c>
      <c r="E7" s="100" t="s">
        <v>440</v>
      </c>
      <c r="F7" s="24"/>
      <c r="G7" s="24"/>
      <c r="H7" s="24"/>
      <c r="I7" s="101">
        <v>900.0</v>
      </c>
      <c r="J7" s="103"/>
      <c r="K7" s="24"/>
      <c r="L7" s="24"/>
      <c r="M7" s="25"/>
      <c r="N7" s="24"/>
      <c r="O7" s="24"/>
      <c r="P7" s="102">
        <v>900.0</v>
      </c>
      <c r="Q7" s="27">
        <f t="shared" si="1"/>
        <v>0</v>
      </c>
      <c r="R7" s="102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45906.0</v>
      </c>
      <c r="C8" s="98" t="s">
        <v>442</v>
      </c>
      <c r="D8" s="99">
        <v>62809.0</v>
      </c>
      <c r="E8" s="100" t="s">
        <v>443</v>
      </c>
      <c r="F8" s="24"/>
      <c r="G8" s="24"/>
      <c r="H8" s="24"/>
      <c r="I8" s="101">
        <v>2500.0</v>
      </c>
      <c r="J8" s="103"/>
      <c r="K8" s="24"/>
      <c r="L8" s="24"/>
      <c r="M8" s="25"/>
      <c r="N8" s="24"/>
      <c r="O8" s="24"/>
      <c r="P8" s="102">
        <v>2500.0</v>
      </c>
      <c r="Q8" s="27">
        <f t="shared" si="1"/>
        <v>0</v>
      </c>
      <c r="R8" s="102" t="s">
        <v>71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45906.0</v>
      </c>
      <c r="C9" s="98" t="s">
        <v>444</v>
      </c>
      <c r="D9" s="99">
        <v>59244.0</v>
      </c>
      <c r="E9" s="100" t="s">
        <v>30</v>
      </c>
      <c r="F9" s="103"/>
      <c r="G9" s="24"/>
      <c r="H9" s="24"/>
      <c r="I9" s="101">
        <v>200.0</v>
      </c>
      <c r="J9" s="24"/>
      <c r="K9" s="24"/>
      <c r="L9" s="24"/>
      <c r="M9" s="101"/>
      <c r="N9" s="24"/>
      <c r="O9" s="24"/>
      <c r="P9" s="102">
        <v>200.0</v>
      </c>
      <c r="Q9" s="27">
        <f t="shared" si="1"/>
        <v>0</v>
      </c>
      <c r="R9" s="102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45906.0</v>
      </c>
      <c r="C10" s="98" t="s">
        <v>445</v>
      </c>
      <c r="D10" s="99">
        <v>19688.0</v>
      </c>
      <c r="E10" s="100" t="s">
        <v>38</v>
      </c>
      <c r="F10" s="103"/>
      <c r="G10" s="24"/>
      <c r="H10" s="24"/>
      <c r="I10" s="101">
        <v>350.0</v>
      </c>
      <c r="J10" s="103"/>
      <c r="K10" s="24"/>
      <c r="L10" s="24"/>
      <c r="M10" s="101"/>
      <c r="N10" s="24"/>
      <c r="O10" s="24"/>
      <c r="P10" s="102">
        <v>350.0</v>
      </c>
      <c r="Q10" s="27">
        <f t="shared" si="1"/>
        <v>0</v>
      </c>
      <c r="R10" s="102" t="s">
        <v>352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45906.0</v>
      </c>
      <c r="C11" s="98" t="s">
        <v>446</v>
      </c>
      <c r="D11" s="99">
        <v>78630.0</v>
      </c>
      <c r="E11" s="100" t="s">
        <v>351</v>
      </c>
      <c r="F11" s="24"/>
      <c r="G11" s="24"/>
      <c r="H11" s="24"/>
      <c r="I11" s="101">
        <v>5100.0</v>
      </c>
      <c r="J11" s="24"/>
      <c r="K11" s="24"/>
      <c r="L11" s="24"/>
      <c r="M11" s="101"/>
      <c r="N11" s="24"/>
      <c r="O11" s="24"/>
      <c r="P11" s="102">
        <v>5100.0</v>
      </c>
      <c r="Q11" s="27">
        <f t="shared" si="1"/>
        <v>0</v>
      </c>
      <c r="R11" s="102" t="s">
        <v>26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45906.0</v>
      </c>
      <c r="C12" s="98" t="s">
        <v>447</v>
      </c>
      <c r="D12" s="99">
        <v>81108.0</v>
      </c>
      <c r="E12" s="100" t="s">
        <v>212</v>
      </c>
      <c r="F12" s="24"/>
      <c r="G12" s="103"/>
      <c r="H12" s="24"/>
      <c r="I12" s="101">
        <v>10200.0</v>
      </c>
      <c r="J12" s="24"/>
      <c r="K12" s="24"/>
      <c r="L12" s="24"/>
      <c r="M12" s="101"/>
      <c r="N12" s="24"/>
      <c r="O12" s="24"/>
      <c r="P12" s="102">
        <v>10200.0</v>
      </c>
      <c r="Q12" s="27">
        <f t="shared" si="1"/>
        <v>0</v>
      </c>
      <c r="R12" s="102" t="s">
        <v>26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45906.0</v>
      </c>
      <c r="C13" s="98" t="s">
        <v>448</v>
      </c>
      <c r="D13" s="99">
        <v>92296.0</v>
      </c>
      <c r="E13" s="100" t="s">
        <v>449</v>
      </c>
      <c r="F13" s="24"/>
      <c r="G13" s="24"/>
      <c r="H13" s="24"/>
      <c r="I13" s="101">
        <v>2600.0</v>
      </c>
      <c r="J13" s="24"/>
      <c r="K13" s="24"/>
      <c r="L13" s="24"/>
      <c r="M13" s="101"/>
      <c r="N13" s="24"/>
      <c r="O13" s="24"/>
      <c r="P13" s="102">
        <v>2600.0</v>
      </c>
      <c r="Q13" s="27">
        <f t="shared" si="1"/>
        <v>0</v>
      </c>
      <c r="R13" s="102" t="s">
        <v>26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45906.0</v>
      </c>
      <c r="C14" s="98" t="s">
        <v>450</v>
      </c>
      <c r="D14" s="99">
        <v>61420.0</v>
      </c>
      <c r="E14" s="100" t="s">
        <v>451</v>
      </c>
      <c r="F14" s="24"/>
      <c r="G14" s="24"/>
      <c r="H14" s="24"/>
      <c r="I14" s="101">
        <v>2600.0</v>
      </c>
      <c r="J14" s="103"/>
      <c r="K14" s="103"/>
      <c r="L14" s="24"/>
      <c r="M14" s="101"/>
      <c r="N14" s="24"/>
      <c r="O14" s="24"/>
      <c r="P14" s="102">
        <v>2600.0</v>
      </c>
      <c r="Q14" s="27">
        <f t="shared" si="1"/>
        <v>0</v>
      </c>
      <c r="R14" s="102" t="s">
        <v>26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45906.0</v>
      </c>
      <c r="C15" s="98" t="s">
        <v>452</v>
      </c>
      <c r="D15" s="99">
        <v>53249.0</v>
      </c>
      <c r="E15" s="100" t="s">
        <v>373</v>
      </c>
      <c r="F15" s="24"/>
      <c r="G15" s="24"/>
      <c r="H15" s="24"/>
      <c r="I15" s="101"/>
      <c r="J15" s="103">
        <v>15000.0</v>
      </c>
      <c r="K15" s="24"/>
      <c r="L15" s="24"/>
      <c r="M15" s="101"/>
      <c r="N15" s="24"/>
      <c r="O15" s="24"/>
      <c r="P15" s="102">
        <v>15000.0</v>
      </c>
      <c r="Q15" s="27">
        <f t="shared" si="1"/>
        <v>0</v>
      </c>
      <c r="R15" s="102" t="s">
        <v>26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45906.0</v>
      </c>
      <c r="C16" s="98" t="s">
        <v>453</v>
      </c>
      <c r="D16" s="99">
        <v>48631.0</v>
      </c>
      <c r="E16" s="100" t="s">
        <v>54</v>
      </c>
      <c r="F16" s="24"/>
      <c r="G16" s="24"/>
      <c r="H16" s="24"/>
      <c r="I16" s="101"/>
      <c r="J16" s="103">
        <v>10000.0</v>
      </c>
      <c r="K16" s="24"/>
      <c r="L16" s="24"/>
      <c r="M16" s="101"/>
      <c r="N16" s="24"/>
      <c r="O16" s="24"/>
      <c r="P16" s="102">
        <v>10000.0</v>
      </c>
      <c r="Q16" s="27">
        <f t="shared" si="1"/>
        <v>0</v>
      </c>
      <c r="R16" s="102" t="s">
        <v>71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45906.0</v>
      </c>
      <c r="C17" s="98" t="s">
        <v>454</v>
      </c>
      <c r="D17" s="99">
        <v>53249.0</v>
      </c>
      <c r="E17" s="100" t="s">
        <v>373</v>
      </c>
      <c r="F17" s="24"/>
      <c r="G17" s="24"/>
      <c r="H17" s="24"/>
      <c r="I17" s="101"/>
      <c r="J17" s="103">
        <v>100.0</v>
      </c>
      <c r="K17" s="103"/>
      <c r="L17" s="24"/>
      <c r="M17" s="101"/>
      <c r="N17" s="24"/>
      <c r="O17" s="24"/>
      <c r="P17" s="102">
        <v>100.0</v>
      </c>
      <c r="Q17" s="27">
        <f t="shared" si="1"/>
        <v>0</v>
      </c>
      <c r="R17" s="102" t="s">
        <v>26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45906.0</v>
      </c>
      <c r="C18" s="98" t="s">
        <v>455</v>
      </c>
      <c r="D18" s="99">
        <v>13133.0</v>
      </c>
      <c r="E18" s="100" t="s">
        <v>456</v>
      </c>
      <c r="F18" s="24"/>
      <c r="G18" s="24"/>
      <c r="H18" s="24"/>
      <c r="I18" s="101"/>
      <c r="J18" s="103">
        <v>1500.0</v>
      </c>
      <c r="K18" s="24"/>
      <c r="L18" s="24"/>
      <c r="M18" s="101"/>
      <c r="N18" s="24"/>
      <c r="O18" s="24"/>
      <c r="P18" s="102">
        <v>1500.0</v>
      </c>
      <c r="Q18" s="27">
        <f t="shared" si="1"/>
        <v>0</v>
      </c>
      <c r="R18" s="102" t="s">
        <v>26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97">
        <v>45906.0</v>
      </c>
      <c r="C19" s="98" t="s">
        <v>457</v>
      </c>
      <c r="D19" s="99">
        <v>48910.0</v>
      </c>
      <c r="E19" s="100" t="s">
        <v>87</v>
      </c>
      <c r="F19" s="24"/>
      <c r="G19" s="24"/>
      <c r="H19" s="24"/>
      <c r="I19" s="101">
        <v>2600.0</v>
      </c>
      <c r="J19" s="24"/>
      <c r="K19" s="103"/>
      <c r="L19" s="24"/>
      <c r="M19" s="101"/>
      <c r="N19" s="24"/>
      <c r="O19" s="24"/>
      <c r="P19" s="102">
        <v>2600.0</v>
      </c>
      <c r="Q19" s="27">
        <f t="shared" si="1"/>
        <v>0</v>
      </c>
      <c r="R19" s="102" t="s">
        <v>26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>
        <v>15.0</v>
      </c>
      <c r="B20" s="97">
        <v>45906.0</v>
      </c>
      <c r="C20" s="98" t="s">
        <v>458</v>
      </c>
      <c r="D20" s="99">
        <v>64461.0</v>
      </c>
      <c r="E20" s="100" t="s">
        <v>196</v>
      </c>
      <c r="F20" s="103">
        <v>300.0</v>
      </c>
      <c r="G20" s="103"/>
      <c r="H20" s="24"/>
      <c r="I20" s="101"/>
      <c r="J20" s="103"/>
      <c r="K20" s="24"/>
      <c r="L20" s="24"/>
      <c r="M20" s="101"/>
      <c r="N20" s="24"/>
      <c r="O20" s="24"/>
      <c r="P20" s="102">
        <v>300.0</v>
      </c>
      <c r="Q20" s="27">
        <f t="shared" si="1"/>
        <v>0</v>
      </c>
      <c r="R20" s="102" t="s">
        <v>26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96">
        <v>16.0</v>
      </c>
      <c r="B21" s="97">
        <v>45906.0</v>
      </c>
      <c r="C21" s="98" t="s">
        <v>459</v>
      </c>
      <c r="D21" s="99">
        <v>55448.0</v>
      </c>
      <c r="E21" s="100" t="s">
        <v>460</v>
      </c>
      <c r="F21" s="24"/>
      <c r="G21" s="24"/>
      <c r="H21" s="24"/>
      <c r="I21" s="101">
        <v>10000.0</v>
      </c>
      <c r="J21" s="103"/>
      <c r="K21" s="103"/>
      <c r="L21" s="24"/>
      <c r="M21" s="101"/>
      <c r="N21" s="24"/>
      <c r="O21" s="24"/>
      <c r="P21" s="102">
        <v>10000.0</v>
      </c>
      <c r="Q21" s="27">
        <f t="shared" si="1"/>
        <v>0</v>
      </c>
      <c r="R21" s="102" t="s">
        <v>26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96">
        <v>17.0</v>
      </c>
      <c r="B22" s="97">
        <v>45906.0</v>
      </c>
      <c r="C22" s="98" t="s">
        <v>461</v>
      </c>
      <c r="D22" s="99">
        <v>10250.0</v>
      </c>
      <c r="E22" s="100" t="s">
        <v>462</v>
      </c>
      <c r="F22" s="24"/>
      <c r="G22" s="24"/>
      <c r="H22" s="24"/>
      <c r="I22" s="101"/>
      <c r="J22" s="103">
        <v>1500.0</v>
      </c>
      <c r="K22" s="103"/>
      <c r="L22" s="24"/>
      <c r="M22" s="101"/>
      <c r="N22" s="24"/>
      <c r="O22" s="24"/>
      <c r="P22" s="102">
        <v>1500.0</v>
      </c>
      <c r="Q22" s="27">
        <f t="shared" si="1"/>
        <v>0</v>
      </c>
      <c r="R22" s="102" t="s">
        <v>26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96">
        <v>18.0</v>
      </c>
      <c r="B23" s="97">
        <v>45906.0</v>
      </c>
      <c r="C23" s="98" t="s">
        <v>463</v>
      </c>
      <c r="D23" s="99">
        <v>10272.0</v>
      </c>
      <c r="E23" s="100" t="s">
        <v>464</v>
      </c>
      <c r="F23" s="103"/>
      <c r="G23" s="103">
        <v>4500.0</v>
      </c>
      <c r="H23" s="24"/>
      <c r="I23" s="101"/>
      <c r="J23" s="103"/>
      <c r="K23" s="24"/>
      <c r="L23" s="24"/>
      <c r="M23" s="101"/>
      <c r="N23" s="24"/>
      <c r="O23" s="24"/>
      <c r="P23" s="102">
        <v>4500.0</v>
      </c>
      <c r="Q23" s="27">
        <f t="shared" si="1"/>
        <v>0</v>
      </c>
      <c r="R23" s="102" t="s">
        <v>26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96">
        <v>19.0</v>
      </c>
      <c r="B24" s="97">
        <v>45905.0</v>
      </c>
      <c r="C24" s="98" t="s">
        <v>465</v>
      </c>
      <c r="D24" s="99">
        <v>45227.0</v>
      </c>
      <c r="E24" s="100" t="s">
        <v>249</v>
      </c>
      <c r="F24" s="24"/>
      <c r="G24" s="103"/>
      <c r="H24" s="103">
        <v>8100.0</v>
      </c>
      <c r="I24" s="101"/>
      <c r="J24" s="103"/>
      <c r="K24" s="24"/>
      <c r="L24" s="24"/>
      <c r="M24" s="101"/>
      <c r="N24" s="24"/>
      <c r="O24" s="24"/>
      <c r="P24" s="102">
        <v>8100.0</v>
      </c>
      <c r="Q24" s="27">
        <f t="shared" si="1"/>
        <v>0</v>
      </c>
      <c r="R24" s="102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96">
        <v>20.0</v>
      </c>
      <c r="B25" s="97">
        <v>45906.0</v>
      </c>
      <c r="C25" s="98" t="s">
        <v>466</v>
      </c>
      <c r="D25" s="99">
        <v>47787.0</v>
      </c>
      <c r="E25" s="100" t="s">
        <v>110</v>
      </c>
      <c r="F25" s="24"/>
      <c r="G25" s="103"/>
      <c r="H25" s="103">
        <v>5000.0</v>
      </c>
      <c r="I25" s="101"/>
      <c r="J25" s="24"/>
      <c r="K25" s="24"/>
      <c r="L25" s="24"/>
      <c r="M25" s="101"/>
      <c r="N25" s="24"/>
      <c r="O25" s="24"/>
      <c r="P25" s="102">
        <v>5000.0</v>
      </c>
      <c r="Q25" s="27">
        <f t="shared" si="1"/>
        <v>0</v>
      </c>
      <c r="R25" s="102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96">
        <v>21.0</v>
      </c>
      <c r="B26" s="97">
        <v>45906.0</v>
      </c>
      <c r="C26" s="98" t="s">
        <v>467</v>
      </c>
      <c r="D26" s="99">
        <v>36555.0</v>
      </c>
      <c r="E26" s="100" t="s">
        <v>468</v>
      </c>
      <c r="F26" s="24"/>
      <c r="G26" s="103"/>
      <c r="H26" s="103">
        <v>2500.0</v>
      </c>
      <c r="I26" s="25"/>
      <c r="J26" s="103"/>
      <c r="K26" s="24"/>
      <c r="L26" s="24"/>
      <c r="M26" s="101"/>
      <c r="N26" s="24"/>
      <c r="O26" s="24"/>
      <c r="P26" s="102">
        <v>2500.0</v>
      </c>
      <c r="Q26" s="27">
        <f t="shared" si="1"/>
        <v>0</v>
      </c>
      <c r="R26" s="102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96">
        <v>22.0</v>
      </c>
      <c r="B27" s="97"/>
      <c r="C27" s="98"/>
      <c r="D27" s="99"/>
      <c r="E27" s="100"/>
      <c r="F27" s="24"/>
      <c r="G27" s="103"/>
      <c r="H27" s="103"/>
      <c r="I27" s="25"/>
      <c r="J27" s="24"/>
      <c r="K27" s="24"/>
      <c r="L27" s="24"/>
      <c r="M27" s="101"/>
      <c r="N27" s="24"/>
      <c r="O27" s="24"/>
      <c r="P27" s="102"/>
      <c r="Q27" s="27">
        <f t="shared" si="1"/>
        <v>0</v>
      </c>
      <c r="R27" s="102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96">
        <v>23.0</v>
      </c>
      <c r="B28" s="97"/>
      <c r="C28" s="98"/>
      <c r="D28" s="99"/>
      <c r="E28" s="100"/>
      <c r="F28" s="24"/>
      <c r="G28" s="24"/>
      <c r="H28" s="24"/>
      <c r="I28" s="25"/>
      <c r="J28" s="24"/>
      <c r="K28" s="103"/>
      <c r="L28" s="24"/>
      <c r="M28" s="25"/>
      <c r="N28" s="24"/>
      <c r="O28" s="24"/>
      <c r="P28" s="102"/>
      <c r="Q28" s="27">
        <f t="shared" si="1"/>
        <v>0</v>
      </c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30"/>
      <c r="B29" s="31"/>
      <c r="C29" s="32"/>
      <c r="D29" s="33"/>
      <c r="E29" s="33"/>
      <c r="F29" s="34">
        <f t="shared" ref="F29:P29" si="2">SUM(F6:F28)</f>
        <v>300</v>
      </c>
      <c r="G29" s="34">
        <f t="shared" si="2"/>
        <v>4500</v>
      </c>
      <c r="H29" s="34">
        <f t="shared" si="2"/>
        <v>15600</v>
      </c>
      <c r="I29" s="34">
        <f t="shared" si="2"/>
        <v>39650</v>
      </c>
      <c r="J29" s="34">
        <f t="shared" si="2"/>
        <v>28100</v>
      </c>
      <c r="K29" s="34">
        <f t="shared" si="2"/>
        <v>0</v>
      </c>
      <c r="L29" s="34">
        <f t="shared" si="2"/>
        <v>0</v>
      </c>
      <c r="M29" s="34">
        <f t="shared" si="2"/>
        <v>0</v>
      </c>
      <c r="N29" s="34">
        <f t="shared" si="2"/>
        <v>0</v>
      </c>
      <c r="O29" s="34">
        <f t="shared" si="2"/>
        <v>0</v>
      </c>
      <c r="P29" s="34">
        <f t="shared" si="2"/>
        <v>88150</v>
      </c>
      <c r="Q29" s="35"/>
      <c r="R29" s="33"/>
      <c r="S29" s="36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</row>
    <row r="30" ht="42.0" customHeight="1">
      <c r="A30" s="38"/>
      <c r="B30" s="39"/>
      <c r="C30" s="40"/>
      <c r="D30" s="40"/>
      <c r="E30" s="40"/>
      <c r="F30" s="41">
        <f>F29+G29+H29+I29+J29+K29+L29+M29+N29+O29</f>
        <v>88150</v>
      </c>
      <c r="G30" s="4"/>
      <c r="H30" s="4"/>
      <c r="I30" s="4"/>
      <c r="J30" s="4"/>
      <c r="K30" s="4"/>
      <c r="L30" s="4"/>
      <c r="M30" s="4"/>
      <c r="N30" s="4"/>
      <c r="O30" s="4"/>
      <c r="P30" s="43" t="s">
        <v>185</v>
      </c>
      <c r="Q30" s="43"/>
      <c r="R30" s="40"/>
      <c r="S30" s="44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</row>
    <row r="31" ht="42.0" customHeight="1">
      <c r="A31" s="45"/>
      <c r="B31" s="45"/>
      <c r="C31" s="45"/>
      <c r="D31" s="45"/>
      <c r="E31" s="28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ht="42.0" customHeight="1">
      <c r="A32" s="46" t="s">
        <v>132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 ht="42.0" customHeight="1">
      <c r="A33" s="47" t="s">
        <v>2</v>
      </c>
      <c r="B33" s="48" t="s">
        <v>3</v>
      </c>
      <c r="C33" s="48" t="s">
        <v>4</v>
      </c>
      <c r="D33" s="48" t="s">
        <v>5</v>
      </c>
      <c r="E33" s="48" t="s">
        <v>6</v>
      </c>
      <c r="F33" s="49" t="s">
        <v>7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10"/>
      <c r="R33" s="48" t="s">
        <v>8</v>
      </c>
      <c r="S33" s="48" t="s">
        <v>9</v>
      </c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ht="42.0" customHeight="1">
      <c r="A34" s="11"/>
      <c r="B34" s="12"/>
      <c r="C34" s="12"/>
      <c r="D34" s="12"/>
      <c r="E34" s="12"/>
      <c r="F34" s="50" t="s">
        <v>10</v>
      </c>
      <c r="G34" s="51" t="s">
        <v>11</v>
      </c>
      <c r="H34" s="10"/>
      <c r="I34" s="51" t="s">
        <v>12</v>
      </c>
      <c r="J34" s="10"/>
      <c r="K34" s="48" t="s">
        <v>13</v>
      </c>
      <c r="L34" s="52"/>
      <c r="M34" s="52"/>
      <c r="N34" s="52"/>
      <c r="O34" s="125" t="s">
        <v>324</v>
      </c>
      <c r="P34" s="48" t="s">
        <v>14</v>
      </c>
      <c r="Q34" s="48" t="s">
        <v>15</v>
      </c>
      <c r="R34" s="12"/>
      <c r="S34" s="12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ht="42.0" customHeight="1">
      <c r="A35" s="17"/>
      <c r="B35" s="10"/>
      <c r="C35" s="10"/>
      <c r="D35" s="10"/>
      <c r="E35" s="10"/>
      <c r="F35" s="10"/>
      <c r="G35" s="54" t="s">
        <v>16</v>
      </c>
      <c r="H35" s="54" t="s">
        <v>17</v>
      </c>
      <c r="I35" s="54" t="s">
        <v>18</v>
      </c>
      <c r="J35" s="54" t="s">
        <v>19</v>
      </c>
      <c r="K35" s="10"/>
      <c r="L35" s="54" t="s">
        <v>20</v>
      </c>
      <c r="M35" s="54" t="s">
        <v>21</v>
      </c>
      <c r="N35" s="54" t="s">
        <v>22</v>
      </c>
      <c r="O35" s="126" t="s">
        <v>325</v>
      </c>
      <c r="P35" s="10"/>
      <c r="Q35" s="10"/>
      <c r="R35" s="10"/>
      <c r="S35" s="10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42.0" customHeight="1">
      <c r="A36" s="56">
        <v>1.0</v>
      </c>
      <c r="B36" s="97">
        <v>45906.0</v>
      </c>
      <c r="C36" s="98" t="s">
        <v>469</v>
      </c>
      <c r="D36" s="99">
        <v>54763.0</v>
      </c>
      <c r="E36" s="100" t="s">
        <v>369</v>
      </c>
      <c r="F36" s="24"/>
      <c r="G36" s="24"/>
      <c r="H36" s="24"/>
      <c r="I36" s="101"/>
      <c r="J36" s="24"/>
      <c r="K36" s="24"/>
      <c r="L36" s="24"/>
      <c r="M36" s="25"/>
      <c r="N36" s="24"/>
      <c r="O36" s="142">
        <v>35.0</v>
      </c>
      <c r="P36" s="102">
        <v>35.0</v>
      </c>
      <c r="Q36" s="27">
        <f t="shared" ref="Q36:Q37" si="3">F36+G36+H36+I36+J36+K36+L36+M36+N36+O36-P36</f>
        <v>0</v>
      </c>
      <c r="R36" s="102"/>
      <c r="S36" s="58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ht="42.0" customHeight="1">
      <c r="A37" s="59">
        <v>2.0</v>
      </c>
      <c r="B37" s="97">
        <v>45906.0</v>
      </c>
      <c r="C37" s="98" t="s">
        <v>470</v>
      </c>
      <c r="D37" s="99">
        <v>54764.0</v>
      </c>
      <c r="E37" s="100" t="s">
        <v>106</v>
      </c>
      <c r="F37" s="24"/>
      <c r="G37" s="24"/>
      <c r="H37" s="24"/>
      <c r="I37" s="101"/>
      <c r="J37" s="24"/>
      <c r="K37" s="24"/>
      <c r="L37" s="24"/>
      <c r="M37" s="101"/>
      <c r="N37" s="24"/>
      <c r="O37" s="142">
        <v>35.0</v>
      </c>
      <c r="P37" s="102">
        <v>35.0</v>
      </c>
      <c r="Q37" s="27">
        <f t="shared" si="3"/>
        <v>0</v>
      </c>
      <c r="R37" s="102"/>
      <c r="S37" s="102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ht="42.0" customHeight="1">
      <c r="A38" s="96">
        <v>3.0</v>
      </c>
      <c r="B38" s="97">
        <v>45906.0</v>
      </c>
      <c r="C38" s="98" t="s">
        <v>471</v>
      </c>
      <c r="D38" s="99">
        <v>10255.0</v>
      </c>
      <c r="E38" s="100" t="s">
        <v>83</v>
      </c>
      <c r="F38" s="24"/>
      <c r="G38" s="24"/>
      <c r="H38" s="24"/>
      <c r="I38" s="101"/>
      <c r="J38" s="24"/>
      <c r="K38" s="24"/>
      <c r="L38" s="24"/>
      <c r="M38" s="101"/>
      <c r="N38" s="24"/>
      <c r="O38" s="103">
        <v>420.0</v>
      </c>
      <c r="P38" s="102">
        <v>420.0</v>
      </c>
      <c r="Q38" s="57">
        <f t="shared" ref="Q38:Q41" si="4">O38-P38</f>
        <v>0</v>
      </c>
      <c r="R38" s="102"/>
      <c r="S38" s="58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ht="42.0" customHeight="1">
      <c r="A39" s="127">
        <v>4.0</v>
      </c>
      <c r="B39" s="128"/>
      <c r="C39" s="129"/>
      <c r="D39" s="130"/>
      <c r="E39" s="130"/>
      <c r="F39" s="131"/>
      <c r="G39" s="131"/>
      <c r="H39" s="131"/>
      <c r="I39" s="132"/>
      <c r="J39" s="131"/>
      <c r="K39" s="131"/>
      <c r="L39" s="131"/>
      <c r="M39" s="132"/>
      <c r="N39" s="131"/>
      <c r="O39" s="131"/>
      <c r="P39" s="133"/>
      <c r="Q39" s="57">
        <f t="shared" si="4"/>
        <v>0</v>
      </c>
      <c r="R39" s="102"/>
      <c r="S39" s="58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ht="42.0" customHeight="1">
      <c r="A40" s="127">
        <v>5.0</v>
      </c>
      <c r="B40" s="97"/>
      <c r="C40" s="98"/>
      <c r="D40" s="99"/>
      <c r="E40" s="100"/>
      <c r="F40" s="24"/>
      <c r="G40" s="24"/>
      <c r="H40" s="24"/>
      <c r="I40" s="101"/>
      <c r="J40" s="24"/>
      <c r="K40" s="24"/>
      <c r="L40" s="24"/>
      <c r="M40" s="101"/>
      <c r="N40" s="24"/>
      <c r="O40" s="103"/>
      <c r="P40" s="102"/>
      <c r="Q40" s="57">
        <f t="shared" si="4"/>
        <v>0</v>
      </c>
      <c r="R40" s="26"/>
      <c r="S40" s="58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ht="42.0" customHeight="1">
      <c r="A41" s="59"/>
      <c r="B41" s="60"/>
      <c r="C41" s="61"/>
      <c r="D41" s="61"/>
      <c r="E41" s="61"/>
      <c r="F41" s="62"/>
      <c r="G41" s="62"/>
      <c r="H41" s="62"/>
      <c r="I41" s="62"/>
      <c r="J41" s="62"/>
      <c r="K41" s="62"/>
      <c r="L41" s="62"/>
      <c r="M41" s="62"/>
      <c r="N41" s="62"/>
      <c r="O41" s="63"/>
      <c r="P41" s="64"/>
      <c r="Q41" s="57">
        <f t="shared" si="4"/>
        <v>0</v>
      </c>
      <c r="R41" s="26"/>
      <c r="S41" s="58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ht="42.0" customHeight="1">
      <c r="A42" s="65"/>
      <c r="B42" s="66"/>
      <c r="C42" s="67"/>
      <c r="D42" s="68" t="s">
        <v>131</v>
      </c>
      <c r="E42" s="52"/>
      <c r="F42" s="69">
        <f t="shared" ref="F42:P42" si="5">SUM(F36:F41)</f>
        <v>0</v>
      </c>
      <c r="G42" s="69">
        <f t="shared" si="5"/>
        <v>0</v>
      </c>
      <c r="H42" s="69">
        <f t="shared" si="5"/>
        <v>0</v>
      </c>
      <c r="I42" s="69">
        <f t="shared" si="5"/>
        <v>0</v>
      </c>
      <c r="J42" s="69">
        <f t="shared" si="5"/>
        <v>0</v>
      </c>
      <c r="K42" s="69">
        <f t="shared" si="5"/>
        <v>0</v>
      </c>
      <c r="L42" s="69">
        <f t="shared" si="5"/>
        <v>0</v>
      </c>
      <c r="M42" s="69">
        <f t="shared" si="5"/>
        <v>0</v>
      </c>
      <c r="N42" s="69">
        <f t="shared" si="5"/>
        <v>0</v>
      </c>
      <c r="O42" s="69">
        <f t="shared" si="5"/>
        <v>490</v>
      </c>
      <c r="P42" s="69">
        <f t="shared" si="5"/>
        <v>490</v>
      </c>
      <c r="Q42" s="70"/>
      <c r="R42" s="52"/>
      <c r="S42" s="58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ht="42.0" customHeight="1">
      <c r="A43" s="45"/>
      <c r="B43" s="45"/>
      <c r="C43" s="45"/>
      <c r="D43" s="45"/>
      <c r="E43" s="28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ht="42.0" customHeight="1">
      <c r="A44" s="46" t="s">
        <v>139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ht="42.0" customHeight="1">
      <c r="A45" s="47" t="s">
        <v>2</v>
      </c>
      <c r="B45" s="48" t="s">
        <v>3</v>
      </c>
      <c r="C45" s="48" t="s">
        <v>4</v>
      </c>
      <c r="D45" s="48" t="s">
        <v>5</v>
      </c>
      <c r="E45" s="48" t="s">
        <v>6</v>
      </c>
      <c r="F45" s="49" t="s">
        <v>7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10"/>
      <c r="R45" s="48" t="s">
        <v>8</v>
      </c>
      <c r="S45" s="48" t="s">
        <v>9</v>
      </c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ht="42.0" customHeight="1">
      <c r="A46" s="11"/>
      <c r="B46" s="12"/>
      <c r="C46" s="12"/>
      <c r="D46" s="12"/>
      <c r="E46" s="12"/>
      <c r="F46" s="50" t="s">
        <v>10</v>
      </c>
      <c r="G46" s="51" t="s">
        <v>11</v>
      </c>
      <c r="H46" s="10"/>
      <c r="I46" s="51" t="s">
        <v>12</v>
      </c>
      <c r="J46" s="10"/>
      <c r="K46" s="48" t="s">
        <v>13</v>
      </c>
      <c r="L46" s="52"/>
      <c r="M46" s="52"/>
      <c r="N46" s="52"/>
      <c r="O46" s="73" t="s">
        <v>472</v>
      </c>
      <c r="P46" s="48" t="s">
        <v>14</v>
      </c>
      <c r="Q46" s="48" t="s">
        <v>15</v>
      </c>
      <c r="R46" s="12"/>
      <c r="S46" s="12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ht="42.0" customHeight="1">
      <c r="A47" s="17"/>
      <c r="B47" s="10"/>
      <c r="C47" s="10"/>
      <c r="D47" s="10"/>
      <c r="E47" s="10"/>
      <c r="F47" s="10"/>
      <c r="G47" s="54" t="s">
        <v>16</v>
      </c>
      <c r="H47" s="54" t="s">
        <v>17</v>
      </c>
      <c r="I47" s="54" t="s">
        <v>18</v>
      </c>
      <c r="J47" s="54" t="s">
        <v>19</v>
      </c>
      <c r="K47" s="10"/>
      <c r="L47" s="54" t="s">
        <v>20</v>
      </c>
      <c r="M47" s="54" t="s">
        <v>21</v>
      </c>
      <c r="N47" s="54" t="s">
        <v>22</v>
      </c>
      <c r="O47" s="10"/>
      <c r="P47" s="10"/>
      <c r="Q47" s="10"/>
      <c r="R47" s="10"/>
      <c r="S47" s="10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ht="42.0" customHeight="1">
      <c r="A48" s="56">
        <v>1.0</v>
      </c>
      <c r="B48" s="114"/>
      <c r="C48" s="115"/>
      <c r="D48" s="116"/>
      <c r="E48" s="117"/>
      <c r="F48" s="62"/>
      <c r="G48" s="118"/>
      <c r="H48" s="118"/>
      <c r="I48" s="118"/>
      <c r="J48" s="62"/>
      <c r="K48" s="62"/>
      <c r="L48" s="62"/>
      <c r="M48" s="62"/>
      <c r="N48" s="62"/>
      <c r="O48" s="63"/>
      <c r="P48" s="120"/>
      <c r="Q48" s="57">
        <f t="shared" ref="Q48:Q53" si="6">F48+G48+H48+I48+J48+K48+L48+M48+N48+-P48</f>
        <v>0</v>
      </c>
      <c r="R48" s="26"/>
      <c r="S48" s="58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ht="42.0" customHeight="1">
      <c r="A49" s="56">
        <v>2.0</v>
      </c>
      <c r="B49" s="121"/>
      <c r="C49" s="122"/>
      <c r="D49" s="123"/>
      <c r="E49" s="124"/>
      <c r="F49" s="62"/>
      <c r="G49" s="62"/>
      <c r="H49" s="118"/>
      <c r="I49" s="118"/>
      <c r="J49" s="118"/>
      <c r="K49" s="62"/>
      <c r="L49" s="62"/>
      <c r="M49" s="62"/>
      <c r="N49" s="62"/>
      <c r="O49" s="63"/>
      <c r="P49" s="120"/>
      <c r="Q49" s="57">
        <f t="shared" si="6"/>
        <v>0</v>
      </c>
      <c r="R49" s="26"/>
      <c r="S49" s="58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ht="42.0" customHeight="1">
      <c r="A50" s="135">
        <v>3.0</v>
      </c>
      <c r="B50" s="97"/>
      <c r="C50" s="136"/>
      <c r="D50" s="136"/>
      <c r="E50" s="137"/>
      <c r="F50" s="62"/>
      <c r="G50" s="62"/>
      <c r="H50" s="118"/>
      <c r="I50" s="118"/>
      <c r="J50" s="62"/>
      <c r="K50" s="62"/>
      <c r="L50" s="62"/>
      <c r="M50" s="62"/>
      <c r="N50" s="62"/>
      <c r="O50" s="63"/>
      <c r="P50" s="120"/>
      <c r="Q50" s="57">
        <f t="shared" si="6"/>
        <v>0</v>
      </c>
      <c r="R50" s="26"/>
      <c r="S50" s="58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</row>
    <row r="51" ht="42.0" customHeight="1">
      <c r="A51" s="135">
        <v>4.0</v>
      </c>
      <c r="B51" s="97"/>
      <c r="C51" s="136"/>
      <c r="D51" s="136"/>
      <c r="E51" s="137"/>
      <c r="F51" s="62"/>
      <c r="G51" s="62"/>
      <c r="H51" s="118"/>
      <c r="I51" s="62"/>
      <c r="J51" s="62"/>
      <c r="K51" s="62"/>
      <c r="L51" s="62"/>
      <c r="M51" s="62"/>
      <c r="N51" s="62"/>
      <c r="O51" s="63"/>
      <c r="P51" s="120"/>
      <c r="Q51" s="57">
        <f t="shared" si="6"/>
        <v>0</v>
      </c>
      <c r="R51" s="26"/>
      <c r="S51" s="58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 ht="42.0" customHeight="1">
      <c r="A52" s="135">
        <v>5.0</v>
      </c>
      <c r="B52" s="97"/>
      <c r="C52" s="136"/>
      <c r="D52" s="136"/>
      <c r="E52" s="137"/>
      <c r="F52" s="62"/>
      <c r="G52" s="62"/>
      <c r="H52" s="118"/>
      <c r="I52" s="62"/>
      <c r="J52" s="62"/>
      <c r="K52" s="62"/>
      <c r="L52" s="62"/>
      <c r="M52" s="62"/>
      <c r="N52" s="62"/>
      <c r="O52" s="63"/>
      <c r="P52" s="120"/>
      <c r="Q52" s="57">
        <f t="shared" si="6"/>
        <v>0</v>
      </c>
      <c r="R52" s="26"/>
      <c r="S52" s="58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ht="42.0" customHeight="1">
      <c r="A53" s="138">
        <v>6.0</v>
      </c>
      <c r="B53" s="139"/>
      <c r="C53" s="140"/>
      <c r="D53" s="140"/>
      <c r="E53" s="140"/>
      <c r="F53" s="62"/>
      <c r="G53" s="62"/>
      <c r="H53" s="118"/>
      <c r="I53" s="62"/>
      <c r="J53" s="62"/>
      <c r="K53" s="62"/>
      <c r="L53" s="62"/>
      <c r="M53" s="62"/>
      <c r="N53" s="62"/>
      <c r="O53" s="63"/>
      <c r="P53" s="141"/>
      <c r="Q53" s="57">
        <f t="shared" si="6"/>
        <v>0</v>
      </c>
      <c r="R53" s="26"/>
      <c r="S53" s="58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</row>
    <row r="54" ht="42.0" customHeight="1">
      <c r="A54" s="65"/>
      <c r="B54" s="66"/>
      <c r="C54" s="67"/>
      <c r="D54" s="68" t="s">
        <v>131</v>
      </c>
      <c r="E54" s="52"/>
      <c r="F54" s="69">
        <f t="shared" ref="F54:P54" si="7">SUM(F48:F53)</f>
        <v>0</v>
      </c>
      <c r="G54" s="69">
        <f t="shared" si="7"/>
        <v>0</v>
      </c>
      <c r="H54" s="69">
        <f t="shared" si="7"/>
        <v>0</v>
      </c>
      <c r="I54" s="69">
        <f t="shared" si="7"/>
        <v>0</v>
      </c>
      <c r="J54" s="69">
        <f t="shared" si="7"/>
        <v>0</v>
      </c>
      <c r="K54" s="69">
        <f t="shared" si="7"/>
        <v>0</v>
      </c>
      <c r="L54" s="69">
        <f t="shared" si="7"/>
        <v>0</v>
      </c>
      <c r="M54" s="69">
        <f t="shared" si="7"/>
        <v>0</v>
      </c>
      <c r="N54" s="69">
        <f t="shared" si="7"/>
        <v>0</v>
      </c>
      <c r="O54" s="69">
        <f t="shared" si="7"/>
        <v>0</v>
      </c>
      <c r="P54" s="69">
        <f t="shared" si="7"/>
        <v>0</v>
      </c>
      <c r="Q54" s="70"/>
      <c r="R54" s="52"/>
      <c r="S54" s="58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</row>
    <row r="55" ht="42.0" customHeight="1">
      <c r="A55" s="45"/>
      <c r="B55" s="45"/>
      <c r="C55" s="45"/>
      <c r="D55" s="45"/>
      <c r="E55" s="71"/>
      <c r="F55" s="72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</row>
    <row r="56" ht="42.0" customHeight="1">
      <c r="A56" s="45"/>
      <c r="B56" s="45"/>
      <c r="C56" s="45"/>
      <c r="D56" s="45"/>
      <c r="E56" s="71"/>
      <c r="F56" s="72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</row>
    <row r="57" ht="51.0" customHeight="1">
      <c r="A57" s="2"/>
      <c r="B57" s="2"/>
      <c r="C57" s="2"/>
      <c r="D57" s="2"/>
      <c r="E57" s="82" t="s">
        <v>148</v>
      </c>
      <c r="F57" s="104" t="s">
        <v>149</v>
      </c>
      <c r="G57" s="2"/>
      <c r="H57" s="2"/>
      <c r="I57" s="2"/>
      <c r="J57" s="84" t="s">
        <v>150</v>
      </c>
      <c r="K57" s="84"/>
      <c r="L57" s="84"/>
      <c r="M57" s="84"/>
      <c r="N57" s="85"/>
      <c r="O57" s="85"/>
      <c r="P57" s="86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82" t="s">
        <v>151</v>
      </c>
      <c r="F58" s="104" t="s">
        <v>149</v>
      </c>
      <c r="G58" s="2"/>
      <c r="H58" s="2"/>
      <c r="I58" s="2"/>
      <c r="J58" s="87" t="s">
        <v>152</v>
      </c>
      <c r="K58" s="87"/>
      <c r="L58" s="87"/>
      <c r="M58" s="87"/>
      <c r="N58" s="87"/>
      <c r="O58" s="87"/>
      <c r="P58" s="88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82" t="s">
        <v>153</v>
      </c>
      <c r="F59" s="104" t="s">
        <v>149</v>
      </c>
      <c r="G59" s="2"/>
      <c r="H59" s="2"/>
      <c r="I59" s="2"/>
      <c r="J59" s="89"/>
      <c r="K59" s="90"/>
      <c r="L59" s="90"/>
      <c r="M59" s="90"/>
      <c r="N59" s="90"/>
      <c r="O59" s="90"/>
      <c r="P59" s="90"/>
      <c r="Q59" s="91"/>
      <c r="R59" s="28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82" t="s">
        <v>154</v>
      </c>
      <c r="F60" s="104" t="s">
        <v>149</v>
      </c>
      <c r="G60" s="2"/>
      <c r="H60" s="2"/>
      <c r="I60" s="2"/>
      <c r="J60" s="92"/>
      <c r="K60" s="92"/>
      <c r="L60" s="92"/>
      <c r="M60" s="92"/>
      <c r="N60" s="92"/>
      <c r="O60" s="92"/>
      <c r="P60" s="45"/>
      <c r="Q60" s="45"/>
      <c r="R60" s="45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82" t="s">
        <v>473</v>
      </c>
      <c r="F61" s="104" t="s">
        <v>149</v>
      </c>
      <c r="G61" s="2"/>
      <c r="H61" s="2"/>
      <c r="I61" s="2"/>
      <c r="J61" s="92"/>
      <c r="K61" s="92"/>
      <c r="L61" s="92"/>
      <c r="M61" s="92"/>
      <c r="N61" s="92"/>
      <c r="O61" s="92"/>
      <c r="P61" s="93"/>
      <c r="Q61" s="45"/>
      <c r="R61" s="45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82" t="s">
        <v>157</v>
      </c>
      <c r="F62" s="104" t="s">
        <v>149</v>
      </c>
      <c r="G62" s="2"/>
      <c r="H62" s="2"/>
      <c r="I62" s="2"/>
      <c r="J62" s="94"/>
      <c r="K62" s="94"/>
      <c r="L62" s="94"/>
      <c r="M62" s="94"/>
      <c r="N62" s="45"/>
      <c r="O62" s="45"/>
      <c r="P62" s="93"/>
      <c r="Q62" s="45"/>
      <c r="R62" s="45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82" t="s">
        <v>158</v>
      </c>
      <c r="F63" s="104" t="s">
        <v>149</v>
      </c>
      <c r="G63" s="2"/>
      <c r="H63" s="2"/>
      <c r="I63" s="2"/>
      <c r="J63" s="45"/>
      <c r="K63" s="45"/>
      <c r="L63" s="95"/>
      <c r="M63" s="45"/>
      <c r="N63" s="45"/>
      <c r="O63" s="45"/>
      <c r="P63" s="93"/>
      <c r="Q63" s="45"/>
      <c r="R63" s="45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45"/>
      <c r="K64" s="45"/>
      <c r="L64" s="45"/>
      <c r="M64" s="45"/>
      <c r="N64" s="45"/>
      <c r="O64" s="45"/>
      <c r="P64" s="45"/>
      <c r="Q64" s="45"/>
      <c r="R64" s="45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</sheetData>
  <mergeCells count="48">
    <mergeCell ref="I46:J46"/>
    <mergeCell ref="K46:K47"/>
    <mergeCell ref="O46:O47"/>
    <mergeCell ref="P46:P47"/>
    <mergeCell ref="A44:S44"/>
    <mergeCell ref="A45:A47"/>
    <mergeCell ref="B45:B47"/>
    <mergeCell ref="C45:C47"/>
    <mergeCell ref="D45:D47"/>
    <mergeCell ref="E45:E47"/>
    <mergeCell ref="F45:Q45"/>
    <mergeCell ref="Q46:Q4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0:O30"/>
    <mergeCell ref="A33:A35"/>
    <mergeCell ref="B33:B35"/>
    <mergeCell ref="C33:C35"/>
    <mergeCell ref="D33:D35"/>
    <mergeCell ref="E33:E35"/>
    <mergeCell ref="R33:R35"/>
    <mergeCell ref="P34:P35"/>
    <mergeCell ref="Q34:Q35"/>
    <mergeCell ref="A32:S32"/>
    <mergeCell ref="F33:Q33"/>
    <mergeCell ref="S33:S35"/>
    <mergeCell ref="F34:F35"/>
    <mergeCell ref="G34:H34"/>
    <mergeCell ref="I34:J34"/>
    <mergeCell ref="K34:K35"/>
    <mergeCell ref="R45:R47"/>
    <mergeCell ref="S45:S47"/>
    <mergeCell ref="F46:F47"/>
    <mergeCell ref="G46:H4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474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45907.0</v>
      </c>
      <c r="C6" s="98" t="s">
        <v>475</v>
      </c>
      <c r="D6" s="99">
        <v>46778.0</v>
      </c>
      <c r="E6" s="100" t="s">
        <v>407</v>
      </c>
      <c r="F6" s="24"/>
      <c r="G6" s="24"/>
      <c r="H6" s="24"/>
      <c r="I6" s="101"/>
      <c r="J6" s="103">
        <v>7100.0</v>
      </c>
      <c r="K6" s="24"/>
      <c r="L6" s="24"/>
      <c r="M6" s="25"/>
      <c r="N6" s="24"/>
      <c r="O6" s="24"/>
      <c r="P6" s="102">
        <v>7100.0</v>
      </c>
      <c r="Q6" s="27">
        <f t="shared" ref="Q6:Q20" si="1">F6+G6+H6+I6+J6+K6+L6+M6+N6+O6-P6</f>
        <v>0</v>
      </c>
      <c r="R6" s="102" t="s">
        <v>71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45907.0</v>
      </c>
      <c r="C7" s="98" t="s">
        <v>476</v>
      </c>
      <c r="D7" s="99">
        <v>36555.0</v>
      </c>
      <c r="E7" s="100" t="s">
        <v>468</v>
      </c>
      <c r="F7" s="24"/>
      <c r="G7" s="24"/>
      <c r="H7" s="24"/>
      <c r="I7" s="101">
        <v>100.0</v>
      </c>
      <c r="J7" s="103"/>
      <c r="K7" s="24"/>
      <c r="L7" s="24"/>
      <c r="M7" s="25"/>
      <c r="N7" s="24"/>
      <c r="O7" s="24"/>
      <c r="P7" s="102">
        <v>100.0</v>
      </c>
      <c r="Q7" s="27">
        <f t="shared" si="1"/>
        <v>0</v>
      </c>
      <c r="R7" s="102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45907.0</v>
      </c>
      <c r="C8" s="98" t="s">
        <v>477</v>
      </c>
      <c r="D8" s="99">
        <v>77864.0</v>
      </c>
      <c r="E8" s="100" t="s">
        <v>362</v>
      </c>
      <c r="F8" s="24"/>
      <c r="G8" s="24"/>
      <c r="H8" s="24"/>
      <c r="I8" s="101"/>
      <c r="J8" s="103">
        <v>15000.0</v>
      </c>
      <c r="K8" s="24"/>
      <c r="L8" s="24"/>
      <c r="M8" s="25"/>
      <c r="N8" s="24"/>
      <c r="O8" s="24"/>
      <c r="P8" s="102">
        <v>15000.0</v>
      </c>
      <c r="Q8" s="27">
        <f t="shared" si="1"/>
        <v>0</v>
      </c>
      <c r="R8" s="102" t="s">
        <v>26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45907.0</v>
      </c>
      <c r="C9" s="98" t="s">
        <v>478</v>
      </c>
      <c r="D9" s="99">
        <v>10250.0</v>
      </c>
      <c r="E9" s="100" t="s">
        <v>462</v>
      </c>
      <c r="F9" s="103"/>
      <c r="G9" s="24"/>
      <c r="H9" s="24"/>
      <c r="I9" s="101">
        <v>15000.0</v>
      </c>
      <c r="J9" s="24"/>
      <c r="K9" s="24"/>
      <c r="L9" s="24"/>
      <c r="M9" s="101"/>
      <c r="N9" s="24"/>
      <c r="O9" s="24"/>
      <c r="P9" s="102">
        <v>15000.0</v>
      </c>
      <c r="Q9" s="27">
        <f t="shared" si="1"/>
        <v>0</v>
      </c>
      <c r="R9" s="102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45907.0</v>
      </c>
      <c r="C10" s="98" t="s">
        <v>479</v>
      </c>
      <c r="D10" s="99">
        <v>20541.0</v>
      </c>
      <c r="E10" s="100" t="s">
        <v>480</v>
      </c>
      <c r="F10" s="103"/>
      <c r="G10" s="24"/>
      <c r="H10" s="24"/>
      <c r="I10" s="101">
        <v>4500.0</v>
      </c>
      <c r="J10" s="103"/>
      <c r="K10" s="24"/>
      <c r="L10" s="24"/>
      <c r="M10" s="101"/>
      <c r="N10" s="24"/>
      <c r="O10" s="24"/>
      <c r="P10" s="102">
        <v>4500.0</v>
      </c>
      <c r="Q10" s="27">
        <f t="shared" si="1"/>
        <v>0</v>
      </c>
      <c r="R10" s="102" t="s">
        <v>43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45907.0</v>
      </c>
      <c r="C11" s="98" t="s">
        <v>481</v>
      </c>
      <c r="D11" s="99">
        <v>20541.0</v>
      </c>
      <c r="E11" s="100" t="s">
        <v>480</v>
      </c>
      <c r="F11" s="24"/>
      <c r="G11" s="24"/>
      <c r="H11" s="24"/>
      <c r="I11" s="101">
        <v>4500.0</v>
      </c>
      <c r="J11" s="24"/>
      <c r="K11" s="24"/>
      <c r="L11" s="24"/>
      <c r="M11" s="101"/>
      <c r="N11" s="24"/>
      <c r="O11" s="24"/>
      <c r="P11" s="102">
        <v>4500.0</v>
      </c>
      <c r="Q11" s="27">
        <f t="shared" si="1"/>
        <v>0</v>
      </c>
      <c r="R11" s="102" t="s">
        <v>43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45907.0</v>
      </c>
      <c r="C12" s="98" t="s">
        <v>482</v>
      </c>
      <c r="D12" s="99">
        <v>48738.0</v>
      </c>
      <c r="E12" s="100" t="s">
        <v>483</v>
      </c>
      <c r="F12" s="24"/>
      <c r="G12" s="103"/>
      <c r="H12" s="24"/>
      <c r="I12" s="101">
        <v>2600.0</v>
      </c>
      <c r="J12" s="24"/>
      <c r="K12" s="24"/>
      <c r="L12" s="24"/>
      <c r="M12" s="101"/>
      <c r="N12" s="24"/>
      <c r="O12" s="24"/>
      <c r="P12" s="102">
        <v>2600.0</v>
      </c>
      <c r="Q12" s="27">
        <f t="shared" si="1"/>
        <v>0</v>
      </c>
      <c r="R12" s="102" t="s">
        <v>352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45907.0</v>
      </c>
      <c r="C13" s="98" t="s">
        <v>484</v>
      </c>
      <c r="D13" s="99">
        <v>75045.0</v>
      </c>
      <c r="E13" s="100" t="s">
        <v>485</v>
      </c>
      <c r="F13" s="24"/>
      <c r="G13" s="24"/>
      <c r="H13" s="24"/>
      <c r="I13" s="101"/>
      <c r="J13" s="24"/>
      <c r="K13" s="24"/>
      <c r="L13" s="24"/>
      <c r="M13" s="101">
        <v>4500.0</v>
      </c>
      <c r="N13" s="24"/>
      <c r="O13" s="24"/>
      <c r="P13" s="102">
        <v>4500.0</v>
      </c>
      <c r="Q13" s="27">
        <f t="shared" si="1"/>
        <v>0</v>
      </c>
      <c r="R13" s="102" t="s">
        <v>26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45907.0</v>
      </c>
      <c r="C14" s="98" t="s">
        <v>486</v>
      </c>
      <c r="D14" s="99">
        <v>36928.0</v>
      </c>
      <c r="E14" s="100" t="s">
        <v>412</v>
      </c>
      <c r="F14" s="24"/>
      <c r="G14" s="24"/>
      <c r="H14" s="24"/>
      <c r="I14" s="101"/>
      <c r="J14" s="103"/>
      <c r="K14" s="103">
        <v>2500.0</v>
      </c>
      <c r="L14" s="24"/>
      <c r="M14" s="101"/>
      <c r="N14" s="24"/>
      <c r="O14" s="24"/>
      <c r="P14" s="102">
        <v>2500.0</v>
      </c>
      <c r="Q14" s="27">
        <f t="shared" si="1"/>
        <v>0</v>
      </c>
      <c r="R14" s="102" t="s">
        <v>43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45907.0</v>
      </c>
      <c r="C15" s="98" t="s">
        <v>487</v>
      </c>
      <c r="D15" s="99">
        <v>50871.0</v>
      </c>
      <c r="E15" s="100" t="s">
        <v>25</v>
      </c>
      <c r="F15" s="24"/>
      <c r="G15" s="24"/>
      <c r="H15" s="24"/>
      <c r="I15" s="101">
        <v>5000.0</v>
      </c>
      <c r="J15" s="103"/>
      <c r="K15" s="24"/>
      <c r="L15" s="24"/>
      <c r="M15" s="101"/>
      <c r="N15" s="24"/>
      <c r="O15" s="24"/>
      <c r="P15" s="102">
        <v>5000.0</v>
      </c>
      <c r="Q15" s="27">
        <f t="shared" si="1"/>
        <v>0</v>
      </c>
      <c r="R15" s="102" t="s">
        <v>43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45907.0</v>
      </c>
      <c r="C16" s="98" t="s">
        <v>488</v>
      </c>
      <c r="D16" s="99">
        <v>42278.0</v>
      </c>
      <c r="E16" s="100" t="s">
        <v>489</v>
      </c>
      <c r="F16" s="24"/>
      <c r="G16" s="103">
        <v>4500.0</v>
      </c>
      <c r="H16" s="24"/>
      <c r="I16" s="101"/>
      <c r="J16" s="103"/>
      <c r="K16" s="24"/>
      <c r="L16" s="24"/>
      <c r="M16" s="101"/>
      <c r="N16" s="24"/>
      <c r="O16" s="24"/>
      <c r="P16" s="102">
        <v>4500.0</v>
      </c>
      <c r="Q16" s="27">
        <f t="shared" si="1"/>
        <v>0</v>
      </c>
      <c r="R16" s="102" t="s">
        <v>43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45907.0</v>
      </c>
      <c r="C17" s="98" t="s">
        <v>490</v>
      </c>
      <c r="D17" s="99">
        <v>67966.0</v>
      </c>
      <c r="E17" s="100" t="s">
        <v>491</v>
      </c>
      <c r="F17" s="24"/>
      <c r="G17" s="24"/>
      <c r="H17" s="24"/>
      <c r="I17" s="101">
        <v>2600.0</v>
      </c>
      <c r="J17" s="103"/>
      <c r="K17" s="103"/>
      <c r="L17" s="24"/>
      <c r="M17" s="101"/>
      <c r="N17" s="24"/>
      <c r="O17" s="24"/>
      <c r="P17" s="102">
        <v>2600.0</v>
      </c>
      <c r="Q17" s="27">
        <f t="shared" si="1"/>
        <v>0</v>
      </c>
      <c r="R17" s="102" t="s">
        <v>26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45907.0</v>
      </c>
      <c r="C18" s="98" t="s">
        <v>492</v>
      </c>
      <c r="D18" s="99">
        <v>47787.0</v>
      </c>
      <c r="E18" s="100" t="s">
        <v>110</v>
      </c>
      <c r="F18" s="24"/>
      <c r="G18" s="24"/>
      <c r="H18" s="103">
        <v>5000.0</v>
      </c>
      <c r="I18" s="101"/>
      <c r="J18" s="103"/>
      <c r="K18" s="24"/>
      <c r="L18" s="24"/>
      <c r="M18" s="101"/>
      <c r="N18" s="24"/>
      <c r="O18" s="24"/>
      <c r="P18" s="102">
        <v>5000.0</v>
      </c>
      <c r="Q18" s="27">
        <f t="shared" si="1"/>
        <v>0</v>
      </c>
      <c r="R18" s="102"/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97"/>
      <c r="C19" s="98"/>
      <c r="D19" s="99"/>
      <c r="E19" s="100"/>
      <c r="F19" s="24"/>
      <c r="G19" s="24"/>
      <c r="H19" s="24"/>
      <c r="I19" s="101"/>
      <c r="J19" s="24"/>
      <c r="K19" s="103"/>
      <c r="L19" s="24"/>
      <c r="M19" s="101"/>
      <c r="N19" s="24"/>
      <c r="O19" s="24"/>
      <c r="P19" s="102"/>
      <c r="Q19" s="27">
        <f t="shared" si="1"/>
        <v>0</v>
      </c>
      <c r="R19" s="102"/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>
        <v>15.0</v>
      </c>
      <c r="B20" s="97"/>
      <c r="C20" s="98"/>
      <c r="D20" s="99"/>
      <c r="E20" s="100"/>
      <c r="F20" s="103"/>
      <c r="G20" s="103"/>
      <c r="H20" s="24"/>
      <c r="I20" s="101"/>
      <c r="J20" s="103"/>
      <c r="K20" s="24"/>
      <c r="L20" s="24"/>
      <c r="M20" s="101"/>
      <c r="N20" s="24"/>
      <c r="O20" s="24"/>
      <c r="P20" s="102"/>
      <c r="Q20" s="27">
        <f t="shared" si="1"/>
        <v>0</v>
      </c>
      <c r="R20" s="102"/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/>
      <c r="B21" s="31"/>
      <c r="C21" s="32"/>
      <c r="D21" s="33"/>
      <c r="E21" s="33"/>
      <c r="F21" s="34">
        <f t="shared" ref="F21:P21" si="2">SUM(F6:F20)</f>
        <v>0</v>
      </c>
      <c r="G21" s="34">
        <f t="shared" si="2"/>
        <v>4500</v>
      </c>
      <c r="H21" s="34">
        <f t="shared" si="2"/>
        <v>5000</v>
      </c>
      <c r="I21" s="34">
        <f t="shared" si="2"/>
        <v>34300</v>
      </c>
      <c r="J21" s="34">
        <f t="shared" si="2"/>
        <v>22100</v>
      </c>
      <c r="K21" s="34">
        <f t="shared" si="2"/>
        <v>2500</v>
      </c>
      <c r="L21" s="34">
        <f t="shared" si="2"/>
        <v>0</v>
      </c>
      <c r="M21" s="34">
        <f t="shared" si="2"/>
        <v>4500</v>
      </c>
      <c r="N21" s="34">
        <f t="shared" si="2"/>
        <v>0</v>
      </c>
      <c r="O21" s="34">
        <f t="shared" si="2"/>
        <v>0</v>
      </c>
      <c r="P21" s="34">
        <f t="shared" si="2"/>
        <v>72900</v>
      </c>
      <c r="Q21" s="35"/>
      <c r="R21" s="33"/>
      <c r="S21" s="36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</row>
    <row r="22" ht="42.0" customHeight="1">
      <c r="A22" s="38"/>
      <c r="B22" s="39"/>
      <c r="C22" s="40"/>
      <c r="D22" s="40"/>
      <c r="E22" s="40"/>
      <c r="F22" s="41">
        <f>F21+G21+H21+I21+J21+K21+L21+M21+N21+O21</f>
        <v>72900</v>
      </c>
      <c r="G22" s="4"/>
      <c r="H22" s="4"/>
      <c r="I22" s="4"/>
      <c r="J22" s="4"/>
      <c r="K22" s="4"/>
      <c r="L22" s="4"/>
      <c r="M22" s="4"/>
      <c r="N22" s="4"/>
      <c r="O22" s="4"/>
      <c r="P22" s="43" t="s">
        <v>185</v>
      </c>
      <c r="Q22" s="43"/>
      <c r="R22" s="40"/>
      <c r="S22" s="44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</row>
    <row r="23" ht="42.0" customHeight="1">
      <c r="A23" s="45"/>
      <c r="B23" s="45"/>
      <c r="C23" s="45"/>
      <c r="D23" s="45"/>
      <c r="E23" s="28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</row>
    <row r="24" ht="42.0" customHeight="1">
      <c r="A24" s="46" t="s">
        <v>132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</row>
    <row r="25" ht="42.0" customHeight="1">
      <c r="A25" s="47" t="s">
        <v>2</v>
      </c>
      <c r="B25" s="48" t="s">
        <v>3</v>
      </c>
      <c r="C25" s="48" t="s">
        <v>4</v>
      </c>
      <c r="D25" s="48" t="s">
        <v>5</v>
      </c>
      <c r="E25" s="48" t="s">
        <v>6</v>
      </c>
      <c r="F25" s="49" t="s">
        <v>7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10"/>
      <c r="R25" s="48" t="s">
        <v>8</v>
      </c>
      <c r="S25" s="48" t="s">
        <v>9</v>
      </c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</row>
    <row r="26" ht="42.0" customHeight="1">
      <c r="A26" s="11"/>
      <c r="B26" s="12"/>
      <c r="C26" s="12"/>
      <c r="D26" s="12"/>
      <c r="E26" s="12"/>
      <c r="F26" s="50" t="s">
        <v>10</v>
      </c>
      <c r="G26" s="51" t="s">
        <v>11</v>
      </c>
      <c r="H26" s="10"/>
      <c r="I26" s="51" t="s">
        <v>12</v>
      </c>
      <c r="J26" s="10"/>
      <c r="K26" s="48" t="s">
        <v>13</v>
      </c>
      <c r="L26" s="52"/>
      <c r="M26" s="52"/>
      <c r="N26" s="52"/>
      <c r="O26" s="125" t="s">
        <v>324</v>
      </c>
      <c r="P26" s="48" t="s">
        <v>14</v>
      </c>
      <c r="Q26" s="48" t="s">
        <v>15</v>
      </c>
      <c r="R26" s="12"/>
      <c r="S26" s="12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</row>
    <row r="27" ht="42.0" customHeight="1">
      <c r="A27" s="17"/>
      <c r="B27" s="10"/>
      <c r="C27" s="10"/>
      <c r="D27" s="10"/>
      <c r="E27" s="10"/>
      <c r="F27" s="10"/>
      <c r="G27" s="54" t="s">
        <v>16</v>
      </c>
      <c r="H27" s="54" t="s">
        <v>17</v>
      </c>
      <c r="I27" s="54" t="s">
        <v>18</v>
      </c>
      <c r="J27" s="54" t="s">
        <v>19</v>
      </c>
      <c r="K27" s="10"/>
      <c r="L27" s="54" t="s">
        <v>20</v>
      </c>
      <c r="M27" s="54" t="s">
        <v>21</v>
      </c>
      <c r="N27" s="54" t="s">
        <v>22</v>
      </c>
      <c r="O27" s="126" t="s">
        <v>325</v>
      </c>
      <c r="P27" s="10"/>
      <c r="Q27" s="10"/>
      <c r="R27" s="10"/>
      <c r="S27" s="10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</row>
    <row r="28" ht="42.0" customHeight="1">
      <c r="A28" s="56">
        <v>1.0</v>
      </c>
      <c r="B28" s="97"/>
      <c r="C28" s="98"/>
      <c r="D28" s="99"/>
      <c r="E28" s="100"/>
      <c r="F28" s="24"/>
      <c r="G28" s="24"/>
      <c r="H28" s="24"/>
      <c r="I28" s="101"/>
      <c r="J28" s="24"/>
      <c r="K28" s="24"/>
      <c r="L28" s="24"/>
      <c r="M28" s="25"/>
      <c r="N28" s="24"/>
      <c r="O28" s="142"/>
      <c r="P28" s="102"/>
      <c r="Q28" s="27">
        <f t="shared" ref="Q28:Q29" si="3">F28+G28+H28+I28+J28+K28+L28+M28+N28+O28-P28</f>
        <v>0</v>
      </c>
      <c r="R28" s="102"/>
      <c r="S28" s="58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</row>
    <row r="29" ht="42.0" customHeight="1">
      <c r="A29" s="59">
        <v>2.0</v>
      </c>
      <c r="B29" s="97"/>
      <c r="C29" s="98"/>
      <c r="D29" s="99"/>
      <c r="E29" s="100"/>
      <c r="F29" s="24"/>
      <c r="G29" s="24"/>
      <c r="H29" s="24"/>
      <c r="I29" s="101"/>
      <c r="J29" s="24"/>
      <c r="K29" s="24"/>
      <c r="L29" s="24"/>
      <c r="M29" s="101"/>
      <c r="N29" s="24"/>
      <c r="O29" s="142"/>
      <c r="P29" s="102"/>
      <c r="Q29" s="27">
        <f t="shared" si="3"/>
        <v>0</v>
      </c>
      <c r="R29" s="102"/>
      <c r="S29" s="102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ht="42.0" customHeight="1">
      <c r="A30" s="96">
        <v>3.0</v>
      </c>
      <c r="B30" s="97"/>
      <c r="C30" s="98"/>
      <c r="D30" s="99"/>
      <c r="E30" s="100"/>
      <c r="F30" s="24"/>
      <c r="G30" s="24"/>
      <c r="H30" s="24"/>
      <c r="I30" s="101"/>
      <c r="J30" s="24"/>
      <c r="K30" s="24"/>
      <c r="L30" s="24"/>
      <c r="M30" s="101"/>
      <c r="N30" s="24"/>
      <c r="O30" s="103"/>
      <c r="P30" s="102"/>
      <c r="Q30" s="57">
        <f t="shared" ref="Q30:Q33" si="4">O30-P30</f>
        <v>0</v>
      </c>
      <c r="R30" s="102"/>
      <c r="S30" s="58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</row>
    <row r="31" ht="42.0" customHeight="1">
      <c r="A31" s="127">
        <v>4.0</v>
      </c>
      <c r="B31" s="128"/>
      <c r="C31" s="129"/>
      <c r="D31" s="130"/>
      <c r="E31" s="130"/>
      <c r="F31" s="131"/>
      <c r="G31" s="131"/>
      <c r="H31" s="131"/>
      <c r="I31" s="132"/>
      <c r="J31" s="131"/>
      <c r="K31" s="131"/>
      <c r="L31" s="131"/>
      <c r="M31" s="132"/>
      <c r="N31" s="131"/>
      <c r="O31" s="131"/>
      <c r="P31" s="133"/>
      <c r="Q31" s="57">
        <f t="shared" si="4"/>
        <v>0</v>
      </c>
      <c r="R31" s="102"/>
      <c r="S31" s="58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ht="42.0" customHeight="1">
      <c r="A32" s="127">
        <v>5.0</v>
      </c>
      <c r="B32" s="97"/>
      <c r="C32" s="98"/>
      <c r="D32" s="99"/>
      <c r="E32" s="100"/>
      <c r="F32" s="24"/>
      <c r="G32" s="24"/>
      <c r="H32" s="24"/>
      <c r="I32" s="101"/>
      <c r="J32" s="24"/>
      <c r="K32" s="24"/>
      <c r="L32" s="24"/>
      <c r="M32" s="101"/>
      <c r="N32" s="24"/>
      <c r="O32" s="103"/>
      <c r="P32" s="102"/>
      <c r="Q32" s="57">
        <f t="shared" si="4"/>
        <v>0</v>
      </c>
      <c r="R32" s="26"/>
      <c r="S32" s="58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 ht="42.0" customHeight="1">
      <c r="A33" s="59"/>
      <c r="B33" s="60"/>
      <c r="C33" s="61"/>
      <c r="D33" s="61"/>
      <c r="E33" s="61"/>
      <c r="F33" s="62"/>
      <c r="G33" s="62"/>
      <c r="H33" s="62"/>
      <c r="I33" s="62"/>
      <c r="J33" s="62"/>
      <c r="K33" s="62"/>
      <c r="L33" s="62"/>
      <c r="M33" s="62"/>
      <c r="N33" s="62"/>
      <c r="O33" s="63"/>
      <c r="P33" s="64"/>
      <c r="Q33" s="57">
        <f t="shared" si="4"/>
        <v>0</v>
      </c>
      <c r="R33" s="26"/>
      <c r="S33" s="58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ht="42.0" customHeight="1">
      <c r="A34" s="65"/>
      <c r="B34" s="66"/>
      <c r="C34" s="67"/>
      <c r="D34" s="68" t="s">
        <v>131</v>
      </c>
      <c r="E34" s="52"/>
      <c r="F34" s="69">
        <f t="shared" ref="F34:P34" si="5">SUM(F28:F33)</f>
        <v>0</v>
      </c>
      <c r="G34" s="69">
        <f t="shared" si="5"/>
        <v>0</v>
      </c>
      <c r="H34" s="69">
        <f t="shared" si="5"/>
        <v>0</v>
      </c>
      <c r="I34" s="69">
        <f t="shared" si="5"/>
        <v>0</v>
      </c>
      <c r="J34" s="69">
        <f t="shared" si="5"/>
        <v>0</v>
      </c>
      <c r="K34" s="69">
        <f t="shared" si="5"/>
        <v>0</v>
      </c>
      <c r="L34" s="69">
        <f t="shared" si="5"/>
        <v>0</v>
      </c>
      <c r="M34" s="69">
        <f t="shared" si="5"/>
        <v>0</v>
      </c>
      <c r="N34" s="69">
        <f t="shared" si="5"/>
        <v>0</v>
      </c>
      <c r="O34" s="69">
        <f t="shared" si="5"/>
        <v>0</v>
      </c>
      <c r="P34" s="69">
        <f t="shared" si="5"/>
        <v>0</v>
      </c>
      <c r="Q34" s="70"/>
      <c r="R34" s="52"/>
      <c r="S34" s="58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ht="42.0" customHeight="1">
      <c r="A35" s="45"/>
      <c r="B35" s="45"/>
      <c r="C35" s="45"/>
      <c r="D35" s="45"/>
      <c r="E35" s="28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42.0" customHeight="1">
      <c r="A36" s="46" t="s">
        <v>139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ht="42.0" customHeight="1">
      <c r="A37" s="47" t="s">
        <v>2</v>
      </c>
      <c r="B37" s="48" t="s">
        <v>3</v>
      </c>
      <c r="C37" s="48" t="s">
        <v>4</v>
      </c>
      <c r="D37" s="48" t="s">
        <v>5</v>
      </c>
      <c r="E37" s="48" t="s">
        <v>6</v>
      </c>
      <c r="F37" s="49" t="s">
        <v>7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  <c r="R37" s="48" t="s">
        <v>8</v>
      </c>
      <c r="S37" s="48" t="s">
        <v>9</v>
      </c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ht="42.0" customHeight="1">
      <c r="A38" s="11"/>
      <c r="B38" s="12"/>
      <c r="C38" s="12"/>
      <c r="D38" s="12"/>
      <c r="E38" s="12"/>
      <c r="F38" s="50" t="s">
        <v>10</v>
      </c>
      <c r="G38" s="51" t="s">
        <v>11</v>
      </c>
      <c r="H38" s="10"/>
      <c r="I38" s="51" t="s">
        <v>12</v>
      </c>
      <c r="J38" s="10"/>
      <c r="K38" s="48" t="s">
        <v>13</v>
      </c>
      <c r="L38" s="52"/>
      <c r="M38" s="52"/>
      <c r="N38" s="52"/>
      <c r="O38" s="73" t="s">
        <v>493</v>
      </c>
      <c r="P38" s="48" t="s">
        <v>14</v>
      </c>
      <c r="Q38" s="48" t="s">
        <v>15</v>
      </c>
      <c r="R38" s="12"/>
      <c r="S38" s="12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ht="42.0" customHeight="1">
      <c r="A39" s="17"/>
      <c r="B39" s="10"/>
      <c r="C39" s="10"/>
      <c r="D39" s="10"/>
      <c r="E39" s="10"/>
      <c r="F39" s="10"/>
      <c r="G39" s="54" t="s">
        <v>16</v>
      </c>
      <c r="H39" s="54" t="s">
        <v>17</v>
      </c>
      <c r="I39" s="54" t="s">
        <v>18</v>
      </c>
      <c r="J39" s="54" t="s">
        <v>19</v>
      </c>
      <c r="K39" s="10"/>
      <c r="L39" s="54" t="s">
        <v>20</v>
      </c>
      <c r="M39" s="54" t="s">
        <v>21</v>
      </c>
      <c r="N39" s="54" t="s">
        <v>22</v>
      </c>
      <c r="O39" s="10"/>
      <c r="P39" s="10"/>
      <c r="Q39" s="10"/>
      <c r="R39" s="10"/>
      <c r="S39" s="10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ht="42.0" customHeight="1">
      <c r="A40" s="56">
        <v>1.0</v>
      </c>
      <c r="B40" s="114">
        <v>45907.0</v>
      </c>
      <c r="C40" s="115" t="s">
        <v>494</v>
      </c>
      <c r="D40" s="116">
        <v>67966.0</v>
      </c>
      <c r="E40" s="117" t="s">
        <v>491</v>
      </c>
      <c r="F40" s="62"/>
      <c r="G40" s="118"/>
      <c r="H40" s="118"/>
      <c r="I40" s="118">
        <v>50.0</v>
      </c>
      <c r="J40" s="62"/>
      <c r="K40" s="62"/>
      <c r="L40" s="62"/>
      <c r="M40" s="62"/>
      <c r="N40" s="62"/>
      <c r="O40" s="63"/>
      <c r="P40" s="120">
        <v>50.0</v>
      </c>
      <c r="Q40" s="57">
        <f t="shared" ref="Q40:Q45" si="6">F40+G40+H40+I40+J40+K40+L40+M40+N40+-P40</f>
        <v>0</v>
      </c>
      <c r="R40" s="26"/>
      <c r="S40" s="58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ht="42.0" customHeight="1">
      <c r="A41" s="56">
        <v>2.0</v>
      </c>
      <c r="B41" s="121"/>
      <c r="C41" s="122"/>
      <c r="D41" s="123"/>
      <c r="E41" s="124"/>
      <c r="F41" s="62"/>
      <c r="G41" s="62"/>
      <c r="H41" s="118"/>
      <c r="I41" s="118"/>
      <c r="J41" s="118"/>
      <c r="K41" s="62"/>
      <c r="L41" s="62"/>
      <c r="M41" s="62"/>
      <c r="N41" s="62"/>
      <c r="O41" s="63"/>
      <c r="P41" s="120"/>
      <c r="Q41" s="57">
        <f t="shared" si="6"/>
        <v>0</v>
      </c>
      <c r="R41" s="26"/>
      <c r="S41" s="58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ht="42.0" customHeight="1">
      <c r="A42" s="135">
        <v>3.0</v>
      </c>
      <c r="B42" s="97"/>
      <c r="C42" s="136"/>
      <c r="D42" s="136"/>
      <c r="E42" s="137"/>
      <c r="F42" s="62"/>
      <c r="G42" s="62"/>
      <c r="H42" s="118"/>
      <c r="I42" s="118"/>
      <c r="J42" s="62"/>
      <c r="K42" s="62"/>
      <c r="L42" s="62"/>
      <c r="M42" s="62"/>
      <c r="N42" s="62"/>
      <c r="O42" s="63"/>
      <c r="P42" s="120"/>
      <c r="Q42" s="57">
        <f t="shared" si="6"/>
        <v>0</v>
      </c>
      <c r="R42" s="26"/>
      <c r="S42" s="58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ht="42.0" customHeight="1">
      <c r="A43" s="135">
        <v>4.0</v>
      </c>
      <c r="B43" s="97"/>
      <c r="C43" s="136"/>
      <c r="D43" s="136"/>
      <c r="E43" s="137"/>
      <c r="F43" s="62"/>
      <c r="G43" s="62"/>
      <c r="H43" s="118"/>
      <c r="I43" s="62"/>
      <c r="J43" s="62"/>
      <c r="K43" s="62"/>
      <c r="L43" s="62"/>
      <c r="M43" s="62"/>
      <c r="N43" s="62"/>
      <c r="O43" s="63"/>
      <c r="P43" s="120"/>
      <c r="Q43" s="57">
        <f t="shared" si="6"/>
        <v>0</v>
      </c>
      <c r="R43" s="26"/>
      <c r="S43" s="58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ht="42.0" customHeight="1">
      <c r="A44" s="135">
        <v>5.0</v>
      </c>
      <c r="B44" s="97"/>
      <c r="C44" s="136"/>
      <c r="D44" s="136"/>
      <c r="E44" s="137"/>
      <c r="F44" s="62"/>
      <c r="G44" s="62"/>
      <c r="H44" s="118"/>
      <c r="I44" s="62"/>
      <c r="J44" s="62"/>
      <c r="K44" s="62"/>
      <c r="L44" s="62"/>
      <c r="M44" s="62"/>
      <c r="N44" s="62"/>
      <c r="O44" s="63"/>
      <c r="P44" s="120"/>
      <c r="Q44" s="57">
        <f t="shared" si="6"/>
        <v>0</v>
      </c>
      <c r="R44" s="26"/>
      <c r="S44" s="58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ht="42.0" customHeight="1">
      <c r="A45" s="138">
        <v>6.0</v>
      </c>
      <c r="B45" s="139"/>
      <c r="C45" s="140"/>
      <c r="D45" s="140"/>
      <c r="E45" s="140"/>
      <c r="F45" s="62"/>
      <c r="G45" s="62"/>
      <c r="H45" s="118"/>
      <c r="I45" s="62"/>
      <c r="J45" s="62"/>
      <c r="K45" s="62"/>
      <c r="L45" s="62"/>
      <c r="M45" s="62"/>
      <c r="N45" s="62"/>
      <c r="O45" s="63"/>
      <c r="P45" s="141"/>
      <c r="Q45" s="57">
        <f t="shared" si="6"/>
        <v>0</v>
      </c>
      <c r="R45" s="26"/>
      <c r="S45" s="58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ht="42.0" customHeight="1">
      <c r="A46" s="65"/>
      <c r="B46" s="66"/>
      <c r="C46" s="67"/>
      <c r="D46" s="68" t="s">
        <v>131</v>
      </c>
      <c r="E46" s="52"/>
      <c r="F46" s="69">
        <f t="shared" ref="F46:P46" si="7">SUM(F40:F45)</f>
        <v>0</v>
      </c>
      <c r="G46" s="69">
        <f t="shared" si="7"/>
        <v>0</v>
      </c>
      <c r="H46" s="69">
        <f t="shared" si="7"/>
        <v>0</v>
      </c>
      <c r="I46" s="69">
        <f t="shared" si="7"/>
        <v>50</v>
      </c>
      <c r="J46" s="69">
        <f t="shared" si="7"/>
        <v>0</v>
      </c>
      <c r="K46" s="69">
        <f t="shared" si="7"/>
        <v>0</v>
      </c>
      <c r="L46" s="69">
        <f t="shared" si="7"/>
        <v>0</v>
      </c>
      <c r="M46" s="69">
        <f t="shared" si="7"/>
        <v>0</v>
      </c>
      <c r="N46" s="69">
        <f t="shared" si="7"/>
        <v>0</v>
      </c>
      <c r="O46" s="69">
        <f t="shared" si="7"/>
        <v>0</v>
      </c>
      <c r="P46" s="69">
        <f t="shared" si="7"/>
        <v>50</v>
      </c>
      <c r="Q46" s="70"/>
      <c r="R46" s="52"/>
      <c r="S46" s="58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ht="42.0" customHeight="1">
      <c r="A47" s="45"/>
      <c r="B47" s="45"/>
      <c r="C47" s="45"/>
      <c r="D47" s="45"/>
      <c r="E47" s="71"/>
      <c r="F47" s="72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ht="42.0" customHeight="1">
      <c r="A48" s="45"/>
      <c r="B48" s="45"/>
      <c r="C48" s="45"/>
      <c r="D48" s="45"/>
      <c r="E48" s="71"/>
      <c r="F48" s="72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ht="51.0" customHeight="1">
      <c r="A49" s="2"/>
      <c r="B49" s="2"/>
      <c r="C49" s="2"/>
      <c r="D49" s="2"/>
      <c r="E49" s="82" t="s">
        <v>148</v>
      </c>
      <c r="F49" s="104" t="s">
        <v>149</v>
      </c>
      <c r="G49" s="2"/>
      <c r="H49" s="2"/>
      <c r="I49" s="2"/>
      <c r="J49" s="84" t="s">
        <v>150</v>
      </c>
      <c r="K49" s="84"/>
      <c r="L49" s="84"/>
      <c r="M49" s="84"/>
      <c r="N49" s="85"/>
      <c r="O49" s="85"/>
      <c r="P49" s="86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82" t="s">
        <v>151</v>
      </c>
      <c r="F50" s="104" t="s">
        <v>149</v>
      </c>
      <c r="G50" s="2"/>
      <c r="H50" s="2"/>
      <c r="I50" s="2"/>
      <c r="J50" s="87" t="s">
        <v>152</v>
      </c>
      <c r="K50" s="87"/>
      <c r="L50" s="87"/>
      <c r="M50" s="87"/>
      <c r="N50" s="87"/>
      <c r="O50" s="87"/>
      <c r="P50" s="88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82" t="s">
        <v>153</v>
      </c>
      <c r="F51" s="104" t="s">
        <v>149</v>
      </c>
      <c r="G51" s="2"/>
      <c r="H51" s="2"/>
      <c r="I51" s="2"/>
      <c r="J51" s="89"/>
      <c r="K51" s="90"/>
      <c r="L51" s="90"/>
      <c r="M51" s="90"/>
      <c r="N51" s="90"/>
      <c r="O51" s="90"/>
      <c r="P51" s="90"/>
      <c r="Q51" s="91"/>
      <c r="R51" s="28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82" t="s">
        <v>154</v>
      </c>
      <c r="F52" s="104" t="s">
        <v>149</v>
      </c>
      <c r="G52" s="2"/>
      <c r="H52" s="2"/>
      <c r="I52" s="2"/>
      <c r="J52" s="92"/>
      <c r="K52" s="92"/>
      <c r="L52" s="92"/>
      <c r="M52" s="92"/>
      <c r="N52" s="92"/>
      <c r="O52" s="92"/>
      <c r="P52" s="45"/>
      <c r="Q52" s="45"/>
      <c r="R52" s="45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82" t="s">
        <v>495</v>
      </c>
      <c r="F53" s="104" t="s">
        <v>149</v>
      </c>
      <c r="G53" s="2"/>
      <c r="H53" s="2"/>
      <c r="I53" s="2"/>
      <c r="J53" s="92"/>
      <c r="K53" s="92"/>
      <c r="L53" s="92"/>
      <c r="M53" s="92"/>
      <c r="N53" s="92"/>
      <c r="O53" s="92"/>
      <c r="P53" s="93"/>
      <c r="Q53" s="45"/>
      <c r="R53" s="45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82" t="s">
        <v>157</v>
      </c>
      <c r="F54" s="104" t="s">
        <v>149</v>
      </c>
      <c r="G54" s="2"/>
      <c r="H54" s="2"/>
      <c r="I54" s="2"/>
      <c r="J54" s="94"/>
      <c r="K54" s="94"/>
      <c r="L54" s="94"/>
      <c r="M54" s="94"/>
      <c r="N54" s="45"/>
      <c r="O54" s="45"/>
      <c r="P54" s="93"/>
      <c r="Q54" s="45"/>
      <c r="R54" s="45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82" t="s">
        <v>158</v>
      </c>
      <c r="F55" s="104" t="s">
        <v>149</v>
      </c>
      <c r="G55" s="2"/>
      <c r="H55" s="2"/>
      <c r="I55" s="2"/>
      <c r="J55" s="45"/>
      <c r="K55" s="45"/>
      <c r="L55" s="95"/>
      <c r="M55" s="45"/>
      <c r="N55" s="45"/>
      <c r="O55" s="45"/>
      <c r="P55" s="93"/>
      <c r="Q55" s="45"/>
      <c r="R55" s="45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45"/>
      <c r="K56" s="45"/>
      <c r="L56" s="45"/>
      <c r="M56" s="45"/>
      <c r="N56" s="45"/>
      <c r="O56" s="45"/>
      <c r="P56" s="45"/>
      <c r="Q56" s="45"/>
      <c r="R56" s="45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</sheetData>
  <mergeCells count="48">
    <mergeCell ref="I38:J38"/>
    <mergeCell ref="K38:K39"/>
    <mergeCell ref="O38:O39"/>
    <mergeCell ref="P38:P39"/>
    <mergeCell ref="A36:S36"/>
    <mergeCell ref="A37:A39"/>
    <mergeCell ref="B37:B39"/>
    <mergeCell ref="C37:C39"/>
    <mergeCell ref="D37:D39"/>
    <mergeCell ref="E37:E39"/>
    <mergeCell ref="F37:Q37"/>
    <mergeCell ref="Q38:Q3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2:O22"/>
    <mergeCell ref="A25:A27"/>
    <mergeCell ref="B25:B27"/>
    <mergeCell ref="C25:C27"/>
    <mergeCell ref="D25:D27"/>
    <mergeCell ref="E25:E27"/>
    <mergeCell ref="R25:R27"/>
    <mergeCell ref="P26:P27"/>
    <mergeCell ref="Q26:Q27"/>
    <mergeCell ref="A24:S24"/>
    <mergeCell ref="F25:Q25"/>
    <mergeCell ref="S25:S27"/>
    <mergeCell ref="F26:F27"/>
    <mergeCell ref="G26:H26"/>
    <mergeCell ref="I26:J26"/>
    <mergeCell ref="K26:K27"/>
    <mergeCell ref="R37:R39"/>
    <mergeCell ref="S37:S39"/>
    <mergeCell ref="F38:F39"/>
    <mergeCell ref="G38:H3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496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45908.0</v>
      </c>
      <c r="C6" s="98" t="s">
        <v>497</v>
      </c>
      <c r="D6" s="99">
        <v>54226.0</v>
      </c>
      <c r="E6" s="100" t="s">
        <v>498</v>
      </c>
      <c r="F6" s="24"/>
      <c r="G6" s="24"/>
      <c r="H6" s="24"/>
      <c r="I6" s="101">
        <v>5100.0</v>
      </c>
      <c r="J6" s="103"/>
      <c r="K6" s="24"/>
      <c r="L6" s="24"/>
      <c r="M6" s="25"/>
      <c r="N6" s="24"/>
      <c r="O6" s="24"/>
      <c r="P6" s="102">
        <v>5100.0</v>
      </c>
      <c r="Q6" s="27">
        <f t="shared" ref="Q6:Q26" si="1">F6+G6+H6+I6+J6+K6+L6+M6+N6+O6-P6</f>
        <v>0</v>
      </c>
      <c r="R6" s="102" t="s">
        <v>43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45908.0</v>
      </c>
      <c r="C7" s="98" t="s">
        <v>499</v>
      </c>
      <c r="D7" s="99">
        <v>27066.0</v>
      </c>
      <c r="E7" s="100" t="s">
        <v>500</v>
      </c>
      <c r="F7" s="24"/>
      <c r="G7" s="24"/>
      <c r="H7" s="24"/>
      <c r="I7" s="101">
        <v>3050.0</v>
      </c>
      <c r="J7" s="103"/>
      <c r="K7" s="24"/>
      <c r="L7" s="24"/>
      <c r="M7" s="25"/>
      <c r="N7" s="24"/>
      <c r="O7" s="24"/>
      <c r="P7" s="102">
        <v>3050.0</v>
      </c>
      <c r="Q7" s="27">
        <f t="shared" si="1"/>
        <v>0</v>
      </c>
      <c r="R7" s="102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45908.0</v>
      </c>
      <c r="C8" s="98" t="s">
        <v>501</v>
      </c>
      <c r="D8" s="99">
        <v>81569.0</v>
      </c>
      <c r="E8" s="100" t="s">
        <v>502</v>
      </c>
      <c r="F8" s="24"/>
      <c r="G8" s="24"/>
      <c r="H8" s="24"/>
      <c r="I8" s="101">
        <v>2600.0</v>
      </c>
      <c r="J8" s="103"/>
      <c r="K8" s="24"/>
      <c r="L8" s="24"/>
      <c r="M8" s="25"/>
      <c r="N8" s="24"/>
      <c r="O8" s="24"/>
      <c r="P8" s="102">
        <v>2600.0</v>
      </c>
      <c r="Q8" s="27">
        <f t="shared" si="1"/>
        <v>0</v>
      </c>
      <c r="R8" s="102" t="s">
        <v>43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45908.0</v>
      </c>
      <c r="C9" s="98" t="s">
        <v>503</v>
      </c>
      <c r="D9" s="99">
        <v>21828.0</v>
      </c>
      <c r="E9" s="100" t="s">
        <v>230</v>
      </c>
      <c r="F9" s="103">
        <v>10100.0</v>
      </c>
      <c r="G9" s="24"/>
      <c r="H9" s="24"/>
      <c r="I9" s="101"/>
      <c r="J9" s="24"/>
      <c r="K9" s="24"/>
      <c r="L9" s="24"/>
      <c r="M9" s="101"/>
      <c r="N9" s="24"/>
      <c r="O9" s="24"/>
      <c r="P9" s="102">
        <v>10100.0</v>
      </c>
      <c r="Q9" s="27">
        <f t="shared" si="1"/>
        <v>0</v>
      </c>
      <c r="R9" s="102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45908.0</v>
      </c>
      <c r="C10" s="98" t="s">
        <v>504</v>
      </c>
      <c r="D10" s="99">
        <v>46927.0</v>
      </c>
      <c r="E10" s="100" t="s">
        <v>284</v>
      </c>
      <c r="F10" s="103"/>
      <c r="G10" s="24"/>
      <c r="H10" s="24"/>
      <c r="I10" s="101">
        <v>2565.0</v>
      </c>
      <c r="J10" s="103"/>
      <c r="K10" s="103">
        <v>485.0</v>
      </c>
      <c r="L10" s="24"/>
      <c r="M10" s="101"/>
      <c r="N10" s="24"/>
      <c r="O10" s="24"/>
      <c r="P10" s="102">
        <v>3050.0</v>
      </c>
      <c r="Q10" s="27">
        <f t="shared" si="1"/>
        <v>0</v>
      </c>
      <c r="R10" s="102" t="s">
        <v>26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45908.0</v>
      </c>
      <c r="C11" s="98" t="s">
        <v>505</v>
      </c>
      <c r="D11" s="99">
        <v>79487.0</v>
      </c>
      <c r="E11" s="100" t="s">
        <v>506</v>
      </c>
      <c r="F11" s="24"/>
      <c r="G11" s="103"/>
      <c r="H11" s="24"/>
      <c r="I11" s="101">
        <v>2600.0</v>
      </c>
      <c r="J11" s="24"/>
      <c r="K11" s="24"/>
      <c r="L11" s="24"/>
      <c r="M11" s="101"/>
      <c r="N11" s="24"/>
      <c r="O11" s="24"/>
      <c r="P11" s="102">
        <v>2600.0</v>
      </c>
      <c r="Q11" s="27">
        <f t="shared" si="1"/>
        <v>0</v>
      </c>
      <c r="R11" s="102" t="s">
        <v>43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45908.0</v>
      </c>
      <c r="C12" s="98" t="s">
        <v>507</v>
      </c>
      <c r="D12" s="99">
        <v>21828.0</v>
      </c>
      <c r="E12" s="100" t="s">
        <v>230</v>
      </c>
      <c r="F12" s="103">
        <v>2640.0</v>
      </c>
      <c r="G12" s="24"/>
      <c r="H12" s="24"/>
      <c r="I12" s="101"/>
      <c r="J12" s="24"/>
      <c r="K12" s="24"/>
      <c r="L12" s="24"/>
      <c r="M12" s="101"/>
      <c r="N12" s="24"/>
      <c r="O12" s="24"/>
      <c r="P12" s="102">
        <v>2640.0</v>
      </c>
      <c r="Q12" s="27">
        <f t="shared" si="1"/>
        <v>0</v>
      </c>
      <c r="R12" s="102" t="s">
        <v>43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45908.0</v>
      </c>
      <c r="C13" s="98" t="s">
        <v>508</v>
      </c>
      <c r="D13" s="99">
        <v>96200.0</v>
      </c>
      <c r="E13" s="100" t="s">
        <v>509</v>
      </c>
      <c r="F13" s="24"/>
      <c r="G13" s="24"/>
      <c r="H13" s="24"/>
      <c r="I13" s="101">
        <v>300.0</v>
      </c>
      <c r="J13" s="103"/>
      <c r="K13" s="103"/>
      <c r="L13" s="24"/>
      <c r="M13" s="101"/>
      <c r="N13" s="24"/>
      <c r="O13" s="24"/>
      <c r="P13" s="102">
        <v>300.0</v>
      </c>
      <c r="Q13" s="27">
        <f t="shared" si="1"/>
        <v>0</v>
      </c>
      <c r="R13" s="102" t="s">
        <v>26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45908.0</v>
      </c>
      <c r="C14" s="98" t="s">
        <v>510</v>
      </c>
      <c r="D14" s="99">
        <v>29620.0</v>
      </c>
      <c r="E14" s="100" t="s">
        <v>511</v>
      </c>
      <c r="F14" s="24"/>
      <c r="G14" s="24"/>
      <c r="H14" s="24"/>
      <c r="I14" s="101">
        <v>3000.0</v>
      </c>
      <c r="J14" s="103"/>
      <c r="K14" s="103"/>
      <c r="L14" s="24"/>
      <c r="M14" s="101"/>
      <c r="N14" s="24"/>
      <c r="O14" s="24"/>
      <c r="P14" s="102">
        <v>3000.0</v>
      </c>
      <c r="Q14" s="27">
        <f t="shared" si="1"/>
        <v>0</v>
      </c>
      <c r="R14" s="102" t="s">
        <v>26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45908.0</v>
      </c>
      <c r="C15" s="98" t="s">
        <v>512</v>
      </c>
      <c r="D15" s="99">
        <v>19122.0</v>
      </c>
      <c r="E15" s="100" t="s">
        <v>233</v>
      </c>
      <c r="F15" s="24"/>
      <c r="G15" s="24"/>
      <c r="H15" s="24"/>
      <c r="I15" s="101">
        <v>5100.0</v>
      </c>
      <c r="J15" s="103"/>
      <c r="K15" s="103"/>
      <c r="L15" s="24"/>
      <c r="M15" s="101"/>
      <c r="N15" s="24"/>
      <c r="O15" s="24"/>
      <c r="P15" s="102">
        <v>5100.0</v>
      </c>
      <c r="Q15" s="27">
        <f t="shared" si="1"/>
        <v>0</v>
      </c>
      <c r="R15" s="102" t="s">
        <v>26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45908.0</v>
      </c>
      <c r="C16" s="98" t="s">
        <v>513</v>
      </c>
      <c r="D16" s="99">
        <v>36253.0</v>
      </c>
      <c r="E16" s="100" t="s">
        <v>514</v>
      </c>
      <c r="F16" s="24"/>
      <c r="G16" s="24"/>
      <c r="H16" s="24"/>
      <c r="I16" s="101">
        <v>2400.0</v>
      </c>
      <c r="J16" s="103"/>
      <c r="K16" s="103"/>
      <c r="L16" s="24"/>
      <c r="M16" s="101"/>
      <c r="N16" s="24"/>
      <c r="O16" s="24"/>
      <c r="P16" s="102">
        <v>2400.0</v>
      </c>
      <c r="Q16" s="27">
        <f t="shared" si="1"/>
        <v>0</v>
      </c>
      <c r="R16" s="102" t="s">
        <v>26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45908.0</v>
      </c>
      <c r="C17" s="98" t="s">
        <v>515</v>
      </c>
      <c r="D17" s="99">
        <v>26831.0</v>
      </c>
      <c r="E17" s="100" t="s">
        <v>516</v>
      </c>
      <c r="F17" s="24"/>
      <c r="G17" s="24"/>
      <c r="H17" s="24"/>
      <c r="I17" s="101"/>
      <c r="J17" s="103">
        <v>1500.0</v>
      </c>
      <c r="K17" s="103"/>
      <c r="L17" s="24"/>
      <c r="M17" s="101"/>
      <c r="N17" s="24"/>
      <c r="O17" s="24"/>
      <c r="P17" s="102">
        <v>1500.0</v>
      </c>
      <c r="Q17" s="27">
        <f t="shared" si="1"/>
        <v>0</v>
      </c>
      <c r="R17" s="102" t="s">
        <v>26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45908.0</v>
      </c>
      <c r="C18" s="98" t="s">
        <v>517</v>
      </c>
      <c r="D18" s="99">
        <v>59812.0</v>
      </c>
      <c r="E18" s="100" t="s">
        <v>518</v>
      </c>
      <c r="F18" s="24"/>
      <c r="G18" s="24"/>
      <c r="H18" s="24"/>
      <c r="I18" s="101">
        <v>7180.0</v>
      </c>
      <c r="J18" s="103"/>
      <c r="K18" s="103"/>
      <c r="L18" s="24"/>
      <c r="M18" s="101"/>
      <c r="N18" s="24"/>
      <c r="O18" s="24"/>
      <c r="P18" s="102">
        <v>7180.0</v>
      </c>
      <c r="Q18" s="27">
        <f t="shared" si="1"/>
        <v>0</v>
      </c>
      <c r="R18" s="102" t="s">
        <v>26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97">
        <v>45908.0</v>
      </c>
      <c r="C19" s="98" t="s">
        <v>519</v>
      </c>
      <c r="D19" s="99">
        <v>64274.0</v>
      </c>
      <c r="E19" s="100" t="s">
        <v>520</v>
      </c>
      <c r="F19" s="24"/>
      <c r="G19" s="24"/>
      <c r="H19" s="24"/>
      <c r="I19" s="101">
        <v>1830.0</v>
      </c>
      <c r="J19" s="103"/>
      <c r="K19" s="103"/>
      <c r="L19" s="24"/>
      <c r="M19" s="101"/>
      <c r="N19" s="24"/>
      <c r="O19" s="24"/>
      <c r="P19" s="102">
        <v>1830.0</v>
      </c>
      <c r="Q19" s="27">
        <f t="shared" si="1"/>
        <v>0</v>
      </c>
      <c r="R19" s="102" t="s">
        <v>26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>
        <v>15.0</v>
      </c>
      <c r="B20" s="97">
        <v>45908.0</v>
      </c>
      <c r="C20" s="98" t="s">
        <v>521</v>
      </c>
      <c r="D20" s="99">
        <v>22332.0</v>
      </c>
      <c r="E20" s="100" t="s">
        <v>28</v>
      </c>
      <c r="F20" s="24"/>
      <c r="G20" s="24"/>
      <c r="H20" s="24"/>
      <c r="I20" s="101">
        <v>4238.0</v>
      </c>
      <c r="J20" s="103"/>
      <c r="K20" s="103">
        <v>5862.0</v>
      </c>
      <c r="L20" s="24"/>
      <c r="M20" s="101"/>
      <c r="N20" s="24"/>
      <c r="O20" s="24"/>
      <c r="P20" s="102">
        <v>10100.0</v>
      </c>
      <c r="Q20" s="27">
        <f t="shared" si="1"/>
        <v>0</v>
      </c>
      <c r="R20" s="102" t="s">
        <v>26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96">
        <v>16.0</v>
      </c>
      <c r="B21" s="97">
        <v>45908.0</v>
      </c>
      <c r="C21" s="98" t="s">
        <v>522</v>
      </c>
      <c r="D21" s="99">
        <v>48657.0</v>
      </c>
      <c r="E21" s="100" t="s">
        <v>523</v>
      </c>
      <c r="F21" s="24"/>
      <c r="G21" s="24"/>
      <c r="H21" s="24"/>
      <c r="I21" s="101">
        <v>2950.0</v>
      </c>
      <c r="J21" s="24"/>
      <c r="K21" s="24"/>
      <c r="L21" s="24"/>
      <c r="M21" s="101"/>
      <c r="N21" s="24"/>
      <c r="O21" s="24"/>
      <c r="P21" s="102">
        <v>2950.0</v>
      </c>
      <c r="Q21" s="27">
        <f t="shared" si="1"/>
        <v>0</v>
      </c>
      <c r="R21" s="102" t="s">
        <v>26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96">
        <v>17.0</v>
      </c>
      <c r="B22" s="97">
        <v>45908.0</v>
      </c>
      <c r="C22" s="98" t="s">
        <v>524</v>
      </c>
      <c r="D22" s="99">
        <v>96199.0</v>
      </c>
      <c r="E22" s="100" t="s">
        <v>525</v>
      </c>
      <c r="F22" s="24"/>
      <c r="G22" s="24"/>
      <c r="H22" s="103">
        <v>2400.0</v>
      </c>
      <c r="I22" s="101"/>
      <c r="J22" s="103"/>
      <c r="K22" s="24"/>
      <c r="L22" s="24"/>
      <c r="M22" s="101"/>
      <c r="N22" s="24"/>
      <c r="O22" s="24"/>
      <c r="P22" s="102">
        <v>2400.0</v>
      </c>
      <c r="Q22" s="27">
        <f t="shared" si="1"/>
        <v>0</v>
      </c>
      <c r="R22" s="102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96">
        <v>18.0</v>
      </c>
      <c r="B23" s="97">
        <v>45908.0</v>
      </c>
      <c r="C23" s="98" t="s">
        <v>526</v>
      </c>
      <c r="D23" s="99">
        <v>43380.0</v>
      </c>
      <c r="E23" s="100" t="s">
        <v>112</v>
      </c>
      <c r="F23" s="24"/>
      <c r="G23" s="103"/>
      <c r="H23" s="103">
        <v>25000.0</v>
      </c>
      <c r="I23" s="101"/>
      <c r="J23" s="103"/>
      <c r="K23" s="24"/>
      <c r="L23" s="24"/>
      <c r="M23" s="101"/>
      <c r="N23" s="24"/>
      <c r="O23" s="24"/>
      <c r="P23" s="102">
        <v>25000.0</v>
      </c>
      <c r="Q23" s="27">
        <f t="shared" si="1"/>
        <v>0</v>
      </c>
      <c r="R23" s="102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96">
        <v>19.0</v>
      </c>
      <c r="B24" s="97">
        <v>45908.0</v>
      </c>
      <c r="C24" s="98" t="s">
        <v>527</v>
      </c>
      <c r="D24" s="99">
        <v>50342.0</v>
      </c>
      <c r="E24" s="100" t="s">
        <v>528</v>
      </c>
      <c r="F24" s="24"/>
      <c r="G24" s="24"/>
      <c r="H24" s="103">
        <v>2500.0</v>
      </c>
      <c r="I24" s="101"/>
      <c r="J24" s="103"/>
      <c r="K24" s="24"/>
      <c r="L24" s="24"/>
      <c r="M24" s="101"/>
      <c r="N24" s="24"/>
      <c r="O24" s="24"/>
      <c r="P24" s="102">
        <v>2500.0</v>
      </c>
      <c r="Q24" s="27">
        <f t="shared" si="1"/>
        <v>0</v>
      </c>
      <c r="R24" s="102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96">
        <v>20.0</v>
      </c>
      <c r="B25" s="97">
        <v>45908.0</v>
      </c>
      <c r="C25" s="98" t="s">
        <v>529</v>
      </c>
      <c r="D25" s="99">
        <v>52215.0</v>
      </c>
      <c r="E25" s="100" t="s">
        <v>530</v>
      </c>
      <c r="F25" s="24"/>
      <c r="G25" s="24"/>
      <c r="H25" s="103">
        <v>9000.0</v>
      </c>
      <c r="I25" s="101"/>
      <c r="J25" s="24"/>
      <c r="K25" s="103"/>
      <c r="L25" s="24"/>
      <c r="M25" s="101"/>
      <c r="N25" s="24"/>
      <c r="O25" s="24"/>
      <c r="P25" s="102">
        <v>9000.0</v>
      </c>
      <c r="Q25" s="27">
        <f t="shared" si="1"/>
        <v>0</v>
      </c>
      <c r="R25" s="102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96"/>
      <c r="B26" s="97"/>
      <c r="C26" s="98"/>
      <c r="D26" s="99"/>
      <c r="E26" s="100"/>
      <c r="F26" s="103"/>
      <c r="G26" s="103"/>
      <c r="H26" s="24"/>
      <c r="I26" s="101"/>
      <c r="J26" s="103"/>
      <c r="K26" s="24"/>
      <c r="L26" s="24"/>
      <c r="M26" s="101"/>
      <c r="N26" s="24"/>
      <c r="O26" s="24"/>
      <c r="P26" s="102"/>
      <c r="Q26" s="27">
        <f t="shared" si="1"/>
        <v>0</v>
      </c>
      <c r="R26" s="102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30"/>
      <c r="B27" s="31"/>
      <c r="C27" s="32"/>
      <c r="D27" s="33"/>
      <c r="E27" s="33"/>
      <c r="F27" s="34">
        <f t="shared" ref="F27:P27" si="2">SUM(F6:F26)</f>
        <v>12740</v>
      </c>
      <c r="G27" s="34">
        <f t="shared" si="2"/>
        <v>0</v>
      </c>
      <c r="H27" s="34">
        <f t="shared" si="2"/>
        <v>38900</v>
      </c>
      <c r="I27" s="34">
        <f t="shared" si="2"/>
        <v>42913</v>
      </c>
      <c r="J27" s="34">
        <f t="shared" si="2"/>
        <v>1500</v>
      </c>
      <c r="K27" s="34">
        <f t="shared" si="2"/>
        <v>6347</v>
      </c>
      <c r="L27" s="34">
        <f t="shared" si="2"/>
        <v>0</v>
      </c>
      <c r="M27" s="34">
        <f t="shared" si="2"/>
        <v>0</v>
      </c>
      <c r="N27" s="34">
        <f t="shared" si="2"/>
        <v>0</v>
      </c>
      <c r="O27" s="34">
        <f t="shared" si="2"/>
        <v>0</v>
      </c>
      <c r="P27" s="34">
        <f t="shared" si="2"/>
        <v>102400</v>
      </c>
      <c r="Q27" s="35"/>
      <c r="R27" s="33"/>
      <c r="S27" s="36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</row>
    <row r="28" ht="42.0" customHeight="1">
      <c r="A28" s="38"/>
      <c r="B28" s="39"/>
      <c r="C28" s="40"/>
      <c r="D28" s="40"/>
      <c r="E28" s="40"/>
      <c r="F28" s="41">
        <f>F27+G27+H27+I27+J27+K27+L27+M27+N27+O27</f>
        <v>102400</v>
      </c>
      <c r="G28" s="4"/>
      <c r="H28" s="4"/>
      <c r="I28" s="4"/>
      <c r="J28" s="4"/>
      <c r="K28" s="4"/>
      <c r="L28" s="4"/>
      <c r="M28" s="4"/>
      <c r="N28" s="4"/>
      <c r="O28" s="4"/>
      <c r="P28" s="43" t="s">
        <v>185</v>
      </c>
      <c r="Q28" s="43"/>
      <c r="R28" s="40"/>
      <c r="S28" s="44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</row>
    <row r="29" ht="42.0" customHeight="1">
      <c r="A29" s="45"/>
      <c r="B29" s="45"/>
      <c r="C29" s="45"/>
      <c r="D29" s="45"/>
      <c r="E29" s="28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ht="42.0" customHeight="1">
      <c r="A30" s="143" t="s">
        <v>531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</row>
    <row r="31" ht="42.0" customHeight="1">
      <c r="A31" s="47" t="s">
        <v>2</v>
      </c>
      <c r="B31" s="48" t="s">
        <v>3</v>
      </c>
      <c r="C31" s="48" t="s">
        <v>4</v>
      </c>
      <c r="D31" s="48" t="s">
        <v>5</v>
      </c>
      <c r="E31" s="48" t="s">
        <v>6</v>
      </c>
      <c r="F31" s="49" t="s">
        <v>7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10"/>
      <c r="R31" s="48" t="s">
        <v>8</v>
      </c>
      <c r="S31" s="48" t="s">
        <v>9</v>
      </c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ht="42.0" customHeight="1">
      <c r="A32" s="11"/>
      <c r="B32" s="12"/>
      <c r="C32" s="12"/>
      <c r="D32" s="12"/>
      <c r="E32" s="12"/>
      <c r="F32" s="50" t="s">
        <v>10</v>
      </c>
      <c r="G32" s="51" t="s">
        <v>11</v>
      </c>
      <c r="H32" s="10"/>
      <c r="I32" s="51" t="s">
        <v>12</v>
      </c>
      <c r="J32" s="10"/>
      <c r="K32" s="48" t="s">
        <v>13</v>
      </c>
      <c r="L32" s="52"/>
      <c r="M32" s="52"/>
      <c r="N32" s="52"/>
      <c r="O32" s="125" t="s">
        <v>324</v>
      </c>
      <c r="P32" s="48" t="s">
        <v>14</v>
      </c>
      <c r="Q32" s="48" t="s">
        <v>15</v>
      </c>
      <c r="R32" s="12"/>
      <c r="S32" s="12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 ht="42.0" customHeight="1">
      <c r="A33" s="17"/>
      <c r="B33" s="10"/>
      <c r="C33" s="10"/>
      <c r="D33" s="10"/>
      <c r="E33" s="10"/>
      <c r="F33" s="10"/>
      <c r="G33" s="54" t="s">
        <v>16</v>
      </c>
      <c r="H33" s="54" t="s">
        <v>17</v>
      </c>
      <c r="I33" s="54" t="s">
        <v>18</v>
      </c>
      <c r="J33" s="54" t="s">
        <v>19</v>
      </c>
      <c r="K33" s="10"/>
      <c r="L33" s="54" t="s">
        <v>20</v>
      </c>
      <c r="M33" s="54" t="s">
        <v>21</v>
      </c>
      <c r="N33" s="54" t="s">
        <v>22</v>
      </c>
      <c r="O33" s="126" t="s">
        <v>325</v>
      </c>
      <c r="P33" s="10"/>
      <c r="Q33" s="10"/>
      <c r="R33" s="10"/>
      <c r="S33" s="10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ht="42.0" customHeight="1">
      <c r="A34" s="56">
        <v>1.0</v>
      </c>
      <c r="B34" s="97">
        <v>45908.0</v>
      </c>
      <c r="C34" s="98" t="s">
        <v>532</v>
      </c>
      <c r="D34" s="99">
        <v>42071.0</v>
      </c>
      <c r="E34" s="100" t="s">
        <v>533</v>
      </c>
      <c r="F34" s="24"/>
      <c r="G34" s="24"/>
      <c r="H34" s="24"/>
      <c r="I34" s="101"/>
      <c r="J34" s="103"/>
      <c r="K34" s="103"/>
      <c r="L34" s="24"/>
      <c r="M34" s="101"/>
      <c r="N34" s="24"/>
      <c r="O34" s="144"/>
      <c r="P34" s="102">
        <v>198.0</v>
      </c>
      <c r="Q34" s="27">
        <f>F34+G34+H34+I34+J34+K34+L34+M34+N34+O34-P34</f>
        <v>-198</v>
      </c>
      <c r="R34" s="102"/>
      <c r="S34" s="58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ht="42.0" customHeight="1">
      <c r="A35" s="59"/>
      <c r="B35" s="97"/>
      <c r="C35" s="98"/>
      <c r="D35" s="99"/>
      <c r="E35" s="100"/>
      <c r="F35" s="24"/>
      <c r="G35" s="24"/>
      <c r="H35" s="24"/>
      <c r="I35" s="101"/>
      <c r="J35" s="24"/>
      <c r="K35" s="24"/>
      <c r="L35" s="24"/>
      <c r="M35" s="101"/>
      <c r="N35" s="24"/>
      <c r="O35" s="142"/>
      <c r="P35" s="102"/>
      <c r="Q35" s="27"/>
      <c r="R35" s="102"/>
      <c r="S35" s="102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42.0" customHeight="1">
      <c r="A36" s="96"/>
      <c r="B36" s="97"/>
      <c r="C36" s="98"/>
      <c r="D36" s="99"/>
      <c r="E36" s="100"/>
      <c r="F36" s="24"/>
      <c r="G36" s="24"/>
      <c r="H36" s="24"/>
      <c r="I36" s="101"/>
      <c r="J36" s="24"/>
      <c r="K36" s="24"/>
      <c r="L36" s="24"/>
      <c r="M36" s="101"/>
      <c r="N36" s="24"/>
      <c r="O36" s="103"/>
      <c r="P36" s="102"/>
      <c r="Q36" s="57"/>
      <c r="R36" s="102"/>
      <c r="S36" s="58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ht="42.0" customHeight="1">
      <c r="A37" s="127"/>
      <c r="B37" s="128"/>
      <c r="C37" s="129"/>
      <c r="D37" s="130"/>
      <c r="E37" s="130"/>
      <c r="F37" s="131"/>
      <c r="G37" s="131"/>
      <c r="H37" s="131"/>
      <c r="I37" s="132"/>
      <c r="J37" s="131"/>
      <c r="K37" s="131"/>
      <c r="L37" s="131"/>
      <c r="M37" s="132"/>
      <c r="N37" s="131"/>
      <c r="O37" s="131"/>
      <c r="P37" s="133"/>
      <c r="Q37" s="57"/>
      <c r="R37" s="102"/>
      <c r="S37" s="58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ht="42.0" customHeight="1">
      <c r="A38" s="127"/>
      <c r="B38" s="97"/>
      <c r="C38" s="98"/>
      <c r="D38" s="99"/>
      <c r="E38" s="100"/>
      <c r="F38" s="24"/>
      <c r="G38" s="24"/>
      <c r="H38" s="24"/>
      <c r="I38" s="101"/>
      <c r="J38" s="24"/>
      <c r="K38" s="24"/>
      <c r="L38" s="24"/>
      <c r="M38" s="101"/>
      <c r="N38" s="24"/>
      <c r="O38" s="103"/>
      <c r="P38" s="102"/>
      <c r="Q38" s="57"/>
      <c r="R38" s="26"/>
      <c r="S38" s="58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ht="42.0" customHeight="1">
      <c r="A39" s="59"/>
      <c r="B39" s="60"/>
      <c r="C39" s="61"/>
      <c r="D39" s="61"/>
      <c r="E39" s="61"/>
      <c r="F39" s="62"/>
      <c r="G39" s="62"/>
      <c r="H39" s="62"/>
      <c r="I39" s="62"/>
      <c r="J39" s="62"/>
      <c r="K39" s="62"/>
      <c r="L39" s="62"/>
      <c r="M39" s="62"/>
      <c r="N39" s="62"/>
      <c r="O39" s="63"/>
      <c r="P39" s="64"/>
      <c r="Q39" s="57"/>
      <c r="R39" s="26"/>
      <c r="S39" s="58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ht="42.0" customHeight="1">
      <c r="A40" s="65"/>
      <c r="B40" s="66"/>
      <c r="C40" s="67"/>
      <c r="D40" s="68" t="s">
        <v>131</v>
      </c>
      <c r="E40" s="52"/>
      <c r="F40" s="69">
        <f t="shared" ref="F40:P40" si="3">SUM(F34:F39)</f>
        <v>0</v>
      </c>
      <c r="G40" s="69">
        <f t="shared" si="3"/>
        <v>0</v>
      </c>
      <c r="H40" s="69">
        <f t="shared" si="3"/>
        <v>0</v>
      </c>
      <c r="I40" s="69">
        <f t="shared" si="3"/>
        <v>0</v>
      </c>
      <c r="J40" s="69">
        <f t="shared" si="3"/>
        <v>0</v>
      </c>
      <c r="K40" s="69">
        <f t="shared" si="3"/>
        <v>0</v>
      </c>
      <c r="L40" s="69">
        <f t="shared" si="3"/>
        <v>0</v>
      </c>
      <c r="M40" s="69">
        <f t="shared" si="3"/>
        <v>0</v>
      </c>
      <c r="N40" s="69">
        <f t="shared" si="3"/>
        <v>0</v>
      </c>
      <c r="O40" s="69">
        <f t="shared" si="3"/>
        <v>0</v>
      </c>
      <c r="P40" s="69">
        <f t="shared" si="3"/>
        <v>198</v>
      </c>
      <c r="Q40" s="70"/>
      <c r="R40" s="52"/>
      <c r="S40" s="58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ht="42.0" customHeight="1">
      <c r="A41" s="45"/>
      <c r="B41" s="45"/>
      <c r="C41" s="45"/>
      <c r="D41" s="45"/>
      <c r="E41" s="28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ht="42.0" customHeight="1">
      <c r="A42" s="46" t="s">
        <v>139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ht="42.0" customHeight="1">
      <c r="A43" s="47" t="s">
        <v>2</v>
      </c>
      <c r="B43" s="48" t="s">
        <v>3</v>
      </c>
      <c r="C43" s="48" t="s">
        <v>4</v>
      </c>
      <c r="D43" s="48" t="s">
        <v>5</v>
      </c>
      <c r="E43" s="48" t="s">
        <v>6</v>
      </c>
      <c r="F43" s="49" t="s">
        <v>7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10"/>
      <c r="R43" s="48" t="s">
        <v>8</v>
      </c>
      <c r="S43" s="48" t="s">
        <v>9</v>
      </c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ht="42.0" customHeight="1">
      <c r="A44" s="11"/>
      <c r="B44" s="12"/>
      <c r="C44" s="12"/>
      <c r="D44" s="12"/>
      <c r="E44" s="12"/>
      <c r="F44" s="50" t="s">
        <v>10</v>
      </c>
      <c r="G44" s="51" t="s">
        <v>11</v>
      </c>
      <c r="H44" s="10"/>
      <c r="I44" s="51" t="s">
        <v>12</v>
      </c>
      <c r="J44" s="10"/>
      <c r="K44" s="48" t="s">
        <v>13</v>
      </c>
      <c r="L44" s="52"/>
      <c r="M44" s="52"/>
      <c r="N44" s="52"/>
      <c r="O44" s="73" t="s">
        <v>534</v>
      </c>
      <c r="P44" s="48" t="s">
        <v>14</v>
      </c>
      <c r="Q44" s="48" t="s">
        <v>15</v>
      </c>
      <c r="R44" s="12"/>
      <c r="S44" s="12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ht="42.0" customHeight="1">
      <c r="A45" s="17"/>
      <c r="B45" s="10"/>
      <c r="C45" s="10"/>
      <c r="D45" s="10"/>
      <c r="E45" s="10"/>
      <c r="F45" s="10"/>
      <c r="G45" s="54" t="s">
        <v>16</v>
      </c>
      <c r="H45" s="54" t="s">
        <v>17</v>
      </c>
      <c r="I45" s="54" t="s">
        <v>18</v>
      </c>
      <c r="J45" s="54" t="s">
        <v>19</v>
      </c>
      <c r="K45" s="10"/>
      <c r="L45" s="54" t="s">
        <v>20</v>
      </c>
      <c r="M45" s="54" t="s">
        <v>21</v>
      </c>
      <c r="N45" s="54" t="s">
        <v>22</v>
      </c>
      <c r="O45" s="10"/>
      <c r="P45" s="10"/>
      <c r="Q45" s="10"/>
      <c r="R45" s="10"/>
      <c r="S45" s="10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ht="42.0" customHeight="1">
      <c r="A46" s="56">
        <v>1.0</v>
      </c>
      <c r="B46" s="114">
        <v>45908.0</v>
      </c>
      <c r="C46" s="115" t="s">
        <v>535</v>
      </c>
      <c r="D46" s="116">
        <v>21828.0</v>
      </c>
      <c r="E46" s="117" t="s">
        <v>230</v>
      </c>
      <c r="F46" s="62"/>
      <c r="G46" s="118"/>
      <c r="H46" s="118"/>
      <c r="I46" s="118"/>
      <c r="J46" s="62"/>
      <c r="K46" s="62"/>
      <c r="L46" s="62"/>
      <c r="M46" s="118">
        <v>100.0</v>
      </c>
      <c r="N46" s="62"/>
      <c r="O46" s="63"/>
      <c r="P46" s="120">
        <v>100.0</v>
      </c>
      <c r="Q46" s="57">
        <f t="shared" ref="Q46:Q51" si="4">F46+G46+H46+I46+J46+K46+L46+M46+N46+-P46</f>
        <v>0</v>
      </c>
      <c r="R46" s="26"/>
      <c r="S46" s="58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ht="42.0" customHeight="1">
      <c r="A47" s="56">
        <v>2.0</v>
      </c>
      <c r="B47" s="121">
        <v>45908.0</v>
      </c>
      <c r="C47" s="122" t="s">
        <v>536</v>
      </c>
      <c r="D47" s="123">
        <v>49825.0</v>
      </c>
      <c r="E47" s="124" t="s">
        <v>387</v>
      </c>
      <c r="F47" s="62"/>
      <c r="G47" s="62"/>
      <c r="H47" s="118">
        <v>14900.0</v>
      </c>
      <c r="I47" s="118"/>
      <c r="J47" s="118"/>
      <c r="K47" s="62"/>
      <c r="L47" s="62"/>
      <c r="M47" s="62"/>
      <c r="N47" s="62"/>
      <c r="O47" s="63"/>
      <c r="P47" s="120">
        <v>14900.0</v>
      </c>
      <c r="Q47" s="57">
        <f t="shared" si="4"/>
        <v>0</v>
      </c>
      <c r="R47" s="26"/>
      <c r="S47" s="58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ht="42.0" customHeight="1">
      <c r="A48" s="135">
        <v>3.0</v>
      </c>
      <c r="B48" s="97">
        <v>45908.0</v>
      </c>
      <c r="C48" s="136" t="s">
        <v>537</v>
      </c>
      <c r="D48" s="136">
        <v>48631.0</v>
      </c>
      <c r="E48" s="137" t="s">
        <v>538</v>
      </c>
      <c r="F48" s="62"/>
      <c r="G48" s="62"/>
      <c r="H48" s="118"/>
      <c r="I48" s="118">
        <v>2600.0</v>
      </c>
      <c r="J48" s="62"/>
      <c r="K48" s="62"/>
      <c r="L48" s="62"/>
      <c r="M48" s="62"/>
      <c r="N48" s="62"/>
      <c r="O48" s="63"/>
      <c r="P48" s="120">
        <v>2600.0</v>
      </c>
      <c r="Q48" s="57">
        <f t="shared" si="4"/>
        <v>0</v>
      </c>
      <c r="R48" s="102" t="s">
        <v>26</v>
      </c>
      <c r="S48" s="58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ht="42.0" customHeight="1">
      <c r="A49" s="135">
        <v>4.0</v>
      </c>
      <c r="B49" s="97">
        <v>45908.0</v>
      </c>
      <c r="C49" s="136" t="s">
        <v>539</v>
      </c>
      <c r="D49" s="136">
        <v>48631.0</v>
      </c>
      <c r="E49" s="137" t="s">
        <v>538</v>
      </c>
      <c r="F49" s="62"/>
      <c r="G49" s="62"/>
      <c r="H49" s="118">
        <v>7400.0</v>
      </c>
      <c r="I49" s="62"/>
      <c r="J49" s="62"/>
      <c r="K49" s="62"/>
      <c r="L49" s="62"/>
      <c r="M49" s="62"/>
      <c r="N49" s="62"/>
      <c r="O49" s="63"/>
      <c r="P49" s="120">
        <v>7400.0</v>
      </c>
      <c r="Q49" s="57">
        <f t="shared" si="4"/>
        <v>0</v>
      </c>
      <c r="R49" s="26"/>
      <c r="S49" s="58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ht="42.0" customHeight="1">
      <c r="A50" s="135">
        <v>5.0</v>
      </c>
      <c r="B50" s="97">
        <v>45908.0</v>
      </c>
      <c r="C50" s="136" t="s">
        <v>540</v>
      </c>
      <c r="D50" s="136">
        <v>48631.0</v>
      </c>
      <c r="E50" s="137" t="s">
        <v>538</v>
      </c>
      <c r="F50" s="62"/>
      <c r="G50" s="62"/>
      <c r="H50" s="118"/>
      <c r="I50" s="62"/>
      <c r="J50" s="118">
        <v>5000.0</v>
      </c>
      <c r="K50" s="62"/>
      <c r="L50" s="62"/>
      <c r="M50" s="62"/>
      <c r="N50" s="62"/>
      <c r="O50" s="63"/>
      <c r="P50" s="120">
        <v>5000.0</v>
      </c>
      <c r="Q50" s="57">
        <f t="shared" si="4"/>
        <v>0</v>
      </c>
      <c r="R50" s="102" t="s">
        <v>26</v>
      </c>
      <c r="S50" s="58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</row>
    <row r="51" ht="42.0" customHeight="1">
      <c r="A51" s="138">
        <v>6.0</v>
      </c>
      <c r="B51" s="139">
        <v>45908.0</v>
      </c>
      <c r="C51" s="140" t="s">
        <v>541</v>
      </c>
      <c r="D51" s="140">
        <v>44035.0</v>
      </c>
      <c r="E51" s="140" t="s">
        <v>542</v>
      </c>
      <c r="F51" s="62"/>
      <c r="G51" s="62"/>
      <c r="H51" s="118">
        <v>4500.0</v>
      </c>
      <c r="I51" s="62"/>
      <c r="J51" s="62"/>
      <c r="K51" s="62"/>
      <c r="L51" s="62"/>
      <c r="M51" s="62"/>
      <c r="N51" s="62"/>
      <c r="O51" s="63"/>
      <c r="P51" s="141">
        <v>4500.0</v>
      </c>
      <c r="Q51" s="57">
        <f t="shared" si="4"/>
        <v>0</v>
      </c>
      <c r="R51" s="26"/>
      <c r="S51" s="58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 ht="42.0" customHeight="1">
      <c r="A52" s="65"/>
      <c r="B52" s="66"/>
      <c r="C52" s="67"/>
      <c r="D52" s="68" t="s">
        <v>131</v>
      </c>
      <c r="E52" s="52"/>
      <c r="F52" s="69">
        <f t="shared" ref="F52:P52" si="5">SUM(F46:F51)</f>
        <v>0</v>
      </c>
      <c r="G52" s="69">
        <f t="shared" si="5"/>
        <v>0</v>
      </c>
      <c r="H52" s="69">
        <f t="shared" si="5"/>
        <v>26800</v>
      </c>
      <c r="I52" s="69">
        <f t="shared" si="5"/>
        <v>2600</v>
      </c>
      <c r="J52" s="69">
        <f t="shared" si="5"/>
        <v>5000</v>
      </c>
      <c r="K52" s="69">
        <f t="shared" si="5"/>
        <v>0</v>
      </c>
      <c r="L52" s="69">
        <f t="shared" si="5"/>
        <v>0</v>
      </c>
      <c r="M52" s="69">
        <f t="shared" si="5"/>
        <v>100</v>
      </c>
      <c r="N52" s="69">
        <f t="shared" si="5"/>
        <v>0</v>
      </c>
      <c r="O52" s="69">
        <f t="shared" si="5"/>
        <v>0</v>
      </c>
      <c r="P52" s="69">
        <f t="shared" si="5"/>
        <v>34500</v>
      </c>
      <c r="Q52" s="70"/>
      <c r="R52" s="52"/>
      <c r="S52" s="58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ht="42.0" customHeight="1">
      <c r="A53" s="45"/>
      <c r="B53" s="45"/>
      <c r="C53" s="45"/>
      <c r="D53" s="45"/>
      <c r="E53" s="71"/>
      <c r="F53" s="72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</row>
    <row r="54" ht="42.0" customHeight="1">
      <c r="A54" s="45"/>
      <c r="B54" s="45"/>
      <c r="C54" s="45"/>
      <c r="D54" s="45"/>
      <c r="E54" s="71"/>
      <c r="F54" s="72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</row>
    <row r="55" ht="51.0" customHeight="1">
      <c r="A55" s="2"/>
      <c r="B55" s="2"/>
      <c r="C55" s="2"/>
      <c r="D55" s="2"/>
      <c r="E55" s="82" t="s">
        <v>148</v>
      </c>
      <c r="F55" s="104" t="s">
        <v>186</v>
      </c>
      <c r="G55" s="2"/>
      <c r="H55" s="2"/>
      <c r="I55" s="2"/>
      <c r="J55" s="84" t="s">
        <v>150</v>
      </c>
      <c r="K55" s="84"/>
      <c r="L55" s="84"/>
      <c r="M55" s="84"/>
      <c r="N55" s="85"/>
      <c r="O55" s="85"/>
      <c r="P55" s="86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82" t="s">
        <v>151</v>
      </c>
      <c r="F56" s="104" t="s">
        <v>186</v>
      </c>
      <c r="G56" s="2"/>
      <c r="H56" s="2"/>
      <c r="I56" s="2"/>
      <c r="J56" s="87" t="s">
        <v>152</v>
      </c>
      <c r="K56" s="87"/>
      <c r="L56" s="87"/>
      <c r="M56" s="87"/>
      <c r="N56" s="87"/>
      <c r="O56" s="87"/>
      <c r="P56" s="88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82" t="s">
        <v>153</v>
      </c>
      <c r="F57" s="104" t="s">
        <v>186</v>
      </c>
      <c r="G57" s="2"/>
      <c r="H57" s="2"/>
      <c r="I57" s="2"/>
      <c r="J57" s="89"/>
      <c r="K57" s="90"/>
      <c r="L57" s="90"/>
      <c r="M57" s="90"/>
      <c r="N57" s="90"/>
      <c r="O57" s="90"/>
      <c r="P57" s="90"/>
      <c r="Q57" s="91"/>
      <c r="R57" s="28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82" t="s">
        <v>154</v>
      </c>
      <c r="F58" s="104" t="s">
        <v>186</v>
      </c>
      <c r="G58" s="2"/>
      <c r="H58" s="2"/>
      <c r="I58" s="2"/>
      <c r="J58" s="92"/>
      <c r="K58" s="92"/>
      <c r="L58" s="92"/>
      <c r="M58" s="92"/>
      <c r="N58" s="92"/>
      <c r="O58" s="92"/>
      <c r="P58" s="45"/>
      <c r="Q58" s="45"/>
      <c r="R58" s="45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82" t="s">
        <v>543</v>
      </c>
      <c r="F59" s="104" t="s">
        <v>186</v>
      </c>
      <c r="G59" s="2"/>
      <c r="H59" s="2"/>
      <c r="I59" s="2"/>
      <c r="J59" s="92"/>
      <c r="K59" s="92"/>
      <c r="L59" s="92"/>
      <c r="M59" s="92"/>
      <c r="N59" s="92"/>
      <c r="O59" s="92"/>
      <c r="P59" s="93"/>
      <c r="Q59" s="45"/>
      <c r="R59" s="45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82" t="s">
        <v>157</v>
      </c>
      <c r="F60" s="104" t="s">
        <v>186</v>
      </c>
      <c r="G60" s="2"/>
      <c r="H60" s="2"/>
      <c r="I60" s="2"/>
      <c r="J60" s="94"/>
      <c r="K60" s="94"/>
      <c r="L60" s="94"/>
      <c r="M60" s="94"/>
      <c r="N60" s="45"/>
      <c r="O60" s="45"/>
      <c r="P60" s="93"/>
      <c r="Q60" s="45"/>
      <c r="R60" s="45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82" t="s">
        <v>158</v>
      </c>
      <c r="F61" s="104" t="s">
        <v>186</v>
      </c>
      <c r="G61" s="2"/>
      <c r="H61" s="2"/>
      <c r="I61" s="2"/>
      <c r="J61" s="45"/>
      <c r="K61" s="45"/>
      <c r="L61" s="95"/>
      <c r="M61" s="45"/>
      <c r="N61" s="45"/>
      <c r="O61" s="45"/>
      <c r="P61" s="93"/>
      <c r="Q61" s="45"/>
      <c r="R61" s="45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45"/>
      <c r="K62" s="45"/>
      <c r="L62" s="45"/>
      <c r="M62" s="45"/>
      <c r="N62" s="45"/>
      <c r="O62" s="45"/>
      <c r="P62" s="45"/>
      <c r="Q62" s="45"/>
      <c r="R62" s="45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</sheetData>
  <mergeCells count="48">
    <mergeCell ref="I44:J44"/>
    <mergeCell ref="K44:K45"/>
    <mergeCell ref="O44:O45"/>
    <mergeCell ref="P44:P45"/>
    <mergeCell ref="A42:S42"/>
    <mergeCell ref="A43:A45"/>
    <mergeCell ref="B43:B45"/>
    <mergeCell ref="C43:C45"/>
    <mergeCell ref="D43:D45"/>
    <mergeCell ref="E43:E45"/>
    <mergeCell ref="F43:Q43"/>
    <mergeCell ref="Q44:Q45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8:O28"/>
    <mergeCell ref="A31:A33"/>
    <mergeCell ref="B31:B33"/>
    <mergeCell ref="C31:C33"/>
    <mergeCell ref="D31:D33"/>
    <mergeCell ref="E31:E33"/>
    <mergeCell ref="R31:R33"/>
    <mergeCell ref="P32:P33"/>
    <mergeCell ref="Q32:Q33"/>
    <mergeCell ref="A30:S30"/>
    <mergeCell ref="F31:Q31"/>
    <mergeCell ref="S31:S33"/>
    <mergeCell ref="F32:F33"/>
    <mergeCell ref="G32:H32"/>
    <mergeCell ref="I32:J32"/>
    <mergeCell ref="K32:K33"/>
    <mergeCell ref="R43:R45"/>
    <mergeCell ref="S43:S45"/>
    <mergeCell ref="F44:F45"/>
    <mergeCell ref="G44:H4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544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45909.0</v>
      </c>
      <c r="C6" s="98" t="s">
        <v>545</v>
      </c>
      <c r="D6" s="99">
        <v>60261.0</v>
      </c>
      <c r="E6" s="100" t="s">
        <v>546</v>
      </c>
      <c r="F6" s="24"/>
      <c r="G6" s="24"/>
      <c r="H6" s="24"/>
      <c r="I6" s="101">
        <v>2600.0</v>
      </c>
      <c r="J6" s="103"/>
      <c r="K6" s="24"/>
      <c r="L6" s="24"/>
      <c r="M6" s="25"/>
      <c r="N6" s="24"/>
      <c r="O6" s="24"/>
      <c r="P6" s="102">
        <v>2600.0</v>
      </c>
      <c r="Q6" s="27">
        <f t="shared" ref="Q6:Q35" si="1">F6+G6+H6+I6+J6+K6+L6+M6+N6+O6-P6</f>
        <v>0</v>
      </c>
      <c r="R6" s="102" t="s">
        <v>43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45909.0</v>
      </c>
      <c r="C7" s="98" t="s">
        <v>547</v>
      </c>
      <c r="D7" s="99">
        <v>30248.0</v>
      </c>
      <c r="E7" s="100" t="s">
        <v>548</v>
      </c>
      <c r="F7" s="24"/>
      <c r="G7" s="24"/>
      <c r="H7" s="24"/>
      <c r="I7" s="101">
        <v>1500.0</v>
      </c>
      <c r="J7" s="103"/>
      <c r="K7" s="24"/>
      <c r="L7" s="24"/>
      <c r="M7" s="25"/>
      <c r="N7" s="24"/>
      <c r="O7" s="24"/>
      <c r="P7" s="102">
        <v>1500.0</v>
      </c>
      <c r="Q7" s="27">
        <f t="shared" si="1"/>
        <v>0</v>
      </c>
      <c r="R7" s="102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45909.0</v>
      </c>
      <c r="C8" s="98" t="s">
        <v>549</v>
      </c>
      <c r="D8" s="99">
        <v>44406.0</v>
      </c>
      <c r="E8" s="100" t="s">
        <v>550</v>
      </c>
      <c r="F8" s="103"/>
      <c r="G8" s="24"/>
      <c r="H8" s="24"/>
      <c r="I8" s="101">
        <v>2600.0</v>
      </c>
      <c r="J8" s="24"/>
      <c r="K8" s="24"/>
      <c r="L8" s="24"/>
      <c r="M8" s="101"/>
      <c r="N8" s="24"/>
      <c r="O8" s="24"/>
      <c r="P8" s="102">
        <v>2600.0</v>
      </c>
      <c r="Q8" s="27">
        <f t="shared" si="1"/>
        <v>0</v>
      </c>
      <c r="R8" s="102" t="s">
        <v>43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45909.0</v>
      </c>
      <c r="C9" s="98" t="s">
        <v>551</v>
      </c>
      <c r="D9" s="99">
        <v>50595.0</v>
      </c>
      <c r="E9" s="100" t="s">
        <v>118</v>
      </c>
      <c r="F9" s="103"/>
      <c r="G9" s="24"/>
      <c r="H9" s="24"/>
      <c r="I9" s="101">
        <v>5000.0</v>
      </c>
      <c r="J9" s="103"/>
      <c r="K9" s="103"/>
      <c r="L9" s="24"/>
      <c r="M9" s="101"/>
      <c r="N9" s="24"/>
      <c r="O9" s="24"/>
      <c r="P9" s="102">
        <v>5000.0</v>
      </c>
      <c r="Q9" s="27">
        <f t="shared" si="1"/>
        <v>0</v>
      </c>
      <c r="R9" s="102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45909.0</v>
      </c>
      <c r="C10" s="98" t="s">
        <v>552</v>
      </c>
      <c r="D10" s="99">
        <v>30895.0</v>
      </c>
      <c r="E10" s="100" t="s">
        <v>553</v>
      </c>
      <c r="F10" s="24"/>
      <c r="G10" s="103"/>
      <c r="H10" s="24"/>
      <c r="I10" s="101"/>
      <c r="J10" s="24"/>
      <c r="K10" s="103">
        <v>3000.0</v>
      </c>
      <c r="L10" s="24"/>
      <c r="M10" s="101"/>
      <c r="N10" s="24"/>
      <c r="O10" s="24"/>
      <c r="P10" s="102">
        <v>3000.0</v>
      </c>
      <c r="Q10" s="27">
        <f t="shared" si="1"/>
        <v>0</v>
      </c>
      <c r="R10" s="102" t="s">
        <v>26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45909.0</v>
      </c>
      <c r="C11" s="98" t="s">
        <v>554</v>
      </c>
      <c r="D11" s="99">
        <v>48523.0</v>
      </c>
      <c r="E11" s="100" t="s">
        <v>555</v>
      </c>
      <c r="F11" s="103"/>
      <c r="G11" s="24"/>
      <c r="H11" s="24"/>
      <c r="I11" s="101"/>
      <c r="J11" s="103">
        <v>2600.0</v>
      </c>
      <c r="K11" s="24"/>
      <c r="L11" s="24"/>
      <c r="M11" s="101"/>
      <c r="N11" s="24"/>
      <c r="O11" s="24"/>
      <c r="P11" s="102">
        <v>2600.0</v>
      </c>
      <c r="Q11" s="27">
        <f t="shared" si="1"/>
        <v>0</v>
      </c>
      <c r="R11" s="102" t="s">
        <v>26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45909.0</v>
      </c>
      <c r="C12" s="98" t="s">
        <v>556</v>
      </c>
      <c r="D12" s="99">
        <v>51876.0</v>
      </c>
      <c r="E12" s="100" t="s">
        <v>557</v>
      </c>
      <c r="F12" s="24"/>
      <c r="G12" s="24"/>
      <c r="H12" s="24"/>
      <c r="I12" s="101">
        <v>2500.0</v>
      </c>
      <c r="J12" s="103"/>
      <c r="K12" s="103"/>
      <c r="L12" s="24"/>
      <c r="M12" s="101"/>
      <c r="N12" s="24"/>
      <c r="O12" s="24"/>
      <c r="P12" s="102">
        <v>2500.0</v>
      </c>
      <c r="Q12" s="27">
        <f t="shared" si="1"/>
        <v>0</v>
      </c>
      <c r="R12" s="102" t="s">
        <v>26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45909.0</v>
      </c>
      <c r="C13" s="98" t="s">
        <v>558</v>
      </c>
      <c r="D13" s="99">
        <v>78630.0</v>
      </c>
      <c r="E13" s="100" t="s">
        <v>351</v>
      </c>
      <c r="F13" s="24"/>
      <c r="G13" s="24"/>
      <c r="H13" s="24"/>
      <c r="I13" s="101">
        <v>4600.0</v>
      </c>
      <c r="J13" s="103"/>
      <c r="K13" s="103"/>
      <c r="L13" s="24"/>
      <c r="M13" s="101"/>
      <c r="N13" s="24"/>
      <c r="O13" s="24"/>
      <c r="P13" s="102">
        <v>4600.0</v>
      </c>
      <c r="Q13" s="27">
        <f t="shared" si="1"/>
        <v>0</v>
      </c>
      <c r="R13" s="102" t="s">
        <v>26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45909.0</v>
      </c>
      <c r="C14" s="98" t="s">
        <v>559</v>
      </c>
      <c r="D14" s="99">
        <v>69659.0</v>
      </c>
      <c r="E14" s="100" t="s">
        <v>560</v>
      </c>
      <c r="F14" s="24"/>
      <c r="G14" s="24"/>
      <c r="H14" s="24"/>
      <c r="I14" s="101">
        <v>2400.0</v>
      </c>
      <c r="J14" s="103"/>
      <c r="K14" s="103"/>
      <c r="L14" s="24"/>
      <c r="M14" s="101"/>
      <c r="N14" s="24"/>
      <c r="O14" s="24"/>
      <c r="P14" s="102">
        <v>2400.0</v>
      </c>
      <c r="Q14" s="27">
        <f t="shared" si="1"/>
        <v>0</v>
      </c>
      <c r="R14" s="102" t="s">
        <v>26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45909.0</v>
      </c>
      <c r="C15" s="98" t="s">
        <v>561</v>
      </c>
      <c r="D15" s="99">
        <v>85559.0</v>
      </c>
      <c r="E15" s="100" t="s">
        <v>562</v>
      </c>
      <c r="F15" s="24"/>
      <c r="G15" s="24"/>
      <c r="H15" s="24"/>
      <c r="I15" s="101"/>
      <c r="J15" s="103">
        <v>1450.0</v>
      </c>
      <c r="K15" s="103"/>
      <c r="L15" s="24"/>
      <c r="M15" s="101"/>
      <c r="N15" s="24"/>
      <c r="O15" s="24"/>
      <c r="P15" s="102">
        <v>1450.0</v>
      </c>
      <c r="Q15" s="27">
        <f t="shared" si="1"/>
        <v>0</v>
      </c>
      <c r="R15" s="102" t="s">
        <v>43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45909.0</v>
      </c>
      <c r="C16" s="98" t="s">
        <v>563</v>
      </c>
      <c r="D16" s="99">
        <v>64461.0</v>
      </c>
      <c r="E16" s="100" t="s">
        <v>196</v>
      </c>
      <c r="F16" s="103">
        <v>2400.0</v>
      </c>
      <c r="G16" s="24"/>
      <c r="H16" s="24"/>
      <c r="I16" s="101"/>
      <c r="J16" s="103"/>
      <c r="K16" s="103"/>
      <c r="L16" s="24"/>
      <c r="M16" s="101"/>
      <c r="N16" s="24"/>
      <c r="O16" s="24"/>
      <c r="P16" s="102">
        <v>2400.0</v>
      </c>
      <c r="Q16" s="27">
        <f t="shared" si="1"/>
        <v>0</v>
      </c>
      <c r="R16" s="102" t="s">
        <v>26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45909.0</v>
      </c>
      <c r="C17" s="98" t="s">
        <v>564</v>
      </c>
      <c r="D17" s="99">
        <v>35227.0</v>
      </c>
      <c r="E17" s="100" t="s">
        <v>220</v>
      </c>
      <c r="F17" s="24"/>
      <c r="G17" s="24"/>
      <c r="H17" s="24"/>
      <c r="I17" s="101">
        <v>3000.0</v>
      </c>
      <c r="J17" s="103"/>
      <c r="K17" s="103"/>
      <c r="L17" s="24"/>
      <c r="M17" s="101"/>
      <c r="N17" s="24"/>
      <c r="O17" s="24"/>
      <c r="P17" s="102">
        <v>3000.0</v>
      </c>
      <c r="Q17" s="27">
        <f t="shared" si="1"/>
        <v>0</v>
      </c>
      <c r="R17" s="102" t="s">
        <v>43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45909.0</v>
      </c>
      <c r="C18" s="98" t="s">
        <v>565</v>
      </c>
      <c r="D18" s="99">
        <v>54325.0</v>
      </c>
      <c r="E18" s="100" t="s">
        <v>566</v>
      </c>
      <c r="F18" s="24"/>
      <c r="G18" s="24"/>
      <c r="H18" s="24"/>
      <c r="I18" s="101"/>
      <c r="J18" s="103">
        <v>15000.0</v>
      </c>
      <c r="K18" s="103"/>
      <c r="L18" s="24"/>
      <c r="M18" s="101"/>
      <c r="N18" s="24"/>
      <c r="O18" s="24"/>
      <c r="P18" s="102">
        <v>15000.0</v>
      </c>
      <c r="Q18" s="27">
        <f t="shared" si="1"/>
        <v>0</v>
      </c>
      <c r="R18" s="102" t="s">
        <v>26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97">
        <v>45909.0</v>
      </c>
      <c r="C19" s="98" t="s">
        <v>567</v>
      </c>
      <c r="D19" s="99">
        <v>50798.0</v>
      </c>
      <c r="E19" s="100" t="s">
        <v>568</v>
      </c>
      <c r="F19" s="24"/>
      <c r="G19" s="24"/>
      <c r="H19" s="24"/>
      <c r="I19" s="101"/>
      <c r="J19" s="103">
        <v>2350.0</v>
      </c>
      <c r="K19" s="103"/>
      <c r="L19" s="24"/>
      <c r="M19" s="101"/>
      <c r="N19" s="24"/>
      <c r="O19" s="24"/>
      <c r="P19" s="102">
        <v>2350.0</v>
      </c>
      <c r="Q19" s="27">
        <f t="shared" si="1"/>
        <v>0</v>
      </c>
      <c r="R19" s="102" t="s">
        <v>26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>
        <v>15.0</v>
      </c>
      <c r="B20" s="97">
        <v>45909.0</v>
      </c>
      <c r="C20" s="98" t="s">
        <v>569</v>
      </c>
      <c r="D20" s="99">
        <v>50798.0</v>
      </c>
      <c r="E20" s="100" t="s">
        <v>568</v>
      </c>
      <c r="F20" s="24"/>
      <c r="G20" s="24"/>
      <c r="H20" s="24"/>
      <c r="I20" s="101"/>
      <c r="J20" s="103">
        <v>450.0</v>
      </c>
      <c r="K20" s="103"/>
      <c r="L20" s="24"/>
      <c r="M20" s="101"/>
      <c r="N20" s="24"/>
      <c r="O20" s="24"/>
      <c r="P20" s="102">
        <v>450.0</v>
      </c>
      <c r="Q20" s="27">
        <f t="shared" si="1"/>
        <v>0</v>
      </c>
      <c r="R20" s="102" t="s">
        <v>26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96">
        <v>16.0</v>
      </c>
      <c r="B21" s="97">
        <v>45909.0</v>
      </c>
      <c r="C21" s="98" t="s">
        <v>570</v>
      </c>
      <c r="D21" s="99">
        <v>36928.0</v>
      </c>
      <c r="E21" s="100" t="s">
        <v>412</v>
      </c>
      <c r="F21" s="24"/>
      <c r="G21" s="24"/>
      <c r="H21" s="24"/>
      <c r="I21" s="101"/>
      <c r="J21" s="103"/>
      <c r="K21" s="103">
        <v>775.0</v>
      </c>
      <c r="L21" s="24"/>
      <c r="M21" s="101"/>
      <c r="N21" s="24"/>
      <c r="O21" s="24"/>
      <c r="P21" s="102">
        <v>775.0</v>
      </c>
      <c r="Q21" s="27">
        <f t="shared" si="1"/>
        <v>0</v>
      </c>
      <c r="R21" s="102" t="s">
        <v>71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96">
        <v>17.0</v>
      </c>
      <c r="B22" s="97">
        <v>45909.0</v>
      </c>
      <c r="C22" s="98" t="s">
        <v>571</v>
      </c>
      <c r="D22" s="99">
        <v>53249.0</v>
      </c>
      <c r="E22" s="100" t="s">
        <v>373</v>
      </c>
      <c r="F22" s="24"/>
      <c r="G22" s="24"/>
      <c r="H22" s="24"/>
      <c r="I22" s="101"/>
      <c r="J22" s="103">
        <v>15200.0</v>
      </c>
      <c r="K22" s="103"/>
      <c r="L22" s="24"/>
      <c r="M22" s="101"/>
      <c r="N22" s="24"/>
      <c r="O22" s="24"/>
      <c r="P22" s="102">
        <v>15200.0</v>
      </c>
      <c r="Q22" s="27">
        <f t="shared" si="1"/>
        <v>0</v>
      </c>
      <c r="R22" s="102" t="s">
        <v>43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96">
        <v>18.0</v>
      </c>
      <c r="B23" s="97">
        <v>45909.0</v>
      </c>
      <c r="C23" s="98" t="s">
        <v>572</v>
      </c>
      <c r="D23" s="99">
        <v>82093.0</v>
      </c>
      <c r="E23" s="100" t="s">
        <v>573</v>
      </c>
      <c r="F23" s="24"/>
      <c r="G23" s="24"/>
      <c r="H23" s="24"/>
      <c r="I23" s="101"/>
      <c r="J23" s="103">
        <v>450.0</v>
      </c>
      <c r="K23" s="103"/>
      <c r="L23" s="24"/>
      <c r="M23" s="101"/>
      <c r="N23" s="24"/>
      <c r="O23" s="24"/>
      <c r="P23" s="102">
        <v>450.0</v>
      </c>
      <c r="Q23" s="27">
        <f t="shared" si="1"/>
        <v>0</v>
      </c>
      <c r="R23" s="102" t="s">
        <v>26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96">
        <v>19.0</v>
      </c>
      <c r="B24" s="97">
        <v>45909.0</v>
      </c>
      <c r="C24" s="98" t="s">
        <v>574</v>
      </c>
      <c r="D24" s="99">
        <v>10001.0</v>
      </c>
      <c r="E24" s="100" t="s">
        <v>305</v>
      </c>
      <c r="F24" s="24"/>
      <c r="G24" s="24"/>
      <c r="H24" s="24"/>
      <c r="I24" s="101"/>
      <c r="J24" s="103"/>
      <c r="K24" s="103">
        <v>13180.0</v>
      </c>
      <c r="L24" s="24"/>
      <c r="M24" s="101"/>
      <c r="N24" s="24"/>
      <c r="O24" s="24"/>
      <c r="P24" s="102">
        <v>13180.0</v>
      </c>
      <c r="Q24" s="27">
        <f t="shared" si="1"/>
        <v>0</v>
      </c>
      <c r="R24" s="102" t="s">
        <v>26</v>
      </c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96">
        <v>20.0</v>
      </c>
      <c r="B25" s="97">
        <v>45909.0</v>
      </c>
      <c r="C25" s="98" t="s">
        <v>575</v>
      </c>
      <c r="D25" s="99">
        <v>24368.0</v>
      </c>
      <c r="E25" s="100" t="s">
        <v>416</v>
      </c>
      <c r="F25" s="24"/>
      <c r="G25" s="24"/>
      <c r="H25" s="24"/>
      <c r="I25" s="101"/>
      <c r="J25" s="103"/>
      <c r="K25" s="103">
        <v>2500.0</v>
      </c>
      <c r="L25" s="24"/>
      <c r="M25" s="101"/>
      <c r="N25" s="24"/>
      <c r="O25" s="24"/>
      <c r="P25" s="102">
        <v>2500.0</v>
      </c>
      <c r="Q25" s="27">
        <f t="shared" si="1"/>
        <v>0</v>
      </c>
      <c r="R25" s="102" t="s">
        <v>26</v>
      </c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96">
        <v>21.0</v>
      </c>
      <c r="B26" s="97">
        <v>45909.0</v>
      </c>
      <c r="C26" s="98" t="s">
        <v>576</v>
      </c>
      <c r="D26" s="99">
        <v>90407.0</v>
      </c>
      <c r="E26" s="100" t="s">
        <v>577</v>
      </c>
      <c r="F26" s="24"/>
      <c r="G26" s="103">
        <v>1500.0</v>
      </c>
      <c r="H26" s="24"/>
      <c r="I26" s="101">
        <v>1000.0</v>
      </c>
      <c r="J26" s="103"/>
      <c r="K26" s="103"/>
      <c r="L26" s="24"/>
      <c r="M26" s="101"/>
      <c r="N26" s="24"/>
      <c r="O26" s="24"/>
      <c r="P26" s="102">
        <v>2500.0</v>
      </c>
      <c r="Q26" s="27">
        <f t="shared" si="1"/>
        <v>0</v>
      </c>
      <c r="R26" s="102" t="s">
        <v>43</v>
      </c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96">
        <v>22.0</v>
      </c>
      <c r="B27" s="97">
        <v>45909.0</v>
      </c>
      <c r="C27" s="98" t="s">
        <v>578</v>
      </c>
      <c r="D27" s="99">
        <v>96359.0</v>
      </c>
      <c r="E27" s="100" t="s">
        <v>579</v>
      </c>
      <c r="F27" s="24"/>
      <c r="G27" s="24"/>
      <c r="H27" s="24"/>
      <c r="I27" s="101"/>
      <c r="J27" s="103">
        <v>2900.0</v>
      </c>
      <c r="K27" s="103"/>
      <c r="L27" s="24"/>
      <c r="M27" s="101"/>
      <c r="N27" s="24"/>
      <c r="O27" s="24"/>
      <c r="P27" s="102">
        <v>2900.0</v>
      </c>
      <c r="Q27" s="27">
        <f t="shared" si="1"/>
        <v>0</v>
      </c>
      <c r="R27" s="102" t="s">
        <v>26</v>
      </c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96">
        <v>23.0</v>
      </c>
      <c r="B28" s="97">
        <v>45909.0</v>
      </c>
      <c r="C28" s="98" t="s">
        <v>580</v>
      </c>
      <c r="D28" s="99">
        <v>88485.0</v>
      </c>
      <c r="E28" s="100" t="s">
        <v>256</v>
      </c>
      <c r="F28" s="103">
        <v>10000.0</v>
      </c>
      <c r="G28" s="24"/>
      <c r="H28" s="24"/>
      <c r="I28" s="101"/>
      <c r="J28" s="103"/>
      <c r="K28" s="103"/>
      <c r="L28" s="24"/>
      <c r="M28" s="101"/>
      <c r="N28" s="24"/>
      <c r="O28" s="24"/>
      <c r="P28" s="102">
        <v>10000.0</v>
      </c>
      <c r="Q28" s="27">
        <f t="shared" si="1"/>
        <v>0</v>
      </c>
      <c r="R28" s="102" t="s">
        <v>43</v>
      </c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96">
        <v>24.0</v>
      </c>
      <c r="B29" s="97">
        <v>45909.0</v>
      </c>
      <c r="C29" s="98" t="s">
        <v>581</v>
      </c>
      <c r="D29" s="99">
        <v>43380.0</v>
      </c>
      <c r="E29" s="100" t="s">
        <v>112</v>
      </c>
      <c r="F29" s="24"/>
      <c r="G29" s="24"/>
      <c r="H29" s="103">
        <v>14900.0</v>
      </c>
      <c r="I29" s="101"/>
      <c r="J29" s="103"/>
      <c r="K29" s="103"/>
      <c r="L29" s="24"/>
      <c r="M29" s="101"/>
      <c r="N29" s="24"/>
      <c r="O29" s="24"/>
      <c r="P29" s="102">
        <v>14900.0</v>
      </c>
      <c r="Q29" s="27">
        <f t="shared" si="1"/>
        <v>0</v>
      </c>
      <c r="R29" s="102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96">
        <v>25.0</v>
      </c>
      <c r="B30" s="97">
        <v>45909.0</v>
      </c>
      <c r="C30" s="98" t="s">
        <v>582</v>
      </c>
      <c r="D30" s="99">
        <v>47787.0</v>
      </c>
      <c r="E30" s="100" t="s">
        <v>110</v>
      </c>
      <c r="F30" s="24"/>
      <c r="G30" s="24"/>
      <c r="H30" s="103">
        <v>10000.0</v>
      </c>
      <c r="I30" s="101"/>
      <c r="J30" s="103"/>
      <c r="K30" s="24"/>
      <c r="L30" s="24"/>
      <c r="M30" s="101"/>
      <c r="N30" s="24"/>
      <c r="O30" s="24"/>
      <c r="P30" s="102">
        <v>10000.0</v>
      </c>
      <c r="Q30" s="27">
        <f t="shared" si="1"/>
        <v>0</v>
      </c>
      <c r="R30" s="102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96">
        <v>26.0</v>
      </c>
      <c r="B31" s="97">
        <v>45909.0</v>
      </c>
      <c r="C31" s="98" t="s">
        <v>583</v>
      </c>
      <c r="D31" s="99">
        <v>53460.0</v>
      </c>
      <c r="E31" s="100" t="s">
        <v>584</v>
      </c>
      <c r="F31" s="24"/>
      <c r="G31" s="103"/>
      <c r="H31" s="103"/>
      <c r="I31" s="101"/>
      <c r="J31" s="103"/>
      <c r="K31" s="103">
        <v>140.0</v>
      </c>
      <c r="L31" s="24"/>
      <c r="M31" s="101"/>
      <c r="N31" s="24"/>
      <c r="O31" s="24"/>
      <c r="P31" s="102">
        <v>140.0</v>
      </c>
      <c r="Q31" s="27">
        <f t="shared" si="1"/>
        <v>0</v>
      </c>
      <c r="R31" s="102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96">
        <v>27.0</v>
      </c>
      <c r="B32" s="97">
        <v>45909.0</v>
      </c>
      <c r="C32" s="98" t="s">
        <v>585</v>
      </c>
      <c r="D32" s="99">
        <v>10271.0</v>
      </c>
      <c r="E32" s="100" t="s">
        <v>68</v>
      </c>
      <c r="F32" s="24"/>
      <c r="G32" s="103"/>
      <c r="H32" s="103">
        <v>3200.0</v>
      </c>
      <c r="I32" s="101"/>
      <c r="J32" s="103"/>
      <c r="K32" s="24"/>
      <c r="L32" s="24"/>
      <c r="M32" s="101"/>
      <c r="N32" s="24"/>
      <c r="O32" s="24"/>
      <c r="P32" s="102">
        <v>3200.0</v>
      </c>
      <c r="Q32" s="27">
        <f t="shared" si="1"/>
        <v>0</v>
      </c>
      <c r="R32" s="102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96">
        <v>28.0</v>
      </c>
      <c r="B33" s="97">
        <v>45909.0</v>
      </c>
      <c r="C33" s="98" t="s">
        <v>586</v>
      </c>
      <c r="D33" s="99">
        <v>51782.0</v>
      </c>
      <c r="E33" s="100" t="s">
        <v>261</v>
      </c>
      <c r="F33" s="24"/>
      <c r="G33" s="103"/>
      <c r="H33" s="103">
        <v>450.0</v>
      </c>
      <c r="I33" s="101"/>
      <c r="J33" s="103"/>
      <c r="K33" s="24"/>
      <c r="L33" s="24"/>
      <c r="M33" s="101"/>
      <c r="N33" s="24"/>
      <c r="O33" s="24"/>
      <c r="P33" s="102">
        <v>450.0</v>
      </c>
      <c r="Q33" s="27">
        <f t="shared" si="1"/>
        <v>0</v>
      </c>
      <c r="R33" s="102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96">
        <v>29.0</v>
      </c>
      <c r="B34" s="97">
        <v>45909.0</v>
      </c>
      <c r="C34" s="98" t="s">
        <v>587</v>
      </c>
      <c r="D34" s="99">
        <v>10006.0</v>
      </c>
      <c r="E34" s="100" t="s">
        <v>116</v>
      </c>
      <c r="F34" s="24"/>
      <c r="G34" s="24"/>
      <c r="H34" s="103">
        <v>3600.0</v>
      </c>
      <c r="I34" s="101"/>
      <c r="J34" s="24"/>
      <c r="K34" s="103"/>
      <c r="L34" s="24"/>
      <c r="M34" s="101"/>
      <c r="N34" s="24"/>
      <c r="O34" s="24"/>
      <c r="P34" s="102">
        <v>3600.0</v>
      </c>
      <c r="Q34" s="27">
        <f t="shared" si="1"/>
        <v>0</v>
      </c>
      <c r="R34" s="102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96"/>
      <c r="B35" s="97"/>
      <c r="C35" s="98"/>
      <c r="D35" s="99"/>
      <c r="E35" s="100"/>
      <c r="F35" s="103"/>
      <c r="G35" s="103"/>
      <c r="H35" s="24"/>
      <c r="I35" s="101"/>
      <c r="J35" s="103"/>
      <c r="K35" s="24"/>
      <c r="L35" s="24"/>
      <c r="M35" s="101"/>
      <c r="N35" s="24"/>
      <c r="O35" s="24"/>
      <c r="P35" s="102"/>
      <c r="Q35" s="27">
        <f t="shared" si="1"/>
        <v>0</v>
      </c>
      <c r="R35" s="102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30"/>
      <c r="B36" s="31"/>
      <c r="C36" s="32"/>
      <c r="D36" s="33"/>
      <c r="E36" s="33"/>
      <c r="F36" s="34">
        <f t="shared" ref="F36:P36" si="2">SUM(F6:F35)</f>
        <v>12400</v>
      </c>
      <c r="G36" s="34">
        <f t="shared" si="2"/>
        <v>1500</v>
      </c>
      <c r="H36" s="34">
        <f t="shared" si="2"/>
        <v>32150</v>
      </c>
      <c r="I36" s="34">
        <f t="shared" si="2"/>
        <v>25200</v>
      </c>
      <c r="J36" s="34">
        <f t="shared" si="2"/>
        <v>40400</v>
      </c>
      <c r="K36" s="34">
        <f t="shared" si="2"/>
        <v>19595</v>
      </c>
      <c r="L36" s="34">
        <f t="shared" si="2"/>
        <v>0</v>
      </c>
      <c r="M36" s="34">
        <f t="shared" si="2"/>
        <v>0</v>
      </c>
      <c r="N36" s="34">
        <f t="shared" si="2"/>
        <v>0</v>
      </c>
      <c r="O36" s="34">
        <f t="shared" si="2"/>
        <v>0</v>
      </c>
      <c r="P36" s="34">
        <f t="shared" si="2"/>
        <v>131245</v>
      </c>
      <c r="Q36" s="35"/>
      <c r="R36" s="33"/>
      <c r="S36" s="36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</row>
    <row r="37" ht="42.0" customHeight="1">
      <c r="A37" s="38"/>
      <c r="B37" s="39"/>
      <c r="C37" s="40"/>
      <c r="D37" s="40"/>
      <c r="E37" s="40"/>
      <c r="F37" s="41">
        <f>F36+G36+H36+I36+J36+K36+L36+M36+N36+O36</f>
        <v>131245</v>
      </c>
      <c r="G37" s="4"/>
      <c r="H37" s="4"/>
      <c r="I37" s="4"/>
      <c r="J37" s="4"/>
      <c r="K37" s="4"/>
      <c r="L37" s="4"/>
      <c r="M37" s="4"/>
      <c r="N37" s="4"/>
      <c r="O37" s="4"/>
      <c r="P37" s="43" t="s">
        <v>185</v>
      </c>
      <c r="Q37" s="43"/>
      <c r="R37" s="40"/>
      <c r="S37" s="44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ht="42.0" customHeight="1">
      <c r="A38" s="45"/>
      <c r="B38" s="45"/>
      <c r="C38" s="45"/>
      <c r="D38" s="45"/>
      <c r="E38" s="28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ht="42.0" customHeight="1">
      <c r="A39" s="143" t="s">
        <v>588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ht="42.0" customHeight="1">
      <c r="A40" s="47" t="s">
        <v>2</v>
      </c>
      <c r="B40" s="48" t="s">
        <v>3</v>
      </c>
      <c r="C40" s="48" t="s">
        <v>4</v>
      </c>
      <c r="D40" s="48" t="s">
        <v>5</v>
      </c>
      <c r="E40" s="48" t="s">
        <v>6</v>
      </c>
      <c r="F40" s="49" t="s">
        <v>7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48" t="s">
        <v>8</v>
      </c>
      <c r="S40" s="48" t="s">
        <v>9</v>
      </c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ht="42.0" customHeight="1">
      <c r="A41" s="11"/>
      <c r="B41" s="12"/>
      <c r="C41" s="12"/>
      <c r="D41" s="12"/>
      <c r="E41" s="12"/>
      <c r="F41" s="50" t="s">
        <v>10</v>
      </c>
      <c r="G41" s="51" t="s">
        <v>11</v>
      </c>
      <c r="H41" s="10"/>
      <c r="I41" s="51" t="s">
        <v>12</v>
      </c>
      <c r="J41" s="10"/>
      <c r="K41" s="48" t="s">
        <v>13</v>
      </c>
      <c r="L41" s="52"/>
      <c r="M41" s="52"/>
      <c r="N41" s="52"/>
      <c r="O41" s="125" t="s">
        <v>324</v>
      </c>
      <c r="P41" s="48" t="s">
        <v>14</v>
      </c>
      <c r="Q41" s="48" t="s">
        <v>15</v>
      </c>
      <c r="R41" s="12"/>
      <c r="S41" s="12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ht="42.0" customHeight="1">
      <c r="A42" s="17"/>
      <c r="B42" s="10"/>
      <c r="C42" s="10"/>
      <c r="D42" s="10"/>
      <c r="E42" s="10"/>
      <c r="F42" s="10"/>
      <c r="G42" s="54" t="s">
        <v>16</v>
      </c>
      <c r="H42" s="54" t="s">
        <v>17</v>
      </c>
      <c r="I42" s="54" t="s">
        <v>18</v>
      </c>
      <c r="J42" s="54" t="s">
        <v>19</v>
      </c>
      <c r="K42" s="10"/>
      <c r="L42" s="54" t="s">
        <v>20</v>
      </c>
      <c r="M42" s="54" t="s">
        <v>21</v>
      </c>
      <c r="N42" s="145" t="s">
        <v>589</v>
      </c>
      <c r="O42" s="126" t="s">
        <v>325</v>
      </c>
      <c r="P42" s="10"/>
      <c r="Q42" s="10"/>
      <c r="R42" s="10"/>
      <c r="S42" s="10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ht="42.0" customHeight="1">
      <c r="A43" s="56">
        <v>1.0</v>
      </c>
      <c r="B43" s="97">
        <v>45909.0</v>
      </c>
      <c r="C43" s="98" t="s">
        <v>590</v>
      </c>
      <c r="D43" s="99">
        <v>64461.0</v>
      </c>
      <c r="E43" s="100" t="s">
        <v>196</v>
      </c>
      <c r="F43" s="24"/>
      <c r="G43" s="103"/>
      <c r="H43" s="103"/>
      <c r="I43" s="101"/>
      <c r="J43" s="103"/>
      <c r="K43" s="24"/>
      <c r="L43" s="24"/>
      <c r="M43" s="101"/>
      <c r="N43" s="24"/>
      <c r="O43" s="103">
        <v>6.0</v>
      </c>
      <c r="P43" s="102">
        <v>6.0</v>
      </c>
      <c r="Q43" s="27">
        <f t="shared" ref="Q43:Q46" si="3">F43+G43+H43+I43+J43+K43+L43+M43+N43+O43-P43</f>
        <v>0</v>
      </c>
      <c r="R43" s="102"/>
      <c r="S43" s="58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ht="42.0" customHeight="1">
      <c r="A44" s="59"/>
      <c r="B44" s="97">
        <v>45909.0</v>
      </c>
      <c r="C44" s="98" t="s">
        <v>591</v>
      </c>
      <c r="D44" s="99">
        <v>24368.0</v>
      </c>
      <c r="E44" s="100" t="s">
        <v>416</v>
      </c>
      <c r="F44" s="24"/>
      <c r="G44" s="24"/>
      <c r="H44" s="103"/>
      <c r="I44" s="101"/>
      <c r="J44" s="103"/>
      <c r="K44" s="24"/>
      <c r="L44" s="24"/>
      <c r="M44" s="101"/>
      <c r="N44" s="24"/>
      <c r="O44" s="103">
        <v>23.0</v>
      </c>
      <c r="P44" s="102">
        <v>23.0</v>
      </c>
      <c r="Q44" s="27">
        <f t="shared" si="3"/>
        <v>0</v>
      </c>
      <c r="R44" s="102"/>
      <c r="S44" s="102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ht="42.0" customHeight="1">
      <c r="A45" s="96"/>
      <c r="B45" s="97">
        <v>45909.0</v>
      </c>
      <c r="C45" s="98" t="s">
        <v>592</v>
      </c>
      <c r="D45" s="99">
        <v>83614.0</v>
      </c>
      <c r="E45" s="100" t="s">
        <v>593</v>
      </c>
      <c r="F45" s="24"/>
      <c r="G45" s="24"/>
      <c r="H45" s="24"/>
      <c r="I45" s="101"/>
      <c r="J45" s="103"/>
      <c r="K45" s="103"/>
      <c r="L45" s="24"/>
      <c r="M45" s="101"/>
      <c r="N45" s="103">
        <v>320.0</v>
      </c>
      <c r="O45" s="24"/>
      <c r="P45" s="102">
        <v>320.0</v>
      </c>
      <c r="Q45" s="27">
        <f t="shared" si="3"/>
        <v>0</v>
      </c>
      <c r="R45" s="102" t="s">
        <v>43</v>
      </c>
      <c r="S45" s="58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ht="42.0" customHeight="1">
      <c r="A46" s="127"/>
      <c r="B46" s="97">
        <v>45909.0</v>
      </c>
      <c r="C46" s="98" t="s">
        <v>594</v>
      </c>
      <c r="D46" s="99">
        <v>54426.0</v>
      </c>
      <c r="E46" s="100" t="s">
        <v>595</v>
      </c>
      <c r="F46" s="24"/>
      <c r="G46" s="24"/>
      <c r="H46" s="24"/>
      <c r="I46" s="101"/>
      <c r="J46" s="24"/>
      <c r="K46" s="24"/>
      <c r="L46" s="24"/>
      <c r="M46" s="101"/>
      <c r="N46" s="24"/>
      <c r="O46" s="103">
        <v>210.0</v>
      </c>
      <c r="P46" s="102">
        <v>210.0</v>
      </c>
      <c r="Q46" s="27">
        <f t="shared" si="3"/>
        <v>0</v>
      </c>
      <c r="R46" s="102"/>
      <c r="S46" s="58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ht="42.0" customHeight="1">
      <c r="A47" s="127"/>
      <c r="B47" s="97"/>
      <c r="C47" s="98"/>
      <c r="D47" s="99"/>
      <c r="E47" s="100"/>
      <c r="F47" s="24"/>
      <c r="G47" s="24"/>
      <c r="H47" s="24"/>
      <c r="I47" s="101"/>
      <c r="J47" s="24"/>
      <c r="K47" s="24"/>
      <c r="L47" s="24"/>
      <c r="M47" s="101"/>
      <c r="N47" s="24"/>
      <c r="O47" s="103"/>
      <c r="P47" s="102"/>
      <c r="Q47" s="57"/>
      <c r="R47" s="26"/>
      <c r="S47" s="58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ht="42.0" customHeight="1">
      <c r="A48" s="59"/>
      <c r="B48" s="60"/>
      <c r="C48" s="61"/>
      <c r="D48" s="61"/>
      <c r="E48" s="61"/>
      <c r="F48" s="62"/>
      <c r="G48" s="62"/>
      <c r="H48" s="62"/>
      <c r="I48" s="62"/>
      <c r="J48" s="62"/>
      <c r="K48" s="62"/>
      <c r="L48" s="62"/>
      <c r="M48" s="62"/>
      <c r="N48" s="62"/>
      <c r="O48" s="63"/>
      <c r="P48" s="64"/>
      <c r="Q48" s="57"/>
      <c r="R48" s="26"/>
      <c r="S48" s="58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ht="42.0" customHeight="1">
      <c r="A49" s="65"/>
      <c r="B49" s="66"/>
      <c r="C49" s="67"/>
      <c r="D49" s="68" t="s">
        <v>131</v>
      </c>
      <c r="E49" s="52"/>
      <c r="F49" s="69">
        <f t="shared" ref="F49:P49" si="4">SUM(F43:F48)</f>
        <v>0</v>
      </c>
      <c r="G49" s="69">
        <f t="shared" si="4"/>
        <v>0</v>
      </c>
      <c r="H49" s="69">
        <f t="shared" si="4"/>
        <v>0</v>
      </c>
      <c r="I49" s="69">
        <f t="shared" si="4"/>
        <v>0</v>
      </c>
      <c r="J49" s="69">
        <f t="shared" si="4"/>
        <v>0</v>
      </c>
      <c r="K49" s="69">
        <f t="shared" si="4"/>
        <v>0</v>
      </c>
      <c r="L49" s="69">
        <f t="shared" si="4"/>
        <v>0</v>
      </c>
      <c r="M49" s="69">
        <f t="shared" si="4"/>
        <v>0</v>
      </c>
      <c r="N49" s="69">
        <f t="shared" si="4"/>
        <v>320</v>
      </c>
      <c r="O49" s="69">
        <f t="shared" si="4"/>
        <v>239</v>
      </c>
      <c r="P49" s="69">
        <f t="shared" si="4"/>
        <v>559</v>
      </c>
      <c r="Q49" s="70"/>
      <c r="R49" s="52"/>
      <c r="S49" s="58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ht="42.0" customHeight="1">
      <c r="A50" s="45"/>
      <c r="B50" s="45"/>
      <c r="C50" s="45"/>
      <c r="D50" s="45"/>
      <c r="E50" s="28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</row>
    <row r="51" ht="42.0" customHeight="1">
      <c r="A51" s="46" t="s">
        <v>139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 ht="42.0" customHeight="1">
      <c r="A52" s="47" t="s">
        <v>2</v>
      </c>
      <c r="B52" s="48" t="s">
        <v>3</v>
      </c>
      <c r="C52" s="48" t="s">
        <v>4</v>
      </c>
      <c r="D52" s="48" t="s">
        <v>5</v>
      </c>
      <c r="E52" s="48" t="s">
        <v>6</v>
      </c>
      <c r="F52" s="49" t="s">
        <v>7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10"/>
      <c r="R52" s="48" t="s">
        <v>8</v>
      </c>
      <c r="S52" s="48" t="s">
        <v>9</v>
      </c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ht="42.0" customHeight="1">
      <c r="A53" s="11"/>
      <c r="B53" s="12"/>
      <c r="C53" s="12"/>
      <c r="D53" s="12"/>
      <c r="E53" s="12"/>
      <c r="F53" s="50" t="s">
        <v>10</v>
      </c>
      <c r="G53" s="51" t="s">
        <v>11</v>
      </c>
      <c r="H53" s="10"/>
      <c r="I53" s="51" t="s">
        <v>12</v>
      </c>
      <c r="J53" s="10"/>
      <c r="K53" s="48" t="s">
        <v>13</v>
      </c>
      <c r="L53" s="52"/>
      <c r="M53" s="52"/>
      <c r="N53" s="52"/>
      <c r="O53" s="73" t="s">
        <v>596</v>
      </c>
      <c r="P53" s="48" t="s">
        <v>14</v>
      </c>
      <c r="Q53" s="48" t="s">
        <v>15</v>
      </c>
      <c r="R53" s="12"/>
      <c r="S53" s="12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</row>
    <row r="54" ht="42.0" customHeight="1">
      <c r="A54" s="17"/>
      <c r="B54" s="10"/>
      <c r="C54" s="10"/>
      <c r="D54" s="10"/>
      <c r="E54" s="10"/>
      <c r="F54" s="10"/>
      <c r="G54" s="54" t="s">
        <v>16</v>
      </c>
      <c r="H54" s="54" t="s">
        <v>17</v>
      </c>
      <c r="I54" s="54" t="s">
        <v>18</v>
      </c>
      <c r="J54" s="54" t="s">
        <v>19</v>
      </c>
      <c r="K54" s="10"/>
      <c r="L54" s="54" t="s">
        <v>20</v>
      </c>
      <c r="M54" s="54" t="s">
        <v>21</v>
      </c>
      <c r="N54" s="54" t="s">
        <v>22</v>
      </c>
      <c r="O54" s="10"/>
      <c r="P54" s="10"/>
      <c r="Q54" s="10"/>
      <c r="R54" s="10"/>
      <c r="S54" s="10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</row>
    <row r="55" ht="42.0" customHeight="1">
      <c r="A55" s="56">
        <v>1.0</v>
      </c>
      <c r="B55" s="114">
        <v>45909.0</v>
      </c>
      <c r="C55" s="115" t="s">
        <v>597</v>
      </c>
      <c r="D55" s="116">
        <v>10270.0</v>
      </c>
      <c r="E55" s="117" t="s">
        <v>79</v>
      </c>
      <c r="F55" s="62"/>
      <c r="G55" s="118"/>
      <c r="H55" s="118"/>
      <c r="I55" s="118">
        <v>600.0</v>
      </c>
      <c r="J55" s="62"/>
      <c r="K55" s="62"/>
      <c r="L55" s="62"/>
      <c r="M55" s="118"/>
      <c r="N55" s="62"/>
      <c r="O55" s="63"/>
      <c r="P55" s="120">
        <v>600.0</v>
      </c>
      <c r="Q55" s="57">
        <f t="shared" ref="Q55:Q60" si="5">F55+G55+H55+I55+J55+K55+L55+M55+N55+-P55</f>
        <v>0</v>
      </c>
      <c r="R55" s="26"/>
      <c r="S55" s="58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</row>
    <row r="56" ht="42.0" customHeight="1">
      <c r="A56" s="56">
        <v>2.0</v>
      </c>
      <c r="B56" s="121">
        <v>45909.0</v>
      </c>
      <c r="C56" s="122" t="s">
        <v>598</v>
      </c>
      <c r="D56" s="123">
        <v>82093.0</v>
      </c>
      <c r="E56" s="124" t="s">
        <v>573</v>
      </c>
      <c r="F56" s="62"/>
      <c r="G56" s="62"/>
      <c r="H56" s="118"/>
      <c r="I56" s="118"/>
      <c r="J56" s="118">
        <v>500.0</v>
      </c>
      <c r="K56" s="62"/>
      <c r="L56" s="62"/>
      <c r="M56" s="62"/>
      <c r="N56" s="62"/>
      <c r="O56" s="63"/>
      <c r="P56" s="120">
        <v>500.0</v>
      </c>
      <c r="Q56" s="57">
        <f t="shared" si="5"/>
        <v>0</v>
      </c>
      <c r="R56" s="26"/>
      <c r="S56" s="58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</row>
    <row r="57" ht="42.0" customHeight="1">
      <c r="A57" s="135">
        <v>3.0</v>
      </c>
      <c r="B57" s="97">
        <v>45909.0</v>
      </c>
      <c r="C57" s="136" t="s">
        <v>599</v>
      </c>
      <c r="D57" s="136">
        <v>53460.0</v>
      </c>
      <c r="E57" s="137" t="s">
        <v>584</v>
      </c>
      <c r="F57" s="62"/>
      <c r="G57" s="62"/>
      <c r="H57" s="118"/>
      <c r="I57" s="118"/>
      <c r="J57" s="62"/>
      <c r="K57" s="62"/>
      <c r="L57" s="62"/>
      <c r="M57" s="118">
        <v>140.0</v>
      </c>
      <c r="N57" s="62"/>
      <c r="O57" s="63"/>
      <c r="P57" s="120">
        <v>140.0</v>
      </c>
      <c r="Q57" s="57">
        <f t="shared" si="5"/>
        <v>0</v>
      </c>
      <c r="R57" s="102"/>
      <c r="S57" s="58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</row>
    <row r="58" ht="42.0" customHeight="1">
      <c r="A58" s="135">
        <v>4.0</v>
      </c>
      <c r="B58" s="97">
        <v>45909.0</v>
      </c>
      <c r="C58" s="136" t="s">
        <v>600</v>
      </c>
      <c r="D58" s="136">
        <v>44035.0</v>
      </c>
      <c r="E58" s="137" t="s">
        <v>293</v>
      </c>
      <c r="F58" s="62"/>
      <c r="G58" s="62"/>
      <c r="H58" s="118">
        <v>25000.0</v>
      </c>
      <c r="I58" s="62"/>
      <c r="J58" s="62"/>
      <c r="K58" s="62"/>
      <c r="L58" s="62"/>
      <c r="M58" s="62"/>
      <c r="N58" s="62"/>
      <c r="O58" s="63"/>
      <c r="P58" s="120">
        <v>25000.0</v>
      </c>
      <c r="Q58" s="57">
        <f t="shared" si="5"/>
        <v>0</v>
      </c>
      <c r="R58" s="26"/>
      <c r="S58" s="58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</row>
    <row r="59" ht="42.0" customHeight="1">
      <c r="A59" s="135">
        <v>5.0</v>
      </c>
      <c r="B59" s="97"/>
      <c r="C59" s="136"/>
      <c r="D59" s="136"/>
      <c r="E59" s="137"/>
      <c r="F59" s="62"/>
      <c r="G59" s="62"/>
      <c r="H59" s="118"/>
      <c r="I59" s="62"/>
      <c r="J59" s="118"/>
      <c r="K59" s="62"/>
      <c r="L59" s="62"/>
      <c r="M59" s="62"/>
      <c r="N59" s="62"/>
      <c r="O59" s="63"/>
      <c r="P59" s="120"/>
      <c r="Q59" s="57">
        <f t="shared" si="5"/>
        <v>0</v>
      </c>
      <c r="R59" s="102"/>
      <c r="S59" s="58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</row>
    <row r="60" ht="42.0" customHeight="1">
      <c r="A60" s="138">
        <v>6.0</v>
      </c>
      <c r="B60" s="139"/>
      <c r="C60" s="140"/>
      <c r="D60" s="140"/>
      <c r="E60" s="140"/>
      <c r="F60" s="62"/>
      <c r="G60" s="62"/>
      <c r="H60" s="118"/>
      <c r="I60" s="62"/>
      <c r="J60" s="62"/>
      <c r="K60" s="62"/>
      <c r="L60" s="62"/>
      <c r="M60" s="62"/>
      <c r="N60" s="62"/>
      <c r="O60" s="63"/>
      <c r="P60" s="141"/>
      <c r="Q60" s="57">
        <f t="shared" si="5"/>
        <v>0</v>
      </c>
      <c r="R60" s="26"/>
      <c r="S60" s="58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</row>
    <row r="61" ht="42.0" customHeight="1">
      <c r="A61" s="65"/>
      <c r="B61" s="66"/>
      <c r="C61" s="67"/>
      <c r="D61" s="68" t="s">
        <v>131</v>
      </c>
      <c r="E61" s="52"/>
      <c r="F61" s="69">
        <f t="shared" ref="F61:P61" si="6">SUM(F55:F60)</f>
        <v>0</v>
      </c>
      <c r="G61" s="69">
        <f t="shared" si="6"/>
        <v>0</v>
      </c>
      <c r="H61" s="69">
        <f t="shared" si="6"/>
        <v>25000</v>
      </c>
      <c r="I61" s="69">
        <f t="shared" si="6"/>
        <v>600</v>
      </c>
      <c r="J61" s="69">
        <f t="shared" si="6"/>
        <v>500</v>
      </c>
      <c r="K61" s="69">
        <f t="shared" si="6"/>
        <v>0</v>
      </c>
      <c r="L61" s="69">
        <f t="shared" si="6"/>
        <v>0</v>
      </c>
      <c r="M61" s="69">
        <f t="shared" si="6"/>
        <v>140</v>
      </c>
      <c r="N61" s="69">
        <f t="shared" si="6"/>
        <v>0</v>
      </c>
      <c r="O61" s="69">
        <f t="shared" si="6"/>
        <v>0</v>
      </c>
      <c r="P61" s="69">
        <f t="shared" si="6"/>
        <v>26240</v>
      </c>
      <c r="Q61" s="70"/>
      <c r="R61" s="52"/>
      <c r="S61" s="58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</row>
    <row r="62" ht="42.0" customHeight="1">
      <c r="A62" s="45"/>
      <c r="B62" s="45"/>
      <c r="C62" s="45"/>
      <c r="D62" s="45"/>
      <c r="E62" s="71"/>
      <c r="F62" s="72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</row>
    <row r="63" ht="42.0" customHeight="1">
      <c r="A63" s="45"/>
      <c r="B63" s="45"/>
      <c r="C63" s="45"/>
      <c r="D63" s="45"/>
      <c r="E63" s="71"/>
      <c r="F63" s="72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</row>
    <row r="64" ht="51.0" customHeight="1">
      <c r="A64" s="2"/>
      <c r="B64" s="2"/>
      <c r="C64" s="2"/>
      <c r="D64" s="2"/>
      <c r="E64" s="82" t="s">
        <v>148</v>
      </c>
      <c r="F64" s="104" t="s">
        <v>186</v>
      </c>
      <c r="G64" s="2"/>
      <c r="H64" s="2"/>
      <c r="I64" s="2"/>
      <c r="J64" s="84" t="s">
        <v>150</v>
      </c>
      <c r="K64" s="84"/>
      <c r="L64" s="84"/>
      <c r="M64" s="84"/>
      <c r="N64" s="85"/>
      <c r="O64" s="85"/>
      <c r="P64" s="86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82" t="s">
        <v>151</v>
      </c>
      <c r="F65" s="104" t="s">
        <v>186</v>
      </c>
      <c r="G65" s="2"/>
      <c r="H65" s="2"/>
      <c r="I65" s="2"/>
      <c r="J65" s="87" t="s">
        <v>152</v>
      </c>
      <c r="K65" s="87"/>
      <c r="L65" s="87"/>
      <c r="M65" s="87"/>
      <c r="N65" s="87"/>
      <c r="O65" s="87"/>
      <c r="P65" s="88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82" t="s">
        <v>153</v>
      </c>
      <c r="F66" s="104" t="s">
        <v>186</v>
      </c>
      <c r="G66" s="2"/>
      <c r="H66" s="2"/>
      <c r="I66" s="2"/>
      <c r="J66" s="89"/>
      <c r="K66" s="90"/>
      <c r="L66" s="90"/>
      <c r="M66" s="90"/>
      <c r="N66" s="90"/>
      <c r="O66" s="90"/>
      <c r="P66" s="90"/>
      <c r="Q66" s="91"/>
      <c r="R66" s="28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82" t="s">
        <v>154</v>
      </c>
      <c r="F67" s="104" t="s">
        <v>186</v>
      </c>
      <c r="G67" s="2"/>
      <c r="H67" s="2"/>
      <c r="I67" s="2"/>
      <c r="J67" s="92"/>
      <c r="K67" s="92"/>
      <c r="L67" s="92"/>
      <c r="M67" s="92"/>
      <c r="N67" s="92"/>
      <c r="O67" s="92"/>
      <c r="P67" s="45"/>
      <c r="Q67" s="45"/>
      <c r="R67" s="45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82" t="s">
        <v>601</v>
      </c>
      <c r="F68" s="104" t="s">
        <v>186</v>
      </c>
      <c r="G68" s="2"/>
      <c r="H68" s="2"/>
      <c r="I68" s="2"/>
      <c r="J68" s="92"/>
      <c r="K68" s="92"/>
      <c r="L68" s="92"/>
      <c r="M68" s="92"/>
      <c r="N68" s="92"/>
      <c r="O68" s="92"/>
      <c r="P68" s="93"/>
      <c r="Q68" s="45"/>
      <c r="R68" s="45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82" t="s">
        <v>157</v>
      </c>
      <c r="F69" s="104" t="s">
        <v>186</v>
      </c>
      <c r="G69" s="2"/>
      <c r="H69" s="2"/>
      <c r="I69" s="2"/>
      <c r="J69" s="94"/>
      <c r="K69" s="94"/>
      <c r="L69" s="94"/>
      <c r="M69" s="94"/>
      <c r="N69" s="45"/>
      <c r="O69" s="45"/>
      <c r="P69" s="93"/>
      <c r="Q69" s="45"/>
      <c r="R69" s="45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82" t="s">
        <v>158</v>
      </c>
      <c r="F70" s="104" t="s">
        <v>186</v>
      </c>
      <c r="G70" s="2"/>
      <c r="H70" s="2"/>
      <c r="I70" s="2"/>
      <c r="J70" s="45"/>
      <c r="K70" s="45"/>
      <c r="L70" s="95"/>
      <c r="M70" s="45"/>
      <c r="N70" s="45"/>
      <c r="O70" s="45"/>
      <c r="P70" s="93"/>
      <c r="Q70" s="45"/>
      <c r="R70" s="45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45"/>
      <c r="K71" s="45"/>
      <c r="L71" s="45"/>
      <c r="M71" s="45"/>
      <c r="N71" s="45"/>
      <c r="O71" s="45"/>
      <c r="P71" s="45"/>
      <c r="Q71" s="45"/>
      <c r="R71" s="45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</sheetData>
  <mergeCells count="48">
    <mergeCell ref="I53:J53"/>
    <mergeCell ref="K53:K54"/>
    <mergeCell ref="O53:O54"/>
    <mergeCell ref="P53:P54"/>
    <mergeCell ref="A51:S51"/>
    <mergeCell ref="A52:A54"/>
    <mergeCell ref="B52:B54"/>
    <mergeCell ref="C52:C54"/>
    <mergeCell ref="D52:D54"/>
    <mergeCell ref="E52:E54"/>
    <mergeCell ref="F52:Q52"/>
    <mergeCell ref="Q53:Q54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7:O37"/>
    <mergeCell ref="A40:A42"/>
    <mergeCell ref="B40:B42"/>
    <mergeCell ref="C40:C42"/>
    <mergeCell ref="D40:D42"/>
    <mergeCell ref="E40:E42"/>
    <mergeCell ref="R40:R42"/>
    <mergeCell ref="P41:P42"/>
    <mergeCell ref="Q41:Q42"/>
    <mergeCell ref="A39:S39"/>
    <mergeCell ref="F40:Q40"/>
    <mergeCell ref="S40:S42"/>
    <mergeCell ref="F41:F42"/>
    <mergeCell ref="G41:H41"/>
    <mergeCell ref="I41:J41"/>
    <mergeCell ref="K41:K42"/>
    <mergeCell ref="R52:R54"/>
    <mergeCell ref="S52:S54"/>
    <mergeCell ref="F53:F54"/>
    <mergeCell ref="G53:H5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602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45910.0</v>
      </c>
      <c r="C6" s="98" t="s">
        <v>603</v>
      </c>
      <c r="D6" s="99">
        <v>10250.0</v>
      </c>
      <c r="E6" s="100" t="s">
        <v>462</v>
      </c>
      <c r="F6" s="24"/>
      <c r="G6" s="24"/>
      <c r="H6" s="24"/>
      <c r="I6" s="101">
        <v>9500.0</v>
      </c>
      <c r="J6" s="103"/>
      <c r="K6" s="24"/>
      <c r="L6" s="24"/>
      <c r="M6" s="25"/>
      <c r="N6" s="24"/>
      <c r="O6" s="24"/>
      <c r="P6" s="102">
        <v>9500.0</v>
      </c>
      <c r="Q6" s="27">
        <f t="shared" ref="Q6:Q25" si="1">F6+G6+H6+I6+J6+K6+L6+M6+N6+O6-P6</f>
        <v>0</v>
      </c>
      <c r="R6" s="102" t="s">
        <v>71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45910.0</v>
      </c>
      <c r="C7" s="98" t="s">
        <v>604</v>
      </c>
      <c r="D7" s="99">
        <v>96440.0</v>
      </c>
      <c r="E7" s="100" t="s">
        <v>605</v>
      </c>
      <c r="F7" s="24"/>
      <c r="G7" s="24"/>
      <c r="H7" s="24"/>
      <c r="I7" s="101"/>
      <c r="J7" s="103">
        <v>5100.0</v>
      </c>
      <c r="K7" s="24"/>
      <c r="L7" s="24"/>
      <c r="M7" s="25"/>
      <c r="N7" s="24"/>
      <c r="O7" s="24"/>
      <c r="P7" s="102">
        <v>5100.0</v>
      </c>
      <c r="Q7" s="27">
        <f t="shared" si="1"/>
        <v>0</v>
      </c>
      <c r="R7" s="102" t="s">
        <v>71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45910.0</v>
      </c>
      <c r="C8" s="98" t="s">
        <v>606</v>
      </c>
      <c r="D8" s="99">
        <v>96440.0</v>
      </c>
      <c r="E8" s="100" t="s">
        <v>605</v>
      </c>
      <c r="F8" s="103"/>
      <c r="G8" s="24"/>
      <c r="H8" s="24"/>
      <c r="I8" s="101"/>
      <c r="J8" s="103">
        <v>300.0</v>
      </c>
      <c r="K8" s="24"/>
      <c r="L8" s="24"/>
      <c r="M8" s="101"/>
      <c r="N8" s="24"/>
      <c r="O8" s="24"/>
      <c r="P8" s="102">
        <v>300.0</v>
      </c>
      <c r="Q8" s="27">
        <f t="shared" si="1"/>
        <v>0</v>
      </c>
      <c r="R8" s="102" t="s">
        <v>71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45910.0</v>
      </c>
      <c r="C9" s="98" t="s">
        <v>607</v>
      </c>
      <c r="D9" s="99">
        <v>66838.0</v>
      </c>
      <c r="E9" s="100" t="s">
        <v>608</v>
      </c>
      <c r="F9" s="103"/>
      <c r="G9" s="24"/>
      <c r="H9" s="24"/>
      <c r="I9" s="101">
        <v>1000.0</v>
      </c>
      <c r="J9" s="103"/>
      <c r="K9" s="103"/>
      <c r="L9" s="24"/>
      <c r="M9" s="101"/>
      <c r="N9" s="24"/>
      <c r="O9" s="24"/>
      <c r="P9" s="102">
        <v>1000.0</v>
      </c>
      <c r="Q9" s="27">
        <f t="shared" si="1"/>
        <v>0</v>
      </c>
      <c r="R9" s="102" t="s">
        <v>71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45910.0</v>
      </c>
      <c r="C10" s="98" t="s">
        <v>609</v>
      </c>
      <c r="D10" s="99">
        <v>92518.0</v>
      </c>
      <c r="E10" s="100" t="s">
        <v>610</v>
      </c>
      <c r="F10" s="24"/>
      <c r="G10" s="103"/>
      <c r="H10" s="24"/>
      <c r="I10" s="101">
        <v>10000.0</v>
      </c>
      <c r="J10" s="24"/>
      <c r="K10" s="103"/>
      <c r="L10" s="24"/>
      <c r="M10" s="101"/>
      <c r="N10" s="24"/>
      <c r="O10" s="24"/>
      <c r="P10" s="102">
        <v>10000.0</v>
      </c>
      <c r="Q10" s="27">
        <f t="shared" si="1"/>
        <v>0</v>
      </c>
      <c r="R10" s="102" t="s">
        <v>43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45910.0</v>
      </c>
      <c r="C11" s="98" t="s">
        <v>611</v>
      </c>
      <c r="D11" s="99">
        <v>48854.0</v>
      </c>
      <c r="E11" s="100" t="s">
        <v>81</v>
      </c>
      <c r="F11" s="103"/>
      <c r="G11" s="24"/>
      <c r="H11" s="24"/>
      <c r="I11" s="101"/>
      <c r="J11" s="103">
        <v>8850.0</v>
      </c>
      <c r="K11" s="24"/>
      <c r="L11" s="24"/>
      <c r="M11" s="101"/>
      <c r="N11" s="24"/>
      <c r="O11" s="24"/>
      <c r="P11" s="102">
        <v>8850.0</v>
      </c>
      <c r="Q11" s="27">
        <f t="shared" si="1"/>
        <v>0</v>
      </c>
      <c r="R11" s="102" t="s">
        <v>71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45910.0</v>
      </c>
      <c r="C12" s="98" t="s">
        <v>612</v>
      </c>
      <c r="D12" s="99">
        <v>76101.0</v>
      </c>
      <c r="E12" s="100" t="s">
        <v>613</v>
      </c>
      <c r="F12" s="24"/>
      <c r="G12" s="24"/>
      <c r="H12" s="24"/>
      <c r="I12" s="101">
        <v>1500.0</v>
      </c>
      <c r="J12" s="103"/>
      <c r="K12" s="103"/>
      <c r="L12" s="24"/>
      <c r="M12" s="101"/>
      <c r="N12" s="24"/>
      <c r="O12" s="24"/>
      <c r="P12" s="102">
        <v>1500.0</v>
      </c>
      <c r="Q12" s="27">
        <f t="shared" si="1"/>
        <v>0</v>
      </c>
      <c r="R12" s="102" t="s">
        <v>43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45910.0</v>
      </c>
      <c r="C13" s="98" t="s">
        <v>614</v>
      </c>
      <c r="D13" s="99">
        <v>26831.0</v>
      </c>
      <c r="E13" s="100" t="s">
        <v>516</v>
      </c>
      <c r="F13" s="24"/>
      <c r="G13" s="24"/>
      <c r="H13" s="24"/>
      <c r="I13" s="101"/>
      <c r="J13" s="103">
        <v>3050.0</v>
      </c>
      <c r="K13" s="103"/>
      <c r="L13" s="24"/>
      <c r="M13" s="101"/>
      <c r="N13" s="24"/>
      <c r="O13" s="24"/>
      <c r="P13" s="102">
        <v>3050.0</v>
      </c>
      <c r="Q13" s="27">
        <f t="shared" si="1"/>
        <v>0</v>
      </c>
      <c r="R13" s="102" t="s">
        <v>71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45910.0</v>
      </c>
      <c r="C14" s="98" t="s">
        <v>615</v>
      </c>
      <c r="D14" s="99">
        <v>53249.0</v>
      </c>
      <c r="E14" s="100" t="s">
        <v>373</v>
      </c>
      <c r="F14" s="24"/>
      <c r="G14" s="24"/>
      <c r="H14" s="24"/>
      <c r="I14" s="101"/>
      <c r="J14" s="103">
        <v>25650.0</v>
      </c>
      <c r="K14" s="103"/>
      <c r="L14" s="24"/>
      <c r="M14" s="101"/>
      <c r="N14" s="24"/>
      <c r="O14" s="24"/>
      <c r="P14" s="102">
        <v>25650.0</v>
      </c>
      <c r="Q14" s="27">
        <f t="shared" si="1"/>
        <v>0</v>
      </c>
      <c r="R14" s="102" t="s">
        <v>43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45910.0</v>
      </c>
      <c r="C15" s="98" t="s">
        <v>616</v>
      </c>
      <c r="D15" s="99">
        <v>45096.0</v>
      </c>
      <c r="E15" s="100" t="s">
        <v>617</v>
      </c>
      <c r="F15" s="24"/>
      <c r="G15" s="24"/>
      <c r="H15" s="24"/>
      <c r="I15" s="101">
        <v>5750.0</v>
      </c>
      <c r="J15" s="103"/>
      <c r="K15" s="103"/>
      <c r="L15" s="24"/>
      <c r="M15" s="101"/>
      <c r="N15" s="24"/>
      <c r="O15" s="24"/>
      <c r="P15" s="102">
        <v>5750.0</v>
      </c>
      <c r="Q15" s="27">
        <f t="shared" si="1"/>
        <v>0</v>
      </c>
      <c r="R15" s="102" t="s">
        <v>71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45910.0</v>
      </c>
      <c r="C16" s="98" t="s">
        <v>618</v>
      </c>
      <c r="D16" s="99">
        <v>51814.0</v>
      </c>
      <c r="E16" s="100" t="s">
        <v>619</v>
      </c>
      <c r="F16" s="103"/>
      <c r="G16" s="24"/>
      <c r="H16" s="24"/>
      <c r="I16" s="101">
        <v>5100.0</v>
      </c>
      <c r="J16" s="103"/>
      <c r="K16" s="103"/>
      <c r="L16" s="24"/>
      <c r="M16" s="101"/>
      <c r="N16" s="24"/>
      <c r="O16" s="24"/>
      <c r="P16" s="102">
        <v>5100.0</v>
      </c>
      <c r="Q16" s="27">
        <f t="shared" si="1"/>
        <v>0</v>
      </c>
      <c r="R16" s="102" t="s">
        <v>71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45910.0</v>
      </c>
      <c r="C17" s="98" t="s">
        <v>620</v>
      </c>
      <c r="D17" s="99">
        <v>62815.0</v>
      </c>
      <c r="E17" s="100" t="s">
        <v>621</v>
      </c>
      <c r="F17" s="24"/>
      <c r="G17" s="24"/>
      <c r="H17" s="24"/>
      <c r="I17" s="101">
        <v>10000.0</v>
      </c>
      <c r="J17" s="103"/>
      <c r="K17" s="103"/>
      <c r="L17" s="24"/>
      <c r="M17" s="101"/>
      <c r="N17" s="24"/>
      <c r="O17" s="24"/>
      <c r="P17" s="102">
        <v>10000.0</v>
      </c>
      <c r="Q17" s="27">
        <f t="shared" si="1"/>
        <v>0</v>
      </c>
      <c r="R17" s="102" t="s">
        <v>43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45910.0</v>
      </c>
      <c r="C18" s="98" t="s">
        <v>622</v>
      </c>
      <c r="D18" s="99">
        <v>66969.0</v>
      </c>
      <c r="E18" s="100" t="s">
        <v>623</v>
      </c>
      <c r="F18" s="103">
        <v>2500.0</v>
      </c>
      <c r="G18" s="24"/>
      <c r="H18" s="24"/>
      <c r="I18" s="101"/>
      <c r="J18" s="103"/>
      <c r="K18" s="103"/>
      <c r="L18" s="24"/>
      <c r="M18" s="101"/>
      <c r="N18" s="24"/>
      <c r="O18" s="24"/>
      <c r="P18" s="102">
        <v>2500.0</v>
      </c>
      <c r="Q18" s="27">
        <f t="shared" si="1"/>
        <v>0</v>
      </c>
      <c r="R18" s="102" t="s">
        <v>71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97">
        <v>45910.0</v>
      </c>
      <c r="C19" s="98" t="s">
        <v>624</v>
      </c>
      <c r="D19" s="99">
        <v>96450.0</v>
      </c>
      <c r="E19" s="100" t="s">
        <v>625</v>
      </c>
      <c r="F19" s="103">
        <v>300.0</v>
      </c>
      <c r="G19" s="24"/>
      <c r="H19" s="24"/>
      <c r="I19" s="101"/>
      <c r="J19" s="103"/>
      <c r="K19" s="103"/>
      <c r="L19" s="24"/>
      <c r="M19" s="101"/>
      <c r="N19" s="24"/>
      <c r="O19" s="24"/>
      <c r="P19" s="102">
        <v>300.0</v>
      </c>
      <c r="Q19" s="27">
        <f t="shared" si="1"/>
        <v>0</v>
      </c>
      <c r="R19" s="102" t="s">
        <v>352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>
        <v>15.0</v>
      </c>
      <c r="B20" s="97">
        <v>45910.0</v>
      </c>
      <c r="C20" s="98" t="s">
        <v>626</v>
      </c>
      <c r="D20" s="99">
        <v>69620.0</v>
      </c>
      <c r="E20" s="100" t="s">
        <v>627</v>
      </c>
      <c r="F20" s="24"/>
      <c r="G20" s="24"/>
      <c r="H20" s="24"/>
      <c r="I20" s="101"/>
      <c r="J20" s="103">
        <v>330.0</v>
      </c>
      <c r="K20" s="103">
        <v>2270.0</v>
      </c>
      <c r="L20" s="24"/>
      <c r="M20" s="101"/>
      <c r="N20" s="24"/>
      <c r="O20" s="24"/>
      <c r="P20" s="102">
        <v>2600.0</v>
      </c>
      <c r="Q20" s="27">
        <f t="shared" si="1"/>
        <v>0</v>
      </c>
      <c r="R20" s="102" t="s">
        <v>43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96">
        <v>16.0</v>
      </c>
      <c r="B21" s="97">
        <v>45910.0</v>
      </c>
      <c r="C21" s="98" t="s">
        <v>628</v>
      </c>
      <c r="D21" s="99">
        <v>87820.0</v>
      </c>
      <c r="E21" s="100" t="s">
        <v>427</v>
      </c>
      <c r="F21" s="24"/>
      <c r="G21" s="24"/>
      <c r="H21" s="24"/>
      <c r="I21" s="101">
        <v>300.0</v>
      </c>
      <c r="J21" s="103"/>
      <c r="K21" s="103">
        <v>5200.0</v>
      </c>
      <c r="L21" s="24"/>
      <c r="M21" s="101"/>
      <c r="N21" s="24"/>
      <c r="O21" s="24"/>
      <c r="P21" s="102">
        <v>5500.0</v>
      </c>
      <c r="Q21" s="27">
        <f t="shared" si="1"/>
        <v>0</v>
      </c>
      <c r="R21" s="102" t="s">
        <v>352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96">
        <v>17.0</v>
      </c>
      <c r="B22" s="97">
        <v>45910.0</v>
      </c>
      <c r="C22" s="98" t="s">
        <v>629</v>
      </c>
      <c r="D22" s="99">
        <v>96456.0</v>
      </c>
      <c r="E22" s="100" t="s">
        <v>630</v>
      </c>
      <c r="F22" s="24"/>
      <c r="G22" s="24"/>
      <c r="H22" s="24"/>
      <c r="I22" s="101">
        <v>2700.0</v>
      </c>
      <c r="J22" s="103"/>
      <c r="K22" s="103"/>
      <c r="L22" s="24"/>
      <c r="M22" s="101"/>
      <c r="N22" s="24"/>
      <c r="O22" s="24"/>
      <c r="P22" s="102">
        <v>2700.0</v>
      </c>
      <c r="Q22" s="27">
        <f t="shared" si="1"/>
        <v>0</v>
      </c>
      <c r="R22" s="102" t="s">
        <v>631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96">
        <v>18.0</v>
      </c>
      <c r="B23" s="97">
        <v>45910.0</v>
      </c>
      <c r="C23" s="98" t="s">
        <v>632</v>
      </c>
      <c r="D23" s="99">
        <v>94247.0</v>
      </c>
      <c r="E23" s="100" t="s">
        <v>247</v>
      </c>
      <c r="F23" s="24"/>
      <c r="G23" s="24"/>
      <c r="H23" s="24"/>
      <c r="I23" s="101">
        <v>900.0</v>
      </c>
      <c r="J23" s="103"/>
      <c r="K23" s="103"/>
      <c r="L23" s="24"/>
      <c r="M23" s="101"/>
      <c r="N23" s="24"/>
      <c r="O23" s="24"/>
      <c r="P23" s="102">
        <v>900.0</v>
      </c>
      <c r="Q23" s="27">
        <f t="shared" si="1"/>
        <v>0</v>
      </c>
      <c r="R23" s="102" t="s">
        <v>631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96">
        <v>20.0</v>
      </c>
      <c r="B24" s="97">
        <v>45910.0</v>
      </c>
      <c r="C24" s="98" t="s">
        <v>633</v>
      </c>
      <c r="D24" s="99">
        <v>96359.0</v>
      </c>
      <c r="E24" s="100" t="s">
        <v>579</v>
      </c>
      <c r="F24" s="24"/>
      <c r="G24" s="24"/>
      <c r="H24" s="24"/>
      <c r="I24" s="101"/>
      <c r="J24" s="103"/>
      <c r="K24" s="103">
        <v>560.0</v>
      </c>
      <c r="L24" s="24"/>
      <c r="M24" s="101"/>
      <c r="N24" s="24"/>
      <c r="O24" s="24"/>
      <c r="P24" s="102">
        <v>560.0</v>
      </c>
      <c r="Q24" s="27">
        <f t="shared" si="1"/>
        <v>0</v>
      </c>
      <c r="R24" s="102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96"/>
      <c r="B25" s="97"/>
      <c r="C25" s="98"/>
      <c r="D25" s="99"/>
      <c r="E25" s="100"/>
      <c r="F25" s="103"/>
      <c r="G25" s="103"/>
      <c r="H25" s="24"/>
      <c r="I25" s="101"/>
      <c r="J25" s="103"/>
      <c r="K25" s="24"/>
      <c r="L25" s="24"/>
      <c r="M25" s="101"/>
      <c r="N25" s="24"/>
      <c r="O25" s="24"/>
      <c r="P25" s="102"/>
      <c r="Q25" s="27">
        <f t="shared" si="1"/>
        <v>0</v>
      </c>
      <c r="R25" s="102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30"/>
      <c r="B26" s="31"/>
      <c r="C26" s="32"/>
      <c r="D26" s="33"/>
      <c r="E26" s="33"/>
      <c r="F26" s="34">
        <f t="shared" ref="F26:P26" si="2">SUM(F6:F25)</f>
        <v>2800</v>
      </c>
      <c r="G26" s="34">
        <f t="shared" si="2"/>
        <v>0</v>
      </c>
      <c r="H26" s="34">
        <f t="shared" si="2"/>
        <v>0</v>
      </c>
      <c r="I26" s="34">
        <f t="shared" si="2"/>
        <v>46750</v>
      </c>
      <c r="J26" s="34">
        <f t="shared" si="2"/>
        <v>43280</v>
      </c>
      <c r="K26" s="34">
        <f t="shared" si="2"/>
        <v>8030</v>
      </c>
      <c r="L26" s="34">
        <f t="shared" si="2"/>
        <v>0</v>
      </c>
      <c r="M26" s="34">
        <f t="shared" si="2"/>
        <v>0</v>
      </c>
      <c r="N26" s="34">
        <f t="shared" si="2"/>
        <v>0</v>
      </c>
      <c r="O26" s="34">
        <f t="shared" si="2"/>
        <v>0</v>
      </c>
      <c r="P26" s="34">
        <f t="shared" si="2"/>
        <v>100860</v>
      </c>
      <c r="Q26" s="35"/>
      <c r="R26" s="33"/>
      <c r="S26" s="36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</row>
    <row r="27" ht="42.0" customHeight="1">
      <c r="A27" s="38"/>
      <c r="B27" s="39"/>
      <c r="C27" s="40"/>
      <c r="D27" s="40"/>
      <c r="E27" s="40"/>
      <c r="F27" s="41">
        <f>F26+G26+H26+I26+J26+K26+L26+M26+N26+O26</f>
        <v>100860</v>
      </c>
      <c r="G27" s="4"/>
      <c r="H27" s="4"/>
      <c r="I27" s="4"/>
      <c r="J27" s="4"/>
      <c r="K27" s="4"/>
      <c r="L27" s="4"/>
      <c r="M27" s="4"/>
      <c r="N27" s="4"/>
      <c r="O27" s="4"/>
      <c r="P27" s="43" t="s">
        <v>185</v>
      </c>
      <c r="Q27" s="43"/>
      <c r="R27" s="40"/>
      <c r="S27" s="44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</row>
    <row r="28" ht="42.0" customHeight="1">
      <c r="A28" s="45"/>
      <c r="B28" s="45"/>
      <c r="C28" s="45"/>
      <c r="D28" s="45"/>
      <c r="E28" s="28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</row>
    <row r="29" ht="42.0" customHeight="1">
      <c r="A29" s="143" t="s">
        <v>588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ht="42.0" customHeight="1">
      <c r="A30" s="47" t="s">
        <v>2</v>
      </c>
      <c r="B30" s="48" t="s">
        <v>3</v>
      </c>
      <c r="C30" s="48" t="s">
        <v>4</v>
      </c>
      <c r="D30" s="48" t="s">
        <v>5</v>
      </c>
      <c r="E30" s="48" t="s">
        <v>6</v>
      </c>
      <c r="F30" s="49" t="s">
        <v>7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10"/>
      <c r="R30" s="48" t="s">
        <v>8</v>
      </c>
      <c r="S30" s="48" t="s">
        <v>9</v>
      </c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</row>
    <row r="31" ht="42.0" customHeight="1">
      <c r="A31" s="11"/>
      <c r="B31" s="12"/>
      <c r="C31" s="12"/>
      <c r="D31" s="12"/>
      <c r="E31" s="12"/>
      <c r="F31" s="50" t="s">
        <v>10</v>
      </c>
      <c r="G31" s="51" t="s">
        <v>11</v>
      </c>
      <c r="H31" s="10"/>
      <c r="I31" s="51" t="s">
        <v>12</v>
      </c>
      <c r="J31" s="10"/>
      <c r="K31" s="48" t="s">
        <v>13</v>
      </c>
      <c r="L31" s="52"/>
      <c r="M31" s="52"/>
      <c r="N31" s="52"/>
      <c r="O31" s="125" t="s">
        <v>324</v>
      </c>
      <c r="P31" s="48" t="s">
        <v>14</v>
      </c>
      <c r="Q31" s="48" t="s">
        <v>15</v>
      </c>
      <c r="R31" s="12"/>
      <c r="S31" s="12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ht="42.0" customHeight="1">
      <c r="A32" s="17"/>
      <c r="B32" s="10"/>
      <c r="C32" s="10"/>
      <c r="D32" s="10"/>
      <c r="E32" s="10"/>
      <c r="F32" s="10"/>
      <c r="G32" s="54" t="s">
        <v>16</v>
      </c>
      <c r="H32" s="54" t="s">
        <v>17</v>
      </c>
      <c r="I32" s="54" t="s">
        <v>18</v>
      </c>
      <c r="J32" s="54" t="s">
        <v>19</v>
      </c>
      <c r="K32" s="10"/>
      <c r="L32" s="54" t="s">
        <v>20</v>
      </c>
      <c r="M32" s="54" t="s">
        <v>21</v>
      </c>
      <c r="N32" s="145" t="s">
        <v>589</v>
      </c>
      <c r="O32" s="126" t="s">
        <v>325</v>
      </c>
      <c r="P32" s="10"/>
      <c r="Q32" s="10"/>
      <c r="R32" s="10"/>
      <c r="S32" s="10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 ht="42.0" customHeight="1">
      <c r="A33" s="56">
        <v>1.0</v>
      </c>
      <c r="B33" s="97">
        <v>45910.0</v>
      </c>
      <c r="C33" s="98" t="s">
        <v>634</v>
      </c>
      <c r="D33" s="99">
        <v>22341.0</v>
      </c>
      <c r="E33" s="100" t="s">
        <v>56</v>
      </c>
      <c r="F33" s="24"/>
      <c r="G33" s="24"/>
      <c r="H33" s="24"/>
      <c r="I33" s="101"/>
      <c r="J33" s="103"/>
      <c r="K33" s="103"/>
      <c r="L33" s="24"/>
      <c r="M33" s="101"/>
      <c r="N33" s="24"/>
      <c r="O33" s="103">
        <v>23.0</v>
      </c>
      <c r="P33" s="102">
        <v>23.0</v>
      </c>
      <c r="Q33" s="27">
        <f t="shared" ref="Q33:Q34" si="3">F33+G33+H33+I33+J33+K33+L33+M33+N33+O33-P33</f>
        <v>0</v>
      </c>
      <c r="R33" s="102"/>
      <c r="S33" s="58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ht="42.0" customHeight="1">
      <c r="A34" s="59"/>
      <c r="B34" s="97"/>
      <c r="C34" s="98"/>
      <c r="D34" s="99"/>
      <c r="E34" s="100"/>
      <c r="F34" s="24"/>
      <c r="G34" s="24"/>
      <c r="H34" s="103"/>
      <c r="I34" s="101"/>
      <c r="J34" s="103"/>
      <c r="K34" s="24"/>
      <c r="L34" s="24"/>
      <c r="M34" s="101"/>
      <c r="N34" s="24"/>
      <c r="O34" s="103"/>
      <c r="P34" s="102"/>
      <c r="Q34" s="27">
        <f t="shared" si="3"/>
        <v>0</v>
      </c>
      <c r="R34" s="102"/>
      <c r="S34" s="102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ht="42.0" customHeight="1">
      <c r="A35" s="127"/>
      <c r="B35" s="97"/>
      <c r="C35" s="98"/>
      <c r="D35" s="99"/>
      <c r="E35" s="100"/>
      <c r="F35" s="24"/>
      <c r="G35" s="24"/>
      <c r="H35" s="24"/>
      <c r="I35" s="101"/>
      <c r="J35" s="24"/>
      <c r="K35" s="24"/>
      <c r="L35" s="24"/>
      <c r="M35" s="101"/>
      <c r="N35" s="24"/>
      <c r="O35" s="103"/>
      <c r="P35" s="102"/>
      <c r="Q35" s="57"/>
      <c r="R35" s="26"/>
      <c r="S35" s="58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42.0" customHeight="1">
      <c r="A36" s="59"/>
      <c r="B36" s="60"/>
      <c r="C36" s="61"/>
      <c r="D36" s="61"/>
      <c r="E36" s="61"/>
      <c r="F36" s="62"/>
      <c r="G36" s="62"/>
      <c r="H36" s="62"/>
      <c r="I36" s="62"/>
      <c r="J36" s="62"/>
      <c r="K36" s="62"/>
      <c r="L36" s="62"/>
      <c r="M36" s="62"/>
      <c r="N36" s="62"/>
      <c r="O36" s="63"/>
      <c r="P36" s="64"/>
      <c r="Q36" s="57"/>
      <c r="R36" s="26"/>
      <c r="S36" s="58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ht="42.0" customHeight="1">
      <c r="A37" s="65"/>
      <c r="B37" s="66"/>
      <c r="C37" s="67"/>
      <c r="D37" s="68" t="s">
        <v>131</v>
      </c>
      <c r="E37" s="52"/>
      <c r="F37" s="69">
        <f t="shared" ref="F37:P37" si="4">SUM(F33:F36)</f>
        <v>0</v>
      </c>
      <c r="G37" s="69">
        <f t="shared" si="4"/>
        <v>0</v>
      </c>
      <c r="H37" s="69">
        <f t="shared" si="4"/>
        <v>0</v>
      </c>
      <c r="I37" s="69">
        <f t="shared" si="4"/>
        <v>0</v>
      </c>
      <c r="J37" s="69">
        <f t="shared" si="4"/>
        <v>0</v>
      </c>
      <c r="K37" s="69">
        <f t="shared" si="4"/>
        <v>0</v>
      </c>
      <c r="L37" s="69">
        <f t="shared" si="4"/>
        <v>0</v>
      </c>
      <c r="M37" s="69">
        <f t="shared" si="4"/>
        <v>0</v>
      </c>
      <c r="N37" s="69">
        <f t="shared" si="4"/>
        <v>0</v>
      </c>
      <c r="O37" s="69">
        <f t="shared" si="4"/>
        <v>23</v>
      </c>
      <c r="P37" s="69">
        <f t="shared" si="4"/>
        <v>23</v>
      </c>
      <c r="Q37" s="70"/>
      <c r="R37" s="52"/>
      <c r="S37" s="58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ht="42.0" customHeight="1">
      <c r="A38" s="45"/>
      <c r="B38" s="45"/>
      <c r="C38" s="45"/>
      <c r="D38" s="45"/>
      <c r="E38" s="28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ht="42.0" customHeight="1">
      <c r="A39" s="46" t="s">
        <v>139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ht="42.0" customHeight="1">
      <c r="A40" s="47" t="s">
        <v>2</v>
      </c>
      <c r="B40" s="48" t="s">
        <v>3</v>
      </c>
      <c r="C40" s="48" t="s">
        <v>4</v>
      </c>
      <c r="D40" s="48" t="s">
        <v>5</v>
      </c>
      <c r="E40" s="48" t="s">
        <v>6</v>
      </c>
      <c r="F40" s="49" t="s">
        <v>7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48" t="s">
        <v>8</v>
      </c>
      <c r="S40" s="48" t="s">
        <v>9</v>
      </c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ht="42.0" customHeight="1">
      <c r="A41" s="11"/>
      <c r="B41" s="12"/>
      <c r="C41" s="12"/>
      <c r="D41" s="12"/>
      <c r="E41" s="12"/>
      <c r="F41" s="50" t="s">
        <v>10</v>
      </c>
      <c r="G41" s="51" t="s">
        <v>11</v>
      </c>
      <c r="H41" s="10"/>
      <c r="I41" s="51" t="s">
        <v>12</v>
      </c>
      <c r="J41" s="10"/>
      <c r="K41" s="48" t="s">
        <v>13</v>
      </c>
      <c r="L41" s="52"/>
      <c r="M41" s="52"/>
      <c r="N41" s="52"/>
      <c r="O41" s="73" t="s">
        <v>635</v>
      </c>
      <c r="P41" s="48" t="s">
        <v>14</v>
      </c>
      <c r="Q41" s="48" t="s">
        <v>15</v>
      </c>
      <c r="R41" s="12"/>
      <c r="S41" s="12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ht="42.0" customHeight="1">
      <c r="A42" s="17"/>
      <c r="B42" s="10"/>
      <c r="C42" s="10"/>
      <c r="D42" s="10"/>
      <c r="E42" s="10"/>
      <c r="F42" s="10"/>
      <c r="G42" s="54" t="s">
        <v>16</v>
      </c>
      <c r="H42" s="54" t="s">
        <v>17</v>
      </c>
      <c r="I42" s="54" t="s">
        <v>18</v>
      </c>
      <c r="J42" s="54" t="s">
        <v>19</v>
      </c>
      <c r="K42" s="10"/>
      <c r="L42" s="54" t="s">
        <v>20</v>
      </c>
      <c r="M42" s="54" t="s">
        <v>21</v>
      </c>
      <c r="N42" s="54" t="s">
        <v>22</v>
      </c>
      <c r="O42" s="10"/>
      <c r="P42" s="10"/>
      <c r="Q42" s="10"/>
      <c r="R42" s="10"/>
      <c r="S42" s="10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ht="42.0" customHeight="1">
      <c r="A43" s="56">
        <v>1.0</v>
      </c>
      <c r="B43" s="114">
        <v>45910.0</v>
      </c>
      <c r="C43" s="115" t="s">
        <v>636</v>
      </c>
      <c r="D43" s="116">
        <v>82093.0</v>
      </c>
      <c r="E43" s="117" t="s">
        <v>573</v>
      </c>
      <c r="F43" s="62"/>
      <c r="G43" s="118"/>
      <c r="H43" s="118"/>
      <c r="I43" s="118"/>
      <c r="J43" s="118">
        <v>60.0</v>
      </c>
      <c r="K43" s="62"/>
      <c r="L43" s="62"/>
      <c r="M43" s="118"/>
      <c r="N43" s="62"/>
      <c r="O43" s="63"/>
      <c r="P43" s="120">
        <v>60.0</v>
      </c>
      <c r="Q43" s="57">
        <f t="shared" ref="Q43:Q46" si="5">F43+G43+H43+I43+J43+K43+L43+M43+N43+-P43</f>
        <v>0</v>
      </c>
      <c r="R43" s="102" t="s">
        <v>43</v>
      </c>
      <c r="S43" s="58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ht="42.0" customHeight="1">
      <c r="A44" s="56"/>
      <c r="B44" s="121"/>
      <c r="C44" s="122"/>
      <c r="D44" s="123"/>
      <c r="E44" s="124"/>
      <c r="F44" s="62"/>
      <c r="G44" s="62"/>
      <c r="H44" s="118"/>
      <c r="I44" s="118"/>
      <c r="J44" s="118"/>
      <c r="K44" s="62"/>
      <c r="L44" s="62"/>
      <c r="M44" s="62"/>
      <c r="N44" s="62"/>
      <c r="O44" s="63"/>
      <c r="P44" s="120"/>
      <c r="Q44" s="57">
        <f t="shared" si="5"/>
        <v>0</v>
      </c>
      <c r="R44" s="26"/>
      <c r="S44" s="58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ht="42.0" customHeight="1">
      <c r="A45" s="135"/>
      <c r="B45" s="97"/>
      <c r="C45" s="136"/>
      <c r="D45" s="136"/>
      <c r="E45" s="137"/>
      <c r="F45" s="62"/>
      <c r="G45" s="62"/>
      <c r="H45" s="118"/>
      <c r="I45" s="62"/>
      <c r="J45" s="118"/>
      <c r="K45" s="62"/>
      <c r="L45" s="62"/>
      <c r="M45" s="62"/>
      <c r="N45" s="62"/>
      <c r="O45" s="63"/>
      <c r="P45" s="120"/>
      <c r="Q45" s="57">
        <f t="shared" si="5"/>
        <v>0</v>
      </c>
      <c r="R45" s="102"/>
      <c r="S45" s="58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ht="42.0" customHeight="1">
      <c r="A46" s="138"/>
      <c r="B46" s="139"/>
      <c r="C46" s="140"/>
      <c r="D46" s="140"/>
      <c r="E46" s="140"/>
      <c r="F46" s="62"/>
      <c r="G46" s="62"/>
      <c r="H46" s="118"/>
      <c r="I46" s="62"/>
      <c r="J46" s="62"/>
      <c r="K46" s="62"/>
      <c r="L46" s="62"/>
      <c r="M46" s="62"/>
      <c r="N46" s="62"/>
      <c r="O46" s="63"/>
      <c r="P46" s="141"/>
      <c r="Q46" s="57">
        <f t="shared" si="5"/>
        <v>0</v>
      </c>
      <c r="R46" s="26"/>
      <c r="S46" s="58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ht="42.0" customHeight="1">
      <c r="A47" s="65"/>
      <c r="B47" s="66"/>
      <c r="C47" s="67"/>
      <c r="D47" s="68" t="s">
        <v>131</v>
      </c>
      <c r="E47" s="52"/>
      <c r="F47" s="69">
        <f t="shared" ref="F47:P47" si="6">SUM(F43:F46)</f>
        <v>0</v>
      </c>
      <c r="G47" s="69">
        <f t="shared" si="6"/>
        <v>0</v>
      </c>
      <c r="H47" s="69">
        <f t="shared" si="6"/>
        <v>0</v>
      </c>
      <c r="I47" s="69">
        <f t="shared" si="6"/>
        <v>0</v>
      </c>
      <c r="J47" s="69">
        <f t="shared" si="6"/>
        <v>60</v>
      </c>
      <c r="K47" s="69">
        <f t="shared" si="6"/>
        <v>0</v>
      </c>
      <c r="L47" s="69">
        <f t="shared" si="6"/>
        <v>0</v>
      </c>
      <c r="M47" s="69">
        <f t="shared" si="6"/>
        <v>0</v>
      </c>
      <c r="N47" s="69">
        <f t="shared" si="6"/>
        <v>0</v>
      </c>
      <c r="O47" s="69">
        <f t="shared" si="6"/>
        <v>0</v>
      </c>
      <c r="P47" s="69">
        <f t="shared" si="6"/>
        <v>60</v>
      </c>
      <c r="Q47" s="70"/>
      <c r="R47" s="52"/>
      <c r="S47" s="58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ht="42.0" customHeight="1">
      <c r="A48" s="45"/>
      <c r="B48" s="45"/>
      <c r="C48" s="45"/>
      <c r="D48" s="45"/>
      <c r="E48" s="71"/>
      <c r="F48" s="72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ht="42.0" customHeight="1">
      <c r="A49" s="45"/>
      <c r="B49" s="45"/>
      <c r="C49" s="45"/>
      <c r="D49" s="45"/>
      <c r="E49" s="71"/>
      <c r="F49" s="72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ht="51.0" customHeight="1">
      <c r="A50" s="2"/>
      <c r="B50" s="2"/>
      <c r="C50" s="2"/>
      <c r="D50" s="2"/>
      <c r="E50" s="82" t="s">
        <v>148</v>
      </c>
      <c r="F50" s="104" t="s">
        <v>186</v>
      </c>
      <c r="G50" s="2"/>
      <c r="H50" s="2"/>
      <c r="I50" s="2"/>
      <c r="J50" s="84" t="s">
        <v>150</v>
      </c>
      <c r="K50" s="84"/>
      <c r="L50" s="84"/>
      <c r="M50" s="84"/>
      <c r="N50" s="85"/>
      <c r="O50" s="85"/>
      <c r="P50" s="86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82" t="s">
        <v>151</v>
      </c>
      <c r="F51" s="104" t="s">
        <v>186</v>
      </c>
      <c r="G51" s="2"/>
      <c r="H51" s="2"/>
      <c r="I51" s="2"/>
      <c r="J51" s="87" t="s">
        <v>152</v>
      </c>
      <c r="K51" s="87"/>
      <c r="L51" s="87"/>
      <c r="M51" s="87"/>
      <c r="N51" s="87"/>
      <c r="O51" s="87"/>
      <c r="P51" s="88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82" t="s">
        <v>153</v>
      </c>
      <c r="F52" s="104" t="s">
        <v>186</v>
      </c>
      <c r="G52" s="2"/>
      <c r="H52" s="2"/>
      <c r="I52" s="2"/>
      <c r="J52" s="89"/>
      <c r="K52" s="90"/>
      <c r="L52" s="90"/>
      <c r="M52" s="90"/>
      <c r="N52" s="90"/>
      <c r="O52" s="90"/>
      <c r="P52" s="90"/>
      <c r="Q52" s="91"/>
      <c r="R52" s="28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82" t="s">
        <v>154</v>
      </c>
      <c r="F53" s="104" t="s">
        <v>186</v>
      </c>
      <c r="G53" s="2"/>
      <c r="H53" s="2"/>
      <c r="I53" s="2"/>
      <c r="J53" s="92"/>
      <c r="K53" s="92"/>
      <c r="L53" s="92"/>
      <c r="M53" s="92"/>
      <c r="N53" s="92"/>
      <c r="O53" s="92"/>
      <c r="P53" s="45"/>
      <c r="Q53" s="45"/>
      <c r="R53" s="45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82" t="s">
        <v>637</v>
      </c>
      <c r="F54" s="104" t="s">
        <v>186</v>
      </c>
      <c r="G54" s="2"/>
      <c r="H54" s="2"/>
      <c r="I54" s="2"/>
      <c r="J54" s="92"/>
      <c r="K54" s="92"/>
      <c r="L54" s="92"/>
      <c r="M54" s="92"/>
      <c r="N54" s="92"/>
      <c r="O54" s="92"/>
      <c r="P54" s="93"/>
      <c r="Q54" s="45"/>
      <c r="R54" s="45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82" t="s">
        <v>157</v>
      </c>
      <c r="F55" s="104" t="s">
        <v>186</v>
      </c>
      <c r="G55" s="2"/>
      <c r="H55" s="2"/>
      <c r="I55" s="2"/>
      <c r="J55" s="94"/>
      <c r="K55" s="94"/>
      <c r="L55" s="94"/>
      <c r="M55" s="94"/>
      <c r="N55" s="45"/>
      <c r="O55" s="45"/>
      <c r="P55" s="93"/>
      <c r="Q55" s="45"/>
      <c r="R55" s="45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82" t="s">
        <v>158</v>
      </c>
      <c r="F56" s="104" t="s">
        <v>186</v>
      </c>
      <c r="G56" s="2"/>
      <c r="H56" s="2"/>
      <c r="I56" s="2"/>
      <c r="J56" s="45"/>
      <c r="K56" s="45"/>
      <c r="L56" s="95"/>
      <c r="M56" s="45"/>
      <c r="N56" s="45"/>
      <c r="O56" s="45"/>
      <c r="P56" s="93"/>
      <c r="Q56" s="45"/>
      <c r="R56" s="45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45"/>
      <c r="K57" s="45"/>
      <c r="L57" s="45"/>
      <c r="M57" s="45"/>
      <c r="N57" s="45"/>
      <c r="O57" s="45"/>
      <c r="P57" s="45"/>
      <c r="Q57" s="45"/>
      <c r="R57" s="45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</sheetData>
  <mergeCells count="48">
    <mergeCell ref="I41:J41"/>
    <mergeCell ref="K41:K42"/>
    <mergeCell ref="O41:O42"/>
    <mergeCell ref="P41:P42"/>
    <mergeCell ref="A39:S39"/>
    <mergeCell ref="A40:A42"/>
    <mergeCell ref="B40:B42"/>
    <mergeCell ref="C40:C42"/>
    <mergeCell ref="D40:D42"/>
    <mergeCell ref="E40:E42"/>
    <mergeCell ref="F40:Q40"/>
    <mergeCell ref="Q41:Q42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7:O27"/>
    <mergeCell ref="A30:A32"/>
    <mergeCell ref="B30:B32"/>
    <mergeCell ref="C30:C32"/>
    <mergeCell ref="D30:D32"/>
    <mergeCell ref="E30:E32"/>
    <mergeCell ref="R30:R32"/>
    <mergeCell ref="P31:P32"/>
    <mergeCell ref="Q31:Q32"/>
    <mergeCell ref="A29:S29"/>
    <mergeCell ref="F30:Q30"/>
    <mergeCell ref="S30:S32"/>
    <mergeCell ref="F31:F32"/>
    <mergeCell ref="G31:H31"/>
    <mergeCell ref="I31:J31"/>
    <mergeCell ref="K31:K32"/>
    <mergeCell ref="R40:R42"/>
    <mergeCell ref="S40:S42"/>
    <mergeCell ref="F41:F42"/>
    <mergeCell ref="G41:H4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638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45910.0</v>
      </c>
      <c r="C6" s="98" t="s">
        <v>639</v>
      </c>
      <c r="D6" s="99">
        <v>88485.0</v>
      </c>
      <c r="E6" s="100" t="s">
        <v>256</v>
      </c>
      <c r="F6" s="103">
        <v>600.0</v>
      </c>
      <c r="G6" s="24"/>
      <c r="H6" s="24"/>
      <c r="I6" s="101"/>
      <c r="J6" s="103"/>
      <c r="K6" s="24"/>
      <c r="L6" s="24"/>
      <c r="M6" s="25"/>
      <c r="N6" s="24"/>
      <c r="O6" s="24"/>
      <c r="P6" s="102">
        <v>600.0</v>
      </c>
      <c r="Q6" s="27">
        <f t="shared" ref="Q6:Q25" si="1">F6+G6+H6+I6+J6+K6+L6+M6+N6+O6-P6</f>
        <v>0</v>
      </c>
      <c r="R6" s="102" t="s">
        <v>71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45910.0</v>
      </c>
      <c r="C7" s="98" t="s">
        <v>640</v>
      </c>
      <c r="D7" s="99">
        <v>88485.0</v>
      </c>
      <c r="E7" s="100" t="s">
        <v>256</v>
      </c>
      <c r="F7" s="103">
        <v>2500.0</v>
      </c>
      <c r="G7" s="24"/>
      <c r="H7" s="24"/>
      <c r="I7" s="101"/>
      <c r="J7" s="103"/>
      <c r="K7" s="24"/>
      <c r="L7" s="24"/>
      <c r="M7" s="25"/>
      <c r="N7" s="24"/>
      <c r="O7" s="24"/>
      <c r="P7" s="102">
        <v>2500.0</v>
      </c>
      <c r="Q7" s="27">
        <f t="shared" si="1"/>
        <v>0</v>
      </c>
      <c r="R7" s="102" t="s">
        <v>43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45911.0</v>
      </c>
      <c r="C8" s="98" t="s">
        <v>641</v>
      </c>
      <c r="D8" s="99">
        <v>62146.0</v>
      </c>
      <c r="E8" s="100" t="s">
        <v>401</v>
      </c>
      <c r="F8" s="103"/>
      <c r="G8" s="24"/>
      <c r="H8" s="24"/>
      <c r="I8" s="101">
        <v>5000.0</v>
      </c>
      <c r="J8" s="103"/>
      <c r="K8" s="24"/>
      <c r="L8" s="24"/>
      <c r="M8" s="101"/>
      <c r="N8" s="24"/>
      <c r="O8" s="24"/>
      <c r="P8" s="102">
        <v>5000.0</v>
      </c>
      <c r="Q8" s="27">
        <f t="shared" si="1"/>
        <v>0</v>
      </c>
      <c r="R8" s="102" t="s">
        <v>43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45911.0</v>
      </c>
      <c r="C9" s="98" t="s">
        <v>642</v>
      </c>
      <c r="D9" s="99">
        <v>81494.0</v>
      </c>
      <c r="E9" s="100" t="s">
        <v>643</v>
      </c>
      <c r="F9" s="103"/>
      <c r="G9" s="24"/>
      <c r="H9" s="24"/>
      <c r="I9" s="101">
        <v>1800.0</v>
      </c>
      <c r="J9" s="103"/>
      <c r="K9" s="103"/>
      <c r="L9" s="24"/>
      <c r="M9" s="101"/>
      <c r="N9" s="24"/>
      <c r="O9" s="24"/>
      <c r="P9" s="102">
        <v>1800.0</v>
      </c>
      <c r="Q9" s="27">
        <f t="shared" si="1"/>
        <v>0</v>
      </c>
      <c r="R9" s="102" t="s">
        <v>352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45911.0</v>
      </c>
      <c r="C10" s="98" t="s">
        <v>644</v>
      </c>
      <c r="D10" s="99">
        <v>55448.0</v>
      </c>
      <c r="E10" s="100" t="s">
        <v>460</v>
      </c>
      <c r="F10" s="24"/>
      <c r="G10" s="103"/>
      <c r="H10" s="24"/>
      <c r="I10" s="101">
        <v>37500.0</v>
      </c>
      <c r="J10" s="24"/>
      <c r="K10" s="103"/>
      <c r="L10" s="24"/>
      <c r="M10" s="101"/>
      <c r="N10" s="24"/>
      <c r="O10" s="24"/>
      <c r="P10" s="102">
        <v>37500.0</v>
      </c>
      <c r="Q10" s="27">
        <f t="shared" si="1"/>
        <v>0</v>
      </c>
      <c r="R10" s="102" t="s">
        <v>26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45911.0</v>
      </c>
      <c r="C11" s="98" t="s">
        <v>645</v>
      </c>
      <c r="D11" s="99">
        <v>74331.0</v>
      </c>
      <c r="E11" s="100" t="s">
        <v>646</v>
      </c>
      <c r="F11" s="103"/>
      <c r="G11" s="24"/>
      <c r="H11" s="24"/>
      <c r="I11" s="101">
        <v>5100.0</v>
      </c>
      <c r="J11" s="103"/>
      <c r="K11" s="24"/>
      <c r="L11" s="24"/>
      <c r="M11" s="101"/>
      <c r="N11" s="24"/>
      <c r="O11" s="24"/>
      <c r="P11" s="102">
        <v>5100.0</v>
      </c>
      <c r="Q11" s="27">
        <f t="shared" si="1"/>
        <v>0</v>
      </c>
      <c r="R11" s="102" t="s">
        <v>352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45911.0</v>
      </c>
      <c r="C12" s="98" t="s">
        <v>647</v>
      </c>
      <c r="D12" s="99">
        <v>57499.0</v>
      </c>
      <c r="E12" s="100" t="s">
        <v>235</v>
      </c>
      <c r="F12" s="24"/>
      <c r="G12" s="24"/>
      <c r="H12" s="24"/>
      <c r="I12" s="101">
        <v>5000.0</v>
      </c>
      <c r="J12" s="103"/>
      <c r="K12" s="103"/>
      <c r="L12" s="24"/>
      <c r="M12" s="101"/>
      <c r="N12" s="24"/>
      <c r="O12" s="24"/>
      <c r="P12" s="102">
        <v>5000.0</v>
      </c>
      <c r="Q12" s="27">
        <f t="shared" si="1"/>
        <v>0</v>
      </c>
      <c r="R12" s="102" t="s">
        <v>352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45911.0</v>
      </c>
      <c r="C13" s="98" t="s">
        <v>648</v>
      </c>
      <c r="D13" s="99">
        <v>81108.0</v>
      </c>
      <c r="E13" s="100" t="s">
        <v>212</v>
      </c>
      <c r="F13" s="24"/>
      <c r="G13" s="24"/>
      <c r="H13" s="24"/>
      <c r="I13" s="101">
        <v>10150.0</v>
      </c>
      <c r="J13" s="103"/>
      <c r="K13" s="103"/>
      <c r="L13" s="24"/>
      <c r="M13" s="101"/>
      <c r="N13" s="24"/>
      <c r="O13" s="24"/>
      <c r="P13" s="102">
        <v>10150.0</v>
      </c>
      <c r="Q13" s="27">
        <f t="shared" si="1"/>
        <v>0</v>
      </c>
      <c r="R13" s="102" t="s">
        <v>26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45911.0</v>
      </c>
      <c r="C14" s="98" t="s">
        <v>649</v>
      </c>
      <c r="D14" s="99">
        <v>50616.0</v>
      </c>
      <c r="E14" s="100" t="s">
        <v>650</v>
      </c>
      <c r="F14" s="24"/>
      <c r="G14" s="24"/>
      <c r="H14" s="24"/>
      <c r="I14" s="101"/>
      <c r="J14" s="103">
        <v>2500.0</v>
      </c>
      <c r="K14" s="103"/>
      <c r="L14" s="24"/>
      <c r="M14" s="101"/>
      <c r="N14" s="24"/>
      <c r="O14" s="24"/>
      <c r="P14" s="102">
        <v>2500.0</v>
      </c>
      <c r="Q14" s="27">
        <f t="shared" si="1"/>
        <v>0</v>
      </c>
      <c r="R14" s="102" t="s">
        <v>43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45911.0</v>
      </c>
      <c r="C15" s="98" t="s">
        <v>651</v>
      </c>
      <c r="D15" s="99">
        <v>70684.0</v>
      </c>
      <c r="E15" s="100" t="s">
        <v>163</v>
      </c>
      <c r="F15" s="24"/>
      <c r="G15" s="24"/>
      <c r="H15" s="24"/>
      <c r="I15" s="101"/>
      <c r="J15" s="103">
        <v>25000.0</v>
      </c>
      <c r="K15" s="103"/>
      <c r="L15" s="24"/>
      <c r="M15" s="101"/>
      <c r="N15" s="24"/>
      <c r="O15" s="24"/>
      <c r="P15" s="102">
        <v>25000.0</v>
      </c>
      <c r="Q15" s="27">
        <f t="shared" si="1"/>
        <v>0</v>
      </c>
      <c r="R15" s="102" t="s">
        <v>26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45911.0</v>
      </c>
      <c r="C16" s="98" t="s">
        <v>652</v>
      </c>
      <c r="D16" s="99">
        <v>87820.0</v>
      </c>
      <c r="E16" s="100" t="s">
        <v>427</v>
      </c>
      <c r="F16" s="103"/>
      <c r="G16" s="24"/>
      <c r="H16" s="24"/>
      <c r="I16" s="101">
        <v>1750.0</v>
      </c>
      <c r="J16" s="103"/>
      <c r="K16" s="103"/>
      <c r="L16" s="24"/>
      <c r="M16" s="101"/>
      <c r="N16" s="24"/>
      <c r="O16" s="24"/>
      <c r="P16" s="102">
        <v>1750.0</v>
      </c>
      <c r="Q16" s="27">
        <f t="shared" si="1"/>
        <v>0</v>
      </c>
      <c r="R16" s="102" t="s">
        <v>43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45911.0</v>
      </c>
      <c r="C17" s="98" t="s">
        <v>653</v>
      </c>
      <c r="D17" s="99">
        <v>36731.0</v>
      </c>
      <c r="E17" s="100" t="s">
        <v>654</v>
      </c>
      <c r="F17" s="24"/>
      <c r="G17" s="24"/>
      <c r="H17" s="24"/>
      <c r="I17" s="101"/>
      <c r="J17" s="103">
        <v>5000.0</v>
      </c>
      <c r="K17" s="103"/>
      <c r="L17" s="24"/>
      <c r="M17" s="101"/>
      <c r="N17" s="24"/>
      <c r="O17" s="24"/>
      <c r="P17" s="102">
        <v>5000.0</v>
      </c>
      <c r="Q17" s="27">
        <f t="shared" si="1"/>
        <v>0</v>
      </c>
      <c r="R17" s="102" t="s">
        <v>26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45911.0</v>
      </c>
      <c r="C18" s="98" t="s">
        <v>655</v>
      </c>
      <c r="D18" s="99">
        <v>75886.0</v>
      </c>
      <c r="E18" s="100" t="s">
        <v>656</v>
      </c>
      <c r="F18" s="103"/>
      <c r="G18" s="24"/>
      <c r="H18" s="24"/>
      <c r="I18" s="101"/>
      <c r="J18" s="103"/>
      <c r="K18" s="103"/>
      <c r="L18" s="24"/>
      <c r="M18" s="101">
        <v>4500.0</v>
      </c>
      <c r="N18" s="24"/>
      <c r="O18" s="24"/>
      <c r="P18" s="102">
        <v>4500.0</v>
      </c>
      <c r="Q18" s="27">
        <f t="shared" si="1"/>
        <v>0</v>
      </c>
      <c r="R18" s="102" t="s">
        <v>26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97">
        <v>45911.0</v>
      </c>
      <c r="C19" s="98" t="s">
        <v>657</v>
      </c>
      <c r="D19" s="99">
        <v>10008.0</v>
      </c>
      <c r="E19" s="100" t="s">
        <v>76</v>
      </c>
      <c r="F19" s="103"/>
      <c r="G19" s="24"/>
      <c r="H19" s="24"/>
      <c r="I19" s="101"/>
      <c r="J19" s="103">
        <v>3000.0</v>
      </c>
      <c r="K19" s="103"/>
      <c r="L19" s="24"/>
      <c r="M19" s="101"/>
      <c r="N19" s="24"/>
      <c r="O19" s="24"/>
      <c r="P19" s="102">
        <v>3000.0</v>
      </c>
      <c r="Q19" s="27">
        <f t="shared" si="1"/>
        <v>0</v>
      </c>
      <c r="R19" s="102" t="s">
        <v>43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>
        <v>15.0</v>
      </c>
      <c r="B20" s="97">
        <v>45910.0</v>
      </c>
      <c r="C20" s="98" t="s">
        <v>658</v>
      </c>
      <c r="D20" s="99">
        <v>43380.0</v>
      </c>
      <c r="E20" s="100" t="s">
        <v>112</v>
      </c>
      <c r="F20" s="24"/>
      <c r="G20" s="24"/>
      <c r="H20" s="103">
        <v>25000.0</v>
      </c>
      <c r="I20" s="101"/>
      <c r="J20" s="103"/>
      <c r="K20" s="103"/>
      <c r="L20" s="24"/>
      <c r="M20" s="101"/>
      <c r="N20" s="24"/>
      <c r="O20" s="24"/>
      <c r="P20" s="102">
        <v>25000.0</v>
      </c>
      <c r="Q20" s="27">
        <f t="shared" si="1"/>
        <v>0</v>
      </c>
      <c r="R20" s="102"/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96">
        <v>16.0</v>
      </c>
      <c r="B21" s="97">
        <v>45911.0</v>
      </c>
      <c r="C21" s="98" t="s">
        <v>659</v>
      </c>
      <c r="D21" s="99">
        <v>25541.0</v>
      </c>
      <c r="E21" s="100" t="s">
        <v>660</v>
      </c>
      <c r="F21" s="24"/>
      <c r="G21" s="24"/>
      <c r="H21" s="103">
        <v>4500.0</v>
      </c>
      <c r="I21" s="101"/>
      <c r="J21" s="103"/>
      <c r="K21" s="103"/>
      <c r="L21" s="24"/>
      <c r="M21" s="101"/>
      <c r="N21" s="24"/>
      <c r="O21" s="24"/>
      <c r="P21" s="102">
        <v>4500.0</v>
      </c>
      <c r="Q21" s="27">
        <f t="shared" si="1"/>
        <v>0</v>
      </c>
      <c r="R21" s="102"/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96">
        <v>17.0</v>
      </c>
      <c r="B22" s="97">
        <v>45911.0</v>
      </c>
      <c r="C22" s="98" t="s">
        <v>661</v>
      </c>
      <c r="D22" s="99">
        <v>25541.0</v>
      </c>
      <c r="E22" s="100" t="s">
        <v>660</v>
      </c>
      <c r="F22" s="24"/>
      <c r="G22" s="24"/>
      <c r="H22" s="103">
        <v>4500.0</v>
      </c>
      <c r="I22" s="101"/>
      <c r="J22" s="103"/>
      <c r="K22" s="103"/>
      <c r="L22" s="24"/>
      <c r="M22" s="101"/>
      <c r="N22" s="24"/>
      <c r="O22" s="24"/>
      <c r="P22" s="102">
        <v>4500.0</v>
      </c>
      <c r="Q22" s="27">
        <f t="shared" si="1"/>
        <v>0</v>
      </c>
      <c r="R22" s="102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96">
        <v>18.0</v>
      </c>
      <c r="B23" s="97">
        <v>45911.0</v>
      </c>
      <c r="C23" s="98" t="s">
        <v>662</v>
      </c>
      <c r="D23" s="99">
        <v>71126.0</v>
      </c>
      <c r="E23" s="100" t="s">
        <v>663</v>
      </c>
      <c r="F23" s="24"/>
      <c r="G23" s="24"/>
      <c r="H23" s="103">
        <v>31250.0</v>
      </c>
      <c r="I23" s="101"/>
      <c r="J23" s="103"/>
      <c r="K23" s="103"/>
      <c r="L23" s="24"/>
      <c r="M23" s="101"/>
      <c r="N23" s="24"/>
      <c r="O23" s="24"/>
      <c r="P23" s="102">
        <v>31250.0</v>
      </c>
      <c r="Q23" s="27">
        <f t="shared" si="1"/>
        <v>0</v>
      </c>
      <c r="R23" s="102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96">
        <v>19.0</v>
      </c>
      <c r="B24" s="97"/>
      <c r="C24" s="98"/>
      <c r="D24" s="99"/>
      <c r="E24" s="100"/>
      <c r="F24" s="24"/>
      <c r="G24" s="24"/>
      <c r="H24" s="24"/>
      <c r="I24" s="101"/>
      <c r="J24" s="103"/>
      <c r="K24" s="103"/>
      <c r="L24" s="24"/>
      <c r="M24" s="101"/>
      <c r="N24" s="24"/>
      <c r="O24" s="24"/>
      <c r="P24" s="102"/>
      <c r="Q24" s="27">
        <f t="shared" si="1"/>
        <v>0</v>
      </c>
      <c r="R24" s="102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96"/>
      <c r="B25" s="97"/>
      <c r="C25" s="98"/>
      <c r="D25" s="99"/>
      <c r="E25" s="100"/>
      <c r="F25" s="103"/>
      <c r="G25" s="103"/>
      <c r="H25" s="24"/>
      <c r="I25" s="101"/>
      <c r="J25" s="103"/>
      <c r="K25" s="24"/>
      <c r="L25" s="24"/>
      <c r="M25" s="101"/>
      <c r="N25" s="24"/>
      <c r="O25" s="24"/>
      <c r="P25" s="102"/>
      <c r="Q25" s="27">
        <f t="shared" si="1"/>
        <v>0</v>
      </c>
      <c r="R25" s="102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30"/>
      <c r="B26" s="31"/>
      <c r="C26" s="32"/>
      <c r="D26" s="33"/>
      <c r="E26" s="33"/>
      <c r="F26" s="34">
        <f t="shared" ref="F26:P26" si="2">SUM(F6:F25)</f>
        <v>3100</v>
      </c>
      <c r="G26" s="34">
        <f t="shared" si="2"/>
        <v>0</v>
      </c>
      <c r="H26" s="34">
        <f t="shared" si="2"/>
        <v>65250</v>
      </c>
      <c r="I26" s="34">
        <f t="shared" si="2"/>
        <v>66300</v>
      </c>
      <c r="J26" s="34">
        <f t="shared" si="2"/>
        <v>35500</v>
      </c>
      <c r="K26" s="34">
        <f t="shared" si="2"/>
        <v>0</v>
      </c>
      <c r="L26" s="34">
        <f t="shared" si="2"/>
        <v>0</v>
      </c>
      <c r="M26" s="34">
        <f t="shared" si="2"/>
        <v>4500</v>
      </c>
      <c r="N26" s="34">
        <f t="shared" si="2"/>
        <v>0</v>
      </c>
      <c r="O26" s="34">
        <f t="shared" si="2"/>
        <v>0</v>
      </c>
      <c r="P26" s="34">
        <f t="shared" si="2"/>
        <v>174650</v>
      </c>
      <c r="Q26" s="35"/>
      <c r="R26" s="33"/>
      <c r="S26" s="36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</row>
    <row r="27" ht="42.0" customHeight="1">
      <c r="A27" s="38"/>
      <c r="B27" s="39"/>
      <c r="C27" s="40"/>
      <c r="D27" s="40"/>
      <c r="E27" s="40"/>
      <c r="F27" s="41">
        <f>F26+G26+H26+I26+J26+K26+L26+M26+N26+O26</f>
        <v>174650</v>
      </c>
      <c r="G27" s="4"/>
      <c r="H27" s="4"/>
      <c r="I27" s="4"/>
      <c r="J27" s="4"/>
      <c r="K27" s="4"/>
      <c r="L27" s="4"/>
      <c r="M27" s="4"/>
      <c r="N27" s="4"/>
      <c r="O27" s="4"/>
      <c r="P27" s="43" t="s">
        <v>185</v>
      </c>
      <c r="Q27" s="43"/>
      <c r="R27" s="40"/>
      <c r="S27" s="44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</row>
    <row r="28" ht="42.0" customHeight="1">
      <c r="A28" s="45"/>
      <c r="B28" s="45"/>
      <c r="C28" s="45"/>
      <c r="D28" s="45"/>
      <c r="E28" s="28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</row>
    <row r="29" ht="42.0" customHeight="1">
      <c r="A29" s="143" t="s">
        <v>588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ht="42.0" customHeight="1">
      <c r="A30" s="47" t="s">
        <v>2</v>
      </c>
      <c r="B30" s="48" t="s">
        <v>3</v>
      </c>
      <c r="C30" s="48" t="s">
        <v>4</v>
      </c>
      <c r="D30" s="48" t="s">
        <v>5</v>
      </c>
      <c r="E30" s="48" t="s">
        <v>6</v>
      </c>
      <c r="F30" s="49" t="s">
        <v>7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10"/>
      <c r="R30" s="48" t="s">
        <v>8</v>
      </c>
      <c r="S30" s="48" t="s">
        <v>9</v>
      </c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</row>
    <row r="31" ht="42.0" customHeight="1">
      <c r="A31" s="11"/>
      <c r="B31" s="12"/>
      <c r="C31" s="12"/>
      <c r="D31" s="12"/>
      <c r="E31" s="12"/>
      <c r="F31" s="50" t="s">
        <v>10</v>
      </c>
      <c r="G31" s="51" t="s">
        <v>11</v>
      </c>
      <c r="H31" s="10"/>
      <c r="I31" s="51" t="s">
        <v>12</v>
      </c>
      <c r="J31" s="10"/>
      <c r="K31" s="48" t="s">
        <v>13</v>
      </c>
      <c r="L31" s="52"/>
      <c r="M31" s="52"/>
      <c r="N31" s="52"/>
      <c r="O31" s="125" t="s">
        <v>324</v>
      </c>
      <c r="P31" s="48" t="s">
        <v>14</v>
      </c>
      <c r="Q31" s="48" t="s">
        <v>15</v>
      </c>
      <c r="R31" s="12"/>
      <c r="S31" s="12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ht="42.0" customHeight="1">
      <c r="A32" s="17"/>
      <c r="B32" s="10"/>
      <c r="C32" s="10"/>
      <c r="D32" s="10"/>
      <c r="E32" s="10"/>
      <c r="F32" s="10"/>
      <c r="G32" s="54" t="s">
        <v>16</v>
      </c>
      <c r="H32" s="54" t="s">
        <v>17</v>
      </c>
      <c r="I32" s="54" t="s">
        <v>18</v>
      </c>
      <c r="J32" s="54" t="s">
        <v>19</v>
      </c>
      <c r="K32" s="10"/>
      <c r="L32" s="54" t="s">
        <v>20</v>
      </c>
      <c r="M32" s="54" t="s">
        <v>21</v>
      </c>
      <c r="N32" s="145" t="s">
        <v>589</v>
      </c>
      <c r="O32" s="126" t="s">
        <v>325</v>
      </c>
      <c r="P32" s="10"/>
      <c r="Q32" s="10"/>
      <c r="R32" s="10"/>
      <c r="S32" s="10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 ht="42.0" customHeight="1">
      <c r="A33" s="56">
        <v>1.0</v>
      </c>
      <c r="B33" s="97"/>
      <c r="C33" s="98"/>
      <c r="D33" s="99"/>
      <c r="E33" s="100"/>
      <c r="F33" s="24"/>
      <c r="G33" s="24"/>
      <c r="H33" s="24"/>
      <c r="I33" s="101"/>
      <c r="J33" s="103"/>
      <c r="K33" s="103"/>
      <c r="L33" s="24"/>
      <c r="M33" s="101"/>
      <c r="N33" s="24"/>
      <c r="O33" s="103"/>
      <c r="P33" s="102"/>
      <c r="Q33" s="27">
        <f t="shared" ref="Q33:Q34" si="3">F33+G33+H33+I33+J33+K33+L33+M33+N33+O33-P33</f>
        <v>0</v>
      </c>
      <c r="R33" s="102"/>
      <c r="S33" s="58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ht="42.0" customHeight="1">
      <c r="A34" s="59"/>
      <c r="B34" s="97"/>
      <c r="C34" s="98"/>
      <c r="D34" s="99"/>
      <c r="E34" s="100"/>
      <c r="F34" s="24"/>
      <c r="G34" s="24"/>
      <c r="H34" s="103"/>
      <c r="I34" s="101"/>
      <c r="J34" s="103"/>
      <c r="K34" s="24"/>
      <c r="L34" s="24"/>
      <c r="M34" s="101"/>
      <c r="N34" s="24"/>
      <c r="O34" s="103"/>
      <c r="P34" s="102"/>
      <c r="Q34" s="27">
        <f t="shared" si="3"/>
        <v>0</v>
      </c>
      <c r="R34" s="102"/>
      <c r="S34" s="102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ht="42.0" customHeight="1">
      <c r="A35" s="127"/>
      <c r="B35" s="97"/>
      <c r="C35" s="98"/>
      <c r="D35" s="99"/>
      <c r="E35" s="100"/>
      <c r="F35" s="24"/>
      <c r="G35" s="24"/>
      <c r="H35" s="24"/>
      <c r="I35" s="101"/>
      <c r="J35" s="24"/>
      <c r="K35" s="24"/>
      <c r="L35" s="24"/>
      <c r="M35" s="101"/>
      <c r="N35" s="24"/>
      <c r="O35" s="103"/>
      <c r="P35" s="102"/>
      <c r="Q35" s="57"/>
      <c r="R35" s="26"/>
      <c r="S35" s="58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42.0" customHeight="1">
      <c r="A36" s="59"/>
      <c r="B36" s="60"/>
      <c r="C36" s="61"/>
      <c r="D36" s="61"/>
      <c r="E36" s="61"/>
      <c r="F36" s="62"/>
      <c r="G36" s="62"/>
      <c r="H36" s="62"/>
      <c r="I36" s="62"/>
      <c r="J36" s="62"/>
      <c r="K36" s="62"/>
      <c r="L36" s="62"/>
      <c r="M36" s="62"/>
      <c r="N36" s="62"/>
      <c r="O36" s="63"/>
      <c r="P36" s="64"/>
      <c r="Q36" s="57"/>
      <c r="R36" s="26"/>
      <c r="S36" s="58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ht="42.0" customHeight="1">
      <c r="A37" s="65"/>
      <c r="B37" s="66"/>
      <c r="C37" s="67"/>
      <c r="D37" s="68" t="s">
        <v>131</v>
      </c>
      <c r="E37" s="52"/>
      <c r="F37" s="69">
        <f t="shared" ref="F37:P37" si="4">SUM(F33:F36)</f>
        <v>0</v>
      </c>
      <c r="G37" s="69">
        <f t="shared" si="4"/>
        <v>0</v>
      </c>
      <c r="H37" s="69">
        <f t="shared" si="4"/>
        <v>0</v>
      </c>
      <c r="I37" s="69">
        <f t="shared" si="4"/>
        <v>0</v>
      </c>
      <c r="J37" s="69">
        <f t="shared" si="4"/>
        <v>0</v>
      </c>
      <c r="K37" s="69">
        <f t="shared" si="4"/>
        <v>0</v>
      </c>
      <c r="L37" s="69">
        <f t="shared" si="4"/>
        <v>0</v>
      </c>
      <c r="M37" s="69">
        <f t="shared" si="4"/>
        <v>0</v>
      </c>
      <c r="N37" s="69">
        <f t="shared" si="4"/>
        <v>0</v>
      </c>
      <c r="O37" s="69">
        <f t="shared" si="4"/>
        <v>0</v>
      </c>
      <c r="P37" s="69">
        <f t="shared" si="4"/>
        <v>0</v>
      </c>
      <c r="Q37" s="70"/>
      <c r="R37" s="52"/>
      <c r="S37" s="58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ht="42.0" customHeight="1">
      <c r="A38" s="45"/>
      <c r="B38" s="45"/>
      <c r="C38" s="45"/>
      <c r="D38" s="45"/>
      <c r="E38" s="28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ht="42.0" customHeight="1">
      <c r="A39" s="46" t="s">
        <v>139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ht="42.0" customHeight="1">
      <c r="A40" s="47" t="s">
        <v>2</v>
      </c>
      <c r="B40" s="48" t="s">
        <v>3</v>
      </c>
      <c r="C40" s="48" t="s">
        <v>4</v>
      </c>
      <c r="D40" s="48" t="s">
        <v>5</v>
      </c>
      <c r="E40" s="48" t="s">
        <v>6</v>
      </c>
      <c r="F40" s="49" t="s">
        <v>7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48" t="s">
        <v>8</v>
      </c>
      <c r="S40" s="48" t="s">
        <v>9</v>
      </c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ht="42.0" customHeight="1">
      <c r="A41" s="11"/>
      <c r="B41" s="12"/>
      <c r="C41" s="12"/>
      <c r="D41" s="12"/>
      <c r="E41" s="12"/>
      <c r="F41" s="50" t="s">
        <v>10</v>
      </c>
      <c r="G41" s="51" t="s">
        <v>11</v>
      </c>
      <c r="H41" s="10"/>
      <c r="I41" s="51" t="s">
        <v>12</v>
      </c>
      <c r="J41" s="10"/>
      <c r="K41" s="48" t="s">
        <v>13</v>
      </c>
      <c r="L41" s="52"/>
      <c r="M41" s="52"/>
      <c r="N41" s="52"/>
      <c r="O41" s="73" t="s">
        <v>664</v>
      </c>
      <c r="P41" s="48" t="s">
        <v>14</v>
      </c>
      <c r="Q41" s="48" t="s">
        <v>15</v>
      </c>
      <c r="R41" s="12"/>
      <c r="S41" s="12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ht="42.0" customHeight="1">
      <c r="A42" s="17"/>
      <c r="B42" s="10"/>
      <c r="C42" s="10"/>
      <c r="D42" s="10"/>
      <c r="E42" s="10"/>
      <c r="F42" s="10"/>
      <c r="G42" s="54" t="s">
        <v>16</v>
      </c>
      <c r="H42" s="54" t="s">
        <v>17</v>
      </c>
      <c r="I42" s="54" t="s">
        <v>18</v>
      </c>
      <c r="J42" s="54" t="s">
        <v>19</v>
      </c>
      <c r="K42" s="10"/>
      <c r="L42" s="54" t="s">
        <v>20</v>
      </c>
      <c r="M42" s="54" t="s">
        <v>21</v>
      </c>
      <c r="N42" s="54" t="s">
        <v>22</v>
      </c>
      <c r="O42" s="10"/>
      <c r="P42" s="10"/>
      <c r="Q42" s="10"/>
      <c r="R42" s="10"/>
      <c r="S42" s="10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ht="42.0" customHeight="1">
      <c r="A43" s="56">
        <v>1.0</v>
      </c>
      <c r="B43" s="114">
        <v>45911.0</v>
      </c>
      <c r="C43" s="115" t="s">
        <v>665</v>
      </c>
      <c r="D43" s="116">
        <v>87820.0</v>
      </c>
      <c r="E43" s="117" t="s">
        <v>427</v>
      </c>
      <c r="F43" s="62"/>
      <c r="G43" s="118"/>
      <c r="H43" s="118"/>
      <c r="I43" s="118">
        <v>200.0</v>
      </c>
      <c r="J43" s="118"/>
      <c r="K43" s="62"/>
      <c r="L43" s="62"/>
      <c r="M43" s="118"/>
      <c r="N43" s="62"/>
      <c r="O43" s="63"/>
      <c r="P43" s="120">
        <v>200.0</v>
      </c>
      <c r="Q43" s="57">
        <f t="shared" ref="Q43:Q46" si="5">F43+G43+H43+I43+J43+K43+L43+M43+N43+-P43</f>
        <v>0</v>
      </c>
      <c r="R43" s="102" t="s">
        <v>43</v>
      </c>
      <c r="S43" s="58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ht="42.0" customHeight="1">
      <c r="A44" s="56"/>
      <c r="B44" s="121"/>
      <c r="C44" s="122"/>
      <c r="D44" s="123"/>
      <c r="E44" s="124"/>
      <c r="F44" s="62"/>
      <c r="G44" s="62"/>
      <c r="H44" s="118"/>
      <c r="I44" s="118"/>
      <c r="J44" s="118"/>
      <c r="K44" s="62"/>
      <c r="L44" s="62"/>
      <c r="M44" s="62"/>
      <c r="N44" s="62"/>
      <c r="O44" s="63"/>
      <c r="P44" s="120"/>
      <c r="Q44" s="57">
        <f t="shared" si="5"/>
        <v>0</v>
      </c>
      <c r="R44" s="26"/>
      <c r="S44" s="58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ht="42.0" customHeight="1">
      <c r="A45" s="135"/>
      <c r="B45" s="97"/>
      <c r="C45" s="136"/>
      <c r="D45" s="136"/>
      <c r="E45" s="137"/>
      <c r="F45" s="62"/>
      <c r="G45" s="62"/>
      <c r="H45" s="118"/>
      <c r="I45" s="62"/>
      <c r="J45" s="118"/>
      <c r="K45" s="62"/>
      <c r="L45" s="62"/>
      <c r="M45" s="62"/>
      <c r="N45" s="62"/>
      <c r="O45" s="63"/>
      <c r="P45" s="120"/>
      <c r="Q45" s="57">
        <f t="shared" si="5"/>
        <v>0</v>
      </c>
      <c r="R45" s="102"/>
      <c r="S45" s="58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ht="42.0" customHeight="1">
      <c r="A46" s="138"/>
      <c r="B46" s="139"/>
      <c r="C46" s="140"/>
      <c r="D46" s="140"/>
      <c r="E46" s="140"/>
      <c r="F46" s="62"/>
      <c r="G46" s="62"/>
      <c r="H46" s="118"/>
      <c r="I46" s="62"/>
      <c r="J46" s="62"/>
      <c r="K46" s="62"/>
      <c r="L46" s="62"/>
      <c r="M46" s="62"/>
      <c r="N46" s="62"/>
      <c r="O46" s="63"/>
      <c r="P46" s="141"/>
      <c r="Q46" s="57">
        <f t="shared" si="5"/>
        <v>0</v>
      </c>
      <c r="R46" s="26"/>
      <c r="S46" s="58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ht="42.0" customHeight="1">
      <c r="A47" s="65"/>
      <c r="B47" s="66"/>
      <c r="C47" s="67"/>
      <c r="D47" s="68" t="s">
        <v>131</v>
      </c>
      <c r="E47" s="52"/>
      <c r="F47" s="69">
        <f t="shared" ref="F47:P47" si="6">SUM(F43:F46)</f>
        <v>0</v>
      </c>
      <c r="G47" s="69">
        <f t="shared" si="6"/>
        <v>0</v>
      </c>
      <c r="H47" s="69">
        <f t="shared" si="6"/>
        <v>0</v>
      </c>
      <c r="I47" s="69">
        <f t="shared" si="6"/>
        <v>200</v>
      </c>
      <c r="J47" s="69">
        <f t="shared" si="6"/>
        <v>0</v>
      </c>
      <c r="K47" s="69">
        <f t="shared" si="6"/>
        <v>0</v>
      </c>
      <c r="L47" s="69">
        <f t="shared" si="6"/>
        <v>0</v>
      </c>
      <c r="M47" s="69">
        <f t="shared" si="6"/>
        <v>0</v>
      </c>
      <c r="N47" s="69">
        <f t="shared" si="6"/>
        <v>0</v>
      </c>
      <c r="O47" s="69">
        <f t="shared" si="6"/>
        <v>0</v>
      </c>
      <c r="P47" s="69">
        <f t="shared" si="6"/>
        <v>200</v>
      </c>
      <c r="Q47" s="70"/>
      <c r="R47" s="52"/>
      <c r="S47" s="58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ht="42.0" customHeight="1">
      <c r="A48" s="45"/>
      <c r="B48" s="45"/>
      <c r="C48" s="45"/>
      <c r="D48" s="45"/>
      <c r="E48" s="71"/>
      <c r="F48" s="72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ht="42.0" customHeight="1">
      <c r="A49" s="45"/>
      <c r="B49" s="45"/>
      <c r="C49" s="45"/>
      <c r="D49" s="45"/>
      <c r="E49" s="71"/>
      <c r="F49" s="72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ht="51.0" customHeight="1">
      <c r="A50" s="2"/>
      <c r="B50" s="2"/>
      <c r="C50" s="2"/>
      <c r="D50" s="2"/>
      <c r="E50" s="82" t="s">
        <v>148</v>
      </c>
      <c r="F50" s="104" t="s">
        <v>149</v>
      </c>
      <c r="G50" s="2"/>
      <c r="H50" s="2"/>
      <c r="I50" s="2"/>
      <c r="J50" s="84" t="s">
        <v>150</v>
      </c>
      <c r="K50" s="84"/>
      <c r="L50" s="84"/>
      <c r="M50" s="84"/>
      <c r="N50" s="85"/>
      <c r="O50" s="85"/>
      <c r="P50" s="86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82" t="s">
        <v>151</v>
      </c>
      <c r="F51" s="104" t="s">
        <v>149</v>
      </c>
      <c r="G51" s="2"/>
      <c r="H51" s="2"/>
      <c r="I51" s="2"/>
      <c r="J51" s="87" t="s">
        <v>152</v>
      </c>
      <c r="K51" s="87"/>
      <c r="L51" s="87"/>
      <c r="M51" s="87"/>
      <c r="N51" s="87"/>
      <c r="O51" s="87"/>
      <c r="P51" s="88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82" t="s">
        <v>153</v>
      </c>
      <c r="F52" s="104" t="s">
        <v>149</v>
      </c>
      <c r="G52" s="2"/>
      <c r="H52" s="2"/>
      <c r="I52" s="2"/>
      <c r="J52" s="89"/>
      <c r="K52" s="90"/>
      <c r="L52" s="90"/>
      <c r="M52" s="90"/>
      <c r="N52" s="90"/>
      <c r="O52" s="90"/>
      <c r="P52" s="90"/>
      <c r="Q52" s="91"/>
      <c r="R52" s="28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82" t="s">
        <v>154</v>
      </c>
      <c r="F53" s="104" t="s">
        <v>149</v>
      </c>
      <c r="G53" s="2"/>
      <c r="H53" s="2"/>
      <c r="I53" s="2"/>
      <c r="J53" s="92"/>
      <c r="K53" s="92"/>
      <c r="L53" s="92"/>
      <c r="M53" s="92"/>
      <c r="N53" s="92"/>
      <c r="O53" s="92"/>
      <c r="P53" s="45"/>
      <c r="Q53" s="45"/>
      <c r="R53" s="45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82" t="s">
        <v>666</v>
      </c>
      <c r="F54" s="104" t="s">
        <v>149</v>
      </c>
      <c r="G54" s="2"/>
      <c r="H54" s="2"/>
      <c r="I54" s="2"/>
      <c r="J54" s="92"/>
      <c r="K54" s="92"/>
      <c r="L54" s="92"/>
      <c r="M54" s="92"/>
      <c r="N54" s="92"/>
      <c r="O54" s="92"/>
      <c r="P54" s="93"/>
      <c r="Q54" s="45"/>
      <c r="R54" s="45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82" t="s">
        <v>157</v>
      </c>
      <c r="F55" s="104" t="s">
        <v>149</v>
      </c>
      <c r="G55" s="2"/>
      <c r="H55" s="2"/>
      <c r="I55" s="2"/>
      <c r="J55" s="94"/>
      <c r="K55" s="94"/>
      <c r="L55" s="94"/>
      <c r="M55" s="94"/>
      <c r="N55" s="45"/>
      <c r="O55" s="45"/>
      <c r="P55" s="93"/>
      <c r="Q55" s="45"/>
      <c r="R55" s="45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82" t="s">
        <v>158</v>
      </c>
      <c r="F56" s="104" t="s">
        <v>149</v>
      </c>
      <c r="G56" s="2"/>
      <c r="H56" s="2"/>
      <c r="I56" s="2"/>
      <c r="J56" s="45"/>
      <c r="K56" s="45"/>
      <c r="L56" s="95"/>
      <c r="M56" s="45"/>
      <c r="N56" s="45"/>
      <c r="O56" s="45"/>
      <c r="P56" s="93"/>
      <c r="Q56" s="45"/>
      <c r="R56" s="45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45"/>
      <c r="K57" s="45"/>
      <c r="L57" s="45"/>
      <c r="M57" s="45"/>
      <c r="N57" s="45"/>
      <c r="O57" s="45"/>
      <c r="P57" s="45"/>
      <c r="Q57" s="45"/>
      <c r="R57" s="45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</sheetData>
  <mergeCells count="48">
    <mergeCell ref="I41:J41"/>
    <mergeCell ref="K41:K42"/>
    <mergeCell ref="O41:O42"/>
    <mergeCell ref="P41:P42"/>
    <mergeCell ref="A39:S39"/>
    <mergeCell ref="A40:A42"/>
    <mergeCell ref="B40:B42"/>
    <mergeCell ref="C40:C42"/>
    <mergeCell ref="D40:D42"/>
    <mergeCell ref="E40:E42"/>
    <mergeCell ref="F40:Q40"/>
    <mergeCell ref="Q41:Q42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7:O27"/>
    <mergeCell ref="A30:A32"/>
    <mergeCell ref="B30:B32"/>
    <mergeCell ref="C30:C32"/>
    <mergeCell ref="D30:D32"/>
    <mergeCell ref="E30:E32"/>
    <mergeCell ref="R30:R32"/>
    <mergeCell ref="P31:P32"/>
    <mergeCell ref="Q31:Q32"/>
    <mergeCell ref="A29:S29"/>
    <mergeCell ref="F30:Q30"/>
    <mergeCell ref="S30:S32"/>
    <mergeCell ref="F31:F32"/>
    <mergeCell ref="G31:H31"/>
    <mergeCell ref="I31:J31"/>
    <mergeCell ref="K31:K32"/>
    <mergeCell ref="R40:R42"/>
    <mergeCell ref="S40:S42"/>
    <mergeCell ref="F41:F42"/>
    <mergeCell ref="G41:H4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667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45911.0</v>
      </c>
      <c r="C6" s="98" t="s">
        <v>668</v>
      </c>
      <c r="D6" s="99">
        <v>83056.0</v>
      </c>
      <c r="E6" s="100" t="s">
        <v>669</v>
      </c>
      <c r="F6" s="103"/>
      <c r="G6" s="24"/>
      <c r="H6" s="24"/>
      <c r="I6" s="101">
        <v>3000.0</v>
      </c>
      <c r="J6" s="103"/>
      <c r="K6" s="24"/>
      <c r="L6" s="24"/>
      <c r="M6" s="25"/>
      <c r="N6" s="24"/>
      <c r="O6" s="24"/>
      <c r="P6" s="102">
        <v>3000.0</v>
      </c>
      <c r="Q6" s="27">
        <f t="shared" ref="Q6:Q38" si="1">F6+G6+H6+I6+J6+K6+L6+M6+N6+O6-P6</f>
        <v>0</v>
      </c>
      <c r="R6" s="102" t="s">
        <v>43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45912.0</v>
      </c>
      <c r="C7" s="98" t="s">
        <v>670</v>
      </c>
      <c r="D7" s="99">
        <v>22727.0</v>
      </c>
      <c r="E7" s="100" t="s">
        <v>671</v>
      </c>
      <c r="F7" s="103"/>
      <c r="G7" s="24"/>
      <c r="H7" s="24"/>
      <c r="I7" s="101">
        <v>2500.0</v>
      </c>
      <c r="J7" s="103"/>
      <c r="K7" s="24"/>
      <c r="L7" s="24"/>
      <c r="M7" s="25"/>
      <c r="N7" s="24"/>
      <c r="O7" s="24"/>
      <c r="P7" s="102">
        <v>2500.0</v>
      </c>
      <c r="Q7" s="27">
        <f t="shared" si="1"/>
        <v>0</v>
      </c>
      <c r="R7" s="102" t="s">
        <v>71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45912.0</v>
      </c>
      <c r="C8" s="98" t="s">
        <v>672</v>
      </c>
      <c r="D8" s="99">
        <v>60149.0</v>
      </c>
      <c r="E8" s="100" t="s">
        <v>224</v>
      </c>
      <c r="F8" s="103"/>
      <c r="G8" s="24"/>
      <c r="H8" s="24"/>
      <c r="I8" s="101"/>
      <c r="J8" s="103">
        <v>2600.0</v>
      </c>
      <c r="K8" s="103"/>
      <c r="L8" s="24"/>
      <c r="M8" s="101"/>
      <c r="N8" s="24"/>
      <c r="O8" s="24"/>
      <c r="P8" s="102">
        <v>2600.0</v>
      </c>
      <c r="Q8" s="27">
        <f t="shared" si="1"/>
        <v>0</v>
      </c>
      <c r="R8" s="102" t="s">
        <v>26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45912.0</v>
      </c>
      <c r="C9" s="98" t="s">
        <v>673</v>
      </c>
      <c r="D9" s="99">
        <v>21828.0</v>
      </c>
      <c r="E9" s="100" t="s">
        <v>230</v>
      </c>
      <c r="F9" s="103">
        <v>7500.0</v>
      </c>
      <c r="G9" s="24"/>
      <c r="H9" s="24"/>
      <c r="I9" s="101"/>
      <c r="J9" s="103"/>
      <c r="K9" s="24"/>
      <c r="L9" s="24"/>
      <c r="M9" s="101"/>
      <c r="N9" s="24"/>
      <c r="O9" s="24"/>
      <c r="P9" s="102">
        <v>7500.0</v>
      </c>
      <c r="Q9" s="27">
        <f t="shared" si="1"/>
        <v>0</v>
      </c>
      <c r="R9" s="102" t="s">
        <v>352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45912.0</v>
      </c>
      <c r="C10" s="98" t="s">
        <v>674</v>
      </c>
      <c r="D10" s="99">
        <v>51946.0</v>
      </c>
      <c r="E10" s="100" t="s">
        <v>216</v>
      </c>
      <c r="F10" s="24"/>
      <c r="G10" s="103"/>
      <c r="H10" s="24"/>
      <c r="I10" s="101">
        <v>10000.0</v>
      </c>
      <c r="J10" s="24"/>
      <c r="K10" s="103"/>
      <c r="L10" s="24"/>
      <c r="M10" s="101"/>
      <c r="N10" s="24"/>
      <c r="O10" s="24"/>
      <c r="P10" s="102">
        <v>10000.0</v>
      </c>
      <c r="Q10" s="27">
        <f t="shared" si="1"/>
        <v>0</v>
      </c>
      <c r="R10" s="102" t="s">
        <v>352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45912.0</v>
      </c>
      <c r="C11" s="98" t="s">
        <v>675</v>
      </c>
      <c r="D11" s="99">
        <v>45096.0</v>
      </c>
      <c r="E11" s="100" t="s">
        <v>617</v>
      </c>
      <c r="F11" s="24"/>
      <c r="G11" s="103"/>
      <c r="H11" s="24"/>
      <c r="I11" s="101">
        <v>2500.0</v>
      </c>
      <c r="J11" s="24"/>
      <c r="K11" s="103"/>
      <c r="L11" s="24"/>
      <c r="M11" s="101"/>
      <c r="N11" s="24"/>
      <c r="O11" s="24"/>
      <c r="P11" s="102">
        <v>2500.0</v>
      </c>
      <c r="Q11" s="27">
        <f t="shared" si="1"/>
        <v>0</v>
      </c>
      <c r="R11" s="102" t="s">
        <v>352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45912.0</v>
      </c>
      <c r="C12" s="98" t="s">
        <v>676</v>
      </c>
      <c r="D12" s="99">
        <v>54289.0</v>
      </c>
      <c r="E12" s="100" t="s">
        <v>677</v>
      </c>
      <c r="F12" s="24"/>
      <c r="G12" s="103"/>
      <c r="H12" s="24"/>
      <c r="I12" s="101"/>
      <c r="J12" s="103">
        <v>3050.0</v>
      </c>
      <c r="K12" s="103"/>
      <c r="L12" s="24"/>
      <c r="M12" s="101"/>
      <c r="N12" s="24"/>
      <c r="O12" s="24"/>
      <c r="P12" s="102">
        <v>3050.0</v>
      </c>
      <c r="Q12" s="27">
        <f t="shared" si="1"/>
        <v>0</v>
      </c>
      <c r="R12" s="102" t="s">
        <v>26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45912.0</v>
      </c>
      <c r="C13" s="98" t="s">
        <v>678</v>
      </c>
      <c r="D13" s="99">
        <v>43134.0</v>
      </c>
      <c r="E13" s="100" t="s">
        <v>679</v>
      </c>
      <c r="F13" s="24"/>
      <c r="G13" s="103"/>
      <c r="H13" s="24"/>
      <c r="I13" s="101">
        <v>5100.0</v>
      </c>
      <c r="J13" s="24"/>
      <c r="K13" s="103"/>
      <c r="L13" s="24"/>
      <c r="M13" s="101"/>
      <c r="N13" s="24"/>
      <c r="O13" s="24"/>
      <c r="P13" s="102">
        <v>5100.0</v>
      </c>
      <c r="Q13" s="27">
        <f t="shared" si="1"/>
        <v>0</v>
      </c>
      <c r="R13" s="102" t="s">
        <v>352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45912.0</v>
      </c>
      <c r="C14" s="98" t="s">
        <v>680</v>
      </c>
      <c r="D14" s="99">
        <v>54517.0</v>
      </c>
      <c r="E14" s="100" t="s">
        <v>681</v>
      </c>
      <c r="F14" s="24"/>
      <c r="G14" s="103"/>
      <c r="H14" s="24"/>
      <c r="I14" s="101"/>
      <c r="J14" s="103">
        <v>3950.0</v>
      </c>
      <c r="K14" s="103"/>
      <c r="L14" s="24"/>
      <c r="M14" s="101"/>
      <c r="N14" s="24"/>
      <c r="O14" s="24"/>
      <c r="P14" s="102">
        <v>3950.0</v>
      </c>
      <c r="Q14" s="27">
        <f t="shared" si="1"/>
        <v>0</v>
      </c>
      <c r="R14" s="102" t="s">
        <v>352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45912.0</v>
      </c>
      <c r="C15" s="98" t="s">
        <v>682</v>
      </c>
      <c r="D15" s="99">
        <v>43134.0</v>
      </c>
      <c r="E15" s="100" t="s">
        <v>679</v>
      </c>
      <c r="F15" s="24"/>
      <c r="G15" s="103"/>
      <c r="H15" s="24"/>
      <c r="I15" s="101">
        <v>5000.0</v>
      </c>
      <c r="J15" s="24"/>
      <c r="K15" s="103"/>
      <c r="L15" s="24"/>
      <c r="M15" s="101"/>
      <c r="N15" s="24"/>
      <c r="O15" s="24"/>
      <c r="P15" s="102">
        <v>5000.0</v>
      </c>
      <c r="Q15" s="27">
        <f t="shared" si="1"/>
        <v>0</v>
      </c>
      <c r="R15" s="102" t="s">
        <v>352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45912.0</v>
      </c>
      <c r="C16" s="98" t="s">
        <v>683</v>
      </c>
      <c r="D16" s="99">
        <v>21821.0</v>
      </c>
      <c r="E16" s="100" t="s">
        <v>66</v>
      </c>
      <c r="F16" s="24"/>
      <c r="G16" s="103"/>
      <c r="H16" s="24"/>
      <c r="I16" s="101"/>
      <c r="J16" s="24"/>
      <c r="K16" s="103">
        <v>1500.0</v>
      </c>
      <c r="L16" s="24"/>
      <c r="M16" s="101"/>
      <c r="N16" s="24"/>
      <c r="O16" s="24"/>
      <c r="P16" s="102">
        <v>1500.0</v>
      </c>
      <c r="Q16" s="27">
        <f t="shared" si="1"/>
        <v>0</v>
      </c>
      <c r="R16" s="102" t="s">
        <v>26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45912.0</v>
      </c>
      <c r="C17" s="98" t="s">
        <v>684</v>
      </c>
      <c r="D17" s="99">
        <v>42052.0</v>
      </c>
      <c r="E17" s="100" t="s">
        <v>685</v>
      </c>
      <c r="F17" s="24"/>
      <c r="G17" s="103"/>
      <c r="H17" s="24"/>
      <c r="I17" s="101">
        <v>4500.0</v>
      </c>
      <c r="J17" s="24"/>
      <c r="K17" s="103"/>
      <c r="L17" s="24"/>
      <c r="M17" s="101"/>
      <c r="N17" s="24"/>
      <c r="O17" s="24"/>
      <c r="P17" s="102">
        <v>4500.0</v>
      </c>
      <c r="Q17" s="27">
        <f t="shared" si="1"/>
        <v>0</v>
      </c>
      <c r="R17" s="102" t="s">
        <v>26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45912.0</v>
      </c>
      <c r="C18" s="98" t="s">
        <v>686</v>
      </c>
      <c r="D18" s="99">
        <v>42052.0</v>
      </c>
      <c r="E18" s="100" t="s">
        <v>685</v>
      </c>
      <c r="F18" s="24"/>
      <c r="G18" s="103"/>
      <c r="H18" s="24"/>
      <c r="I18" s="101">
        <v>4500.0</v>
      </c>
      <c r="J18" s="24"/>
      <c r="K18" s="103"/>
      <c r="L18" s="24"/>
      <c r="M18" s="101"/>
      <c r="N18" s="24"/>
      <c r="O18" s="24"/>
      <c r="P18" s="102">
        <v>4500.0</v>
      </c>
      <c r="Q18" s="27">
        <f t="shared" si="1"/>
        <v>0</v>
      </c>
      <c r="R18" s="102" t="s">
        <v>26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97">
        <v>45912.0</v>
      </c>
      <c r="C19" s="98" t="s">
        <v>687</v>
      </c>
      <c r="D19" s="99">
        <v>42052.0</v>
      </c>
      <c r="E19" s="100" t="s">
        <v>685</v>
      </c>
      <c r="F19" s="24"/>
      <c r="G19" s="103"/>
      <c r="H19" s="24"/>
      <c r="I19" s="101">
        <v>2730.0</v>
      </c>
      <c r="J19" s="24"/>
      <c r="K19" s="103"/>
      <c r="L19" s="24"/>
      <c r="M19" s="101"/>
      <c r="N19" s="24"/>
      <c r="O19" s="24"/>
      <c r="P19" s="102">
        <v>2730.0</v>
      </c>
      <c r="Q19" s="27">
        <f t="shared" si="1"/>
        <v>0</v>
      </c>
      <c r="R19" s="102" t="s">
        <v>26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>
        <v>15.0</v>
      </c>
      <c r="B20" s="97">
        <v>45912.0</v>
      </c>
      <c r="C20" s="98" t="s">
        <v>688</v>
      </c>
      <c r="D20" s="99">
        <v>67621.0</v>
      </c>
      <c r="E20" s="100" t="s">
        <v>303</v>
      </c>
      <c r="F20" s="24"/>
      <c r="G20" s="103"/>
      <c r="H20" s="24"/>
      <c r="I20" s="101"/>
      <c r="J20" s="24"/>
      <c r="K20" s="103">
        <v>3750.0</v>
      </c>
      <c r="L20" s="24"/>
      <c r="M20" s="101"/>
      <c r="N20" s="24"/>
      <c r="O20" s="24"/>
      <c r="P20" s="102">
        <v>3750.0</v>
      </c>
      <c r="Q20" s="27">
        <f t="shared" si="1"/>
        <v>0</v>
      </c>
      <c r="R20" s="102" t="s">
        <v>26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96">
        <v>16.0</v>
      </c>
      <c r="B21" s="97">
        <v>45912.0</v>
      </c>
      <c r="C21" s="98" t="s">
        <v>689</v>
      </c>
      <c r="D21" s="99">
        <v>48910.0</v>
      </c>
      <c r="E21" s="100" t="s">
        <v>87</v>
      </c>
      <c r="F21" s="24"/>
      <c r="G21" s="103"/>
      <c r="H21" s="24"/>
      <c r="I21" s="101">
        <v>10000.0</v>
      </c>
      <c r="J21" s="24"/>
      <c r="K21" s="103"/>
      <c r="L21" s="24"/>
      <c r="M21" s="101"/>
      <c r="N21" s="24"/>
      <c r="O21" s="24"/>
      <c r="P21" s="102">
        <v>10000.0</v>
      </c>
      <c r="Q21" s="27">
        <f t="shared" si="1"/>
        <v>0</v>
      </c>
      <c r="R21" s="102" t="s">
        <v>26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96">
        <v>17.0</v>
      </c>
      <c r="B22" s="97">
        <v>45912.0</v>
      </c>
      <c r="C22" s="98" t="s">
        <v>690</v>
      </c>
      <c r="D22" s="99">
        <v>22332.0</v>
      </c>
      <c r="E22" s="100" t="s">
        <v>28</v>
      </c>
      <c r="F22" s="24"/>
      <c r="G22" s="103"/>
      <c r="H22" s="24"/>
      <c r="I22" s="101">
        <v>6050.0</v>
      </c>
      <c r="J22" s="24"/>
      <c r="K22" s="103"/>
      <c r="L22" s="24"/>
      <c r="M22" s="101"/>
      <c r="N22" s="24"/>
      <c r="O22" s="24"/>
      <c r="P22" s="102">
        <v>6050.0</v>
      </c>
      <c r="Q22" s="27">
        <f t="shared" si="1"/>
        <v>0</v>
      </c>
      <c r="R22" s="102" t="s">
        <v>26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96">
        <v>18.0</v>
      </c>
      <c r="B23" s="97">
        <v>45912.0</v>
      </c>
      <c r="C23" s="98" t="s">
        <v>691</v>
      </c>
      <c r="D23" s="99">
        <v>48192.0</v>
      </c>
      <c r="E23" s="100" t="s">
        <v>692</v>
      </c>
      <c r="F23" s="24"/>
      <c r="G23" s="103"/>
      <c r="H23" s="24"/>
      <c r="I23" s="101">
        <v>3030.0</v>
      </c>
      <c r="J23" s="24"/>
      <c r="K23" s="103"/>
      <c r="L23" s="24"/>
      <c r="M23" s="101"/>
      <c r="N23" s="24"/>
      <c r="O23" s="24"/>
      <c r="P23" s="102">
        <v>3030.0</v>
      </c>
      <c r="Q23" s="27">
        <f t="shared" si="1"/>
        <v>0</v>
      </c>
      <c r="R23" s="102" t="s">
        <v>26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96">
        <v>19.0</v>
      </c>
      <c r="B24" s="97">
        <v>45912.0</v>
      </c>
      <c r="C24" s="98" t="s">
        <v>693</v>
      </c>
      <c r="D24" s="99">
        <v>70337.0</v>
      </c>
      <c r="E24" s="100" t="s">
        <v>694</v>
      </c>
      <c r="F24" s="24"/>
      <c r="G24" s="103"/>
      <c r="H24" s="24"/>
      <c r="I24" s="101">
        <v>7600.0</v>
      </c>
      <c r="J24" s="24"/>
      <c r="K24" s="103"/>
      <c r="L24" s="24"/>
      <c r="M24" s="101"/>
      <c r="N24" s="24"/>
      <c r="O24" s="24"/>
      <c r="P24" s="102">
        <v>7600.0</v>
      </c>
      <c r="Q24" s="27">
        <f t="shared" si="1"/>
        <v>0</v>
      </c>
      <c r="R24" s="102" t="s">
        <v>352</v>
      </c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96">
        <v>20.0</v>
      </c>
      <c r="B25" s="97">
        <v>45912.0</v>
      </c>
      <c r="C25" s="98" t="s">
        <v>695</v>
      </c>
      <c r="D25" s="99">
        <v>81108.0</v>
      </c>
      <c r="E25" s="100" t="s">
        <v>212</v>
      </c>
      <c r="F25" s="24"/>
      <c r="G25" s="103"/>
      <c r="H25" s="24"/>
      <c r="I25" s="101">
        <v>9000.0</v>
      </c>
      <c r="J25" s="24"/>
      <c r="K25" s="103"/>
      <c r="L25" s="24"/>
      <c r="M25" s="101"/>
      <c r="N25" s="24"/>
      <c r="O25" s="24"/>
      <c r="P25" s="102">
        <v>9000.0</v>
      </c>
      <c r="Q25" s="27">
        <f t="shared" si="1"/>
        <v>0</v>
      </c>
      <c r="R25" s="102" t="s">
        <v>26</v>
      </c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96">
        <v>21.0</v>
      </c>
      <c r="B26" s="97">
        <v>45912.0</v>
      </c>
      <c r="C26" s="98" t="s">
        <v>696</v>
      </c>
      <c r="D26" s="99">
        <v>66932.0</v>
      </c>
      <c r="E26" s="100" t="s">
        <v>222</v>
      </c>
      <c r="F26" s="103"/>
      <c r="G26" s="24"/>
      <c r="H26" s="24"/>
      <c r="I26" s="101">
        <v>5100.0</v>
      </c>
      <c r="J26" s="103"/>
      <c r="K26" s="24"/>
      <c r="L26" s="24"/>
      <c r="M26" s="101"/>
      <c r="N26" s="24"/>
      <c r="O26" s="24"/>
      <c r="P26" s="102">
        <v>5100.0</v>
      </c>
      <c r="Q26" s="27">
        <f t="shared" si="1"/>
        <v>0</v>
      </c>
      <c r="R26" s="102" t="s">
        <v>352</v>
      </c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96">
        <v>22.0</v>
      </c>
      <c r="B27" s="97">
        <v>45912.0</v>
      </c>
      <c r="C27" s="98" t="s">
        <v>697</v>
      </c>
      <c r="D27" s="99">
        <v>28414.0</v>
      </c>
      <c r="E27" s="100" t="s">
        <v>218</v>
      </c>
      <c r="F27" s="24"/>
      <c r="G27" s="24"/>
      <c r="H27" s="24"/>
      <c r="I27" s="101">
        <v>607.0</v>
      </c>
      <c r="J27" s="103"/>
      <c r="K27" s="103">
        <v>943.0</v>
      </c>
      <c r="L27" s="24"/>
      <c r="M27" s="101"/>
      <c r="N27" s="24"/>
      <c r="O27" s="24"/>
      <c r="P27" s="102">
        <v>1550.0</v>
      </c>
      <c r="Q27" s="27">
        <f t="shared" si="1"/>
        <v>0</v>
      </c>
      <c r="R27" s="102" t="s">
        <v>26</v>
      </c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96">
        <v>23.0</v>
      </c>
      <c r="B28" s="97">
        <v>45912.0</v>
      </c>
      <c r="C28" s="98" t="s">
        <v>698</v>
      </c>
      <c r="D28" s="99">
        <v>96450.0</v>
      </c>
      <c r="E28" s="100" t="s">
        <v>625</v>
      </c>
      <c r="F28" s="24"/>
      <c r="G28" s="103">
        <v>500.0</v>
      </c>
      <c r="H28" s="24"/>
      <c r="I28" s="101"/>
      <c r="J28" s="103"/>
      <c r="K28" s="103"/>
      <c r="L28" s="24"/>
      <c r="M28" s="101"/>
      <c r="N28" s="24"/>
      <c r="O28" s="24"/>
      <c r="P28" s="102">
        <v>500.0</v>
      </c>
      <c r="Q28" s="27">
        <f t="shared" si="1"/>
        <v>0</v>
      </c>
      <c r="R28" s="102" t="s">
        <v>71</v>
      </c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96">
        <v>24.0</v>
      </c>
      <c r="B29" s="97">
        <v>45912.0</v>
      </c>
      <c r="C29" s="98" t="s">
        <v>699</v>
      </c>
      <c r="D29" s="99">
        <v>60862.0</v>
      </c>
      <c r="E29" s="100" t="s">
        <v>700</v>
      </c>
      <c r="F29" s="24"/>
      <c r="G29" s="24"/>
      <c r="H29" s="24"/>
      <c r="I29" s="101">
        <v>5100.0</v>
      </c>
      <c r="J29" s="103"/>
      <c r="K29" s="103"/>
      <c r="L29" s="24"/>
      <c r="M29" s="101"/>
      <c r="N29" s="24"/>
      <c r="O29" s="24"/>
      <c r="P29" s="102">
        <v>5100.0</v>
      </c>
      <c r="Q29" s="27">
        <f t="shared" si="1"/>
        <v>0</v>
      </c>
      <c r="R29" s="102" t="s">
        <v>26</v>
      </c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96">
        <v>25.0</v>
      </c>
      <c r="B30" s="97">
        <v>45912.0</v>
      </c>
      <c r="C30" s="98" t="s">
        <v>701</v>
      </c>
      <c r="D30" s="99">
        <v>52669.0</v>
      </c>
      <c r="E30" s="100" t="s">
        <v>181</v>
      </c>
      <c r="F30" s="24"/>
      <c r="G30" s="24"/>
      <c r="H30" s="103">
        <v>25150.0</v>
      </c>
      <c r="I30" s="101"/>
      <c r="J30" s="103"/>
      <c r="K30" s="103"/>
      <c r="L30" s="24"/>
      <c r="M30" s="101"/>
      <c r="N30" s="24"/>
      <c r="O30" s="24"/>
      <c r="P30" s="102">
        <v>25150.0</v>
      </c>
      <c r="Q30" s="27">
        <f t="shared" si="1"/>
        <v>0</v>
      </c>
      <c r="R30" s="102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96">
        <v>26.0</v>
      </c>
      <c r="B31" s="97">
        <v>45912.0</v>
      </c>
      <c r="C31" s="98" t="s">
        <v>702</v>
      </c>
      <c r="D31" s="99">
        <v>47787.0</v>
      </c>
      <c r="E31" s="100" t="s">
        <v>110</v>
      </c>
      <c r="F31" s="103"/>
      <c r="G31" s="24"/>
      <c r="H31" s="103">
        <v>10550.0</v>
      </c>
      <c r="I31" s="101"/>
      <c r="J31" s="103"/>
      <c r="K31" s="103"/>
      <c r="L31" s="24"/>
      <c r="M31" s="101"/>
      <c r="N31" s="24"/>
      <c r="O31" s="24"/>
      <c r="P31" s="102">
        <v>10550.0</v>
      </c>
      <c r="Q31" s="27">
        <f t="shared" si="1"/>
        <v>0</v>
      </c>
      <c r="R31" s="102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96">
        <v>27.0</v>
      </c>
      <c r="B32" s="97">
        <v>45912.0</v>
      </c>
      <c r="C32" s="98" t="s">
        <v>703</v>
      </c>
      <c r="D32" s="99">
        <v>51017.0</v>
      </c>
      <c r="E32" s="100" t="s">
        <v>704</v>
      </c>
      <c r="F32" s="103"/>
      <c r="G32" s="24"/>
      <c r="H32" s="103">
        <v>10900.0</v>
      </c>
      <c r="I32" s="101"/>
      <c r="J32" s="103"/>
      <c r="K32" s="103"/>
      <c r="L32" s="24"/>
      <c r="M32" s="101"/>
      <c r="N32" s="24"/>
      <c r="O32" s="24"/>
      <c r="P32" s="102">
        <v>10900.0</v>
      </c>
      <c r="Q32" s="27">
        <f t="shared" si="1"/>
        <v>0</v>
      </c>
      <c r="R32" s="102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96">
        <v>28.0</v>
      </c>
      <c r="B33" s="97">
        <v>45912.0</v>
      </c>
      <c r="C33" s="98" t="s">
        <v>705</v>
      </c>
      <c r="D33" s="99">
        <v>50342.0</v>
      </c>
      <c r="E33" s="100" t="s">
        <v>528</v>
      </c>
      <c r="F33" s="24"/>
      <c r="G33" s="24"/>
      <c r="H33" s="103">
        <v>450.0</v>
      </c>
      <c r="I33" s="101"/>
      <c r="J33" s="103"/>
      <c r="K33" s="103"/>
      <c r="L33" s="24"/>
      <c r="M33" s="101"/>
      <c r="N33" s="24"/>
      <c r="O33" s="24"/>
      <c r="P33" s="102">
        <v>450.0</v>
      </c>
      <c r="Q33" s="27">
        <f t="shared" si="1"/>
        <v>0</v>
      </c>
      <c r="R33" s="102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96">
        <v>29.0</v>
      </c>
      <c r="B34" s="97"/>
      <c r="C34" s="98"/>
      <c r="D34" s="99"/>
      <c r="E34" s="100"/>
      <c r="F34" s="24"/>
      <c r="G34" s="24"/>
      <c r="H34" s="103"/>
      <c r="I34" s="101"/>
      <c r="J34" s="103"/>
      <c r="K34" s="103"/>
      <c r="L34" s="24"/>
      <c r="M34" s="101"/>
      <c r="N34" s="24"/>
      <c r="O34" s="24"/>
      <c r="P34" s="102"/>
      <c r="Q34" s="27">
        <f t="shared" si="1"/>
        <v>0</v>
      </c>
      <c r="R34" s="102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96">
        <v>30.0</v>
      </c>
      <c r="B35" s="97"/>
      <c r="C35" s="98"/>
      <c r="D35" s="99"/>
      <c r="E35" s="100"/>
      <c r="F35" s="24"/>
      <c r="G35" s="24"/>
      <c r="H35" s="103"/>
      <c r="I35" s="101"/>
      <c r="J35" s="103"/>
      <c r="K35" s="103"/>
      <c r="L35" s="24"/>
      <c r="M35" s="101"/>
      <c r="N35" s="24"/>
      <c r="O35" s="24"/>
      <c r="P35" s="102"/>
      <c r="Q35" s="27">
        <f t="shared" si="1"/>
        <v>0</v>
      </c>
      <c r="R35" s="102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96">
        <v>31.0</v>
      </c>
      <c r="B36" s="97"/>
      <c r="C36" s="98"/>
      <c r="D36" s="99"/>
      <c r="E36" s="100"/>
      <c r="F36" s="24"/>
      <c r="G36" s="24"/>
      <c r="H36" s="103"/>
      <c r="I36" s="101"/>
      <c r="J36" s="103"/>
      <c r="K36" s="103"/>
      <c r="L36" s="24"/>
      <c r="M36" s="101"/>
      <c r="N36" s="24"/>
      <c r="O36" s="24"/>
      <c r="P36" s="102"/>
      <c r="Q36" s="27">
        <f t="shared" si="1"/>
        <v>0</v>
      </c>
      <c r="R36" s="102"/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customHeight="1">
      <c r="A37" s="96">
        <v>32.0</v>
      </c>
      <c r="B37" s="97"/>
      <c r="C37" s="98"/>
      <c r="D37" s="99"/>
      <c r="E37" s="100"/>
      <c r="F37" s="24"/>
      <c r="G37" s="24"/>
      <c r="H37" s="24"/>
      <c r="I37" s="101"/>
      <c r="J37" s="103"/>
      <c r="K37" s="103"/>
      <c r="L37" s="24"/>
      <c r="M37" s="101"/>
      <c r="N37" s="24"/>
      <c r="O37" s="24"/>
      <c r="P37" s="102"/>
      <c r="Q37" s="27">
        <f t="shared" si="1"/>
        <v>0</v>
      </c>
      <c r="R37" s="102"/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customHeight="1">
      <c r="A38" s="96"/>
      <c r="B38" s="97"/>
      <c r="C38" s="98"/>
      <c r="D38" s="99"/>
      <c r="E38" s="100"/>
      <c r="F38" s="103"/>
      <c r="G38" s="103"/>
      <c r="H38" s="24"/>
      <c r="I38" s="101"/>
      <c r="J38" s="103"/>
      <c r="K38" s="24"/>
      <c r="L38" s="24"/>
      <c r="M38" s="101"/>
      <c r="N38" s="24"/>
      <c r="O38" s="24"/>
      <c r="P38" s="102"/>
      <c r="Q38" s="27">
        <f t="shared" si="1"/>
        <v>0</v>
      </c>
      <c r="R38" s="102"/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customHeight="1">
      <c r="A39" s="30"/>
      <c r="B39" s="31"/>
      <c r="C39" s="32"/>
      <c r="D39" s="33"/>
      <c r="E39" s="33"/>
      <c r="F39" s="34">
        <f t="shared" ref="F39:P39" si="2">SUM(F6:F38)</f>
        <v>7500</v>
      </c>
      <c r="G39" s="34">
        <f t="shared" si="2"/>
        <v>500</v>
      </c>
      <c r="H39" s="34">
        <f t="shared" si="2"/>
        <v>47050</v>
      </c>
      <c r="I39" s="34">
        <f t="shared" si="2"/>
        <v>86317</v>
      </c>
      <c r="J39" s="34">
        <f t="shared" si="2"/>
        <v>9600</v>
      </c>
      <c r="K39" s="34">
        <f t="shared" si="2"/>
        <v>6193</v>
      </c>
      <c r="L39" s="34">
        <f t="shared" si="2"/>
        <v>0</v>
      </c>
      <c r="M39" s="34">
        <f t="shared" si="2"/>
        <v>0</v>
      </c>
      <c r="N39" s="34">
        <f t="shared" si="2"/>
        <v>0</v>
      </c>
      <c r="O39" s="34">
        <f t="shared" si="2"/>
        <v>0</v>
      </c>
      <c r="P39" s="34">
        <f t="shared" si="2"/>
        <v>157160</v>
      </c>
      <c r="Q39" s="35"/>
      <c r="R39" s="33"/>
      <c r="S39" s="36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</row>
    <row r="40" ht="42.0" customHeight="1">
      <c r="A40" s="38"/>
      <c r="B40" s="39"/>
      <c r="C40" s="40"/>
      <c r="D40" s="40"/>
      <c r="E40" s="40"/>
      <c r="F40" s="41">
        <f>F39+G39+H39+I39+J39+K39+L39+M39+N39+O39</f>
        <v>157160</v>
      </c>
      <c r="G40" s="4"/>
      <c r="H40" s="4"/>
      <c r="I40" s="4"/>
      <c r="J40" s="4"/>
      <c r="K40" s="4"/>
      <c r="L40" s="4"/>
      <c r="M40" s="4"/>
      <c r="N40" s="4"/>
      <c r="O40" s="4"/>
      <c r="P40" s="43" t="s">
        <v>185</v>
      </c>
      <c r="Q40" s="43"/>
      <c r="R40" s="40"/>
      <c r="S40" s="44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ht="42.0" customHeight="1">
      <c r="A41" s="45"/>
      <c r="B41" s="45"/>
      <c r="C41" s="45"/>
      <c r="D41" s="45"/>
      <c r="E41" s="28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ht="42.0" customHeight="1">
      <c r="A42" s="143" t="s">
        <v>588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ht="42.0" customHeight="1">
      <c r="A43" s="47" t="s">
        <v>2</v>
      </c>
      <c r="B43" s="48" t="s">
        <v>3</v>
      </c>
      <c r="C43" s="48" t="s">
        <v>4</v>
      </c>
      <c r="D43" s="48" t="s">
        <v>5</v>
      </c>
      <c r="E43" s="48" t="s">
        <v>6</v>
      </c>
      <c r="F43" s="49" t="s">
        <v>7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10"/>
      <c r="R43" s="48" t="s">
        <v>8</v>
      </c>
      <c r="S43" s="48" t="s">
        <v>9</v>
      </c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ht="42.0" customHeight="1">
      <c r="A44" s="11"/>
      <c r="B44" s="12"/>
      <c r="C44" s="12"/>
      <c r="D44" s="12"/>
      <c r="E44" s="12"/>
      <c r="F44" s="50" t="s">
        <v>10</v>
      </c>
      <c r="G44" s="51" t="s">
        <v>11</v>
      </c>
      <c r="H44" s="10"/>
      <c r="I44" s="51" t="s">
        <v>12</v>
      </c>
      <c r="J44" s="10"/>
      <c r="K44" s="48" t="s">
        <v>13</v>
      </c>
      <c r="L44" s="52"/>
      <c r="M44" s="52"/>
      <c r="N44" s="52"/>
      <c r="O44" s="125" t="s">
        <v>324</v>
      </c>
      <c r="P44" s="48" t="s">
        <v>14</v>
      </c>
      <c r="Q44" s="48" t="s">
        <v>15</v>
      </c>
      <c r="R44" s="12"/>
      <c r="S44" s="12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ht="42.0" customHeight="1">
      <c r="A45" s="17"/>
      <c r="B45" s="10"/>
      <c r="C45" s="10"/>
      <c r="D45" s="10"/>
      <c r="E45" s="10"/>
      <c r="F45" s="10"/>
      <c r="G45" s="54" t="s">
        <v>16</v>
      </c>
      <c r="H45" s="54" t="s">
        <v>17</v>
      </c>
      <c r="I45" s="54" t="s">
        <v>18</v>
      </c>
      <c r="J45" s="54" t="s">
        <v>19</v>
      </c>
      <c r="K45" s="10"/>
      <c r="L45" s="54" t="s">
        <v>20</v>
      </c>
      <c r="M45" s="54" t="s">
        <v>21</v>
      </c>
      <c r="N45" s="145" t="s">
        <v>589</v>
      </c>
      <c r="O45" s="126" t="s">
        <v>325</v>
      </c>
      <c r="P45" s="10"/>
      <c r="Q45" s="10"/>
      <c r="R45" s="10"/>
      <c r="S45" s="10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ht="42.0" customHeight="1">
      <c r="A46" s="56">
        <v>1.0</v>
      </c>
      <c r="B46" s="97">
        <v>45912.0</v>
      </c>
      <c r="C46" s="98" t="s">
        <v>706</v>
      </c>
      <c r="D46" s="99">
        <v>42278.0</v>
      </c>
      <c r="E46" s="100" t="s">
        <v>489</v>
      </c>
      <c r="F46" s="24"/>
      <c r="G46" s="24"/>
      <c r="H46" s="24"/>
      <c r="I46" s="101"/>
      <c r="J46" s="103"/>
      <c r="K46" s="103"/>
      <c r="L46" s="24"/>
      <c r="M46" s="101"/>
      <c r="N46" s="101">
        <v>420.0</v>
      </c>
      <c r="O46" s="24"/>
      <c r="P46" s="102">
        <v>420.0</v>
      </c>
      <c r="Q46" s="27">
        <f t="shared" ref="Q46:Q49" si="3">F46+G46+H46+I46+J46+K46+L46+M46+N46+O46-P46</f>
        <v>0</v>
      </c>
      <c r="R46" s="102" t="s">
        <v>26</v>
      </c>
      <c r="S46" s="102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ht="42.0" customHeight="1">
      <c r="A47" s="59"/>
      <c r="B47" s="97">
        <v>45911.0</v>
      </c>
      <c r="C47" s="98" t="s">
        <v>707</v>
      </c>
      <c r="D47" s="99">
        <v>23574.0</v>
      </c>
      <c r="E47" s="100" t="s">
        <v>708</v>
      </c>
      <c r="F47" s="103"/>
      <c r="G47" s="24"/>
      <c r="H47" s="24"/>
      <c r="I47" s="101"/>
      <c r="J47" s="103"/>
      <c r="K47" s="103"/>
      <c r="L47" s="24"/>
      <c r="M47" s="101"/>
      <c r="N47" s="24"/>
      <c r="O47" s="103">
        <v>35.0</v>
      </c>
      <c r="P47" s="102">
        <v>35.0</v>
      </c>
      <c r="Q47" s="27">
        <f t="shared" si="3"/>
        <v>0</v>
      </c>
      <c r="R47" s="102"/>
      <c r="S47" s="102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ht="42.0" customHeight="1">
      <c r="A48" s="127"/>
      <c r="B48" s="97"/>
      <c r="C48" s="98"/>
      <c r="D48" s="99"/>
      <c r="E48" s="100"/>
      <c r="F48" s="24"/>
      <c r="G48" s="24"/>
      <c r="H48" s="24"/>
      <c r="I48" s="101"/>
      <c r="J48" s="24"/>
      <c r="K48" s="24"/>
      <c r="L48" s="24"/>
      <c r="M48" s="101"/>
      <c r="N48" s="24"/>
      <c r="O48" s="103"/>
      <c r="P48" s="102"/>
      <c r="Q48" s="27">
        <f t="shared" si="3"/>
        <v>0</v>
      </c>
      <c r="R48" s="26"/>
      <c r="S48" s="58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ht="42.0" customHeight="1">
      <c r="A49" s="59"/>
      <c r="B49" s="60"/>
      <c r="C49" s="61"/>
      <c r="D49" s="61"/>
      <c r="E49" s="61"/>
      <c r="F49" s="62"/>
      <c r="G49" s="62"/>
      <c r="H49" s="62"/>
      <c r="I49" s="62"/>
      <c r="J49" s="62"/>
      <c r="K49" s="62"/>
      <c r="L49" s="62"/>
      <c r="M49" s="62"/>
      <c r="N49" s="62"/>
      <c r="O49" s="63"/>
      <c r="P49" s="64"/>
      <c r="Q49" s="27">
        <f t="shared" si="3"/>
        <v>0</v>
      </c>
      <c r="R49" s="26"/>
      <c r="S49" s="58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ht="42.0" customHeight="1">
      <c r="A50" s="65"/>
      <c r="B50" s="66"/>
      <c r="C50" s="67"/>
      <c r="D50" s="68" t="s">
        <v>131</v>
      </c>
      <c r="E50" s="52"/>
      <c r="F50" s="69">
        <f t="shared" ref="F50:P50" si="4">SUM(F46:F49)</f>
        <v>0</v>
      </c>
      <c r="G50" s="69">
        <f t="shared" si="4"/>
        <v>0</v>
      </c>
      <c r="H50" s="69">
        <f t="shared" si="4"/>
        <v>0</v>
      </c>
      <c r="I50" s="69">
        <f t="shared" si="4"/>
        <v>0</v>
      </c>
      <c r="J50" s="69">
        <f t="shared" si="4"/>
        <v>0</v>
      </c>
      <c r="K50" s="69">
        <f t="shared" si="4"/>
        <v>0</v>
      </c>
      <c r="L50" s="69">
        <f t="shared" si="4"/>
        <v>0</v>
      </c>
      <c r="M50" s="69">
        <f t="shared" si="4"/>
        <v>0</v>
      </c>
      <c r="N50" s="69">
        <f t="shared" si="4"/>
        <v>420</v>
      </c>
      <c r="O50" s="69">
        <f t="shared" si="4"/>
        <v>35</v>
      </c>
      <c r="P50" s="69">
        <f t="shared" si="4"/>
        <v>455</v>
      </c>
      <c r="Q50" s="70"/>
      <c r="R50" s="52"/>
      <c r="S50" s="58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</row>
    <row r="51" ht="42.0" customHeight="1">
      <c r="A51" s="45"/>
      <c r="B51" s="45"/>
      <c r="C51" s="45"/>
      <c r="D51" s="45"/>
      <c r="E51" s="28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 ht="42.0" customHeight="1">
      <c r="A52" s="46" t="s">
        <v>139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ht="42.0" customHeight="1">
      <c r="A53" s="47" t="s">
        <v>2</v>
      </c>
      <c r="B53" s="48" t="s">
        <v>3</v>
      </c>
      <c r="C53" s="48" t="s">
        <v>4</v>
      </c>
      <c r="D53" s="48" t="s">
        <v>5</v>
      </c>
      <c r="E53" s="48" t="s">
        <v>6</v>
      </c>
      <c r="F53" s="49" t="s">
        <v>7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10"/>
      <c r="R53" s="48" t="s">
        <v>8</v>
      </c>
      <c r="S53" s="48" t="s">
        <v>9</v>
      </c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</row>
    <row r="54" ht="42.0" customHeight="1">
      <c r="A54" s="11"/>
      <c r="B54" s="12"/>
      <c r="C54" s="12"/>
      <c r="D54" s="12"/>
      <c r="E54" s="12"/>
      <c r="F54" s="50" t="s">
        <v>10</v>
      </c>
      <c r="G54" s="51" t="s">
        <v>11</v>
      </c>
      <c r="H54" s="10"/>
      <c r="I54" s="51" t="s">
        <v>12</v>
      </c>
      <c r="J54" s="10"/>
      <c r="K54" s="48" t="s">
        <v>13</v>
      </c>
      <c r="L54" s="52"/>
      <c r="M54" s="52"/>
      <c r="N54" s="52"/>
      <c r="O54" s="73" t="s">
        <v>709</v>
      </c>
      <c r="P54" s="48" t="s">
        <v>14</v>
      </c>
      <c r="Q54" s="48" t="s">
        <v>15</v>
      </c>
      <c r="R54" s="12"/>
      <c r="S54" s="12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</row>
    <row r="55" ht="42.0" customHeight="1">
      <c r="A55" s="17"/>
      <c r="B55" s="10"/>
      <c r="C55" s="10"/>
      <c r="D55" s="10"/>
      <c r="E55" s="10"/>
      <c r="F55" s="10"/>
      <c r="G55" s="54" t="s">
        <v>16</v>
      </c>
      <c r="H55" s="54" t="s">
        <v>17</v>
      </c>
      <c r="I55" s="54" t="s">
        <v>18</v>
      </c>
      <c r="J55" s="54" t="s">
        <v>19</v>
      </c>
      <c r="K55" s="10"/>
      <c r="L55" s="54" t="s">
        <v>20</v>
      </c>
      <c r="M55" s="54" t="s">
        <v>21</v>
      </c>
      <c r="N55" s="54" t="s">
        <v>22</v>
      </c>
      <c r="O55" s="10"/>
      <c r="P55" s="10"/>
      <c r="Q55" s="10"/>
      <c r="R55" s="10"/>
      <c r="S55" s="10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</row>
    <row r="56" ht="42.0" customHeight="1">
      <c r="A56" s="56">
        <v>1.0</v>
      </c>
      <c r="B56" s="114">
        <v>45912.0</v>
      </c>
      <c r="C56" s="115" t="s">
        <v>710</v>
      </c>
      <c r="D56" s="116">
        <v>21821.0</v>
      </c>
      <c r="E56" s="117" t="s">
        <v>66</v>
      </c>
      <c r="F56" s="62"/>
      <c r="G56" s="118"/>
      <c r="H56" s="118">
        <v>1500.0</v>
      </c>
      <c r="I56" s="118"/>
      <c r="J56" s="118"/>
      <c r="K56" s="62"/>
      <c r="L56" s="62"/>
      <c r="M56" s="118"/>
      <c r="N56" s="62"/>
      <c r="O56" s="63"/>
      <c r="P56" s="120">
        <v>1500.0</v>
      </c>
      <c r="Q56" s="57">
        <f t="shared" ref="Q56:Q59" si="5">F56+G56+H56+I56+J56+K56+L56+M56+N56+-P56</f>
        <v>0</v>
      </c>
      <c r="R56" s="102"/>
      <c r="S56" s="58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</row>
    <row r="57" ht="42.0" customHeight="1">
      <c r="A57" s="56"/>
      <c r="B57" s="121"/>
      <c r="C57" s="122"/>
      <c r="D57" s="123"/>
      <c r="E57" s="124"/>
      <c r="F57" s="62"/>
      <c r="G57" s="62"/>
      <c r="H57" s="118"/>
      <c r="I57" s="118"/>
      <c r="J57" s="118"/>
      <c r="K57" s="62"/>
      <c r="L57" s="62"/>
      <c r="M57" s="62"/>
      <c r="N57" s="62"/>
      <c r="O57" s="63"/>
      <c r="P57" s="120"/>
      <c r="Q57" s="57">
        <f t="shared" si="5"/>
        <v>0</v>
      </c>
      <c r="R57" s="26"/>
      <c r="S57" s="58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</row>
    <row r="58" ht="42.0" customHeight="1">
      <c r="A58" s="135"/>
      <c r="B58" s="97"/>
      <c r="C58" s="136"/>
      <c r="D58" s="136"/>
      <c r="E58" s="137"/>
      <c r="F58" s="62"/>
      <c r="G58" s="62"/>
      <c r="H58" s="118"/>
      <c r="I58" s="62"/>
      <c r="J58" s="118"/>
      <c r="K58" s="62"/>
      <c r="L58" s="62"/>
      <c r="M58" s="62"/>
      <c r="N58" s="62"/>
      <c r="O58" s="63"/>
      <c r="P58" s="120"/>
      <c r="Q58" s="57">
        <f t="shared" si="5"/>
        <v>0</v>
      </c>
      <c r="R58" s="102"/>
      <c r="S58" s="58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</row>
    <row r="59" ht="42.0" customHeight="1">
      <c r="A59" s="138"/>
      <c r="B59" s="139"/>
      <c r="C59" s="140"/>
      <c r="D59" s="140"/>
      <c r="E59" s="140"/>
      <c r="F59" s="62"/>
      <c r="G59" s="62"/>
      <c r="H59" s="118"/>
      <c r="I59" s="62"/>
      <c r="J59" s="62"/>
      <c r="K59" s="62"/>
      <c r="L59" s="62"/>
      <c r="M59" s="62"/>
      <c r="N59" s="62"/>
      <c r="O59" s="63"/>
      <c r="P59" s="141"/>
      <c r="Q59" s="57">
        <f t="shared" si="5"/>
        <v>0</v>
      </c>
      <c r="R59" s="26"/>
      <c r="S59" s="58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</row>
    <row r="60" ht="42.0" customHeight="1">
      <c r="A60" s="65"/>
      <c r="B60" s="66"/>
      <c r="C60" s="67"/>
      <c r="D60" s="68" t="s">
        <v>131</v>
      </c>
      <c r="E60" s="52"/>
      <c r="F60" s="69">
        <f t="shared" ref="F60:P60" si="6">SUM(F56:F59)</f>
        <v>0</v>
      </c>
      <c r="G60" s="69">
        <f t="shared" si="6"/>
        <v>0</v>
      </c>
      <c r="H60" s="69">
        <f t="shared" si="6"/>
        <v>1500</v>
      </c>
      <c r="I60" s="69">
        <f t="shared" si="6"/>
        <v>0</v>
      </c>
      <c r="J60" s="69">
        <f t="shared" si="6"/>
        <v>0</v>
      </c>
      <c r="K60" s="69">
        <f t="shared" si="6"/>
        <v>0</v>
      </c>
      <c r="L60" s="69">
        <f t="shared" si="6"/>
        <v>0</v>
      </c>
      <c r="M60" s="69">
        <f t="shared" si="6"/>
        <v>0</v>
      </c>
      <c r="N60" s="69">
        <f t="shared" si="6"/>
        <v>0</v>
      </c>
      <c r="O60" s="69">
        <f t="shared" si="6"/>
        <v>0</v>
      </c>
      <c r="P60" s="69">
        <f t="shared" si="6"/>
        <v>1500</v>
      </c>
      <c r="Q60" s="70"/>
      <c r="R60" s="52"/>
      <c r="S60" s="58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</row>
    <row r="61" ht="42.0" customHeight="1">
      <c r="A61" s="45"/>
      <c r="B61" s="45"/>
      <c r="C61" s="45"/>
      <c r="D61" s="45"/>
      <c r="E61" s="71"/>
      <c r="F61" s="72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</row>
    <row r="62" ht="42.0" customHeight="1">
      <c r="A62" s="45"/>
      <c r="B62" s="45"/>
      <c r="C62" s="45"/>
      <c r="D62" s="45"/>
      <c r="E62" s="71"/>
      <c r="F62" s="72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</row>
    <row r="63" ht="51.0" customHeight="1">
      <c r="A63" s="2"/>
      <c r="B63" s="2"/>
      <c r="C63" s="2"/>
      <c r="D63" s="2"/>
      <c r="E63" s="82" t="s">
        <v>148</v>
      </c>
      <c r="F63" s="104" t="s">
        <v>149</v>
      </c>
      <c r="G63" s="2"/>
      <c r="H63" s="2"/>
      <c r="I63" s="2"/>
      <c r="J63" s="84" t="s">
        <v>150</v>
      </c>
      <c r="K63" s="84"/>
      <c r="L63" s="84"/>
      <c r="M63" s="84"/>
      <c r="N63" s="85"/>
      <c r="O63" s="85"/>
      <c r="P63" s="86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82" t="s">
        <v>151</v>
      </c>
      <c r="F64" s="104" t="s">
        <v>149</v>
      </c>
      <c r="G64" s="2"/>
      <c r="H64" s="2"/>
      <c r="I64" s="2"/>
      <c r="J64" s="87" t="s">
        <v>152</v>
      </c>
      <c r="K64" s="87"/>
      <c r="L64" s="87"/>
      <c r="M64" s="87"/>
      <c r="N64" s="87"/>
      <c r="O64" s="87"/>
      <c r="P64" s="88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82" t="s">
        <v>153</v>
      </c>
      <c r="F65" s="104" t="s">
        <v>149</v>
      </c>
      <c r="G65" s="2"/>
      <c r="H65" s="2"/>
      <c r="I65" s="2"/>
      <c r="J65" s="89"/>
      <c r="K65" s="90"/>
      <c r="L65" s="90"/>
      <c r="M65" s="90"/>
      <c r="N65" s="90"/>
      <c r="O65" s="90"/>
      <c r="P65" s="90"/>
      <c r="Q65" s="91"/>
      <c r="R65" s="28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82" t="s">
        <v>154</v>
      </c>
      <c r="F66" s="104" t="s">
        <v>149</v>
      </c>
      <c r="G66" s="2"/>
      <c r="H66" s="2"/>
      <c r="I66" s="2"/>
      <c r="J66" s="92"/>
      <c r="K66" s="92"/>
      <c r="L66" s="92"/>
      <c r="M66" s="92"/>
      <c r="N66" s="92"/>
      <c r="O66" s="92"/>
      <c r="P66" s="45"/>
      <c r="Q66" s="45"/>
      <c r="R66" s="45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82" t="s">
        <v>711</v>
      </c>
      <c r="F67" s="104" t="s">
        <v>149</v>
      </c>
      <c r="G67" s="2"/>
      <c r="H67" s="2"/>
      <c r="I67" s="2"/>
      <c r="J67" s="92"/>
      <c r="K67" s="92"/>
      <c r="L67" s="92"/>
      <c r="M67" s="92"/>
      <c r="N67" s="92"/>
      <c r="O67" s="92"/>
      <c r="P67" s="93"/>
      <c r="Q67" s="45"/>
      <c r="R67" s="45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82" t="s">
        <v>157</v>
      </c>
      <c r="F68" s="104" t="s">
        <v>149</v>
      </c>
      <c r="G68" s="2"/>
      <c r="H68" s="2"/>
      <c r="I68" s="2"/>
      <c r="J68" s="94"/>
      <c r="K68" s="94"/>
      <c r="L68" s="94"/>
      <c r="M68" s="94"/>
      <c r="N68" s="45"/>
      <c r="O68" s="45"/>
      <c r="P68" s="93"/>
      <c r="Q68" s="45"/>
      <c r="R68" s="45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82" t="s">
        <v>158</v>
      </c>
      <c r="F69" s="104" t="s">
        <v>149</v>
      </c>
      <c r="G69" s="2"/>
      <c r="H69" s="2"/>
      <c r="I69" s="2"/>
      <c r="J69" s="45"/>
      <c r="K69" s="45"/>
      <c r="L69" s="95"/>
      <c r="M69" s="45"/>
      <c r="N69" s="45"/>
      <c r="O69" s="45"/>
      <c r="P69" s="93"/>
      <c r="Q69" s="45"/>
      <c r="R69" s="45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45"/>
      <c r="K70" s="45"/>
      <c r="L70" s="45"/>
      <c r="M70" s="45"/>
      <c r="N70" s="45"/>
      <c r="O70" s="45"/>
      <c r="P70" s="45"/>
      <c r="Q70" s="45"/>
      <c r="R70" s="45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</sheetData>
  <mergeCells count="48">
    <mergeCell ref="I54:J54"/>
    <mergeCell ref="K54:K55"/>
    <mergeCell ref="O54:O55"/>
    <mergeCell ref="P54:P55"/>
    <mergeCell ref="A52:S52"/>
    <mergeCell ref="A53:A55"/>
    <mergeCell ref="B53:B55"/>
    <mergeCell ref="C53:C55"/>
    <mergeCell ref="D53:D55"/>
    <mergeCell ref="E53:E55"/>
    <mergeCell ref="F53:Q53"/>
    <mergeCell ref="Q54:Q55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0:O40"/>
    <mergeCell ref="A43:A45"/>
    <mergeCell ref="B43:B45"/>
    <mergeCell ref="C43:C45"/>
    <mergeCell ref="D43:D45"/>
    <mergeCell ref="E43:E45"/>
    <mergeCell ref="R43:R45"/>
    <mergeCell ref="P44:P45"/>
    <mergeCell ref="Q44:Q45"/>
    <mergeCell ref="A42:S42"/>
    <mergeCell ref="F43:Q43"/>
    <mergeCell ref="S43:S45"/>
    <mergeCell ref="F44:F45"/>
    <mergeCell ref="G44:H44"/>
    <mergeCell ref="I44:J44"/>
    <mergeCell ref="K44:K45"/>
    <mergeCell ref="R53:R55"/>
    <mergeCell ref="S53:S55"/>
    <mergeCell ref="F54:F55"/>
    <mergeCell ref="G54:H5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712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45913.0</v>
      </c>
      <c r="C6" s="98" t="s">
        <v>713</v>
      </c>
      <c r="D6" s="99">
        <v>10250.0</v>
      </c>
      <c r="E6" s="100" t="s">
        <v>462</v>
      </c>
      <c r="F6" s="103"/>
      <c r="G6" s="24"/>
      <c r="H6" s="24"/>
      <c r="I6" s="101">
        <v>5000.0</v>
      </c>
      <c r="J6" s="103"/>
      <c r="K6" s="24"/>
      <c r="L6" s="24"/>
      <c r="M6" s="25"/>
      <c r="N6" s="24"/>
      <c r="O6" s="24"/>
      <c r="P6" s="102">
        <v>5000.0</v>
      </c>
      <c r="Q6" s="27">
        <f t="shared" ref="Q6:Q31" si="1">F6+G6+H6+I6+J6+K6+L6+M6+N6+O6-P6</f>
        <v>0</v>
      </c>
      <c r="R6" s="102" t="s">
        <v>43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45913.0</v>
      </c>
      <c r="C7" s="98" t="s">
        <v>714</v>
      </c>
      <c r="D7" s="99">
        <v>53249.0</v>
      </c>
      <c r="E7" s="100" t="s">
        <v>373</v>
      </c>
      <c r="F7" s="103"/>
      <c r="G7" s="24"/>
      <c r="H7" s="24"/>
      <c r="I7" s="101">
        <v>20000.0</v>
      </c>
      <c r="J7" s="103"/>
      <c r="K7" s="103"/>
      <c r="L7" s="24"/>
      <c r="M7" s="101"/>
      <c r="N7" s="24"/>
      <c r="O7" s="24"/>
      <c r="P7" s="102">
        <v>20000.0</v>
      </c>
      <c r="Q7" s="27">
        <f t="shared" si="1"/>
        <v>0</v>
      </c>
      <c r="R7" s="102" t="s">
        <v>43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45913.0</v>
      </c>
      <c r="C8" s="98" t="s">
        <v>715</v>
      </c>
      <c r="D8" s="99">
        <v>66902.0</v>
      </c>
      <c r="E8" s="100" t="s">
        <v>716</v>
      </c>
      <c r="F8" s="103"/>
      <c r="G8" s="24"/>
      <c r="H8" s="24"/>
      <c r="I8" s="101">
        <v>8000.0</v>
      </c>
      <c r="J8" s="103"/>
      <c r="K8" s="24"/>
      <c r="L8" s="24"/>
      <c r="M8" s="101"/>
      <c r="N8" s="24"/>
      <c r="O8" s="24"/>
      <c r="P8" s="102">
        <v>8000.0</v>
      </c>
      <c r="Q8" s="27">
        <f t="shared" si="1"/>
        <v>0</v>
      </c>
      <c r="R8" s="102" t="s">
        <v>26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45913.0</v>
      </c>
      <c r="C9" s="98" t="s">
        <v>717</v>
      </c>
      <c r="D9" s="99">
        <v>57426.0</v>
      </c>
      <c r="E9" s="100" t="s">
        <v>341</v>
      </c>
      <c r="F9" s="24"/>
      <c r="G9" s="103"/>
      <c r="H9" s="24"/>
      <c r="I9" s="101"/>
      <c r="J9" s="103">
        <v>2600.0</v>
      </c>
      <c r="K9" s="103"/>
      <c r="L9" s="24"/>
      <c r="M9" s="101"/>
      <c r="N9" s="24"/>
      <c r="O9" s="24"/>
      <c r="P9" s="102">
        <v>2600.0</v>
      </c>
      <c r="Q9" s="27">
        <f t="shared" si="1"/>
        <v>0</v>
      </c>
      <c r="R9" s="102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45913.0</v>
      </c>
      <c r="C10" s="98" t="s">
        <v>718</v>
      </c>
      <c r="D10" s="99">
        <v>52373.0</v>
      </c>
      <c r="E10" s="100" t="s">
        <v>719</v>
      </c>
      <c r="F10" s="24"/>
      <c r="G10" s="103"/>
      <c r="H10" s="24"/>
      <c r="I10" s="101"/>
      <c r="J10" s="103">
        <v>10000.0</v>
      </c>
      <c r="K10" s="103"/>
      <c r="L10" s="24"/>
      <c r="M10" s="101"/>
      <c r="N10" s="24"/>
      <c r="O10" s="24"/>
      <c r="P10" s="102">
        <v>10000.0</v>
      </c>
      <c r="Q10" s="27">
        <f t="shared" si="1"/>
        <v>0</v>
      </c>
      <c r="R10" s="102" t="s">
        <v>26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45913.0</v>
      </c>
      <c r="C11" s="98" t="s">
        <v>720</v>
      </c>
      <c r="D11" s="99">
        <v>28414.0</v>
      </c>
      <c r="E11" s="100" t="s">
        <v>218</v>
      </c>
      <c r="F11" s="24"/>
      <c r="G11" s="103"/>
      <c r="H11" s="24"/>
      <c r="I11" s="101">
        <v>800.0</v>
      </c>
      <c r="J11" s="103"/>
      <c r="K11" s="103"/>
      <c r="L11" s="24"/>
      <c r="M11" s="101"/>
      <c r="N11" s="24"/>
      <c r="O11" s="24"/>
      <c r="P11" s="102">
        <v>800.0</v>
      </c>
      <c r="Q11" s="27">
        <f t="shared" si="1"/>
        <v>0</v>
      </c>
      <c r="R11" s="102" t="s">
        <v>26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45913.0</v>
      </c>
      <c r="C12" s="98" t="s">
        <v>721</v>
      </c>
      <c r="D12" s="99">
        <v>43009.0</v>
      </c>
      <c r="E12" s="100" t="s">
        <v>722</v>
      </c>
      <c r="F12" s="24"/>
      <c r="G12" s="103"/>
      <c r="H12" s="24"/>
      <c r="I12" s="101"/>
      <c r="J12" s="103">
        <v>2600.0</v>
      </c>
      <c r="K12" s="103"/>
      <c r="L12" s="24"/>
      <c r="M12" s="101"/>
      <c r="N12" s="24"/>
      <c r="O12" s="24"/>
      <c r="P12" s="102">
        <v>2600.0</v>
      </c>
      <c r="Q12" s="27">
        <f t="shared" si="1"/>
        <v>0</v>
      </c>
      <c r="R12" s="102" t="s">
        <v>71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45913.0</v>
      </c>
      <c r="C13" s="98" t="s">
        <v>723</v>
      </c>
      <c r="D13" s="99">
        <v>61496.0</v>
      </c>
      <c r="E13" s="100" t="s">
        <v>724</v>
      </c>
      <c r="F13" s="24"/>
      <c r="G13" s="103"/>
      <c r="H13" s="24"/>
      <c r="I13" s="101">
        <v>2600.0</v>
      </c>
      <c r="J13" s="103"/>
      <c r="K13" s="103"/>
      <c r="L13" s="24"/>
      <c r="M13" s="101"/>
      <c r="N13" s="24"/>
      <c r="O13" s="24"/>
      <c r="P13" s="102">
        <v>2600.0</v>
      </c>
      <c r="Q13" s="27">
        <f t="shared" si="1"/>
        <v>0</v>
      </c>
      <c r="R13" s="102" t="s">
        <v>26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45913.0</v>
      </c>
      <c r="C14" s="98" t="s">
        <v>725</v>
      </c>
      <c r="D14" s="99">
        <v>26040.0</v>
      </c>
      <c r="E14" s="100" t="s">
        <v>726</v>
      </c>
      <c r="F14" s="24"/>
      <c r="G14" s="103"/>
      <c r="H14" s="24"/>
      <c r="I14" s="101"/>
      <c r="J14" s="103">
        <v>5100.0</v>
      </c>
      <c r="K14" s="103"/>
      <c r="L14" s="24"/>
      <c r="M14" s="101"/>
      <c r="N14" s="24"/>
      <c r="O14" s="24"/>
      <c r="P14" s="102">
        <v>5100.0</v>
      </c>
      <c r="Q14" s="27">
        <f t="shared" si="1"/>
        <v>0</v>
      </c>
      <c r="R14" s="102" t="s">
        <v>26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45913.0</v>
      </c>
      <c r="C15" s="98" t="s">
        <v>727</v>
      </c>
      <c r="D15" s="99">
        <v>44035.0</v>
      </c>
      <c r="E15" s="100" t="s">
        <v>293</v>
      </c>
      <c r="F15" s="24"/>
      <c r="G15" s="103"/>
      <c r="H15" s="24"/>
      <c r="I15" s="101"/>
      <c r="J15" s="24"/>
      <c r="K15" s="103">
        <v>2500.0</v>
      </c>
      <c r="L15" s="24"/>
      <c r="M15" s="101"/>
      <c r="N15" s="24"/>
      <c r="O15" s="24"/>
      <c r="P15" s="102">
        <v>2500.0</v>
      </c>
      <c r="Q15" s="27">
        <f t="shared" si="1"/>
        <v>0</v>
      </c>
      <c r="R15" s="102" t="s">
        <v>71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45913.0</v>
      </c>
      <c r="C16" s="98" t="s">
        <v>728</v>
      </c>
      <c r="D16" s="99">
        <v>67899.0</v>
      </c>
      <c r="E16" s="100" t="s">
        <v>729</v>
      </c>
      <c r="F16" s="24"/>
      <c r="G16" s="103"/>
      <c r="H16" s="24"/>
      <c r="I16" s="101">
        <v>4500.0</v>
      </c>
      <c r="J16" s="24"/>
      <c r="K16" s="103"/>
      <c r="L16" s="24"/>
      <c r="M16" s="101"/>
      <c r="N16" s="24"/>
      <c r="O16" s="24"/>
      <c r="P16" s="102">
        <v>4500.0</v>
      </c>
      <c r="Q16" s="27">
        <f t="shared" si="1"/>
        <v>0</v>
      </c>
      <c r="R16" s="102" t="s">
        <v>26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45913.0</v>
      </c>
      <c r="C17" s="98" t="s">
        <v>730</v>
      </c>
      <c r="D17" s="99">
        <v>83997.0</v>
      </c>
      <c r="E17" s="100" t="s">
        <v>731</v>
      </c>
      <c r="F17" s="24"/>
      <c r="G17" s="103"/>
      <c r="H17" s="24"/>
      <c r="I17" s="101"/>
      <c r="J17" s="24"/>
      <c r="K17" s="103">
        <v>15000.0</v>
      </c>
      <c r="L17" s="24"/>
      <c r="M17" s="101"/>
      <c r="N17" s="24"/>
      <c r="O17" s="24"/>
      <c r="P17" s="102">
        <v>15000.0</v>
      </c>
      <c r="Q17" s="27">
        <f t="shared" si="1"/>
        <v>0</v>
      </c>
      <c r="R17" s="102" t="s">
        <v>732</v>
      </c>
      <c r="S17" s="146" t="s">
        <v>733</v>
      </c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45913.0</v>
      </c>
      <c r="C18" s="98" t="s">
        <v>734</v>
      </c>
      <c r="D18" s="99">
        <v>52083.0</v>
      </c>
      <c r="E18" s="100" t="s">
        <v>735</v>
      </c>
      <c r="F18" s="24"/>
      <c r="G18" s="103"/>
      <c r="H18" s="24"/>
      <c r="I18" s="101">
        <v>2050.0</v>
      </c>
      <c r="J18" s="24"/>
      <c r="K18" s="103"/>
      <c r="L18" s="24"/>
      <c r="M18" s="101"/>
      <c r="N18" s="24"/>
      <c r="O18" s="24"/>
      <c r="P18" s="102">
        <v>2050.0</v>
      </c>
      <c r="Q18" s="27">
        <f t="shared" si="1"/>
        <v>0</v>
      </c>
      <c r="R18" s="102" t="s">
        <v>43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97">
        <v>45913.0</v>
      </c>
      <c r="C19" s="98" t="s">
        <v>736</v>
      </c>
      <c r="D19" s="99">
        <v>10008.0</v>
      </c>
      <c r="E19" s="100" t="s">
        <v>76</v>
      </c>
      <c r="F19" s="24"/>
      <c r="G19" s="103">
        <v>4500.0</v>
      </c>
      <c r="H19" s="24"/>
      <c r="I19" s="101"/>
      <c r="J19" s="24"/>
      <c r="K19" s="103"/>
      <c r="L19" s="24"/>
      <c r="M19" s="101"/>
      <c r="N19" s="24"/>
      <c r="O19" s="24"/>
      <c r="P19" s="102">
        <v>4500.0</v>
      </c>
      <c r="Q19" s="27">
        <f t="shared" si="1"/>
        <v>0</v>
      </c>
      <c r="R19" s="102" t="s">
        <v>26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>
        <v>15.0</v>
      </c>
      <c r="B20" s="97">
        <v>45913.0</v>
      </c>
      <c r="C20" s="98" t="s">
        <v>737</v>
      </c>
      <c r="D20" s="99">
        <v>10008.0</v>
      </c>
      <c r="E20" s="100" t="s">
        <v>76</v>
      </c>
      <c r="F20" s="24"/>
      <c r="G20" s="103">
        <v>4500.0</v>
      </c>
      <c r="H20" s="24"/>
      <c r="I20" s="101"/>
      <c r="J20" s="24"/>
      <c r="K20" s="103"/>
      <c r="L20" s="24"/>
      <c r="M20" s="101"/>
      <c r="N20" s="24"/>
      <c r="O20" s="24"/>
      <c r="P20" s="102">
        <v>4500.0</v>
      </c>
      <c r="Q20" s="27">
        <f t="shared" si="1"/>
        <v>0</v>
      </c>
      <c r="R20" s="102" t="s">
        <v>26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96">
        <v>16.0</v>
      </c>
      <c r="B21" s="97">
        <v>45913.0</v>
      </c>
      <c r="C21" s="98" t="s">
        <v>738</v>
      </c>
      <c r="D21" s="99">
        <v>96450.0</v>
      </c>
      <c r="E21" s="100" t="s">
        <v>625</v>
      </c>
      <c r="F21" s="24"/>
      <c r="G21" s="103">
        <v>4500.0</v>
      </c>
      <c r="H21" s="24"/>
      <c r="I21" s="101"/>
      <c r="J21" s="24"/>
      <c r="K21" s="103"/>
      <c r="L21" s="24"/>
      <c r="M21" s="101"/>
      <c r="N21" s="24"/>
      <c r="O21" s="24"/>
      <c r="P21" s="102">
        <v>4500.0</v>
      </c>
      <c r="Q21" s="27">
        <f t="shared" si="1"/>
        <v>0</v>
      </c>
      <c r="R21" s="102" t="s">
        <v>43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96">
        <v>17.0</v>
      </c>
      <c r="B22" s="97">
        <v>45913.0</v>
      </c>
      <c r="C22" s="98" t="s">
        <v>739</v>
      </c>
      <c r="D22" s="99">
        <v>96780.0</v>
      </c>
      <c r="E22" s="100" t="s">
        <v>740</v>
      </c>
      <c r="F22" s="24"/>
      <c r="G22" s="103">
        <v>4800.0</v>
      </c>
      <c r="H22" s="24"/>
      <c r="I22" s="101"/>
      <c r="J22" s="24"/>
      <c r="K22" s="103"/>
      <c r="L22" s="24"/>
      <c r="M22" s="101"/>
      <c r="N22" s="24"/>
      <c r="O22" s="24"/>
      <c r="P22" s="102">
        <v>4800.0</v>
      </c>
      <c r="Q22" s="27">
        <f t="shared" si="1"/>
        <v>0</v>
      </c>
      <c r="R22" s="102" t="s">
        <v>43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96">
        <v>18.0</v>
      </c>
      <c r="B23" s="97">
        <v>45913.0</v>
      </c>
      <c r="C23" s="98" t="s">
        <v>741</v>
      </c>
      <c r="D23" s="99">
        <v>88533.0</v>
      </c>
      <c r="E23" s="100" t="s">
        <v>742</v>
      </c>
      <c r="F23" s="24"/>
      <c r="G23" s="103"/>
      <c r="H23" s="24"/>
      <c r="I23" s="101">
        <v>500.0</v>
      </c>
      <c r="J23" s="24"/>
      <c r="K23" s="103"/>
      <c r="L23" s="24"/>
      <c r="M23" s="101"/>
      <c r="N23" s="24"/>
      <c r="O23" s="24"/>
      <c r="P23" s="102">
        <v>500.0</v>
      </c>
      <c r="Q23" s="27">
        <f t="shared" si="1"/>
        <v>0</v>
      </c>
      <c r="R23" s="102" t="s">
        <v>26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96">
        <v>19.0</v>
      </c>
      <c r="B24" s="97">
        <v>45913.0</v>
      </c>
      <c r="C24" s="98" t="s">
        <v>743</v>
      </c>
      <c r="D24" s="99">
        <v>51017.0</v>
      </c>
      <c r="E24" s="100" t="s">
        <v>704</v>
      </c>
      <c r="F24" s="103"/>
      <c r="G24" s="24"/>
      <c r="H24" s="103">
        <v>2500.0</v>
      </c>
      <c r="I24" s="101"/>
      <c r="J24" s="103"/>
      <c r="K24" s="24"/>
      <c r="L24" s="24"/>
      <c r="M24" s="101"/>
      <c r="N24" s="24"/>
      <c r="O24" s="24"/>
      <c r="P24" s="102">
        <v>2500.0</v>
      </c>
      <c r="Q24" s="27">
        <f t="shared" si="1"/>
        <v>0</v>
      </c>
      <c r="R24" s="102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96">
        <v>20.0</v>
      </c>
      <c r="B25" s="97">
        <v>45913.0</v>
      </c>
      <c r="C25" s="98" t="s">
        <v>744</v>
      </c>
      <c r="D25" s="99">
        <v>43380.0</v>
      </c>
      <c r="E25" s="100" t="s">
        <v>112</v>
      </c>
      <c r="F25" s="24"/>
      <c r="G25" s="103"/>
      <c r="H25" s="103">
        <v>10300.0</v>
      </c>
      <c r="I25" s="101"/>
      <c r="J25" s="103"/>
      <c r="K25" s="103"/>
      <c r="L25" s="24"/>
      <c r="M25" s="101"/>
      <c r="N25" s="24"/>
      <c r="O25" s="24"/>
      <c r="P25" s="102">
        <v>10300.0</v>
      </c>
      <c r="Q25" s="27">
        <f t="shared" si="1"/>
        <v>0</v>
      </c>
      <c r="R25" s="102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96">
        <v>21.0</v>
      </c>
      <c r="B26" s="97">
        <v>45913.0</v>
      </c>
      <c r="C26" s="98" t="s">
        <v>745</v>
      </c>
      <c r="D26" s="99">
        <v>72839.0</v>
      </c>
      <c r="E26" s="100" t="s">
        <v>322</v>
      </c>
      <c r="F26" s="24"/>
      <c r="G26" s="24"/>
      <c r="H26" s="103">
        <v>10000.0</v>
      </c>
      <c r="I26" s="101"/>
      <c r="J26" s="103"/>
      <c r="K26" s="103"/>
      <c r="L26" s="24"/>
      <c r="M26" s="101"/>
      <c r="N26" s="24"/>
      <c r="O26" s="24"/>
      <c r="P26" s="102">
        <v>10000.0</v>
      </c>
      <c r="Q26" s="27">
        <f t="shared" si="1"/>
        <v>0</v>
      </c>
      <c r="R26" s="102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96">
        <v>22.0</v>
      </c>
      <c r="B27" s="97">
        <v>45913.0</v>
      </c>
      <c r="C27" s="98" t="s">
        <v>746</v>
      </c>
      <c r="D27" s="99">
        <v>21828.0</v>
      </c>
      <c r="E27" s="100" t="s">
        <v>230</v>
      </c>
      <c r="F27" s="24"/>
      <c r="G27" s="24"/>
      <c r="H27" s="103"/>
      <c r="I27" s="101"/>
      <c r="J27" s="103"/>
      <c r="K27" s="103">
        <v>2600.0</v>
      </c>
      <c r="L27" s="24"/>
      <c r="M27" s="101"/>
      <c r="N27" s="24"/>
      <c r="O27" s="24"/>
      <c r="P27" s="102">
        <v>2600.0</v>
      </c>
      <c r="Q27" s="27">
        <f t="shared" si="1"/>
        <v>0</v>
      </c>
      <c r="R27" s="102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96">
        <v>23.0</v>
      </c>
      <c r="B28" s="97">
        <v>45913.0</v>
      </c>
      <c r="C28" s="98" t="s">
        <v>747</v>
      </c>
      <c r="D28" s="99">
        <v>48738.0</v>
      </c>
      <c r="E28" s="100" t="s">
        <v>483</v>
      </c>
      <c r="F28" s="103"/>
      <c r="G28" s="24"/>
      <c r="H28" s="103">
        <v>2800.0</v>
      </c>
      <c r="I28" s="101"/>
      <c r="J28" s="103"/>
      <c r="K28" s="103"/>
      <c r="L28" s="24"/>
      <c r="M28" s="101"/>
      <c r="N28" s="24"/>
      <c r="O28" s="24"/>
      <c r="P28" s="102">
        <v>2800.0</v>
      </c>
      <c r="Q28" s="27">
        <f t="shared" si="1"/>
        <v>0</v>
      </c>
      <c r="R28" s="102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96">
        <v>24.0</v>
      </c>
      <c r="B29" s="97">
        <v>45913.0</v>
      </c>
      <c r="C29" s="98" t="s">
        <v>748</v>
      </c>
      <c r="D29" s="99">
        <v>30895.0</v>
      </c>
      <c r="E29" s="100" t="s">
        <v>553</v>
      </c>
      <c r="F29" s="103"/>
      <c r="G29" s="24"/>
      <c r="H29" s="103">
        <v>5900.0</v>
      </c>
      <c r="I29" s="101"/>
      <c r="J29" s="103"/>
      <c r="K29" s="103"/>
      <c r="L29" s="24"/>
      <c r="M29" s="101"/>
      <c r="N29" s="24"/>
      <c r="O29" s="24"/>
      <c r="P29" s="102">
        <v>5900.0</v>
      </c>
      <c r="Q29" s="27">
        <f t="shared" si="1"/>
        <v>0</v>
      </c>
      <c r="R29" s="102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96">
        <v>25.0</v>
      </c>
      <c r="B30" s="97">
        <v>45913.0</v>
      </c>
      <c r="C30" s="98" t="s">
        <v>749</v>
      </c>
      <c r="D30" s="99">
        <v>68284.0</v>
      </c>
      <c r="E30" s="100" t="s">
        <v>120</v>
      </c>
      <c r="F30" s="24"/>
      <c r="G30" s="24"/>
      <c r="H30" s="103">
        <v>8470.0</v>
      </c>
      <c r="I30" s="101"/>
      <c r="J30" s="103"/>
      <c r="K30" s="103"/>
      <c r="L30" s="24"/>
      <c r="M30" s="101"/>
      <c r="N30" s="24"/>
      <c r="O30" s="24"/>
      <c r="P30" s="102">
        <v>8470.0</v>
      </c>
      <c r="Q30" s="27">
        <f t="shared" si="1"/>
        <v>0</v>
      </c>
      <c r="R30" s="102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96"/>
      <c r="B31" s="97"/>
      <c r="C31" s="98"/>
      <c r="D31" s="99"/>
      <c r="E31" s="100"/>
      <c r="F31" s="24"/>
      <c r="G31" s="24"/>
      <c r="H31" s="103"/>
      <c r="I31" s="101"/>
      <c r="J31" s="103"/>
      <c r="K31" s="103"/>
      <c r="L31" s="24"/>
      <c r="M31" s="101"/>
      <c r="N31" s="24"/>
      <c r="O31" s="24"/>
      <c r="P31" s="102"/>
      <c r="Q31" s="27">
        <f t="shared" si="1"/>
        <v>0</v>
      </c>
      <c r="R31" s="102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30"/>
      <c r="B32" s="31"/>
      <c r="C32" s="32"/>
      <c r="D32" s="33"/>
      <c r="E32" s="33"/>
      <c r="F32" s="34">
        <f t="shared" ref="F32:P32" si="2">SUM(F6:F31)</f>
        <v>0</v>
      </c>
      <c r="G32" s="34">
        <f t="shared" si="2"/>
        <v>18300</v>
      </c>
      <c r="H32" s="34">
        <f t="shared" si="2"/>
        <v>39970</v>
      </c>
      <c r="I32" s="34">
        <f t="shared" si="2"/>
        <v>43450</v>
      </c>
      <c r="J32" s="34">
        <f t="shared" si="2"/>
        <v>20300</v>
      </c>
      <c r="K32" s="34">
        <f t="shared" si="2"/>
        <v>20100</v>
      </c>
      <c r="L32" s="34">
        <f t="shared" si="2"/>
        <v>0</v>
      </c>
      <c r="M32" s="34">
        <f t="shared" si="2"/>
        <v>0</v>
      </c>
      <c r="N32" s="34">
        <f t="shared" si="2"/>
        <v>0</v>
      </c>
      <c r="O32" s="34">
        <f t="shared" si="2"/>
        <v>0</v>
      </c>
      <c r="P32" s="34">
        <f t="shared" si="2"/>
        <v>142120</v>
      </c>
      <c r="Q32" s="35"/>
      <c r="R32" s="33"/>
      <c r="S32" s="36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</row>
    <row r="33" ht="42.0" customHeight="1">
      <c r="A33" s="38"/>
      <c r="B33" s="39"/>
      <c r="C33" s="40"/>
      <c r="D33" s="40"/>
      <c r="E33" s="40"/>
      <c r="F33" s="41">
        <f>F32+G32+H32+I32+J32+K32+L32+M32+N32+O32</f>
        <v>142120</v>
      </c>
      <c r="G33" s="4"/>
      <c r="H33" s="4"/>
      <c r="I33" s="4"/>
      <c r="J33" s="4"/>
      <c r="K33" s="4"/>
      <c r="L33" s="4"/>
      <c r="M33" s="4"/>
      <c r="N33" s="4"/>
      <c r="O33" s="4"/>
      <c r="P33" s="43" t="s">
        <v>185</v>
      </c>
      <c r="Q33" s="43"/>
      <c r="R33" s="40"/>
      <c r="S33" s="44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ht="42.0" customHeight="1">
      <c r="A34" s="45"/>
      <c r="B34" s="45"/>
      <c r="C34" s="45"/>
      <c r="D34" s="45"/>
      <c r="E34" s="28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ht="42.0" customHeight="1">
      <c r="A35" s="143" t="s">
        <v>588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42.0" customHeight="1">
      <c r="A36" s="47" t="s">
        <v>2</v>
      </c>
      <c r="B36" s="48" t="s">
        <v>3</v>
      </c>
      <c r="C36" s="48" t="s">
        <v>4</v>
      </c>
      <c r="D36" s="48" t="s">
        <v>5</v>
      </c>
      <c r="E36" s="48" t="s">
        <v>6</v>
      </c>
      <c r="F36" s="49" t="s">
        <v>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10"/>
      <c r="R36" s="48" t="s">
        <v>8</v>
      </c>
      <c r="S36" s="48" t="s">
        <v>9</v>
      </c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ht="42.0" customHeight="1">
      <c r="A37" s="11"/>
      <c r="B37" s="12"/>
      <c r="C37" s="12"/>
      <c r="D37" s="12"/>
      <c r="E37" s="12"/>
      <c r="F37" s="50" t="s">
        <v>10</v>
      </c>
      <c r="G37" s="51" t="s">
        <v>11</v>
      </c>
      <c r="H37" s="10"/>
      <c r="I37" s="51" t="s">
        <v>12</v>
      </c>
      <c r="J37" s="10"/>
      <c r="K37" s="48" t="s">
        <v>13</v>
      </c>
      <c r="L37" s="52"/>
      <c r="M37" s="52"/>
      <c r="N37" s="52"/>
      <c r="O37" s="125" t="s">
        <v>324</v>
      </c>
      <c r="P37" s="48" t="s">
        <v>14</v>
      </c>
      <c r="Q37" s="48" t="s">
        <v>15</v>
      </c>
      <c r="R37" s="12"/>
      <c r="S37" s="12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ht="42.0" customHeight="1">
      <c r="A38" s="17"/>
      <c r="B38" s="10"/>
      <c r="C38" s="10"/>
      <c r="D38" s="10"/>
      <c r="E38" s="10"/>
      <c r="F38" s="10"/>
      <c r="G38" s="54" t="s">
        <v>16</v>
      </c>
      <c r="H38" s="54" t="s">
        <v>17</v>
      </c>
      <c r="I38" s="54" t="s">
        <v>18</v>
      </c>
      <c r="J38" s="54" t="s">
        <v>19</v>
      </c>
      <c r="K38" s="10"/>
      <c r="L38" s="54" t="s">
        <v>20</v>
      </c>
      <c r="M38" s="54" t="s">
        <v>21</v>
      </c>
      <c r="N38" s="145" t="s">
        <v>589</v>
      </c>
      <c r="O38" s="126" t="s">
        <v>325</v>
      </c>
      <c r="P38" s="10"/>
      <c r="Q38" s="10"/>
      <c r="R38" s="10"/>
      <c r="S38" s="10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ht="42.0" customHeight="1">
      <c r="A39" s="56">
        <v>1.0</v>
      </c>
      <c r="B39" s="97">
        <v>45913.0</v>
      </c>
      <c r="C39" s="98" t="s">
        <v>750</v>
      </c>
      <c r="D39" s="99">
        <v>22332.0</v>
      </c>
      <c r="E39" s="100" t="s">
        <v>28</v>
      </c>
      <c r="F39" s="24"/>
      <c r="G39" s="24"/>
      <c r="H39" s="24"/>
      <c r="I39" s="101"/>
      <c r="J39" s="103"/>
      <c r="K39" s="103"/>
      <c r="L39" s="24"/>
      <c r="M39" s="101"/>
      <c r="N39" s="103"/>
      <c r="O39" s="103">
        <v>35.0</v>
      </c>
      <c r="P39" s="102">
        <v>35.0</v>
      </c>
      <c r="Q39" s="27">
        <f t="shared" ref="Q39:Q42" si="3">F39+G39+H39+I39+J39+K39+L39+M39+N39+O39-P39</f>
        <v>0</v>
      </c>
      <c r="R39" s="27"/>
      <c r="S39" s="102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ht="42.0" customHeight="1">
      <c r="A40" s="59"/>
      <c r="B40" s="97"/>
      <c r="C40" s="98"/>
      <c r="D40" s="99"/>
      <c r="E40" s="100"/>
      <c r="F40" s="103"/>
      <c r="G40" s="24"/>
      <c r="H40" s="24"/>
      <c r="I40" s="101"/>
      <c r="J40" s="103"/>
      <c r="K40" s="103"/>
      <c r="L40" s="24"/>
      <c r="M40" s="101"/>
      <c r="N40" s="24"/>
      <c r="O40" s="103"/>
      <c r="P40" s="102"/>
      <c r="Q40" s="27">
        <f t="shared" si="3"/>
        <v>0</v>
      </c>
      <c r="R40" s="102"/>
      <c r="S40" s="102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ht="42.0" customHeight="1">
      <c r="A41" s="127"/>
      <c r="B41" s="97"/>
      <c r="C41" s="98"/>
      <c r="D41" s="99"/>
      <c r="E41" s="100"/>
      <c r="F41" s="24"/>
      <c r="G41" s="24"/>
      <c r="H41" s="24"/>
      <c r="I41" s="101"/>
      <c r="J41" s="24"/>
      <c r="K41" s="24"/>
      <c r="L41" s="24"/>
      <c r="M41" s="101"/>
      <c r="N41" s="24"/>
      <c r="O41" s="103"/>
      <c r="P41" s="102"/>
      <c r="Q41" s="27">
        <f t="shared" si="3"/>
        <v>0</v>
      </c>
      <c r="R41" s="26"/>
      <c r="S41" s="58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ht="42.0" customHeight="1">
      <c r="A42" s="59"/>
      <c r="B42" s="60"/>
      <c r="C42" s="61"/>
      <c r="D42" s="61"/>
      <c r="E42" s="61"/>
      <c r="F42" s="62"/>
      <c r="G42" s="62"/>
      <c r="H42" s="62"/>
      <c r="I42" s="62"/>
      <c r="J42" s="62"/>
      <c r="K42" s="62"/>
      <c r="L42" s="62"/>
      <c r="M42" s="62"/>
      <c r="N42" s="62"/>
      <c r="O42" s="63"/>
      <c r="P42" s="64"/>
      <c r="Q42" s="27">
        <f t="shared" si="3"/>
        <v>0</v>
      </c>
      <c r="R42" s="26"/>
      <c r="S42" s="58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ht="42.0" customHeight="1">
      <c r="A43" s="65"/>
      <c r="B43" s="66"/>
      <c r="C43" s="67"/>
      <c r="D43" s="68" t="s">
        <v>131</v>
      </c>
      <c r="E43" s="52"/>
      <c r="F43" s="69">
        <f t="shared" ref="F43:P43" si="4">SUM(F39:F42)</f>
        <v>0</v>
      </c>
      <c r="G43" s="69">
        <f t="shared" si="4"/>
        <v>0</v>
      </c>
      <c r="H43" s="69">
        <f t="shared" si="4"/>
        <v>0</v>
      </c>
      <c r="I43" s="69">
        <f t="shared" si="4"/>
        <v>0</v>
      </c>
      <c r="J43" s="69">
        <f t="shared" si="4"/>
        <v>0</v>
      </c>
      <c r="K43" s="69">
        <f t="shared" si="4"/>
        <v>0</v>
      </c>
      <c r="L43" s="69">
        <f t="shared" si="4"/>
        <v>0</v>
      </c>
      <c r="M43" s="69">
        <f t="shared" si="4"/>
        <v>0</v>
      </c>
      <c r="N43" s="69">
        <f t="shared" si="4"/>
        <v>0</v>
      </c>
      <c r="O43" s="69">
        <f t="shared" si="4"/>
        <v>35</v>
      </c>
      <c r="P43" s="69">
        <f t="shared" si="4"/>
        <v>35</v>
      </c>
      <c r="Q43" s="70"/>
      <c r="R43" s="52"/>
      <c r="S43" s="58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ht="42.0" customHeight="1">
      <c r="A44" s="45"/>
      <c r="B44" s="45"/>
      <c r="C44" s="45"/>
      <c r="D44" s="45"/>
      <c r="E44" s="28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ht="42.0" customHeight="1">
      <c r="A45" s="46" t="s">
        <v>139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ht="42.0" customHeight="1">
      <c r="A46" s="47" t="s">
        <v>2</v>
      </c>
      <c r="B46" s="48" t="s">
        <v>3</v>
      </c>
      <c r="C46" s="48" t="s">
        <v>4</v>
      </c>
      <c r="D46" s="48" t="s">
        <v>5</v>
      </c>
      <c r="E46" s="48" t="s">
        <v>6</v>
      </c>
      <c r="F46" s="49" t="s">
        <v>7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10"/>
      <c r="R46" s="48" t="s">
        <v>8</v>
      </c>
      <c r="S46" s="48" t="s">
        <v>9</v>
      </c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ht="42.0" customHeight="1">
      <c r="A47" s="11"/>
      <c r="B47" s="12"/>
      <c r="C47" s="12"/>
      <c r="D47" s="12"/>
      <c r="E47" s="12"/>
      <c r="F47" s="50" t="s">
        <v>10</v>
      </c>
      <c r="G47" s="51" t="s">
        <v>11</v>
      </c>
      <c r="H47" s="10"/>
      <c r="I47" s="51" t="s">
        <v>12</v>
      </c>
      <c r="J47" s="10"/>
      <c r="K47" s="48" t="s">
        <v>13</v>
      </c>
      <c r="L47" s="52"/>
      <c r="M47" s="52"/>
      <c r="N47" s="52"/>
      <c r="O47" s="73" t="s">
        <v>751</v>
      </c>
      <c r="P47" s="48" t="s">
        <v>14</v>
      </c>
      <c r="Q47" s="48" t="s">
        <v>15</v>
      </c>
      <c r="R47" s="12"/>
      <c r="S47" s="12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ht="42.0" customHeight="1">
      <c r="A48" s="17"/>
      <c r="B48" s="10"/>
      <c r="C48" s="10"/>
      <c r="D48" s="10"/>
      <c r="E48" s="10"/>
      <c r="F48" s="10"/>
      <c r="G48" s="54" t="s">
        <v>16</v>
      </c>
      <c r="H48" s="54" t="s">
        <v>17</v>
      </c>
      <c r="I48" s="54" t="s">
        <v>18</v>
      </c>
      <c r="J48" s="54" t="s">
        <v>19</v>
      </c>
      <c r="K48" s="10"/>
      <c r="L48" s="54" t="s">
        <v>20</v>
      </c>
      <c r="M48" s="54" t="s">
        <v>21</v>
      </c>
      <c r="N48" s="54" t="s">
        <v>22</v>
      </c>
      <c r="O48" s="10"/>
      <c r="P48" s="10"/>
      <c r="Q48" s="10"/>
      <c r="R48" s="10"/>
      <c r="S48" s="10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ht="42.0" customHeight="1">
      <c r="A49" s="56">
        <v>1.0</v>
      </c>
      <c r="B49" s="114">
        <v>45913.0</v>
      </c>
      <c r="C49" s="115" t="s">
        <v>752</v>
      </c>
      <c r="D49" s="116">
        <v>10008.0</v>
      </c>
      <c r="E49" s="117" t="s">
        <v>76</v>
      </c>
      <c r="F49" s="62"/>
      <c r="G49" s="118">
        <v>1200.0</v>
      </c>
      <c r="H49" s="118"/>
      <c r="I49" s="118"/>
      <c r="J49" s="118"/>
      <c r="K49" s="62"/>
      <c r="L49" s="62"/>
      <c r="M49" s="118"/>
      <c r="N49" s="62"/>
      <c r="O49" s="63"/>
      <c r="P49" s="120">
        <v>1200.0</v>
      </c>
      <c r="Q49" s="57">
        <f t="shared" ref="Q49:Q55" si="5">F49+G49+H49+I49+J49+K49+L49+M49+N49+-P49</f>
        <v>0</v>
      </c>
      <c r="R49" s="102"/>
      <c r="S49" s="58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ht="42.0" customHeight="1">
      <c r="A50" s="135">
        <v>2.0</v>
      </c>
      <c r="B50" s="121">
        <v>45913.0</v>
      </c>
      <c r="C50" s="122" t="s">
        <v>753</v>
      </c>
      <c r="D50" s="123">
        <v>21828.0</v>
      </c>
      <c r="E50" s="124" t="s">
        <v>230</v>
      </c>
      <c r="F50" s="62"/>
      <c r="G50" s="62"/>
      <c r="H50" s="118"/>
      <c r="I50" s="118"/>
      <c r="J50" s="118"/>
      <c r="K50" s="62"/>
      <c r="L50" s="62"/>
      <c r="M50" s="118">
        <v>2475.0</v>
      </c>
      <c r="N50" s="62"/>
      <c r="O50" s="63"/>
      <c r="P50" s="120">
        <v>2475.0</v>
      </c>
      <c r="Q50" s="57">
        <f t="shared" si="5"/>
        <v>0</v>
      </c>
      <c r="R50" s="26"/>
      <c r="S50" s="58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</row>
    <row r="51" ht="42.0" customHeight="1">
      <c r="A51" s="135">
        <v>3.0</v>
      </c>
      <c r="B51" s="121">
        <v>45913.0</v>
      </c>
      <c r="C51" s="122" t="s">
        <v>754</v>
      </c>
      <c r="D51" s="123">
        <v>44035.0</v>
      </c>
      <c r="E51" s="124" t="s">
        <v>293</v>
      </c>
      <c r="F51" s="62"/>
      <c r="G51" s="62"/>
      <c r="H51" s="118">
        <v>1250.0</v>
      </c>
      <c r="I51" s="118"/>
      <c r="J51" s="118"/>
      <c r="K51" s="62"/>
      <c r="L51" s="62"/>
      <c r="M51" s="62"/>
      <c r="N51" s="62"/>
      <c r="O51" s="63"/>
      <c r="P51" s="120">
        <v>1250.0</v>
      </c>
      <c r="Q51" s="57">
        <f t="shared" si="5"/>
        <v>0</v>
      </c>
      <c r="R51" s="26"/>
      <c r="S51" s="58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 ht="42.0" customHeight="1">
      <c r="A52" s="135">
        <v>4.0</v>
      </c>
      <c r="B52" s="121">
        <v>45913.0</v>
      </c>
      <c r="C52" s="122" t="s">
        <v>755</v>
      </c>
      <c r="D52" s="123">
        <v>44035.0</v>
      </c>
      <c r="E52" s="124" t="s">
        <v>293</v>
      </c>
      <c r="F52" s="62"/>
      <c r="G52" s="62"/>
      <c r="H52" s="118">
        <v>1250.0</v>
      </c>
      <c r="I52" s="118"/>
      <c r="J52" s="118"/>
      <c r="K52" s="62"/>
      <c r="L52" s="62"/>
      <c r="M52" s="62"/>
      <c r="N52" s="62"/>
      <c r="O52" s="63"/>
      <c r="P52" s="120">
        <v>1250.0</v>
      </c>
      <c r="Q52" s="57">
        <f t="shared" si="5"/>
        <v>0</v>
      </c>
      <c r="R52" s="26"/>
      <c r="S52" s="58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ht="42.0" customHeight="1">
      <c r="A53" s="135">
        <v>5.0</v>
      </c>
      <c r="B53" s="121">
        <v>45913.0</v>
      </c>
      <c r="C53" s="122" t="s">
        <v>756</v>
      </c>
      <c r="D53" s="123">
        <v>44035.0</v>
      </c>
      <c r="E53" s="124" t="s">
        <v>293</v>
      </c>
      <c r="F53" s="62"/>
      <c r="G53" s="62"/>
      <c r="H53" s="118">
        <v>16000.0</v>
      </c>
      <c r="I53" s="118"/>
      <c r="J53" s="118"/>
      <c r="K53" s="62"/>
      <c r="L53" s="62"/>
      <c r="M53" s="62"/>
      <c r="N53" s="62"/>
      <c r="O53" s="63"/>
      <c r="P53" s="120">
        <v>16000.0</v>
      </c>
      <c r="Q53" s="57">
        <f t="shared" si="5"/>
        <v>0</v>
      </c>
      <c r="R53" s="26"/>
      <c r="S53" s="58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</row>
    <row r="54" ht="42.0" customHeight="1">
      <c r="A54" s="135">
        <v>6.0</v>
      </c>
      <c r="B54" s="97"/>
      <c r="C54" s="136"/>
      <c r="D54" s="136"/>
      <c r="E54" s="137"/>
      <c r="F54" s="62"/>
      <c r="G54" s="62"/>
      <c r="H54" s="118"/>
      <c r="I54" s="62"/>
      <c r="J54" s="118"/>
      <c r="K54" s="62"/>
      <c r="L54" s="62"/>
      <c r="M54" s="62"/>
      <c r="N54" s="62"/>
      <c r="O54" s="63"/>
      <c r="P54" s="120"/>
      <c r="Q54" s="57">
        <f t="shared" si="5"/>
        <v>0</v>
      </c>
      <c r="R54" s="102"/>
      <c r="S54" s="58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</row>
    <row r="55" ht="42.0" customHeight="1">
      <c r="A55" s="138">
        <v>7.0</v>
      </c>
      <c r="B55" s="139"/>
      <c r="C55" s="140"/>
      <c r="D55" s="140"/>
      <c r="E55" s="140"/>
      <c r="F55" s="62"/>
      <c r="G55" s="62"/>
      <c r="H55" s="118"/>
      <c r="I55" s="62"/>
      <c r="J55" s="62"/>
      <c r="K55" s="62"/>
      <c r="L55" s="62"/>
      <c r="M55" s="62"/>
      <c r="N55" s="62"/>
      <c r="O55" s="63"/>
      <c r="P55" s="141"/>
      <c r="Q55" s="57">
        <f t="shared" si="5"/>
        <v>0</v>
      </c>
      <c r="R55" s="26"/>
      <c r="S55" s="58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</row>
    <row r="56" ht="42.0" customHeight="1">
      <c r="A56" s="65"/>
      <c r="B56" s="66"/>
      <c r="C56" s="67"/>
      <c r="D56" s="68" t="s">
        <v>131</v>
      </c>
      <c r="E56" s="52"/>
      <c r="F56" s="69">
        <f t="shared" ref="F56:P56" si="6">SUM(F49:F55)</f>
        <v>0</v>
      </c>
      <c r="G56" s="69">
        <f t="shared" si="6"/>
        <v>1200</v>
      </c>
      <c r="H56" s="69">
        <f t="shared" si="6"/>
        <v>18500</v>
      </c>
      <c r="I56" s="69">
        <f t="shared" si="6"/>
        <v>0</v>
      </c>
      <c r="J56" s="69">
        <f t="shared" si="6"/>
        <v>0</v>
      </c>
      <c r="K56" s="69">
        <f t="shared" si="6"/>
        <v>0</v>
      </c>
      <c r="L56" s="69">
        <f t="shared" si="6"/>
        <v>0</v>
      </c>
      <c r="M56" s="69">
        <f t="shared" si="6"/>
        <v>2475</v>
      </c>
      <c r="N56" s="69">
        <f t="shared" si="6"/>
        <v>0</v>
      </c>
      <c r="O56" s="69">
        <f t="shared" si="6"/>
        <v>0</v>
      </c>
      <c r="P56" s="69">
        <f t="shared" si="6"/>
        <v>22175</v>
      </c>
      <c r="Q56" s="70"/>
      <c r="R56" s="52"/>
      <c r="S56" s="58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</row>
    <row r="57" ht="42.0" customHeight="1">
      <c r="A57" s="45"/>
      <c r="B57" s="45"/>
      <c r="C57" s="45"/>
      <c r="D57" s="45"/>
      <c r="E57" s="71"/>
      <c r="F57" s="72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</row>
    <row r="58" ht="42.0" customHeight="1">
      <c r="A58" s="45"/>
      <c r="B58" s="45"/>
      <c r="C58" s="45"/>
      <c r="D58" s="45"/>
      <c r="E58" s="71"/>
      <c r="F58" s="72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</row>
    <row r="59" ht="51.0" customHeight="1">
      <c r="A59" s="2"/>
      <c r="B59" s="2"/>
      <c r="C59" s="2"/>
      <c r="D59" s="2"/>
      <c r="E59" s="82" t="s">
        <v>148</v>
      </c>
      <c r="F59" s="104" t="s">
        <v>149</v>
      </c>
      <c r="G59" s="2"/>
      <c r="H59" s="2"/>
      <c r="I59" s="2"/>
      <c r="J59" s="84" t="s">
        <v>150</v>
      </c>
      <c r="K59" s="84"/>
      <c r="L59" s="84"/>
      <c r="M59" s="84"/>
      <c r="N59" s="85"/>
      <c r="O59" s="85"/>
      <c r="P59" s="86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82" t="s">
        <v>151</v>
      </c>
      <c r="F60" s="104" t="s">
        <v>149</v>
      </c>
      <c r="G60" s="2"/>
      <c r="H60" s="2"/>
      <c r="I60" s="2"/>
      <c r="J60" s="87" t="s">
        <v>152</v>
      </c>
      <c r="K60" s="87"/>
      <c r="L60" s="87"/>
      <c r="M60" s="87"/>
      <c r="N60" s="87"/>
      <c r="O60" s="87"/>
      <c r="P60" s="88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82" t="s">
        <v>153</v>
      </c>
      <c r="F61" s="104" t="s">
        <v>149</v>
      </c>
      <c r="G61" s="2"/>
      <c r="H61" s="2"/>
      <c r="I61" s="2"/>
      <c r="J61" s="89"/>
      <c r="K61" s="90"/>
      <c r="L61" s="90"/>
      <c r="M61" s="90"/>
      <c r="N61" s="90"/>
      <c r="O61" s="90"/>
      <c r="P61" s="90"/>
      <c r="Q61" s="91"/>
      <c r="R61" s="28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82" t="s">
        <v>154</v>
      </c>
      <c r="F62" s="104" t="s">
        <v>149</v>
      </c>
      <c r="G62" s="2"/>
      <c r="H62" s="2"/>
      <c r="I62" s="2"/>
      <c r="J62" s="92"/>
      <c r="K62" s="92"/>
      <c r="L62" s="92"/>
      <c r="M62" s="92"/>
      <c r="N62" s="92"/>
      <c r="O62" s="92"/>
      <c r="P62" s="45"/>
      <c r="Q62" s="45"/>
      <c r="R62" s="45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82" t="s">
        <v>757</v>
      </c>
      <c r="F63" s="104" t="s">
        <v>149</v>
      </c>
      <c r="G63" s="2"/>
      <c r="H63" s="2"/>
      <c r="I63" s="2"/>
      <c r="J63" s="92"/>
      <c r="K63" s="92"/>
      <c r="L63" s="92"/>
      <c r="M63" s="92"/>
      <c r="N63" s="92"/>
      <c r="O63" s="92"/>
      <c r="P63" s="93"/>
      <c r="Q63" s="45"/>
      <c r="R63" s="45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82" t="s">
        <v>157</v>
      </c>
      <c r="F64" s="104" t="s">
        <v>149</v>
      </c>
      <c r="G64" s="2"/>
      <c r="H64" s="2"/>
      <c r="I64" s="2"/>
      <c r="J64" s="94"/>
      <c r="K64" s="94"/>
      <c r="L64" s="94"/>
      <c r="M64" s="94"/>
      <c r="N64" s="45"/>
      <c r="O64" s="45"/>
      <c r="P64" s="93"/>
      <c r="Q64" s="45"/>
      <c r="R64" s="45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82" t="s">
        <v>158</v>
      </c>
      <c r="F65" s="104" t="s">
        <v>149</v>
      </c>
      <c r="G65" s="2"/>
      <c r="H65" s="2"/>
      <c r="I65" s="2"/>
      <c r="J65" s="45"/>
      <c r="K65" s="45"/>
      <c r="L65" s="95"/>
      <c r="M65" s="45"/>
      <c r="N65" s="45"/>
      <c r="O65" s="45"/>
      <c r="P65" s="93"/>
      <c r="Q65" s="45"/>
      <c r="R65" s="45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45"/>
      <c r="K66" s="45"/>
      <c r="L66" s="45"/>
      <c r="M66" s="45"/>
      <c r="N66" s="45"/>
      <c r="O66" s="45"/>
      <c r="P66" s="45"/>
      <c r="Q66" s="45"/>
      <c r="R66" s="45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</sheetData>
  <mergeCells count="48">
    <mergeCell ref="I47:J47"/>
    <mergeCell ref="K47:K48"/>
    <mergeCell ref="O47:O48"/>
    <mergeCell ref="P47:P48"/>
    <mergeCell ref="A45:S45"/>
    <mergeCell ref="A46:A48"/>
    <mergeCell ref="B46:B48"/>
    <mergeCell ref="C46:C48"/>
    <mergeCell ref="D46:D48"/>
    <mergeCell ref="E46:E48"/>
    <mergeCell ref="F46:Q46"/>
    <mergeCell ref="Q47:Q4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3:O33"/>
    <mergeCell ref="A36:A38"/>
    <mergeCell ref="B36:B38"/>
    <mergeCell ref="C36:C38"/>
    <mergeCell ref="D36:D38"/>
    <mergeCell ref="E36:E38"/>
    <mergeCell ref="R36:R38"/>
    <mergeCell ref="P37:P38"/>
    <mergeCell ref="Q37:Q38"/>
    <mergeCell ref="A35:S35"/>
    <mergeCell ref="F36:Q36"/>
    <mergeCell ref="S36:S38"/>
    <mergeCell ref="F37:F38"/>
    <mergeCell ref="G37:H37"/>
    <mergeCell ref="I37:J37"/>
    <mergeCell ref="K37:K38"/>
    <mergeCell ref="R46:R48"/>
    <mergeCell ref="S46:S48"/>
    <mergeCell ref="F47:F48"/>
    <mergeCell ref="G47:H4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758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45914.0</v>
      </c>
      <c r="C6" s="98" t="s">
        <v>759</v>
      </c>
      <c r="D6" s="99">
        <v>50595.0</v>
      </c>
      <c r="E6" s="100" t="s">
        <v>118</v>
      </c>
      <c r="F6" s="103"/>
      <c r="G6" s="24"/>
      <c r="H6" s="24"/>
      <c r="I6" s="101">
        <v>5000.0</v>
      </c>
      <c r="J6" s="103"/>
      <c r="K6" s="24"/>
      <c r="L6" s="24"/>
      <c r="M6" s="25"/>
      <c r="N6" s="24"/>
      <c r="O6" s="24"/>
      <c r="P6" s="102">
        <v>5000.0</v>
      </c>
      <c r="Q6" s="27">
        <f t="shared" ref="Q6:Q18" si="1">F6+G6+H6+I6+J6+K6+L6+M6+N6+O6-P6</f>
        <v>0</v>
      </c>
      <c r="R6" s="102" t="s">
        <v>43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45914.0</v>
      </c>
      <c r="C7" s="98" t="s">
        <v>760</v>
      </c>
      <c r="D7" s="99">
        <v>80455.0</v>
      </c>
      <c r="E7" s="100" t="s">
        <v>761</v>
      </c>
      <c r="F7" s="103"/>
      <c r="G7" s="24"/>
      <c r="H7" s="24"/>
      <c r="I7" s="101">
        <v>10000.0</v>
      </c>
      <c r="J7" s="103"/>
      <c r="K7" s="103"/>
      <c r="L7" s="24"/>
      <c r="M7" s="101"/>
      <c r="N7" s="24"/>
      <c r="O7" s="24"/>
      <c r="P7" s="102">
        <v>10000.0</v>
      </c>
      <c r="Q7" s="27">
        <f t="shared" si="1"/>
        <v>0</v>
      </c>
      <c r="R7" s="102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45914.0</v>
      </c>
      <c r="C8" s="98" t="s">
        <v>762</v>
      </c>
      <c r="D8" s="99">
        <v>50436.0</v>
      </c>
      <c r="E8" s="100" t="s">
        <v>40</v>
      </c>
      <c r="F8" s="103"/>
      <c r="G8" s="24"/>
      <c r="H8" s="24"/>
      <c r="I8" s="101">
        <v>5100.0</v>
      </c>
      <c r="J8" s="103"/>
      <c r="K8" s="24"/>
      <c r="L8" s="24"/>
      <c r="M8" s="101"/>
      <c r="N8" s="24"/>
      <c r="O8" s="24"/>
      <c r="P8" s="102">
        <v>5100.0</v>
      </c>
      <c r="Q8" s="27">
        <f t="shared" si="1"/>
        <v>0</v>
      </c>
      <c r="R8" s="102" t="s">
        <v>26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45914.0</v>
      </c>
      <c r="C9" s="98" t="s">
        <v>763</v>
      </c>
      <c r="D9" s="99">
        <v>57499.0</v>
      </c>
      <c r="E9" s="100" t="s">
        <v>235</v>
      </c>
      <c r="F9" s="24"/>
      <c r="G9" s="103"/>
      <c r="H9" s="24"/>
      <c r="I9" s="101"/>
      <c r="J9" s="103">
        <v>1500.0</v>
      </c>
      <c r="K9" s="103"/>
      <c r="L9" s="24"/>
      <c r="M9" s="101"/>
      <c r="N9" s="24"/>
      <c r="O9" s="24"/>
      <c r="P9" s="102">
        <v>1500.0</v>
      </c>
      <c r="Q9" s="27">
        <f t="shared" si="1"/>
        <v>0</v>
      </c>
      <c r="R9" s="102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45914.0</v>
      </c>
      <c r="C10" s="98" t="s">
        <v>764</v>
      </c>
      <c r="D10" s="99">
        <v>29621.0</v>
      </c>
      <c r="E10" s="100" t="s">
        <v>282</v>
      </c>
      <c r="F10" s="24"/>
      <c r="G10" s="103"/>
      <c r="H10" s="24"/>
      <c r="I10" s="101"/>
      <c r="J10" s="103">
        <v>450.0</v>
      </c>
      <c r="K10" s="103"/>
      <c r="L10" s="24"/>
      <c r="M10" s="101"/>
      <c r="N10" s="24"/>
      <c r="O10" s="24"/>
      <c r="P10" s="102">
        <v>450.0</v>
      </c>
      <c r="Q10" s="27">
        <f t="shared" si="1"/>
        <v>0</v>
      </c>
      <c r="R10" s="102" t="s">
        <v>352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45914.0</v>
      </c>
      <c r="C11" s="98" t="s">
        <v>765</v>
      </c>
      <c r="D11" s="99">
        <v>13781.0</v>
      </c>
      <c r="E11" s="100" t="s">
        <v>136</v>
      </c>
      <c r="F11" s="24"/>
      <c r="G11" s="103">
        <v>4500.0</v>
      </c>
      <c r="H11" s="24"/>
      <c r="I11" s="101"/>
      <c r="J11" s="103"/>
      <c r="K11" s="103"/>
      <c r="L11" s="24"/>
      <c r="M11" s="101"/>
      <c r="N11" s="24"/>
      <c r="O11" s="24"/>
      <c r="P11" s="102">
        <v>4500.0</v>
      </c>
      <c r="Q11" s="27">
        <f t="shared" si="1"/>
        <v>0</v>
      </c>
      <c r="R11" s="102" t="s">
        <v>26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45914.0</v>
      </c>
      <c r="C12" s="98" t="s">
        <v>766</v>
      </c>
      <c r="D12" s="99">
        <v>13781.0</v>
      </c>
      <c r="E12" s="100" t="s">
        <v>136</v>
      </c>
      <c r="F12" s="24"/>
      <c r="G12" s="103">
        <v>5150.0</v>
      </c>
      <c r="H12" s="24"/>
      <c r="I12" s="101"/>
      <c r="J12" s="103"/>
      <c r="K12" s="103"/>
      <c r="L12" s="24"/>
      <c r="M12" s="101"/>
      <c r="N12" s="24"/>
      <c r="O12" s="24"/>
      <c r="P12" s="102">
        <v>5150.0</v>
      </c>
      <c r="Q12" s="27">
        <f t="shared" si="1"/>
        <v>0</v>
      </c>
      <c r="R12" s="102" t="s">
        <v>26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45914.0</v>
      </c>
      <c r="C13" s="98" t="s">
        <v>767</v>
      </c>
      <c r="D13" s="99">
        <v>13781.0</v>
      </c>
      <c r="E13" s="100" t="s">
        <v>136</v>
      </c>
      <c r="F13" s="24"/>
      <c r="G13" s="103">
        <v>1350.0</v>
      </c>
      <c r="H13" s="24"/>
      <c r="I13" s="101"/>
      <c r="J13" s="103"/>
      <c r="K13" s="103"/>
      <c r="L13" s="24"/>
      <c r="M13" s="101"/>
      <c r="N13" s="24"/>
      <c r="O13" s="24"/>
      <c r="P13" s="102">
        <v>1350.0</v>
      </c>
      <c r="Q13" s="27">
        <f t="shared" si="1"/>
        <v>0</v>
      </c>
      <c r="R13" s="102" t="s">
        <v>26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45914.0</v>
      </c>
      <c r="C14" s="98" t="s">
        <v>768</v>
      </c>
      <c r="D14" s="99">
        <v>87144.0</v>
      </c>
      <c r="E14" s="100" t="s">
        <v>122</v>
      </c>
      <c r="F14" s="24"/>
      <c r="G14" s="103"/>
      <c r="H14" s="24"/>
      <c r="I14" s="101"/>
      <c r="J14" s="103"/>
      <c r="K14" s="103">
        <v>79760.0</v>
      </c>
      <c r="L14" s="24"/>
      <c r="M14" s="101"/>
      <c r="N14" s="24"/>
      <c r="O14" s="24"/>
      <c r="P14" s="102">
        <v>79760.0</v>
      </c>
      <c r="Q14" s="27">
        <f t="shared" si="1"/>
        <v>0</v>
      </c>
      <c r="R14" s="102"/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/>
      <c r="C15" s="98"/>
      <c r="D15" s="99"/>
      <c r="E15" s="100"/>
      <c r="F15" s="24"/>
      <c r="G15" s="103"/>
      <c r="H15" s="24"/>
      <c r="I15" s="101"/>
      <c r="J15" s="24"/>
      <c r="K15" s="103"/>
      <c r="L15" s="24"/>
      <c r="M15" s="101"/>
      <c r="N15" s="24"/>
      <c r="O15" s="24"/>
      <c r="P15" s="102"/>
      <c r="Q15" s="27">
        <f t="shared" si="1"/>
        <v>0</v>
      </c>
      <c r="R15" s="102"/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/>
      <c r="C16" s="98"/>
      <c r="D16" s="99"/>
      <c r="E16" s="100"/>
      <c r="F16" s="24"/>
      <c r="G16" s="103"/>
      <c r="H16" s="24"/>
      <c r="I16" s="101"/>
      <c r="J16" s="24"/>
      <c r="K16" s="103"/>
      <c r="L16" s="24"/>
      <c r="M16" s="101"/>
      <c r="N16" s="24"/>
      <c r="O16" s="24"/>
      <c r="P16" s="102"/>
      <c r="Q16" s="27">
        <f t="shared" si="1"/>
        <v>0</v>
      </c>
      <c r="R16" s="102"/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/>
      <c r="C17" s="98"/>
      <c r="D17" s="99"/>
      <c r="E17" s="100"/>
      <c r="F17" s="24"/>
      <c r="G17" s="103"/>
      <c r="H17" s="24"/>
      <c r="I17" s="101"/>
      <c r="J17" s="24"/>
      <c r="K17" s="103"/>
      <c r="L17" s="24"/>
      <c r="M17" s="101"/>
      <c r="N17" s="24"/>
      <c r="O17" s="24"/>
      <c r="P17" s="102"/>
      <c r="Q17" s="27">
        <f t="shared" si="1"/>
        <v>0</v>
      </c>
      <c r="R17" s="102"/>
      <c r="S17" s="14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/>
      <c r="B18" s="97"/>
      <c r="C18" s="98"/>
      <c r="D18" s="99"/>
      <c r="E18" s="100"/>
      <c r="F18" s="24"/>
      <c r="G18" s="24"/>
      <c r="H18" s="103"/>
      <c r="I18" s="101"/>
      <c r="J18" s="103"/>
      <c r="K18" s="103"/>
      <c r="L18" s="24"/>
      <c r="M18" s="101"/>
      <c r="N18" s="24"/>
      <c r="O18" s="24"/>
      <c r="P18" s="102"/>
      <c r="Q18" s="27">
        <f t="shared" si="1"/>
        <v>0</v>
      </c>
      <c r="R18" s="102"/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/>
      <c r="B19" s="31"/>
      <c r="C19" s="32"/>
      <c r="D19" s="33"/>
      <c r="E19" s="33"/>
      <c r="F19" s="34">
        <f t="shared" ref="F19:P19" si="2">SUM(F6:F18)</f>
        <v>0</v>
      </c>
      <c r="G19" s="34">
        <f t="shared" si="2"/>
        <v>11000</v>
      </c>
      <c r="H19" s="34">
        <f t="shared" si="2"/>
        <v>0</v>
      </c>
      <c r="I19" s="34">
        <f t="shared" si="2"/>
        <v>20100</v>
      </c>
      <c r="J19" s="34">
        <f t="shared" si="2"/>
        <v>1950</v>
      </c>
      <c r="K19" s="34">
        <f t="shared" si="2"/>
        <v>79760</v>
      </c>
      <c r="L19" s="34">
        <f t="shared" si="2"/>
        <v>0</v>
      </c>
      <c r="M19" s="34">
        <f t="shared" si="2"/>
        <v>0</v>
      </c>
      <c r="N19" s="34">
        <f t="shared" si="2"/>
        <v>0</v>
      </c>
      <c r="O19" s="34">
        <f t="shared" si="2"/>
        <v>0</v>
      </c>
      <c r="P19" s="34">
        <f t="shared" si="2"/>
        <v>112810</v>
      </c>
      <c r="Q19" s="35"/>
      <c r="R19" s="33"/>
      <c r="S19" s="36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</row>
    <row r="20" ht="42.0" customHeight="1">
      <c r="A20" s="38"/>
      <c r="B20" s="39"/>
      <c r="C20" s="40"/>
      <c r="D20" s="40"/>
      <c r="E20" s="40"/>
      <c r="F20" s="41">
        <f>F19+G19+H19+I19+J19+K19+L19+M19+N19+O19</f>
        <v>112810</v>
      </c>
      <c r="G20" s="4"/>
      <c r="H20" s="4"/>
      <c r="I20" s="4"/>
      <c r="J20" s="4"/>
      <c r="K20" s="4"/>
      <c r="L20" s="4"/>
      <c r="M20" s="4"/>
      <c r="N20" s="4"/>
      <c r="O20" s="4"/>
      <c r="P20" s="43" t="s">
        <v>185</v>
      </c>
      <c r="Q20" s="43"/>
      <c r="R20" s="40"/>
      <c r="S20" s="44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</row>
    <row r="21" ht="42.0" customHeight="1">
      <c r="A21" s="45"/>
      <c r="B21" s="45"/>
      <c r="C21" s="45"/>
      <c r="D21" s="45"/>
      <c r="E21" s="28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</row>
    <row r="22" ht="42.0" customHeight="1">
      <c r="A22" s="143" t="s">
        <v>588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</row>
    <row r="23" ht="42.0" customHeight="1">
      <c r="A23" s="47" t="s">
        <v>2</v>
      </c>
      <c r="B23" s="48" t="s">
        <v>3</v>
      </c>
      <c r="C23" s="48" t="s">
        <v>4</v>
      </c>
      <c r="D23" s="48" t="s">
        <v>5</v>
      </c>
      <c r="E23" s="48" t="s">
        <v>6</v>
      </c>
      <c r="F23" s="49" t="s">
        <v>7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10"/>
      <c r="R23" s="48" t="s">
        <v>8</v>
      </c>
      <c r="S23" s="48" t="s">
        <v>9</v>
      </c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</row>
    <row r="24" ht="42.0" customHeight="1">
      <c r="A24" s="11"/>
      <c r="B24" s="12"/>
      <c r="C24" s="12"/>
      <c r="D24" s="12"/>
      <c r="E24" s="12"/>
      <c r="F24" s="50" t="s">
        <v>10</v>
      </c>
      <c r="G24" s="51" t="s">
        <v>11</v>
      </c>
      <c r="H24" s="10"/>
      <c r="I24" s="51" t="s">
        <v>12</v>
      </c>
      <c r="J24" s="10"/>
      <c r="K24" s="48" t="s">
        <v>13</v>
      </c>
      <c r="L24" s="52"/>
      <c r="M24" s="52"/>
      <c r="N24" s="52"/>
      <c r="O24" s="125" t="s">
        <v>324</v>
      </c>
      <c r="P24" s="48" t="s">
        <v>14</v>
      </c>
      <c r="Q24" s="48" t="s">
        <v>15</v>
      </c>
      <c r="R24" s="12"/>
      <c r="S24" s="12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</row>
    <row r="25" ht="42.0" customHeight="1">
      <c r="A25" s="17"/>
      <c r="B25" s="10"/>
      <c r="C25" s="10"/>
      <c r="D25" s="10"/>
      <c r="E25" s="10"/>
      <c r="F25" s="10"/>
      <c r="G25" s="54" t="s">
        <v>16</v>
      </c>
      <c r="H25" s="54" t="s">
        <v>17</v>
      </c>
      <c r="I25" s="54" t="s">
        <v>18</v>
      </c>
      <c r="J25" s="54" t="s">
        <v>19</v>
      </c>
      <c r="K25" s="10"/>
      <c r="L25" s="54" t="s">
        <v>20</v>
      </c>
      <c r="M25" s="54" t="s">
        <v>21</v>
      </c>
      <c r="N25" s="145" t="s">
        <v>589</v>
      </c>
      <c r="O25" s="126" t="s">
        <v>325</v>
      </c>
      <c r="P25" s="10"/>
      <c r="Q25" s="10"/>
      <c r="R25" s="10"/>
      <c r="S25" s="10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</row>
    <row r="26" ht="42.0" customHeight="1">
      <c r="A26" s="56">
        <v>1.0</v>
      </c>
      <c r="B26" s="147">
        <v>45914.0</v>
      </c>
      <c r="C26" s="148" t="s">
        <v>769</v>
      </c>
      <c r="D26" s="149">
        <v>21971.0</v>
      </c>
      <c r="E26" s="150" t="s">
        <v>313</v>
      </c>
      <c r="F26" s="24"/>
      <c r="G26" s="24"/>
      <c r="H26" s="24"/>
      <c r="I26" s="101"/>
      <c r="J26" s="103"/>
      <c r="K26" s="103"/>
      <c r="L26" s="24"/>
      <c r="M26" s="101"/>
      <c r="N26" s="103"/>
      <c r="O26" s="103">
        <v>13.0</v>
      </c>
      <c r="P26" s="102">
        <v>13.0</v>
      </c>
      <c r="Q26" s="27">
        <f t="shared" ref="Q26:Q29" si="3">F26+G26+H26+I26+J26+K26+L26+M26+N26+O26-P26</f>
        <v>0</v>
      </c>
      <c r="R26" s="27"/>
      <c r="S26" s="102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</row>
    <row r="27" ht="42.0" customHeight="1">
      <c r="A27" s="59"/>
      <c r="B27" s="97"/>
      <c r="C27" s="98"/>
      <c r="D27" s="99"/>
      <c r="E27" s="100"/>
      <c r="F27" s="103"/>
      <c r="G27" s="24"/>
      <c r="H27" s="24"/>
      <c r="I27" s="101"/>
      <c r="J27" s="103"/>
      <c r="K27" s="103"/>
      <c r="L27" s="24"/>
      <c r="M27" s="101"/>
      <c r="N27" s="24"/>
      <c r="O27" s="103"/>
      <c r="P27" s="102"/>
      <c r="Q27" s="27">
        <f t="shared" si="3"/>
        <v>0</v>
      </c>
      <c r="R27" s="102"/>
      <c r="S27" s="102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</row>
    <row r="28" ht="42.0" customHeight="1">
      <c r="A28" s="127"/>
      <c r="B28" s="97"/>
      <c r="C28" s="98"/>
      <c r="D28" s="99"/>
      <c r="E28" s="100"/>
      <c r="F28" s="24"/>
      <c r="G28" s="24"/>
      <c r="H28" s="24"/>
      <c r="I28" s="101"/>
      <c r="J28" s="24"/>
      <c r="K28" s="24"/>
      <c r="L28" s="24"/>
      <c r="M28" s="101"/>
      <c r="N28" s="24"/>
      <c r="O28" s="103"/>
      <c r="P28" s="102"/>
      <c r="Q28" s="27">
        <f t="shared" si="3"/>
        <v>0</v>
      </c>
      <c r="R28" s="26"/>
      <c r="S28" s="58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</row>
    <row r="29" ht="42.0" customHeight="1">
      <c r="A29" s="59"/>
      <c r="B29" s="60"/>
      <c r="C29" s="61"/>
      <c r="D29" s="61"/>
      <c r="E29" s="61"/>
      <c r="F29" s="62"/>
      <c r="G29" s="62"/>
      <c r="H29" s="62"/>
      <c r="I29" s="62"/>
      <c r="J29" s="62"/>
      <c r="K29" s="62"/>
      <c r="L29" s="62"/>
      <c r="M29" s="62"/>
      <c r="N29" s="62"/>
      <c r="O29" s="63"/>
      <c r="P29" s="64"/>
      <c r="Q29" s="27">
        <f t="shared" si="3"/>
        <v>0</v>
      </c>
      <c r="R29" s="26"/>
      <c r="S29" s="58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ht="42.0" customHeight="1">
      <c r="A30" s="65"/>
      <c r="B30" s="66"/>
      <c r="C30" s="67"/>
      <c r="D30" s="68" t="s">
        <v>131</v>
      </c>
      <c r="E30" s="52"/>
      <c r="F30" s="69">
        <f t="shared" ref="F30:P30" si="4">SUM(F26:F29)</f>
        <v>0</v>
      </c>
      <c r="G30" s="69">
        <f t="shared" si="4"/>
        <v>0</v>
      </c>
      <c r="H30" s="69">
        <f t="shared" si="4"/>
        <v>0</v>
      </c>
      <c r="I30" s="69">
        <f t="shared" si="4"/>
        <v>0</v>
      </c>
      <c r="J30" s="69">
        <f t="shared" si="4"/>
        <v>0</v>
      </c>
      <c r="K30" s="69">
        <f t="shared" si="4"/>
        <v>0</v>
      </c>
      <c r="L30" s="69">
        <f t="shared" si="4"/>
        <v>0</v>
      </c>
      <c r="M30" s="69">
        <f t="shared" si="4"/>
        <v>0</v>
      </c>
      <c r="N30" s="69">
        <f t="shared" si="4"/>
        <v>0</v>
      </c>
      <c r="O30" s="69">
        <f t="shared" si="4"/>
        <v>13</v>
      </c>
      <c r="P30" s="69">
        <f t="shared" si="4"/>
        <v>13</v>
      </c>
      <c r="Q30" s="70"/>
      <c r="R30" s="52"/>
      <c r="S30" s="58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</row>
    <row r="31" ht="42.0" customHeight="1">
      <c r="A31" s="45"/>
      <c r="B31" s="45"/>
      <c r="C31" s="45"/>
      <c r="D31" s="45"/>
      <c r="E31" s="28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ht="42.0" customHeight="1">
      <c r="A32" s="46" t="s">
        <v>139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 ht="42.0" customHeight="1">
      <c r="A33" s="47" t="s">
        <v>2</v>
      </c>
      <c r="B33" s="48" t="s">
        <v>3</v>
      </c>
      <c r="C33" s="48" t="s">
        <v>4</v>
      </c>
      <c r="D33" s="48" t="s">
        <v>5</v>
      </c>
      <c r="E33" s="48" t="s">
        <v>6</v>
      </c>
      <c r="F33" s="49" t="s">
        <v>7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10"/>
      <c r="R33" s="48" t="s">
        <v>8</v>
      </c>
      <c r="S33" s="48" t="s">
        <v>9</v>
      </c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ht="42.0" customHeight="1">
      <c r="A34" s="11"/>
      <c r="B34" s="12"/>
      <c r="C34" s="12"/>
      <c r="D34" s="12"/>
      <c r="E34" s="12"/>
      <c r="F34" s="50" t="s">
        <v>10</v>
      </c>
      <c r="G34" s="51" t="s">
        <v>11</v>
      </c>
      <c r="H34" s="10"/>
      <c r="I34" s="51" t="s">
        <v>12</v>
      </c>
      <c r="J34" s="10"/>
      <c r="K34" s="48" t="s">
        <v>13</v>
      </c>
      <c r="L34" s="52"/>
      <c r="M34" s="52"/>
      <c r="N34" s="52"/>
      <c r="O34" s="73" t="s">
        <v>770</v>
      </c>
      <c r="P34" s="48" t="s">
        <v>14</v>
      </c>
      <c r="Q34" s="48" t="s">
        <v>15</v>
      </c>
      <c r="R34" s="12"/>
      <c r="S34" s="12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ht="42.0" customHeight="1">
      <c r="A35" s="17"/>
      <c r="B35" s="10"/>
      <c r="C35" s="10"/>
      <c r="D35" s="10"/>
      <c r="E35" s="10"/>
      <c r="F35" s="10"/>
      <c r="G35" s="54" t="s">
        <v>16</v>
      </c>
      <c r="H35" s="54" t="s">
        <v>17</v>
      </c>
      <c r="I35" s="54" t="s">
        <v>18</v>
      </c>
      <c r="J35" s="54" t="s">
        <v>19</v>
      </c>
      <c r="K35" s="10"/>
      <c r="L35" s="54" t="s">
        <v>20</v>
      </c>
      <c r="M35" s="54" t="s">
        <v>21</v>
      </c>
      <c r="N35" s="54" t="s">
        <v>22</v>
      </c>
      <c r="O35" s="10"/>
      <c r="P35" s="10"/>
      <c r="Q35" s="10"/>
      <c r="R35" s="10"/>
      <c r="S35" s="10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42.0" customHeight="1">
      <c r="A36" s="56">
        <v>1.0</v>
      </c>
      <c r="B36" s="151">
        <v>45914.0</v>
      </c>
      <c r="C36" s="115" t="s">
        <v>771</v>
      </c>
      <c r="D36" s="116">
        <v>21818.0</v>
      </c>
      <c r="E36" s="117" t="s">
        <v>772</v>
      </c>
      <c r="F36" s="62"/>
      <c r="G36" s="118"/>
      <c r="H36" s="118"/>
      <c r="I36" s="118">
        <v>6040.0</v>
      </c>
      <c r="J36" s="118"/>
      <c r="K36" s="62"/>
      <c r="L36" s="62"/>
      <c r="M36" s="118"/>
      <c r="N36" s="62"/>
      <c r="O36" s="63"/>
      <c r="P36" s="120">
        <v>6040.0</v>
      </c>
      <c r="Q36" s="57">
        <f t="shared" ref="Q36:Q42" si="5">F36+G36+H36+I36+J36+K36+L36+M36+N36+-P36</f>
        <v>0</v>
      </c>
      <c r="R36" s="102"/>
      <c r="S36" s="58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ht="42.0" customHeight="1">
      <c r="A37" s="135">
        <v>2.0</v>
      </c>
      <c r="B37" s="121">
        <v>45914.0</v>
      </c>
      <c r="C37" s="122" t="s">
        <v>773</v>
      </c>
      <c r="D37" s="123">
        <v>44035.0</v>
      </c>
      <c r="E37" s="124" t="s">
        <v>542</v>
      </c>
      <c r="F37" s="62"/>
      <c r="G37" s="62"/>
      <c r="H37" s="118">
        <v>4500.0</v>
      </c>
      <c r="I37" s="118"/>
      <c r="J37" s="118"/>
      <c r="K37" s="62"/>
      <c r="L37" s="62"/>
      <c r="M37" s="118"/>
      <c r="N37" s="62"/>
      <c r="O37" s="63"/>
      <c r="P37" s="120">
        <v>4500.0</v>
      </c>
      <c r="Q37" s="57">
        <f t="shared" si="5"/>
        <v>0</v>
      </c>
      <c r="R37" s="26"/>
      <c r="S37" s="58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ht="42.0" customHeight="1">
      <c r="A38" s="135">
        <v>3.0</v>
      </c>
      <c r="B38" s="121"/>
      <c r="C38" s="122"/>
      <c r="D38" s="123"/>
      <c r="E38" s="124"/>
      <c r="F38" s="62"/>
      <c r="G38" s="62"/>
      <c r="H38" s="118"/>
      <c r="I38" s="118"/>
      <c r="J38" s="118"/>
      <c r="K38" s="62"/>
      <c r="L38" s="62"/>
      <c r="M38" s="62"/>
      <c r="N38" s="62"/>
      <c r="O38" s="63"/>
      <c r="P38" s="120"/>
      <c r="Q38" s="57">
        <f t="shared" si="5"/>
        <v>0</v>
      </c>
      <c r="R38" s="26"/>
      <c r="S38" s="58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ht="42.0" customHeight="1">
      <c r="A39" s="135">
        <v>4.0</v>
      </c>
      <c r="B39" s="121"/>
      <c r="C39" s="122"/>
      <c r="D39" s="123"/>
      <c r="E39" s="124"/>
      <c r="F39" s="62"/>
      <c r="G39" s="62"/>
      <c r="H39" s="118"/>
      <c r="I39" s="118"/>
      <c r="J39" s="118"/>
      <c r="K39" s="62"/>
      <c r="L39" s="62"/>
      <c r="M39" s="62"/>
      <c r="N39" s="62"/>
      <c r="O39" s="63"/>
      <c r="P39" s="120"/>
      <c r="Q39" s="57">
        <f t="shared" si="5"/>
        <v>0</v>
      </c>
      <c r="R39" s="26"/>
      <c r="S39" s="58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ht="42.0" customHeight="1">
      <c r="A40" s="135">
        <v>5.0</v>
      </c>
      <c r="B40" s="121"/>
      <c r="C40" s="122"/>
      <c r="D40" s="123"/>
      <c r="E40" s="124"/>
      <c r="F40" s="62"/>
      <c r="G40" s="62"/>
      <c r="H40" s="118"/>
      <c r="I40" s="118"/>
      <c r="J40" s="118"/>
      <c r="K40" s="62"/>
      <c r="L40" s="62"/>
      <c r="M40" s="62"/>
      <c r="N40" s="62"/>
      <c r="O40" s="63"/>
      <c r="P40" s="120"/>
      <c r="Q40" s="57">
        <f t="shared" si="5"/>
        <v>0</v>
      </c>
      <c r="R40" s="26"/>
      <c r="S40" s="58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ht="42.0" customHeight="1">
      <c r="A41" s="135">
        <v>6.0</v>
      </c>
      <c r="B41" s="97"/>
      <c r="C41" s="136"/>
      <c r="D41" s="136"/>
      <c r="E41" s="137"/>
      <c r="F41" s="62"/>
      <c r="G41" s="62"/>
      <c r="H41" s="118"/>
      <c r="I41" s="62"/>
      <c r="J41" s="118"/>
      <c r="K41" s="62"/>
      <c r="L41" s="62"/>
      <c r="M41" s="62"/>
      <c r="N41" s="62"/>
      <c r="O41" s="63"/>
      <c r="P41" s="120"/>
      <c r="Q41" s="57">
        <f t="shared" si="5"/>
        <v>0</v>
      </c>
      <c r="R41" s="102"/>
      <c r="S41" s="58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ht="42.0" customHeight="1">
      <c r="A42" s="138">
        <v>7.0</v>
      </c>
      <c r="B42" s="139"/>
      <c r="C42" s="140"/>
      <c r="D42" s="140"/>
      <c r="E42" s="140"/>
      <c r="F42" s="62"/>
      <c r="G42" s="62"/>
      <c r="H42" s="118"/>
      <c r="I42" s="62"/>
      <c r="J42" s="62"/>
      <c r="K42" s="62"/>
      <c r="L42" s="62"/>
      <c r="M42" s="62"/>
      <c r="N42" s="62"/>
      <c r="O42" s="63"/>
      <c r="P42" s="141"/>
      <c r="Q42" s="57">
        <f t="shared" si="5"/>
        <v>0</v>
      </c>
      <c r="R42" s="26"/>
      <c r="S42" s="58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ht="42.0" customHeight="1">
      <c r="A43" s="65"/>
      <c r="B43" s="66"/>
      <c r="C43" s="67"/>
      <c r="D43" s="68" t="s">
        <v>131</v>
      </c>
      <c r="E43" s="52"/>
      <c r="F43" s="69">
        <f t="shared" ref="F43:P43" si="6">SUM(F36:F42)</f>
        <v>0</v>
      </c>
      <c r="G43" s="69">
        <f t="shared" si="6"/>
        <v>0</v>
      </c>
      <c r="H43" s="69">
        <f t="shared" si="6"/>
        <v>4500</v>
      </c>
      <c r="I43" s="69">
        <f t="shared" si="6"/>
        <v>6040</v>
      </c>
      <c r="J43" s="69">
        <f t="shared" si="6"/>
        <v>0</v>
      </c>
      <c r="K43" s="69">
        <f t="shared" si="6"/>
        <v>0</v>
      </c>
      <c r="L43" s="69">
        <f t="shared" si="6"/>
        <v>0</v>
      </c>
      <c r="M43" s="69">
        <f t="shared" si="6"/>
        <v>0</v>
      </c>
      <c r="N43" s="69">
        <f t="shared" si="6"/>
        <v>0</v>
      </c>
      <c r="O43" s="69">
        <f t="shared" si="6"/>
        <v>0</v>
      </c>
      <c r="P43" s="69">
        <f t="shared" si="6"/>
        <v>10540</v>
      </c>
      <c r="Q43" s="70"/>
      <c r="R43" s="52"/>
      <c r="S43" s="58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ht="42.0" customHeight="1">
      <c r="A44" s="45"/>
      <c r="B44" s="45"/>
      <c r="C44" s="45"/>
      <c r="D44" s="45"/>
      <c r="E44" s="71"/>
      <c r="F44" s="72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ht="42.0" customHeight="1">
      <c r="A45" s="45"/>
      <c r="B45" s="45"/>
      <c r="C45" s="45"/>
      <c r="D45" s="45"/>
      <c r="E45" s="71"/>
      <c r="F45" s="72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ht="51.0" customHeight="1">
      <c r="A46" s="2"/>
      <c r="B46" s="2"/>
      <c r="C46" s="2"/>
      <c r="D46" s="2"/>
      <c r="E46" s="82" t="s">
        <v>148</v>
      </c>
      <c r="F46" s="104" t="s">
        <v>149</v>
      </c>
      <c r="G46" s="2"/>
      <c r="H46" s="2"/>
      <c r="I46" s="2"/>
      <c r="J46" s="84" t="s">
        <v>150</v>
      </c>
      <c r="K46" s="84"/>
      <c r="L46" s="84"/>
      <c r="M46" s="84"/>
      <c r="N46" s="85"/>
      <c r="O46" s="85"/>
      <c r="P46" s="86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82" t="s">
        <v>151</v>
      </c>
      <c r="F47" s="104" t="s">
        <v>149</v>
      </c>
      <c r="G47" s="2"/>
      <c r="H47" s="2"/>
      <c r="I47" s="2"/>
      <c r="J47" s="87" t="s">
        <v>152</v>
      </c>
      <c r="K47" s="87"/>
      <c r="L47" s="87"/>
      <c r="M47" s="87"/>
      <c r="N47" s="87"/>
      <c r="O47" s="87"/>
      <c r="P47" s="88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82" t="s">
        <v>153</v>
      </c>
      <c r="F48" s="104" t="s">
        <v>149</v>
      </c>
      <c r="G48" s="2"/>
      <c r="H48" s="2"/>
      <c r="I48" s="2"/>
      <c r="J48" s="89"/>
      <c r="K48" s="90"/>
      <c r="L48" s="90"/>
      <c r="M48" s="90"/>
      <c r="N48" s="90"/>
      <c r="O48" s="90"/>
      <c r="P48" s="90"/>
      <c r="Q48" s="91"/>
      <c r="R48" s="28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82" t="s">
        <v>154</v>
      </c>
      <c r="F49" s="104" t="s">
        <v>149</v>
      </c>
      <c r="G49" s="2"/>
      <c r="H49" s="2"/>
      <c r="I49" s="2"/>
      <c r="J49" s="92"/>
      <c r="K49" s="92"/>
      <c r="L49" s="92"/>
      <c r="M49" s="92"/>
      <c r="N49" s="92"/>
      <c r="O49" s="92"/>
      <c r="P49" s="45"/>
      <c r="Q49" s="45"/>
      <c r="R49" s="45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82" t="s">
        <v>774</v>
      </c>
      <c r="F50" s="104" t="s">
        <v>149</v>
      </c>
      <c r="G50" s="2"/>
      <c r="H50" s="2"/>
      <c r="I50" s="2"/>
      <c r="J50" s="92"/>
      <c r="K50" s="92"/>
      <c r="L50" s="92"/>
      <c r="M50" s="92"/>
      <c r="N50" s="92"/>
      <c r="O50" s="92"/>
      <c r="P50" s="93"/>
      <c r="Q50" s="45"/>
      <c r="R50" s="45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82" t="s">
        <v>157</v>
      </c>
      <c r="F51" s="104" t="s">
        <v>149</v>
      </c>
      <c r="G51" s="2"/>
      <c r="H51" s="2"/>
      <c r="I51" s="2"/>
      <c r="J51" s="94"/>
      <c r="K51" s="94"/>
      <c r="L51" s="94"/>
      <c r="M51" s="94"/>
      <c r="N51" s="45"/>
      <c r="O51" s="45"/>
      <c r="P51" s="93"/>
      <c r="Q51" s="45"/>
      <c r="R51" s="45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82" t="s">
        <v>158</v>
      </c>
      <c r="F52" s="104" t="s">
        <v>149</v>
      </c>
      <c r="G52" s="2"/>
      <c r="H52" s="2"/>
      <c r="I52" s="2"/>
      <c r="J52" s="45"/>
      <c r="K52" s="45"/>
      <c r="L52" s="95"/>
      <c r="M52" s="45"/>
      <c r="N52" s="45"/>
      <c r="O52" s="45"/>
      <c r="P52" s="93"/>
      <c r="Q52" s="45"/>
      <c r="R52" s="45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45"/>
      <c r="K53" s="45"/>
      <c r="L53" s="45"/>
      <c r="M53" s="45"/>
      <c r="N53" s="45"/>
      <c r="O53" s="45"/>
      <c r="P53" s="45"/>
      <c r="Q53" s="45"/>
      <c r="R53" s="45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</sheetData>
  <mergeCells count="48">
    <mergeCell ref="I34:J34"/>
    <mergeCell ref="K34:K35"/>
    <mergeCell ref="O34:O35"/>
    <mergeCell ref="P34:P35"/>
    <mergeCell ref="A32:S32"/>
    <mergeCell ref="A33:A35"/>
    <mergeCell ref="B33:B35"/>
    <mergeCell ref="C33:C35"/>
    <mergeCell ref="D33:D35"/>
    <mergeCell ref="E33:E35"/>
    <mergeCell ref="F33:Q33"/>
    <mergeCell ref="Q34:Q35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0:O20"/>
    <mergeCell ref="A23:A25"/>
    <mergeCell ref="B23:B25"/>
    <mergeCell ref="C23:C25"/>
    <mergeCell ref="D23:D25"/>
    <mergeCell ref="E23:E25"/>
    <mergeCell ref="R23:R25"/>
    <mergeCell ref="P24:P25"/>
    <mergeCell ref="Q24:Q25"/>
    <mergeCell ref="A22:S22"/>
    <mergeCell ref="F23:Q23"/>
    <mergeCell ref="S23:S25"/>
    <mergeCell ref="F24:F25"/>
    <mergeCell ref="G24:H24"/>
    <mergeCell ref="I24:J24"/>
    <mergeCell ref="K24:K25"/>
    <mergeCell ref="R33:R35"/>
    <mergeCell ref="S33:S35"/>
    <mergeCell ref="F34:F35"/>
    <mergeCell ref="G34:H3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775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152">
        <v>45914.0</v>
      </c>
      <c r="C6" s="153" t="s">
        <v>776</v>
      </c>
      <c r="D6" s="99">
        <v>16036.0</v>
      </c>
      <c r="E6" s="100" t="s">
        <v>777</v>
      </c>
      <c r="F6" s="103"/>
      <c r="G6" s="24"/>
      <c r="H6" s="24"/>
      <c r="I6" s="101"/>
      <c r="J6" s="103"/>
      <c r="K6" s="24"/>
      <c r="L6" s="24"/>
      <c r="M6" s="101">
        <v>560.0</v>
      </c>
      <c r="N6" s="24"/>
      <c r="O6" s="24"/>
      <c r="P6" s="102">
        <v>560.0</v>
      </c>
      <c r="Q6" s="27">
        <f t="shared" ref="Q6:Q40" si="1">F6+G6+H6+I6+J6+K6+L6+M6+N6+O6-P6</f>
        <v>0</v>
      </c>
      <c r="R6" s="102" t="s">
        <v>26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152">
        <v>45914.0</v>
      </c>
      <c r="C7" s="153" t="s">
        <v>778</v>
      </c>
      <c r="D7" s="99">
        <v>47761.0</v>
      </c>
      <c r="E7" s="100" t="s">
        <v>779</v>
      </c>
      <c r="F7" s="103"/>
      <c r="G7" s="24"/>
      <c r="H7" s="24"/>
      <c r="I7" s="101"/>
      <c r="J7" s="103"/>
      <c r="K7" s="103"/>
      <c r="L7" s="24"/>
      <c r="M7" s="101">
        <v>4590.0</v>
      </c>
      <c r="N7" s="24"/>
      <c r="O7" s="24"/>
      <c r="P7" s="102">
        <v>4590.0</v>
      </c>
      <c r="Q7" s="27">
        <f t="shared" si="1"/>
        <v>0</v>
      </c>
      <c r="R7" s="102" t="s">
        <v>43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152">
        <v>45915.0</v>
      </c>
      <c r="C8" s="153" t="s">
        <v>780</v>
      </c>
      <c r="D8" s="99">
        <v>46629.0</v>
      </c>
      <c r="E8" s="100" t="s">
        <v>781</v>
      </c>
      <c r="F8" s="103"/>
      <c r="G8" s="24"/>
      <c r="H8" s="24"/>
      <c r="I8" s="101"/>
      <c r="J8" s="103">
        <v>5000.0</v>
      </c>
      <c r="K8" s="24"/>
      <c r="L8" s="24"/>
      <c r="M8" s="101"/>
      <c r="N8" s="24"/>
      <c r="O8" s="24"/>
      <c r="P8" s="102">
        <v>5000.0</v>
      </c>
      <c r="Q8" s="27">
        <f t="shared" si="1"/>
        <v>0</v>
      </c>
      <c r="R8" s="102" t="s">
        <v>43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152">
        <v>45915.0</v>
      </c>
      <c r="C9" s="153" t="s">
        <v>782</v>
      </c>
      <c r="D9" s="99">
        <v>46629.0</v>
      </c>
      <c r="E9" s="100" t="s">
        <v>781</v>
      </c>
      <c r="F9" s="24"/>
      <c r="G9" s="103"/>
      <c r="H9" s="24"/>
      <c r="I9" s="101"/>
      <c r="J9" s="103">
        <v>5000.0</v>
      </c>
      <c r="K9" s="103"/>
      <c r="L9" s="24"/>
      <c r="M9" s="101"/>
      <c r="N9" s="24"/>
      <c r="O9" s="24"/>
      <c r="P9" s="102">
        <v>5000.0</v>
      </c>
      <c r="Q9" s="27">
        <f t="shared" si="1"/>
        <v>0</v>
      </c>
      <c r="R9" s="102" t="s">
        <v>43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152">
        <v>45915.0</v>
      </c>
      <c r="C10" s="153" t="s">
        <v>783</v>
      </c>
      <c r="D10" s="99">
        <v>46927.0</v>
      </c>
      <c r="E10" s="100" t="s">
        <v>284</v>
      </c>
      <c r="F10" s="24"/>
      <c r="G10" s="103"/>
      <c r="H10" s="24"/>
      <c r="I10" s="101">
        <v>5550.0</v>
      </c>
      <c r="J10" s="103"/>
      <c r="K10" s="103"/>
      <c r="L10" s="24"/>
      <c r="M10" s="101"/>
      <c r="N10" s="24"/>
      <c r="O10" s="24"/>
      <c r="P10" s="102">
        <v>5550.0</v>
      </c>
      <c r="Q10" s="27">
        <f t="shared" si="1"/>
        <v>0</v>
      </c>
      <c r="R10" s="102" t="s">
        <v>71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152">
        <v>45915.0</v>
      </c>
      <c r="C11" s="153" t="s">
        <v>784</v>
      </c>
      <c r="D11" s="99">
        <v>54226.0</v>
      </c>
      <c r="E11" s="100" t="s">
        <v>498</v>
      </c>
      <c r="F11" s="24"/>
      <c r="G11" s="103"/>
      <c r="H11" s="24"/>
      <c r="I11" s="101"/>
      <c r="J11" s="103">
        <v>2600.0</v>
      </c>
      <c r="K11" s="103"/>
      <c r="L11" s="24"/>
      <c r="M11" s="101"/>
      <c r="N11" s="24"/>
      <c r="O11" s="24"/>
      <c r="P11" s="102">
        <v>2600.0</v>
      </c>
      <c r="Q11" s="27">
        <f t="shared" si="1"/>
        <v>0</v>
      </c>
      <c r="R11" s="102" t="s">
        <v>43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152">
        <v>45915.0</v>
      </c>
      <c r="C12" s="153" t="s">
        <v>785</v>
      </c>
      <c r="D12" s="99">
        <v>66770.0</v>
      </c>
      <c r="E12" s="100" t="s">
        <v>276</v>
      </c>
      <c r="F12" s="24"/>
      <c r="G12" s="103"/>
      <c r="H12" s="24"/>
      <c r="I12" s="101"/>
      <c r="J12" s="103">
        <v>350.0</v>
      </c>
      <c r="K12" s="103"/>
      <c r="L12" s="24"/>
      <c r="M12" s="101"/>
      <c r="N12" s="24"/>
      <c r="O12" s="24"/>
      <c r="P12" s="102">
        <v>350.0</v>
      </c>
      <c r="Q12" s="27">
        <f t="shared" si="1"/>
        <v>0</v>
      </c>
      <c r="R12" s="102" t="s">
        <v>71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152">
        <v>45915.0</v>
      </c>
      <c r="C13" s="153" t="s">
        <v>786</v>
      </c>
      <c r="D13" s="99">
        <v>48523.0</v>
      </c>
      <c r="E13" s="100" t="s">
        <v>555</v>
      </c>
      <c r="F13" s="24"/>
      <c r="G13" s="103"/>
      <c r="H13" s="24"/>
      <c r="I13" s="101"/>
      <c r="J13" s="103">
        <v>1000.0</v>
      </c>
      <c r="K13" s="103"/>
      <c r="L13" s="24"/>
      <c r="M13" s="101"/>
      <c r="N13" s="24"/>
      <c r="O13" s="24"/>
      <c r="P13" s="102">
        <v>1000.0</v>
      </c>
      <c r="Q13" s="27">
        <f t="shared" si="1"/>
        <v>0</v>
      </c>
      <c r="R13" s="102" t="s">
        <v>71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152">
        <v>45915.0</v>
      </c>
      <c r="C14" s="153" t="s">
        <v>787</v>
      </c>
      <c r="D14" s="99">
        <v>10288.0</v>
      </c>
      <c r="E14" s="100" t="s">
        <v>788</v>
      </c>
      <c r="F14" s="24"/>
      <c r="G14" s="103"/>
      <c r="H14" s="24"/>
      <c r="I14" s="101">
        <v>600.0</v>
      </c>
      <c r="J14" s="103"/>
      <c r="K14" s="103"/>
      <c r="L14" s="24"/>
      <c r="M14" s="101"/>
      <c r="N14" s="24"/>
      <c r="O14" s="24"/>
      <c r="P14" s="102">
        <v>600.0</v>
      </c>
      <c r="Q14" s="27">
        <f t="shared" si="1"/>
        <v>0</v>
      </c>
      <c r="R14" s="102" t="s">
        <v>71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152">
        <v>45915.0</v>
      </c>
      <c r="C15" s="153" t="s">
        <v>789</v>
      </c>
      <c r="D15" s="99">
        <v>81108.0</v>
      </c>
      <c r="E15" s="100" t="s">
        <v>212</v>
      </c>
      <c r="F15" s="24"/>
      <c r="G15" s="103"/>
      <c r="H15" s="24"/>
      <c r="I15" s="101">
        <v>15800.0</v>
      </c>
      <c r="J15" s="103"/>
      <c r="K15" s="103"/>
      <c r="L15" s="24"/>
      <c r="M15" s="101"/>
      <c r="N15" s="24"/>
      <c r="O15" s="24"/>
      <c r="P15" s="102">
        <v>15800.0</v>
      </c>
      <c r="Q15" s="27">
        <f t="shared" si="1"/>
        <v>0</v>
      </c>
      <c r="R15" s="102" t="s">
        <v>71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152">
        <v>45915.0</v>
      </c>
      <c r="C16" s="153" t="s">
        <v>790</v>
      </c>
      <c r="D16" s="99">
        <v>62146.0</v>
      </c>
      <c r="E16" s="100" t="s">
        <v>401</v>
      </c>
      <c r="F16" s="24"/>
      <c r="G16" s="103"/>
      <c r="H16" s="24"/>
      <c r="I16" s="101">
        <v>5000.0</v>
      </c>
      <c r="J16" s="103"/>
      <c r="K16" s="103"/>
      <c r="L16" s="24"/>
      <c r="M16" s="101"/>
      <c r="N16" s="24"/>
      <c r="O16" s="24"/>
      <c r="P16" s="102">
        <v>5000.0</v>
      </c>
      <c r="Q16" s="27">
        <f t="shared" si="1"/>
        <v>0</v>
      </c>
      <c r="R16" s="102" t="s">
        <v>43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152">
        <v>45915.0</v>
      </c>
      <c r="C17" s="153" t="s">
        <v>791</v>
      </c>
      <c r="D17" s="99">
        <v>59284.0</v>
      </c>
      <c r="E17" s="100" t="s">
        <v>792</v>
      </c>
      <c r="F17" s="24"/>
      <c r="G17" s="103"/>
      <c r="H17" s="24"/>
      <c r="I17" s="101">
        <v>5100.0</v>
      </c>
      <c r="J17" s="103"/>
      <c r="K17" s="103"/>
      <c r="L17" s="24"/>
      <c r="M17" s="101"/>
      <c r="N17" s="24"/>
      <c r="O17" s="24"/>
      <c r="P17" s="102">
        <v>5100.0</v>
      </c>
      <c r="Q17" s="27">
        <f t="shared" si="1"/>
        <v>0</v>
      </c>
      <c r="R17" s="102" t="s">
        <v>71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152">
        <v>45915.0</v>
      </c>
      <c r="C18" s="153" t="s">
        <v>793</v>
      </c>
      <c r="D18" s="99">
        <v>43381.0</v>
      </c>
      <c r="E18" s="100" t="s">
        <v>794</v>
      </c>
      <c r="F18" s="24"/>
      <c r="G18" s="103"/>
      <c r="H18" s="24"/>
      <c r="I18" s="101">
        <v>2600.0</v>
      </c>
      <c r="J18" s="103"/>
      <c r="K18" s="103"/>
      <c r="L18" s="24"/>
      <c r="M18" s="101"/>
      <c r="N18" s="24"/>
      <c r="O18" s="24"/>
      <c r="P18" s="102">
        <v>2600.0</v>
      </c>
      <c r="Q18" s="27">
        <f t="shared" si="1"/>
        <v>0</v>
      </c>
      <c r="R18" s="102" t="s">
        <v>71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152">
        <v>45915.0</v>
      </c>
      <c r="C19" s="153" t="s">
        <v>795</v>
      </c>
      <c r="D19" s="99">
        <v>35245.0</v>
      </c>
      <c r="E19" s="100" t="s">
        <v>64</v>
      </c>
      <c r="F19" s="24"/>
      <c r="G19" s="103"/>
      <c r="H19" s="24"/>
      <c r="I19" s="101">
        <v>1500.0</v>
      </c>
      <c r="J19" s="103"/>
      <c r="K19" s="103"/>
      <c r="L19" s="24"/>
      <c r="M19" s="101"/>
      <c r="N19" s="24"/>
      <c r="O19" s="24"/>
      <c r="P19" s="102">
        <v>1500.0</v>
      </c>
      <c r="Q19" s="27">
        <f t="shared" si="1"/>
        <v>0</v>
      </c>
      <c r="R19" s="102" t="s">
        <v>43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>
        <v>15.0</v>
      </c>
      <c r="B20" s="152">
        <v>45915.0</v>
      </c>
      <c r="C20" s="153" t="s">
        <v>796</v>
      </c>
      <c r="D20" s="99">
        <v>10288.0</v>
      </c>
      <c r="E20" s="100" t="s">
        <v>788</v>
      </c>
      <c r="F20" s="24"/>
      <c r="G20" s="103"/>
      <c r="H20" s="24"/>
      <c r="I20" s="101">
        <v>6000.0</v>
      </c>
      <c r="J20" s="103"/>
      <c r="K20" s="103"/>
      <c r="L20" s="24"/>
      <c r="M20" s="101"/>
      <c r="N20" s="24"/>
      <c r="O20" s="24"/>
      <c r="P20" s="102">
        <v>6000.0</v>
      </c>
      <c r="Q20" s="27">
        <f t="shared" si="1"/>
        <v>0</v>
      </c>
      <c r="R20" s="102" t="s">
        <v>43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96">
        <v>16.0</v>
      </c>
      <c r="B21" s="152">
        <v>45915.0</v>
      </c>
      <c r="C21" s="153" t="s">
        <v>797</v>
      </c>
      <c r="D21" s="99">
        <v>45929.0</v>
      </c>
      <c r="E21" s="100" t="s">
        <v>175</v>
      </c>
      <c r="F21" s="24"/>
      <c r="G21" s="103"/>
      <c r="H21" s="24"/>
      <c r="I21" s="101">
        <v>4500.0</v>
      </c>
      <c r="J21" s="103"/>
      <c r="K21" s="103"/>
      <c r="L21" s="24"/>
      <c r="M21" s="101"/>
      <c r="N21" s="24"/>
      <c r="O21" s="24"/>
      <c r="P21" s="102">
        <v>4500.0</v>
      </c>
      <c r="Q21" s="27">
        <f t="shared" si="1"/>
        <v>0</v>
      </c>
      <c r="R21" s="102" t="s">
        <v>43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96">
        <v>17.0</v>
      </c>
      <c r="B22" s="152">
        <v>45915.0</v>
      </c>
      <c r="C22" s="153" t="s">
        <v>798</v>
      </c>
      <c r="D22" s="99">
        <v>92257.0</v>
      </c>
      <c r="E22" s="100" t="s">
        <v>799</v>
      </c>
      <c r="F22" s="24"/>
      <c r="G22" s="103"/>
      <c r="H22" s="24"/>
      <c r="I22" s="101">
        <v>6000.0</v>
      </c>
      <c r="J22" s="103"/>
      <c r="K22" s="103"/>
      <c r="L22" s="24"/>
      <c r="M22" s="101"/>
      <c r="N22" s="24"/>
      <c r="O22" s="24"/>
      <c r="P22" s="102">
        <v>6000.0</v>
      </c>
      <c r="Q22" s="27">
        <f t="shared" si="1"/>
        <v>0</v>
      </c>
      <c r="R22" s="102" t="s">
        <v>43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96">
        <v>18.0</v>
      </c>
      <c r="B23" s="152">
        <v>45915.0</v>
      </c>
      <c r="C23" s="153" t="s">
        <v>800</v>
      </c>
      <c r="D23" s="99">
        <v>59793.0</v>
      </c>
      <c r="E23" s="100" t="s">
        <v>177</v>
      </c>
      <c r="F23" s="24"/>
      <c r="G23" s="103"/>
      <c r="H23" s="24"/>
      <c r="I23" s="101">
        <v>1500.0</v>
      </c>
      <c r="J23" s="103"/>
      <c r="K23" s="103"/>
      <c r="L23" s="24"/>
      <c r="M23" s="101"/>
      <c r="N23" s="24"/>
      <c r="O23" s="24"/>
      <c r="P23" s="102">
        <v>1500.0</v>
      </c>
      <c r="Q23" s="27">
        <f t="shared" si="1"/>
        <v>0</v>
      </c>
      <c r="R23" s="102" t="s">
        <v>43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96">
        <v>19.0</v>
      </c>
      <c r="B24" s="152">
        <v>45915.0</v>
      </c>
      <c r="C24" s="153" t="s">
        <v>801</v>
      </c>
      <c r="D24" s="99">
        <v>87125.0</v>
      </c>
      <c r="E24" s="100" t="s">
        <v>802</v>
      </c>
      <c r="F24" s="24"/>
      <c r="G24" s="103"/>
      <c r="H24" s="24"/>
      <c r="I24" s="101">
        <v>6000.0</v>
      </c>
      <c r="J24" s="103"/>
      <c r="K24" s="103"/>
      <c r="L24" s="24"/>
      <c r="M24" s="101"/>
      <c r="N24" s="24"/>
      <c r="O24" s="24"/>
      <c r="P24" s="102">
        <v>6000.0</v>
      </c>
      <c r="Q24" s="27">
        <f t="shared" si="1"/>
        <v>0</v>
      </c>
      <c r="R24" s="102" t="s">
        <v>43</v>
      </c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96">
        <v>20.0</v>
      </c>
      <c r="B25" s="152">
        <v>45915.0</v>
      </c>
      <c r="C25" s="153" t="s">
        <v>803</v>
      </c>
      <c r="D25" s="99">
        <v>10691.0</v>
      </c>
      <c r="E25" s="100" t="s">
        <v>804</v>
      </c>
      <c r="F25" s="24"/>
      <c r="G25" s="103"/>
      <c r="H25" s="24"/>
      <c r="I25" s="101">
        <v>4500.0</v>
      </c>
      <c r="J25" s="103"/>
      <c r="K25" s="103"/>
      <c r="L25" s="24"/>
      <c r="M25" s="101"/>
      <c r="N25" s="24"/>
      <c r="O25" s="24"/>
      <c r="P25" s="102">
        <v>4500.0</v>
      </c>
      <c r="Q25" s="27">
        <f t="shared" si="1"/>
        <v>0</v>
      </c>
      <c r="R25" s="102" t="s">
        <v>43</v>
      </c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96">
        <v>21.0</v>
      </c>
      <c r="B26" s="152">
        <v>45915.0</v>
      </c>
      <c r="C26" s="153" t="s">
        <v>805</v>
      </c>
      <c r="D26" s="99">
        <v>13762.0</v>
      </c>
      <c r="E26" s="100" t="s">
        <v>49</v>
      </c>
      <c r="F26" s="24"/>
      <c r="G26" s="103"/>
      <c r="H26" s="24"/>
      <c r="I26" s="101"/>
      <c r="J26" s="103">
        <v>634.0</v>
      </c>
      <c r="K26" s="103"/>
      <c r="L26" s="24"/>
      <c r="M26" s="101"/>
      <c r="N26" s="24"/>
      <c r="O26" s="24"/>
      <c r="P26" s="102">
        <v>634.0</v>
      </c>
      <c r="Q26" s="27">
        <f t="shared" si="1"/>
        <v>0</v>
      </c>
      <c r="R26" s="102" t="s">
        <v>43</v>
      </c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96">
        <v>22.0</v>
      </c>
      <c r="B27" s="152">
        <v>45915.0</v>
      </c>
      <c r="C27" s="153" t="s">
        <v>806</v>
      </c>
      <c r="D27" s="99">
        <v>44497.0</v>
      </c>
      <c r="E27" s="100" t="s">
        <v>807</v>
      </c>
      <c r="F27" s="24"/>
      <c r="G27" s="103"/>
      <c r="H27" s="24"/>
      <c r="I27" s="101">
        <v>4300.0</v>
      </c>
      <c r="J27" s="103"/>
      <c r="K27" s="103"/>
      <c r="L27" s="24"/>
      <c r="M27" s="101"/>
      <c r="N27" s="24"/>
      <c r="O27" s="24"/>
      <c r="P27" s="102">
        <v>4300.0</v>
      </c>
      <c r="Q27" s="27">
        <f t="shared" si="1"/>
        <v>0</v>
      </c>
      <c r="R27" s="102" t="s">
        <v>71</v>
      </c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96">
        <v>23.0</v>
      </c>
      <c r="B28" s="152">
        <v>45915.0</v>
      </c>
      <c r="C28" s="153" t="s">
        <v>808</v>
      </c>
      <c r="D28" s="99">
        <v>10249.0</v>
      </c>
      <c r="E28" s="100" t="s">
        <v>809</v>
      </c>
      <c r="F28" s="24"/>
      <c r="G28" s="103"/>
      <c r="H28" s="24"/>
      <c r="I28" s="101"/>
      <c r="J28" s="103">
        <v>17250.0</v>
      </c>
      <c r="K28" s="103"/>
      <c r="L28" s="24"/>
      <c r="M28" s="101"/>
      <c r="N28" s="24"/>
      <c r="O28" s="24"/>
      <c r="P28" s="102">
        <v>17250.0</v>
      </c>
      <c r="Q28" s="27">
        <f t="shared" si="1"/>
        <v>0</v>
      </c>
      <c r="R28" s="102" t="s">
        <v>43</v>
      </c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96">
        <v>24.0</v>
      </c>
      <c r="B29" s="152">
        <v>45915.0</v>
      </c>
      <c r="C29" s="153" t="s">
        <v>810</v>
      </c>
      <c r="D29" s="99">
        <v>84128.0</v>
      </c>
      <c r="E29" s="100" t="s">
        <v>811</v>
      </c>
      <c r="F29" s="24"/>
      <c r="G29" s="103"/>
      <c r="H29" s="24"/>
      <c r="I29" s="101">
        <v>2600.0</v>
      </c>
      <c r="J29" s="103"/>
      <c r="K29" s="103"/>
      <c r="L29" s="24"/>
      <c r="M29" s="101"/>
      <c r="N29" s="24"/>
      <c r="O29" s="24"/>
      <c r="P29" s="102">
        <v>2600.0</v>
      </c>
      <c r="Q29" s="27">
        <f t="shared" si="1"/>
        <v>0</v>
      </c>
      <c r="R29" s="102" t="s">
        <v>71</v>
      </c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96">
        <v>25.0</v>
      </c>
      <c r="B30" s="152">
        <v>45915.0</v>
      </c>
      <c r="C30" s="153" t="s">
        <v>812</v>
      </c>
      <c r="D30" s="99">
        <v>93321.0</v>
      </c>
      <c r="E30" s="100" t="s">
        <v>813</v>
      </c>
      <c r="F30" s="24"/>
      <c r="G30" s="103">
        <v>5000.0</v>
      </c>
      <c r="H30" s="24"/>
      <c r="I30" s="101"/>
      <c r="J30" s="103"/>
      <c r="K30" s="103"/>
      <c r="L30" s="24"/>
      <c r="M30" s="101"/>
      <c r="N30" s="24"/>
      <c r="O30" s="24"/>
      <c r="P30" s="102">
        <v>5000.0</v>
      </c>
      <c r="Q30" s="27">
        <f t="shared" si="1"/>
        <v>0</v>
      </c>
      <c r="R30" s="102" t="s">
        <v>71</v>
      </c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96">
        <v>26.0</v>
      </c>
      <c r="B31" s="152">
        <v>45915.0</v>
      </c>
      <c r="C31" s="153" t="s">
        <v>814</v>
      </c>
      <c r="D31" s="99">
        <v>93232.0</v>
      </c>
      <c r="E31" s="100" t="s">
        <v>815</v>
      </c>
      <c r="F31" s="24"/>
      <c r="G31" s="103">
        <v>7500.0</v>
      </c>
      <c r="H31" s="24"/>
      <c r="I31" s="101"/>
      <c r="J31" s="103"/>
      <c r="K31" s="103"/>
      <c r="L31" s="24"/>
      <c r="M31" s="101"/>
      <c r="N31" s="24"/>
      <c r="O31" s="24"/>
      <c r="P31" s="102">
        <v>7500.0</v>
      </c>
      <c r="Q31" s="27">
        <f t="shared" si="1"/>
        <v>0</v>
      </c>
      <c r="R31" s="102" t="s">
        <v>71</v>
      </c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96">
        <v>27.0</v>
      </c>
      <c r="B32" s="152">
        <v>45915.0</v>
      </c>
      <c r="C32" s="153" t="s">
        <v>816</v>
      </c>
      <c r="D32" s="99">
        <v>88316.0</v>
      </c>
      <c r="E32" s="100" t="s">
        <v>817</v>
      </c>
      <c r="F32" s="24"/>
      <c r="G32" s="103">
        <v>5000.0</v>
      </c>
      <c r="H32" s="24"/>
      <c r="I32" s="101"/>
      <c r="J32" s="103"/>
      <c r="K32" s="103"/>
      <c r="L32" s="24"/>
      <c r="M32" s="101"/>
      <c r="N32" s="24"/>
      <c r="O32" s="24"/>
      <c r="P32" s="102">
        <v>5000.0</v>
      </c>
      <c r="Q32" s="27">
        <f t="shared" si="1"/>
        <v>0</v>
      </c>
      <c r="R32" s="102" t="s">
        <v>71</v>
      </c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96">
        <v>28.0</v>
      </c>
      <c r="B33" s="152">
        <v>45915.0</v>
      </c>
      <c r="C33" s="153" t="s">
        <v>818</v>
      </c>
      <c r="D33" s="99">
        <v>13762.0</v>
      </c>
      <c r="E33" s="100" t="s">
        <v>49</v>
      </c>
      <c r="F33" s="24"/>
      <c r="G33" s="103"/>
      <c r="H33" s="24"/>
      <c r="I33" s="101"/>
      <c r="J33" s="103"/>
      <c r="K33" s="103"/>
      <c r="L33" s="24"/>
      <c r="M33" s="101">
        <v>300.0</v>
      </c>
      <c r="N33" s="24"/>
      <c r="O33" s="24"/>
      <c r="P33" s="102">
        <v>300.0</v>
      </c>
      <c r="Q33" s="27">
        <f t="shared" si="1"/>
        <v>0</v>
      </c>
      <c r="R33" s="102" t="s">
        <v>43</v>
      </c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96">
        <v>29.0</v>
      </c>
      <c r="B34" s="152">
        <v>45915.0</v>
      </c>
      <c r="C34" s="153" t="s">
        <v>819</v>
      </c>
      <c r="D34" s="99">
        <v>30895.0</v>
      </c>
      <c r="E34" s="100" t="s">
        <v>553</v>
      </c>
      <c r="F34" s="24"/>
      <c r="G34" s="103">
        <v>6650.0</v>
      </c>
      <c r="H34" s="24"/>
      <c r="I34" s="101"/>
      <c r="J34" s="103"/>
      <c r="K34" s="103"/>
      <c r="L34" s="24"/>
      <c r="M34" s="101"/>
      <c r="N34" s="24"/>
      <c r="O34" s="24"/>
      <c r="P34" s="102">
        <v>6650.0</v>
      </c>
      <c r="Q34" s="27">
        <f t="shared" si="1"/>
        <v>0</v>
      </c>
      <c r="R34" s="102" t="s">
        <v>71</v>
      </c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96">
        <v>30.0</v>
      </c>
      <c r="B35" s="152">
        <v>45915.0</v>
      </c>
      <c r="C35" s="153" t="s">
        <v>820</v>
      </c>
      <c r="D35" s="99">
        <v>64461.0</v>
      </c>
      <c r="E35" s="100" t="s">
        <v>196</v>
      </c>
      <c r="F35" s="24"/>
      <c r="G35" s="103"/>
      <c r="H35" s="24"/>
      <c r="I35" s="101">
        <v>5000.0</v>
      </c>
      <c r="J35" s="103"/>
      <c r="K35" s="103"/>
      <c r="L35" s="24"/>
      <c r="M35" s="101"/>
      <c r="N35" s="24"/>
      <c r="O35" s="24"/>
      <c r="P35" s="102">
        <v>5000.0</v>
      </c>
      <c r="Q35" s="27">
        <f t="shared" si="1"/>
        <v>0</v>
      </c>
      <c r="R35" s="102" t="s">
        <v>71</v>
      </c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96">
        <v>31.0</v>
      </c>
      <c r="B36" s="152">
        <v>45915.0</v>
      </c>
      <c r="C36" s="153" t="s">
        <v>821</v>
      </c>
      <c r="D36" s="99">
        <v>64461.0</v>
      </c>
      <c r="E36" s="100" t="s">
        <v>196</v>
      </c>
      <c r="F36" s="24"/>
      <c r="G36" s="103"/>
      <c r="H36" s="24"/>
      <c r="I36" s="101">
        <v>5000.0</v>
      </c>
      <c r="J36" s="103"/>
      <c r="K36" s="103"/>
      <c r="L36" s="24"/>
      <c r="M36" s="101"/>
      <c r="N36" s="24"/>
      <c r="O36" s="24"/>
      <c r="P36" s="102">
        <v>5000.0</v>
      </c>
      <c r="Q36" s="27">
        <f t="shared" si="1"/>
        <v>0</v>
      </c>
      <c r="R36" s="102" t="s">
        <v>71</v>
      </c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customHeight="1">
      <c r="A37" s="96">
        <v>32.0</v>
      </c>
      <c r="B37" s="152">
        <v>45915.0</v>
      </c>
      <c r="C37" s="153" t="s">
        <v>822</v>
      </c>
      <c r="D37" s="99">
        <v>21384.0</v>
      </c>
      <c r="E37" s="100" t="s">
        <v>420</v>
      </c>
      <c r="F37" s="24"/>
      <c r="G37" s="103"/>
      <c r="H37" s="24"/>
      <c r="I37" s="101"/>
      <c r="J37" s="103"/>
      <c r="K37" s="103"/>
      <c r="L37" s="24"/>
      <c r="M37" s="101">
        <v>1500.0</v>
      </c>
      <c r="N37" s="24"/>
      <c r="O37" s="24"/>
      <c r="P37" s="102">
        <v>1500.0</v>
      </c>
      <c r="Q37" s="27">
        <f t="shared" si="1"/>
        <v>0</v>
      </c>
      <c r="R37" s="102" t="s">
        <v>43</v>
      </c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customHeight="1">
      <c r="A38" s="96">
        <v>33.0</v>
      </c>
      <c r="B38" s="152">
        <v>45915.0</v>
      </c>
      <c r="C38" s="153" t="s">
        <v>823</v>
      </c>
      <c r="D38" s="99">
        <v>35227.0</v>
      </c>
      <c r="E38" s="100" t="s">
        <v>220</v>
      </c>
      <c r="F38" s="24"/>
      <c r="G38" s="103"/>
      <c r="H38" s="24"/>
      <c r="I38" s="101"/>
      <c r="J38" s="103"/>
      <c r="K38" s="103"/>
      <c r="L38" s="24"/>
      <c r="M38" s="101">
        <v>3000.0</v>
      </c>
      <c r="N38" s="24"/>
      <c r="O38" s="24"/>
      <c r="P38" s="102">
        <v>3000.0</v>
      </c>
      <c r="Q38" s="27">
        <f t="shared" si="1"/>
        <v>0</v>
      </c>
      <c r="R38" s="102" t="s">
        <v>43</v>
      </c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customHeight="1">
      <c r="A39" s="96">
        <v>34.0</v>
      </c>
      <c r="B39" s="152">
        <v>45915.0</v>
      </c>
      <c r="C39" s="153" t="s">
        <v>824</v>
      </c>
      <c r="D39" s="99">
        <v>10008.0</v>
      </c>
      <c r="E39" s="100" t="s">
        <v>76</v>
      </c>
      <c r="F39" s="24"/>
      <c r="G39" s="103"/>
      <c r="H39" s="24"/>
      <c r="I39" s="101">
        <v>500.0</v>
      </c>
      <c r="J39" s="103"/>
      <c r="K39" s="103"/>
      <c r="L39" s="24"/>
      <c r="M39" s="101"/>
      <c r="N39" s="24"/>
      <c r="O39" s="24"/>
      <c r="P39" s="102">
        <v>500.0</v>
      </c>
      <c r="Q39" s="27">
        <f t="shared" si="1"/>
        <v>0</v>
      </c>
      <c r="R39" s="102" t="s">
        <v>43</v>
      </c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customHeight="1">
      <c r="A40" s="96">
        <v>35.0</v>
      </c>
      <c r="B40" s="152">
        <v>45914.0</v>
      </c>
      <c r="C40" s="153" t="s">
        <v>825</v>
      </c>
      <c r="D40" s="99">
        <v>10249.0</v>
      </c>
      <c r="E40" s="100" t="s">
        <v>809</v>
      </c>
      <c r="F40" s="24"/>
      <c r="G40" s="103"/>
      <c r="H40" s="24"/>
      <c r="I40" s="101"/>
      <c r="J40" s="103"/>
      <c r="K40" s="103"/>
      <c r="L40" s="24"/>
      <c r="M40" s="101">
        <v>300.0</v>
      </c>
      <c r="N40" s="24"/>
      <c r="O40" s="24"/>
      <c r="P40" s="102">
        <v>300.0</v>
      </c>
      <c r="Q40" s="27">
        <f t="shared" si="1"/>
        <v>0</v>
      </c>
      <c r="R40" s="102"/>
      <c r="S40" s="26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customHeight="1">
      <c r="A41" s="96">
        <v>36.0</v>
      </c>
      <c r="B41" s="152">
        <v>45914.0</v>
      </c>
      <c r="C41" s="153" t="s">
        <v>826</v>
      </c>
      <c r="D41" s="99">
        <v>10008.0</v>
      </c>
      <c r="E41" s="100" t="s">
        <v>76</v>
      </c>
      <c r="F41" s="24"/>
      <c r="G41" s="103"/>
      <c r="H41" s="24"/>
      <c r="I41" s="101"/>
      <c r="J41" s="103"/>
      <c r="K41" s="103">
        <v>900.0</v>
      </c>
      <c r="L41" s="24"/>
      <c r="M41" s="101" t="s">
        <v>131</v>
      </c>
      <c r="N41" s="24"/>
      <c r="O41" s="24"/>
      <c r="P41" s="102">
        <v>900.0</v>
      </c>
      <c r="Q41" s="146">
        <v>0.0</v>
      </c>
      <c r="R41" s="102"/>
      <c r="S41" s="26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customHeight="1">
      <c r="A42" s="96">
        <v>37.0</v>
      </c>
      <c r="B42" s="152">
        <v>45914.0</v>
      </c>
      <c r="C42" s="153" t="s">
        <v>827</v>
      </c>
      <c r="D42" s="99">
        <v>96854.0</v>
      </c>
      <c r="E42" s="100" t="s">
        <v>828</v>
      </c>
      <c r="F42" s="24"/>
      <c r="G42" s="103"/>
      <c r="H42" s="103">
        <v>2950.0</v>
      </c>
      <c r="I42" s="101"/>
      <c r="J42" s="103"/>
      <c r="K42" s="103"/>
      <c r="L42" s="24"/>
      <c r="M42" s="101"/>
      <c r="N42" s="24"/>
      <c r="O42" s="24"/>
      <c r="P42" s="102">
        <v>2950.0</v>
      </c>
      <c r="Q42" s="27">
        <f t="shared" ref="Q42:Q51" si="2">F42+G42+H42+I42+J42+K42+L42+M42+N42+O42-P42</f>
        <v>0</v>
      </c>
      <c r="R42" s="102"/>
      <c r="S42" s="26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42.0" customHeight="1">
      <c r="A43" s="96">
        <v>38.0</v>
      </c>
      <c r="B43" s="152">
        <v>45915.0</v>
      </c>
      <c r="C43" s="153" t="s">
        <v>829</v>
      </c>
      <c r="D43" s="99">
        <v>10250.0</v>
      </c>
      <c r="E43" s="100" t="s">
        <v>462</v>
      </c>
      <c r="F43" s="24"/>
      <c r="G43" s="103"/>
      <c r="H43" s="103">
        <v>19500.0</v>
      </c>
      <c r="I43" s="101"/>
      <c r="J43" s="103"/>
      <c r="K43" s="103"/>
      <c r="L43" s="24"/>
      <c r="M43" s="101"/>
      <c r="N43" s="24"/>
      <c r="O43" s="24"/>
      <c r="P43" s="102">
        <v>19500.0</v>
      </c>
      <c r="Q43" s="27">
        <f t="shared" si="2"/>
        <v>0</v>
      </c>
      <c r="R43" s="102"/>
      <c r="S43" s="26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ht="42.0" customHeight="1">
      <c r="A44" s="96">
        <v>39.0</v>
      </c>
      <c r="B44" s="152">
        <v>45915.0</v>
      </c>
      <c r="C44" s="153" t="s">
        <v>830</v>
      </c>
      <c r="D44" s="99">
        <v>52214.0</v>
      </c>
      <c r="E44" s="100" t="s">
        <v>831</v>
      </c>
      <c r="F44" s="24"/>
      <c r="G44" s="103"/>
      <c r="H44" s="103">
        <v>2700.0</v>
      </c>
      <c r="I44" s="101"/>
      <c r="J44" s="103"/>
      <c r="K44" s="103"/>
      <c r="L44" s="24"/>
      <c r="M44" s="101"/>
      <c r="N44" s="24"/>
      <c r="O44" s="24"/>
      <c r="P44" s="102">
        <v>2700.0</v>
      </c>
      <c r="Q44" s="27">
        <f t="shared" si="2"/>
        <v>0</v>
      </c>
      <c r="R44" s="102"/>
      <c r="S44" s="26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ht="42.0" customHeight="1">
      <c r="A45" s="96">
        <v>40.0</v>
      </c>
      <c r="B45" s="152">
        <v>45915.0</v>
      </c>
      <c r="C45" s="153" t="s">
        <v>832</v>
      </c>
      <c r="D45" s="99">
        <v>47787.0</v>
      </c>
      <c r="E45" s="100" t="s">
        <v>110</v>
      </c>
      <c r="F45" s="24"/>
      <c r="G45" s="103"/>
      <c r="H45" s="103">
        <v>250.0</v>
      </c>
      <c r="I45" s="101"/>
      <c r="J45" s="103"/>
      <c r="K45" s="103"/>
      <c r="L45" s="24"/>
      <c r="M45" s="101"/>
      <c r="N45" s="24"/>
      <c r="O45" s="24"/>
      <c r="P45" s="102">
        <v>250.0</v>
      </c>
      <c r="Q45" s="27">
        <f t="shared" si="2"/>
        <v>0</v>
      </c>
      <c r="R45" s="102"/>
      <c r="S45" s="26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</row>
    <row r="46" ht="42.0" customHeight="1">
      <c r="A46" s="96">
        <v>41.0</v>
      </c>
      <c r="B46" s="152">
        <v>45915.0</v>
      </c>
      <c r="C46" s="153" t="s">
        <v>833</v>
      </c>
      <c r="D46" s="99">
        <v>49206.0</v>
      </c>
      <c r="E46" s="100" t="s">
        <v>834</v>
      </c>
      <c r="F46" s="24"/>
      <c r="G46" s="103"/>
      <c r="H46" s="24"/>
      <c r="I46" s="101"/>
      <c r="J46" s="103"/>
      <c r="K46" s="103">
        <v>2950.0</v>
      </c>
      <c r="L46" s="24"/>
      <c r="M46" s="101"/>
      <c r="N46" s="24"/>
      <c r="O46" s="24"/>
      <c r="P46" s="102">
        <v>2950.0</v>
      </c>
      <c r="Q46" s="27">
        <f t="shared" si="2"/>
        <v>0</v>
      </c>
      <c r="R46" s="102"/>
      <c r="S46" s="26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</row>
    <row r="47" ht="42.0" customHeight="1">
      <c r="A47" s="96">
        <v>42.0</v>
      </c>
      <c r="B47" s="152">
        <v>45915.0</v>
      </c>
      <c r="C47" s="153" t="s">
        <v>835</v>
      </c>
      <c r="D47" s="99">
        <v>49206.0</v>
      </c>
      <c r="E47" s="100" t="s">
        <v>834</v>
      </c>
      <c r="F47" s="24"/>
      <c r="G47" s="103"/>
      <c r="H47" s="24"/>
      <c r="I47" s="101"/>
      <c r="J47" s="103"/>
      <c r="K47" s="103">
        <v>100.0</v>
      </c>
      <c r="L47" s="24"/>
      <c r="M47" s="101"/>
      <c r="N47" s="24"/>
      <c r="O47" s="24"/>
      <c r="P47" s="102">
        <v>100.0</v>
      </c>
      <c r="Q47" s="27">
        <f t="shared" si="2"/>
        <v>0</v>
      </c>
      <c r="R47" s="102"/>
      <c r="S47" s="26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</row>
    <row r="48" ht="42.0" customHeight="1">
      <c r="A48" s="96">
        <v>43.0</v>
      </c>
      <c r="B48" s="152">
        <v>45915.0</v>
      </c>
      <c r="C48" s="153" t="s">
        <v>836</v>
      </c>
      <c r="D48" s="99">
        <v>47787.0</v>
      </c>
      <c r="E48" s="100" t="s">
        <v>110</v>
      </c>
      <c r="F48" s="24"/>
      <c r="G48" s="103"/>
      <c r="H48" s="103">
        <v>10000.0</v>
      </c>
      <c r="I48" s="101"/>
      <c r="J48" s="24"/>
      <c r="K48" s="103"/>
      <c r="L48" s="24"/>
      <c r="M48" s="101"/>
      <c r="N48" s="24"/>
      <c r="O48" s="24"/>
      <c r="P48" s="102">
        <v>10000.0</v>
      </c>
      <c r="Q48" s="27">
        <f t="shared" si="2"/>
        <v>0</v>
      </c>
      <c r="R48" s="102"/>
      <c r="S48" s="26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</row>
    <row r="49" ht="42.0" customHeight="1">
      <c r="A49" s="96">
        <v>44.0</v>
      </c>
      <c r="B49" s="152">
        <v>45915.0</v>
      </c>
      <c r="C49" s="153" t="s">
        <v>837</v>
      </c>
      <c r="D49" s="99">
        <v>96914.0</v>
      </c>
      <c r="E49" s="100" t="s">
        <v>838</v>
      </c>
      <c r="F49" s="24"/>
      <c r="G49" s="103"/>
      <c r="H49" s="103">
        <v>2950.0</v>
      </c>
      <c r="I49" s="101"/>
      <c r="J49" s="24"/>
      <c r="K49" s="103"/>
      <c r="L49" s="24"/>
      <c r="M49" s="101"/>
      <c r="N49" s="24"/>
      <c r="O49" s="24"/>
      <c r="P49" s="102">
        <v>2950.0</v>
      </c>
      <c r="Q49" s="27">
        <f t="shared" si="2"/>
        <v>0</v>
      </c>
      <c r="R49" s="102"/>
      <c r="S49" s="26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</row>
    <row r="50" ht="42.0" customHeight="1">
      <c r="A50" s="96"/>
      <c r="B50" s="97"/>
      <c r="C50" s="98"/>
      <c r="D50" s="99"/>
      <c r="E50" s="100"/>
      <c r="F50" s="24"/>
      <c r="G50" s="103"/>
      <c r="H50" s="24"/>
      <c r="I50" s="101"/>
      <c r="J50" s="24"/>
      <c r="K50" s="103"/>
      <c r="L50" s="24"/>
      <c r="M50" s="101"/>
      <c r="N50" s="24"/>
      <c r="O50" s="24"/>
      <c r="P50" s="102"/>
      <c r="Q50" s="27">
        <f t="shared" si="2"/>
        <v>0</v>
      </c>
      <c r="R50" s="102"/>
      <c r="S50" s="146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</row>
    <row r="51" ht="42.0" customHeight="1">
      <c r="A51" s="96"/>
      <c r="B51" s="97"/>
      <c r="C51" s="98"/>
      <c r="D51" s="99"/>
      <c r="E51" s="100"/>
      <c r="F51" s="24"/>
      <c r="G51" s="24"/>
      <c r="H51" s="103"/>
      <c r="I51" s="101"/>
      <c r="J51" s="103"/>
      <c r="K51" s="103"/>
      <c r="L51" s="24"/>
      <c r="M51" s="101"/>
      <c r="N51" s="24"/>
      <c r="O51" s="24"/>
      <c r="P51" s="102"/>
      <c r="Q51" s="27">
        <f t="shared" si="2"/>
        <v>0</v>
      </c>
      <c r="R51" s="102"/>
      <c r="S51" s="26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</row>
    <row r="52" ht="42.0" customHeight="1">
      <c r="A52" s="30"/>
      <c r="B52" s="31"/>
      <c r="C52" s="32"/>
      <c r="D52" s="33"/>
      <c r="E52" s="33"/>
      <c r="F52" s="34">
        <f t="shared" ref="F52:P52" si="3">SUM(F6:F51)</f>
        <v>0</v>
      </c>
      <c r="G52" s="34">
        <f t="shared" si="3"/>
        <v>24150</v>
      </c>
      <c r="H52" s="34">
        <f t="shared" si="3"/>
        <v>38350</v>
      </c>
      <c r="I52" s="34">
        <f t="shared" si="3"/>
        <v>82050</v>
      </c>
      <c r="J52" s="34">
        <f t="shared" si="3"/>
        <v>31834</v>
      </c>
      <c r="K52" s="34">
        <f t="shared" si="3"/>
        <v>3950</v>
      </c>
      <c r="L52" s="34">
        <f t="shared" si="3"/>
        <v>0</v>
      </c>
      <c r="M52" s="34">
        <f t="shared" si="3"/>
        <v>10250</v>
      </c>
      <c r="N52" s="34">
        <f t="shared" si="3"/>
        <v>0</v>
      </c>
      <c r="O52" s="34">
        <f t="shared" si="3"/>
        <v>0</v>
      </c>
      <c r="P52" s="34">
        <f t="shared" si="3"/>
        <v>190584</v>
      </c>
      <c r="Q52" s="35"/>
      <c r="R52" s="33"/>
      <c r="S52" s="36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</row>
    <row r="53" ht="42.0" customHeight="1">
      <c r="A53" s="38"/>
      <c r="B53" s="39"/>
      <c r="C53" s="40"/>
      <c r="D53" s="40"/>
      <c r="E53" s="40"/>
      <c r="F53" s="41">
        <f>F52+G52+H52+I52+J52+K52+L52+M52+N52+O52</f>
        <v>190584</v>
      </c>
      <c r="G53" s="4"/>
      <c r="H53" s="4"/>
      <c r="I53" s="4"/>
      <c r="J53" s="4"/>
      <c r="K53" s="4"/>
      <c r="L53" s="4"/>
      <c r="M53" s="4"/>
      <c r="N53" s="4"/>
      <c r="O53" s="4"/>
      <c r="P53" s="43" t="s">
        <v>185</v>
      </c>
      <c r="Q53" s="43"/>
      <c r="R53" s="40"/>
      <c r="S53" s="44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</row>
    <row r="54" ht="42.0" customHeight="1">
      <c r="A54" s="45"/>
      <c r="B54" s="45"/>
      <c r="C54" s="45"/>
      <c r="D54" s="45"/>
      <c r="E54" s="28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</row>
    <row r="55" ht="42.0" customHeight="1">
      <c r="A55" s="143" t="s">
        <v>588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</row>
    <row r="56" ht="42.0" customHeight="1">
      <c r="A56" s="47" t="s">
        <v>2</v>
      </c>
      <c r="B56" s="48" t="s">
        <v>3</v>
      </c>
      <c r="C56" s="48" t="s">
        <v>4</v>
      </c>
      <c r="D56" s="48" t="s">
        <v>5</v>
      </c>
      <c r="E56" s="48" t="s">
        <v>6</v>
      </c>
      <c r="F56" s="49" t="s">
        <v>7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10"/>
      <c r="R56" s="48" t="s">
        <v>8</v>
      </c>
      <c r="S56" s="48" t="s">
        <v>9</v>
      </c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</row>
    <row r="57" ht="42.0" customHeight="1">
      <c r="A57" s="11"/>
      <c r="B57" s="12"/>
      <c r="C57" s="12"/>
      <c r="D57" s="12"/>
      <c r="E57" s="12"/>
      <c r="F57" s="50" t="s">
        <v>10</v>
      </c>
      <c r="G57" s="51" t="s">
        <v>11</v>
      </c>
      <c r="H57" s="10"/>
      <c r="I57" s="51" t="s">
        <v>12</v>
      </c>
      <c r="J57" s="10"/>
      <c r="K57" s="48" t="s">
        <v>13</v>
      </c>
      <c r="L57" s="52"/>
      <c r="M57" s="52"/>
      <c r="N57" s="52"/>
      <c r="O57" s="125" t="s">
        <v>324</v>
      </c>
      <c r="P57" s="48" t="s">
        <v>14</v>
      </c>
      <c r="Q57" s="48" t="s">
        <v>15</v>
      </c>
      <c r="R57" s="12"/>
      <c r="S57" s="12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</row>
    <row r="58" ht="42.0" customHeight="1">
      <c r="A58" s="17"/>
      <c r="B58" s="10"/>
      <c r="C58" s="10"/>
      <c r="D58" s="10"/>
      <c r="E58" s="10"/>
      <c r="F58" s="10"/>
      <c r="G58" s="54" t="s">
        <v>16</v>
      </c>
      <c r="H58" s="54" t="s">
        <v>17</v>
      </c>
      <c r="I58" s="54" t="s">
        <v>18</v>
      </c>
      <c r="J58" s="54" t="s">
        <v>19</v>
      </c>
      <c r="K58" s="10"/>
      <c r="L58" s="54" t="s">
        <v>20</v>
      </c>
      <c r="M58" s="54" t="s">
        <v>21</v>
      </c>
      <c r="N58" s="145" t="s">
        <v>589</v>
      </c>
      <c r="O58" s="126" t="s">
        <v>325</v>
      </c>
      <c r="P58" s="10"/>
      <c r="Q58" s="10"/>
      <c r="R58" s="10"/>
      <c r="S58" s="10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</row>
    <row r="59" ht="42.0" customHeight="1">
      <c r="A59" s="56">
        <v>1.0</v>
      </c>
      <c r="B59" s="154">
        <v>45915.0</v>
      </c>
      <c r="C59" s="155" t="s">
        <v>839</v>
      </c>
      <c r="D59" s="156">
        <v>10288.0</v>
      </c>
      <c r="E59" s="157" t="s">
        <v>788</v>
      </c>
      <c r="F59" s="24"/>
      <c r="G59" s="103"/>
      <c r="H59" s="24"/>
      <c r="I59" s="101"/>
      <c r="J59" s="103"/>
      <c r="K59" s="103"/>
      <c r="L59" s="24"/>
      <c r="M59" s="101"/>
      <c r="N59" s="24"/>
      <c r="O59" s="103">
        <v>23.0</v>
      </c>
      <c r="P59" s="102">
        <v>23.0</v>
      </c>
      <c r="Q59" s="27">
        <f t="shared" ref="Q59:Q62" si="4">F59+G59+H59+I59+J59+K59+L59+M59+N59+O59-P59</f>
        <v>0</v>
      </c>
      <c r="R59" s="27"/>
      <c r="S59" s="102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</row>
    <row r="60" ht="42.0" customHeight="1">
      <c r="A60" s="59"/>
      <c r="B60" s="97"/>
      <c r="C60" s="98"/>
      <c r="D60" s="99"/>
      <c r="E60" s="100"/>
      <c r="F60" s="103"/>
      <c r="G60" s="24"/>
      <c r="H60" s="24"/>
      <c r="I60" s="101"/>
      <c r="J60" s="103"/>
      <c r="K60" s="103"/>
      <c r="L60" s="24"/>
      <c r="M60" s="101"/>
      <c r="N60" s="24"/>
      <c r="O60" s="103"/>
      <c r="P60" s="102"/>
      <c r="Q60" s="27">
        <f t="shared" si="4"/>
        <v>0</v>
      </c>
      <c r="R60" s="102"/>
      <c r="S60" s="102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</row>
    <row r="61" ht="42.0" customHeight="1">
      <c r="A61" s="127"/>
      <c r="B61" s="97"/>
      <c r="C61" s="98"/>
      <c r="D61" s="99"/>
      <c r="E61" s="100"/>
      <c r="F61" s="24"/>
      <c r="G61" s="24"/>
      <c r="H61" s="24"/>
      <c r="I61" s="101"/>
      <c r="J61" s="24"/>
      <c r="K61" s="24"/>
      <c r="L61" s="24"/>
      <c r="M61" s="101"/>
      <c r="N61" s="24"/>
      <c r="O61" s="103"/>
      <c r="P61" s="102"/>
      <c r="Q61" s="27">
        <f t="shared" si="4"/>
        <v>0</v>
      </c>
      <c r="R61" s="26"/>
      <c r="S61" s="58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</row>
    <row r="62" ht="42.0" customHeight="1">
      <c r="A62" s="59"/>
      <c r="B62" s="60"/>
      <c r="C62" s="61"/>
      <c r="D62" s="61"/>
      <c r="E62" s="61"/>
      <c r="F62" s="62"/>
      <c r="G62" s="62"/>
      <c r="H62" s="62"/>
      <c r="I62" s="62"/>
      <c r="J62" s="62"/>
      <c r="K62" s="62"/>
      <c r="L62" s="62"/>
      <c r="M62" s="62"/>
      <c r="N62" s="62"/>
      <c r="O62" s="63"/>
      <c r="P62" s="64"/>
      <c r="Q62" s="27">
        <f t="shared" si="4"/>
        <v>0</v>
      </c>
      <c r="R62" s="26"/>
      <c r="S62" s="58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</row>
    <row r="63" ht="42.0" customHeight="1">
      <c r="A63" s="65"/>
      <c r="B63" s="66"/>
      <c r="C63" s="67"/>
      <c r="D63" s="68" t="s">
        <v>131</v>
      </c>
      <c r="E63" s="52"/>
      <c r="F63" s="69">
        <f t="shared" ref="F63:P63" si="5">SUM(F59:F62)</f>
        <v>0</v>
      </c>
      <c r="G63" s="69">
        <f t="shared" si="5"/>
        <v>0</v>
      </c>
      <c r="H63" s="69">
        <f t="shared" si="5"/>
        <v>0</v>
      </c>
      <c r="I63" s="69">
        <f t="shared" si="5"/>
        <v>0</v>
      </c>
      <c r="J63" s="69">
        <f t="shared" si="5"/>
        <v>0</v>
      </c>
      <c r="K63" s="69">
        <f t="shared" si="5"/>
        <v>0</v>
      </c>
      <c r="L63" s="69">
        <f t="shared" si="5"/>
        <v>0</v>
      </c>
      <c r="M63" s="69">
        <f t="shared" si="5"/>
        <v>0</v>
      </c>
      <c r="N63" s="69">
        <f t="shared" si="5"/>
        <v>0</v>
      </c>
      <c r="O63" s="69">
        <f t="shared" si="5"/>
        <v>23</v>
      </c>
      <c r="P63" s="69">
        <f t="shared" si="5"/>
        <v>23</v>
      </c>
      <c r="Q63" s="70"/>
      <c r="R63" s="52"/>
      <c r="S63" s="58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</row>
    <row r="64" ht="42.0" customHeight="1">
      <c r="A64" s="45"/>
      <c r="B64" s="45"/>
      <c r="C64" s="45"/>
      <c r="D64" s="45"/>
      <c r="E64" s="28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</row>
    <row r="65" ht="42.0" customHeight="1">
      <c r="A65" s="46" t="s">
        <v>139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</row>
    <row r="66" ht="42.0" customHeight="1">
      <c r="A66" s="47" t="s">
        <v>2</v>
      </c>
      <c r="B66" s="48" t="s">
        <v>3</v>
      </c>
      <c r="C66" s="48" t="s">
        <v>4</v>
      </c>
      <c r="D66" s="48" t="s">
        <v>5</v>
      </c>
      <c r="E66" s="48" t="s">
        <v>6</v>
      </c>
      <c r="F66" s="49" t="s">
        <v>7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10"/>
      <c r="R66" s="48" t="s">
        <v>8</v>
      </c>
      <c r="S66" s="48" t="s">
        <v>9</v>
      </c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</row>
    <row r="67" ht="42.0" customHeight="1">
      <c r="A67" s="11"/>
      <c r="B67" s="12"/>
      <c r="C67" s="12"/>
      <c r="D67" s="12"/>
      <c r="E67" s="12"/>
      <c r="F67" s="50" t="s">
        <v>10</v>
      </c>
      <c r="G67" s="51" t="s">
        <v>11</v>
      </c>
      <c r="H67" s="10"/>
      <c r="I67" s="51" t="s">
        <v>12</v>
      </c>
      <c r="J67" s="10"/>
      <c r="K67" s="48" t="s">
        <v>13</v>
      </c>
      <c r="L67" s="52"/>
      <c r="M67" s="52"/>
      <c r="N67" s="52"/>
      <c r="O67" s="73" t="s">
        <v>840</v>
      </c>
      <c r="P67" s="48" t="s">
        <v>14</v>
      </c>
      <c r="Q67" s="48" t="s">
        <v>15</v>
      </c>
      <c r="R67" s="12"/>
      <c r="S67" s="12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</row>
    <row r="68" ht="42.0" customHeight="1">
      <c r="A68" s="17"/>
      <c r="B68" s="10"/>
      <c r="C68" s="10"/>
      <c r="D68" s="10"/>
      <c r="E68" s="10"/>
      <c r="F68" s="10"/>
      <c r="G68" s="54" t="s">
        <v>16</v>
      </c>
      <c r="H68" s="54" t="s">
        <v>17</v>
      </c>
      <c r="I68" s="54" t="s">
        <v>18</v>
      </c>
      <c r="J68" s="54" t="s">
        <v>19</v>
      </c>
      <c r="K68" s="10"/>
      <c r="L68" s="54" t="s">
        <v>20</v>
      </c>
      <c r="M68" s="54" t="s">
        <v>21</v>
      </c>
      <c r="N68" s="54" t="s">
        <v>22</v>
      </c>
      <c r="O68" s="10"/>
      <c r="P68" s="10"/>
      <c r="Q68" s="10"/>
      <c r="R68" s="10"/>
      <c r="S68" s="10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</row>
    <row r="69" ht="42.0" customHeight="1">
      <c r="A69" s="56">
        <v>1.0</v>
      </c>
      <c r="B69" s="151">
        <v>45915.0</v>
      </c>
      <c r="C69" s="115" t="s">
        <v>841</v>
      </c>
      <c r="D69" s="116">
        <v>44497.0</v>
      </c>
      <c r="E69" s="117" t="s">
        <v>842</v>
      </c>
      <c r="F69" s="62"/>
      <c r="G69" s="118"/>
      <c r="H69" s="118"/>
      <c r="I69" s="118">
        <v>150.0</v>
      </c>
      <c r="J69" s="118"/>
      <c r="K69" s="62"/>
      <c r="L69" s="62"/>
      <c r="M69" s="118"/>
      <c r="N69" s="62"/>
      <c r="O69" s="63"/>
      <c r="P69" s="120">
        <v>150.0</v>
      </c>
      <c r="Q69" s="57">
        <f>F69+G69+H69+I69+J69+K69+L69+M69+N69+-P69</f>
        <v>0</v>
      </c>
      <c r="R69" s="102"/>
      <c r="S69" s="58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</row>
    <row r="70" ht="42.0" customHeight="1">
      <c r="A70" s="135">
        <v>2.0</v>
      </c>
      <c r="B70" s="151">
        <v>45915.0</v>
      </c>
      <c r="C70" s="122" t="s">
        <v>843</v>
      </c>
      <c r="D70" s="123">
        <v>48631.0</v>
      </c>
      <c r="E70" s="124" t="s">
        <v>538</v>
      </c>
      <c r="F70" s="62"/>
      <c r="G70" s="62"/>
      <c r="H70" s="118">
        <v>10200.0</v>
      </c>
      <c r="I70" s="118"/>
      <c r="J70" s="118"/>
      <c r="K70" s="62"/>
      <c r="L70" s="62"/>
      <c r="M70" s="118"/>
      <c r="N70" s="62"/>
      <c r="O70" s="63"/>
      <c r="P70" s="120">
        <v>10200.0</v>
      </c>
      <c r="Q70" s="158">
        <v>0.0</v>
      </c>
      <c r="R70" s="26"/>
      <c r="S70" s="58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</row>
    <row r="71" ht="42.0" customHeight="1">
      <c r="A71" s="135">
        <v>3.0</v>
      </c>
      <c r="B71" s="151">
        <v>45915.0</v>
      </c>
      <c r="C71" s="122" t="s">
        <v>844</v>
      </c>
      <c r="D71" s="123">
        <v>48631.0</v>
      </c>
      <c r="E71" s="124" t="s">
        <v>538</v>
      </c>
      <c r="F71" s="62"/>
      <c r="G71" s="62"/>
      <c r="H71" s="118">
        <v>5750.0</v>
      </c>
      <c r="I71" s="118"/>
      <c r="J71" s="118"/>
      <c r="K71" s="62"/>
      <c r="L71" s="62"/>
      <c r="M71" s="62"/>
      <c r="N71" s="62"/>
      <c r="O71" s="63"/>
      <c r="P71" s="120">
        <v>5750.0</v>
      </c>
      <c r="Q71" s="57">
        <f t="shared" ref="Q71:Q75" si="6">F71+G71+H71+I71+J71+K71+L71+M71+N71+-P71</f>
        <v>0</v>
      </c>
      <c r="R71" s="26"/>
      <c r="S71" s="58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</row>
    <row r="72" ht="42.0" customHeight="1">
      <c r="A72" s="135"/>
      <c r="B72" s="121"/>
      <c r="C72" s="122"/>
      <c r="D72" s="123"/>
      <c r="E72" s="124"/>
      <c r="F72" s="62"/>
      <c r="G72" s="62"/>
      <c r="H72" s="118"/>
      <c r="I72" s="118"/>
      <c r="J72" s="118"/>
      <c r="K72" s="62"/>
      <c r="L72" s="62"/>
      <c r="M72" s="62"/>
      <c r="N72" s="62"/>
      <c r="O72" s="63"/>
      <c r="P72" s="120"/>
      <c r="Q72" s="57">
        <f t="shared" si="6"/>
        <v>0</v>
      </c>
      <c r="R72" s="26"/>
      <c r="S72" s="58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</row>
    <row r="73" ht="42.0" customHeight="1">
      <c r="A73" s="135"/>
      <c r="B73" s="121"/>
      <c r="C73" s="122"/>
      <c r="D73" s="123"/>
      <c r="E73" s="124"/>
      <c r="F73" s="62"/>
      <c r="G73" s="62"/>
      <c r="H73" s="118"/>
      <c r="I73" s="118"/>
      <c r="J73" s="118"/>
      <c r="K73" s="62"/>
      <c r="L73" s="62"/>
      <c r="M73" s="62"/>
      <c r="N73" s="62"/>
      <c r="O73" s="63"/>
      <c r="P73" s="120"/>
      <c r="Q73" s="57">
        <f t="shared" si="6"/>
        <v>0</v>
      </c>
      <c r="R73" s="26"/>
      <c r="S73" s="58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</row>
    <row r="74" ht="42.0" customHeight="1">
      <c r="A74" s="135"/>
      <c r="B74" s="97"/>
      <c r="C74" s="136"/>
      <c r="D74" s="136"/>
      <c r="E74" s="137"/>
      <c r="F74" s="62"/>
      <c r="G74" s="62"/>
      <c r="H74" s="118"/>
      <c r="I74" s="62"/>
      <c r="J74" s="118"/>
      <c r="K74" s="62"/>
      <c r="L74" s="62"/>
      <c r="M74" s="62"/>
      <c r="N74" s="62"/>
      <c r="O74" s="63"/>
      <c r="P74" s="120"/>
      <c r="Q74" s="57">
        <f t="shared" si="6"/>
        <v>0</v>
      </c>
      <c r="R74" s="102"/>
      <c r="S74" s="58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</row>
    <row r="75" ht="42.0" customHeight="1">
      <c r="A75" s="138"/>
      <c r="B75" s="139"/>
      <c r="C75" s="140"/>
      <c r="D75" s="140"/>
      <c r="E75" s="140"/>
      <c r="F75" s="62"/>
      <c r="G75" s="62"/>
      <c r="H75" s="118"/>
      <c r="I75" s="62"/>
      <c r="J75" s="62"/>
      <c r="K75" s="62"/>
      <c r="L75" s="62"/>
      <c r="M75" s="62"/>
      <c r="N75" s="62"/>
      <c r="O75" s="63"/>
      <c r="P75" s="141"/>
      <c r="Q75" s="57">
        <f t="shared" si="6"/>
        <v>0</v>
      </c>
      <c r="R75" s="26"/>
      <c r="S75" s="58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</row>
    <row r="76" ht="42.0" customHeight="1">
      <c r="A76" s="65"/>
      <c r="B76" s="66"/>
      <c r="C76" s="67"/>
      <c r="D76" s="68" t="s">
        <v>131</v>
      </c>
      <c r="E76" s="52"/>
      <c r="F76" s="69">
        <f t="shared" ref="F76:O76" si="7">SUM(F69:F75)</f>
        <v>0</v>
      </c>
      <c r="G76" s="69">
        <f t="shared" si="7"/>
        <v>0</v>
      </c>
      <c r="H76" s="69">
        <f t="shared" si="7"/>
        <v>15950</v>
      </c>
      <c r="I76" s="69">
        <f t="shared" si="7"/>
        <v>150</v>
      </c>
      <c r="J76" s="69">
        <f t="shared" si="7"/>
        <v>0</v>
      </c>
      <c r="K76" s="69">
        <f t="shared" si="7"/>
        <v>0</v>
      </c>
      <c r="L76" s="69">
        <f t="shared" si="7"/>
        <v>0</v>
      </c>
      <c r="M76" s="69">
        <f t="shared" si="7"/>
        <v>0</v>
      </c>
      <c r="N76" s="69">
        <f t="shared" si="7"/>
        <v>0</v>
      </c>
      <c r="O76" s="69">
        <f t="shared" si="7"/>
        <v>0</v>
      </c>
      <c r="P76" s="159">
        <v>16100.0</v>
      </c>
      <c r="Q76" s="70"/>
      <c r="R76" s="52"/>
      <c r="S76" s="58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</row>
    <row r="77" ht="42.0" customHeight="1">
      <c r="A77" s="45"/>
      <c r="B77" s="45"/>
      <c r="C77" s="45"/>
      <c r="D77" s="45"/>
      <c r="E77" s="71"/>
      <c r="F77" s="72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</row>
    <row r="78" ht="42.0" customHeight="1">
      <c r="A78" s="45"/>
      <c r="B78" s="45"/>
      <c r="C78" s="45"/>
      <c r="D78" s="45"/>
      <c r="E78" s="71"/>
      <c r="F78" s="72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</row>
    <row r="79" ht="51.0" customHeight="1">
      <c r="A79" s="2"/>
      <c r="B79" s="2"/>
      <c r="C79" s="2"/>
      <c r="D79" s="2"/>
      <c r="E79" s="82" t="s">
        <v>148</v>
      </c>
      <c r="F79" s="104" t="s">
        <v>186</v>
      </c>
      <c r="G79" s="2"/>
      <c r="H79" s="2"/>
      <c r="I79" s="2"/>
      <c r="J79" s="84" t="s">
        <v>150</v>
      </c>
      <c r="K79" s="84"/>
      <c r="L79" s="84"/>
      <c r="M79" s="84"/>
      <c r="N79" s="85"/>
      <c r="O79" s="85"/>
      <c r="P79" s="86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82" t="s">
        <v>151</v>
      </c>
      <c r="F80" s="104" t="s">
        <v>186</v>
      </c>
      <c r="G80" s="2"/>
      <c r="H80" s="2"/>
      <c r="I80" s="2"/>
      <c r="J80" s="87" t="s">
        <v>152</v>
      </c>
      <c r="K80" s="87"/>
      <c r="L80" s="87"/>
      <c r="M80" s="87"/>
      <c r="N80" s="87"/>
      <c r="O80" s="87"/>
      <c r="P80" s="88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82" t="s">
        <v>153</v>
      </c>
      <c r="F81" s="104" t="s">
        <v>186</v>
      </c>
      <c r="G81" s="2"/>
      <c r="H81" s="2"/>
      <c r="I81" s="2"/>
      <c r="J81" s="89"/>
      <c r="K81" s="90"/>
      <c r="L81" s="90"/>
      <c r="M81" s="90"/>
      <c r="N81" s="90"/>
      <c r="O81" s="90"/>
      <c r="P81" s="90"/>
      <c r="Q81" s="91"/>
      <c r="R81" s="28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82" t="s">
        <v>154</v>
      </c>
      <c r="F82" s="104" t="s">
        <v>186</v>
      </c>
      <c r="G82" s="2"/>
      <c r="H82" s="2"/>
      <c r="I82" s="2"/>
      <c r="J82" s="92"/>
      <c r="K82" s="92"/>
      <c r="L82" s="92"/>
      <c r="M82" s="92"/>
      <c r="N82" s="92"/>
      <c r="O82" s="92"/>
      <c r="P82" s="45"/>
      <c r="Q82" s="45"/>
      <c r="R82" s="45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82" t="s">
        <v>845</v>
      </c>
      <c r="F83" s="104" t="s">
        <v>186</v>
      </c>
      <c r="G83" s="2"/>
      <c r="H83" s="2"/>
      <c r="I83" s="2"/>
      <c r="J83" s="92"/>
      <c r="K83" s="92"/>
      <c r="L83" s="92"/>
      <c r="M83" s="92"/>
      <c r="N83" s="92"/>
      <c r="O83" s="92"/>
      <c r="P83" s="93"/>
      <c r="Q83" s="45"/>
      <c r="R83" s="45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82" t="s">
        <v>157</v>
      </c>
      <c r="F84" s="104" t="s">
        <v>186</v>
      </c>
      <c r="G84" s="2"/>
      <c r="H84" s="2"/>
      <c r="I84" s="2"/>
      <c r="J84" s="94"/>
      <c r="K84" s="94"/>
      <c r="L84" s="94"/>
      <c r="M84" s="94"/>
      <c r="N84" s="45"/>
      <c r="O84" s="45"/>
      <c r="P84" s="93"/>
      <c r="Q84" s="45"/>
      <c r="R84" s="45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82" t="s">
        <v>158</v>
      </c>
      <c r="F85" s="104" t="s">
        <v>186</v>
      </c>
      <c r="G85" s="2"/>
      <c r="H85" s="2"/>
      <c r="I85" s="2"/>
      <c r="J85" s="45"/>
      <c r="K85" s="45"/>
      <c r="L85" s="95"/>
      <c r="M85" s="45"/>
      <c r="N85" s="45"/>
      <c r="O85" s="45"/>
      <c r="P85" s="93"/>
      <c r="Q85" s="45"/>
      <c r="R85" s="45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45"/>
      <c r="K86" s="45"/>
      <c r="L86" s="45"/>
      <c r="M86" s="45"/>
      <c r="N86" s="45"/>
      <c r="O86" s="45"/>
      <c r="P86" s="45"/>
      <c r="Q86" s="45"/>
      <c r="R86" s="45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</sheetData>
  <mergeCells count="48">
    <mergeCell ref="I67:J67"/>
    <mergeCell ref="K67:K68"/>
    <mergeCell ref="O67:O68"/>
    <mergeCell ref="P67:P68"/>
    <mergeCell ref="A65:S65"/>
    <mergeCell ref="A66:A68"/>
    <mergeCell ref="B66:B68"/>
    <mergeCell ref="C66:C68"/>
    <mergeCell ref="D66:D68"/>
    <mergeCell ref="E66:E68"/>
    <mergeCell ref="F66:Q66"/>
    <mergeCell ref="Q67:Q6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3:O53"/>
    <mergeCell ref="A56:A58"/>
    <mergeCell ref="B56:B58"/>
    <mergeCell ref="C56:C58"/>
    <mergeCell ref="D56:D58"/>
    <mergeCell ref="E56:E58"/>
    <mergeCell ref="R56:R58"/>
    <mergeCell ref="P57:P58"/>
    <mergeCell ref="Q57:Q58"/>
    <mergeCell ref="A55:S55"/>
    <mergeCell ref="F56:Q56"/>
    <mergeCell ref="S56:S58"/>
    <mergeCell ref="F57:F58"/>
    <mergeCell ref="G57:H57"/>
    <mergeCell ref="I57:J57"/>
    <mergeCell ref="K57:K58"/>
    <mergeCell ref="R66:R68"/>
    <mergeCell ref="S66:S68"/>
    <mergeCell ref="F67:F68"/>
    <mergeCell ref="G67:H6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846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45916.0</v>
      </c>
      <c r="C6" s="98" t="s">
        <v>847</v>
      </c>
      <c r="D6" s="99">
        <v>36555.0</v>
      </c>
      <c r="E6" s="100" t="s">
        <v>468</v>
      </c>
      <c r="F6" s="103"/>
      <c r="G6" s="24"/>
      <c r="H6" s="24"/>
      <c r="I6" s="101">
        <v>100.0</v>
      </c>
      <c r="J6" s="103"/>
      <c r="K6" s="24"/>
      <c r="L6" s="24"/>
      <c r="M6" s="25"/>
      <c r="N6" s="24"/>
      <c r="O6" s="24"/>
      <c r="P6" s="102">
        <v>100.0</v>
      </c>
      <c r="Q6" s="27">
        <f t="shared" ref="Q6:Q25" si="1">F6+G6+H6+I6+J6+K6+L6+M6+N6+O6-P6</f>
        <v>0</v>
      </c>
      <c r="R6" s="102" t="s">
        <v>26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45916.0</v>
      </c>
      <c r="C7" s="98" t="s">
        <v>848</v>
      </c>
      <c r="D7" s="99">
        <v>69369.0</v>
      </c>
      <c r="E7" s="100" t="s">
        <v>228</v>
      </c>
      <c r="F7" s="103"/>
      <c r="G7" s="24"/>
      <c r="H7" s="24"/>
      <c r="I7" s="101">
        <v>2600.0</v>
      </c>
      <c r="J7" s="103"/>
      <c r="K7" s="103"/>
      <c r="L7" s="24"/>
      <c r="M7" s="101"/>
      <c r="N7" s="24"/>
      <c r="O7" s="24"/>
      <c r="P7" s="102">
        <v>2600.0</v>
      </c>
      <c r="Q7" s="27">
        <f t="shared" si="1"/>
        <v>0</v>
      </c>
      <c r="R7" s="102" t="s">
        <v>43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45916.0</v>
      </c>
      <c r="C8" s="98" t="s">
        <v>849</v>
      </c>
      <c r="D8" s="99">
        <v>52396.0</v>
      </c>
      <c r="E8" s="100" t="s">
        <v>850</v>
      </c>
      <c r="F8" s="103"/>
      <c r="G8" s="24"/>
      <c r="H8" s="24"/>
      <c r="I8" s="101"/>
      <c r="J8" s="103">
        <v>5000.0</v>
      </c>
      <c r="K8" s="24"/>
      <c r="L8" s="24"/>
      <c r="M8" s="101"/>
      <c r="N8" s="24"/>
      <c r="O8" s="24"/>
      <c r="P8" s="102">
        <v>5000.0</v>
      </c>
      <c r="Q8" s="27">
        <f t="shared" si="1"/>
        <v>0</v>
      </c>
      <c r="R8" s="102" t="s">
        <v>43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45916.0</v>
      </c>
      <c r="C9" s="98" t="s">
        <v>851</v>
      </c>
      <c r="D9" s="99">
        <v>54242.0</v>
      </c>
      <c r="E9" s="100" t="s">
        <v>852</v>
      </c>
      <c r="F9" s="24"/>
      <c r="G9" s="103"/>
      <c r="H9" s="24"/>
      <c r="I9" s="101"/>
      <c r="J9" s="103">
        <v>5000.0</v>
      </c>
      <c r="K9" s="103"/>
      <c r="L9" s="24"/>
      <c r="M9" s="101"/>
      <c r="N9" s="24"/>
      <c r="O9" s="24"/>
      <c r="P9" s="102">
        <v>5000.0</v>
      </c>
      <c r="Q9" s="27">
        <f t="shared" si="1"/>
        <v>0</v>
      </c>
      <c r="R9" s="102" t="s">
        <v>43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45916.0</v>
      </c>
      <c r="C10" s="98" t="s">
        <v>853</v>
      </c>
      <c r="D10" s="99">
        <v>52808.0</v>
      </c>
      <c r="E10" s="100" t="s">
        <v>854</v>
      </c>
      <c r="F10" s="24"/>
      <c r="G10" s="103"/>
      <c r="H10" s="24"/>
      <c r="I10" s="101"/>
      <c r="J10" s="103">
        <v>5000.0</v>
      </c>
      <c r="K10" s="103"/>
      <c r="L10" s="24"/>
      <c r="M10" s="101"/>
      <c r="N10" s="24"/>
      <c r="O10" s="24"/>
      <c r="P10" s="102">
        <v>5000.0</v>
      </c>
      <c r="Q10" s="27">
        <f t="shared" si="1"/>
        <v>0</v>
      </c>
      <c r="R10" s="102" t="s">
        <v>43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45916.0</v>
      </c>
      <c r="C11" s="98" t="s">
        <v>855</v>
      </c>
      <c r="D11" s="99">
        <v>29621.0</v>
      </c>
      <c r="E11" s="100" t="s">
        <v>282</v>
      </c>
      <c r="F11" s="24"/>
      <c r="G11" s="103">
        <v>3800.0</v>
      </c>
      <c r="H11" s="24"/>
      <c r="I11" s="101"/>
      <c r="J11" s="103"/>
      <c r="K11" s="103"/>
      <c r="L11" s="24"/>
      <c r="M11" s="101"/>
      <c r="N11" s="24"/>
      <c r="O11" s="24"/>
      <c r="P11" s="102">
        <v>3800.0</v>
      </c>
      <c r="Q11" s="27">
        <f t="shared" si="1"/>
        <v>0</v>
      </c>
      <c r="R11" s="102" t="s">
        <v>26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45916.0</v>
      </c>
      <c r="C12" s="98" t="s">
        <v>856</v>
      </c>
      <c r="D12" s="99">
        <v>81108.0</v>
      </c>
      <c r="E12" s="100" t="s">
        <v>212</v>
      </c>
      <c r="F12" s="24"/>
      <c r="G12" s="103"/>
      <c r="H12" s="24"/>
      <c r="I12" s="101">
        <v>15400.0</v>
      </c>
      <c r="J12" s="103"/>
      <c r="K12" s="103"/>
      <c r="L12" s="24"/>
      <c r="M12" s="101"/>
      <c r="N12" s="24"/>
      <c r="O12" s="24"/>
      <c r="P12" s="102">
        <v>15400.0</v>
      </c>
      <c r="Q12" s="27">
        <f t="shared" si="1"/>
        <v>0</v>
      </c>
      <c r="R12" s="102" t="s">
        <v>26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45916.0</v>
      </c>
      <c r="C13" s="98" t="s">
        <v>857</v>
      </c>
      <c r="D13" s="99">
        <v>46927.0</v>
      </c>
      <c r="E13" s="100" t="s">
        <v>284</v>
      </c>
      <c r="F13" s="24"/>
      <c r="G13" s="103"/>
      <c r="H13" s="24"/>
      <c r="I13" s="101">
        <v>3050.0</v>
      </c>
      <c r="J13" s="103"/>
      <c r="K13" s="103"/>
      <c r="L13" s="24"/>
      <c r="M13" s="101"/>
      <c r="N13" s="24"/>
      <c r="O13" s="24"/>
      <c r="P13" s="102">
        <v>3050.0</v>
      </c>
      <c r="Q13" s="27">
        <f t="shared" si="1"/>
        <v>0</v>
      </c>
      <c r="R13" s="102" t="s">
        <v>26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45916.0</v>
      </c>
      <c r="C14" s="98" t="s">
        <v>858</v>
      </c>
      <c r="D14" s="99">
        <v>52775.0</v>
      </c>
      <c r="E14" s="100" t="s">
        <v>859</v>
      </c>
      <c r="F14" s="24"/>
      <c r="G14" s="103"/>
      <c r="H14" s="24"/>
      <c r="I14" s="101"/>
      <c r="J14" s="103">
        <v>2600.0</v>
      </c>
      <c r="K14" s="103"/>
      <c r="L14" s="24"/>
      <c r="M14" s="101"/>
      <c r="N14" s="24"/>
      <c r="O14" s="24"/>
      <c r="P14" s="102">
        <v>2600.0</v>
      </c>
      <c r="Q14" s="27">
        <f t="shared" si="1"/>
        <v>0</v>
      </c>
      <c r="R14" s="102" t="s">
        <v>26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45916.0</v>
      </c>
      <c r="C15" s="98" t="s">
        <v>860</v>
      </c>
      <c r="D15" s="99">
        <v>22727.0</v>
      </c>
      <c r="E15" s="100" t="s">
        <v>671</v>
      </c>
      <c r="F15" s="24"/>
      <c r="G15" s="103"/>
      <c r="H15" s="24"/>
      <c r="I15" s="101"/>
      <c r="J15" s="103">
        <v>2500.0</v>
      </c>
      <c r="K15" s="103">
        <v>100.0</v>
      </c>
      <c r="L15" s="24"/>
      <c r="M15" s="101"/>
      <c r="N15" s="24"/>
      <c r="O15" s="24"/>
      <c r="P15" s="102">
        <v>2600.0</v>
      </c>
      <c r="Q15" s="27">
        <f t="shared" si="1"/>
        <v>0</v>
      </c>
      <c r="R15" s="102" t="s">
        <v>43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45916.0</v>
      </c>
      <c r="C16" s="98" t="s">
        <v>861</v>
      </c>
      <c r="D16" s="99">
        <v>83606.0</v>
      </c>
      <c r="E16" s="100" t="s">
        <v>862</v>
      </c>
      <c r="F16" s="24"/>
      <c r="G16" s="103"/>
      <c r="H16" s="24"/>
      <c r="I16" s="101">
        <v>2950.0</v>
      </c>
      <c r="J16" s="103"/>
      <c r="K16" s="103"/>
      <c r="L16" s="24"/>
      <c r="M16" s="101"/>
      <c r="N16" s="24"/>
      <c r="O16" s="24"/>
      <c r="P16" s="102">
        <v>2950.0</v>
      </c>
      <c r="Q16" s="27">
        <f t="shared" si="1"/>
        <v>0</v>
      </c>
      <c r="R16" s="102" t="s">
        <v>43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45916.0</v>
      </c>
      <c r="C17" s="98" t="s">
        <v>863</v>
      </c>
      <c r="D17" s="99">
        <v>59103.0</v>
      </c>
      <c r="E17" s="100" t="s">
        <v>143</v>
      </c>
      <c r="F17" s="24"/>
      <c r="G17" s="103"/>
      <c r="H17" s="24"/>
      <c r="I17" s="101">
        <v>5300.0</v>
      </c>
      <c r="J17" s="103"/>
      <c r="K17" s="103">
        <v>27200.0</v>
      </c>
      <c r="L17" s="24"/>
      <c r="M17" s="101"/>
      <c r="N17" s="24"/>
      <c r="O17" s="24"/>
      <c r="P17" s="102">
        <v>32500.0</v>
      </c>
      <c r="Q17" s="27">
        <f t="shared" si="1"/>
        <v>0</v>
      </c>
      <c r="R17" s="102" t="s">
        <v>43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45916.0</v>
      </c>
      <c r="C18" s="98" t="s">
        <v>864</v>
      </c>
      <c r="D18" s="99">
        <v>50596.0</v>
      </c>
      <c r="E18" s="100" t="s">
        <v>865</v>
      </c>
      <c r="F18" s="24"/>
      <c r="G18" s="103"/>
      <c r="H18" s="24"/>
      <c r="I18" s="101"/>
      <c r="J18" s="103">
        <v>2500.0</v>
      </c>
      <c r="K18" s="103"/>
      <c r="L18" s="24"/>
      <c r="M18" s="101"/>
      <c r="N18" s="24"/>
      <c r="O18" s="24"/>
      <c r="P18" s="102">
        <v>2500.0</v>
      </c>
      <c r="Q18" s="27">
        <f t="shared" si="1"/>
        <v>0</v>
      </c>
      <c r="R18" s="102" t="s">
        <v>43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97">
        <v>45916.0</v>
      </c>
      <c r="C19" s="98" t="s">
        <v>866</v>
      </c>
      <c r="D19" s="99">
        <v>10008.0</v>
      </c>
      <c r="E19" s="100" t="s">
        <v>76</v>
      </c>
      <c r="F19" s="24"/>
      <c r="G19" s="103"/>
      <c r="H19" s="24"/>
      <c r="I19" s="101"/>
      <c r="J19" s="24"/>
      <c r="K19" s="103">
        <v>100.0</v>
      </c>
      <c r="L19" s="24"/>
      <c r="M19" s="101"/>
      <c r="N19" s="24"/>
      <c r="O19" s="24"/>
      <c r="P19" s="102">
        <v>100.0</v>
      </c>
      <c r="Q19" s="27">
        <f t="shared" si="1"/>
        <v>0</v>
      </c>
      <c r="R19" s="102" t="s">
        <v>26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>
        <v>15.0</v>
      </c>
      <c r="B20" s="97">
        <v>45916.0</v>
      </c>
      <c r="C20" s="98" t="s">
        <v>867</v>
      </c>
      <c r="D20" s="99">
        <v>10008.0</v>
      </c>
      <c r="E20" s="100" t="s">
        <v>76</v>
      </c>
      <c r="F20" s="24"/>
      <c r="G20" s="103"/>
      <c r="H20" s="24"/>
      <c r="I20" s="101"/>
      <c r="J20" s="103">
        <v>2500.0</v>
      </c>
      <c r="K20" s="103"/>
      <c r="L20" s="24"/>
      <c r="M20" s="101"/>
      <c r="N20" s="24"/>
      <c r="O20" s="24"/>
      <c r="P20" s="102">
        <v>2500.0</v>
      </c>
      <c r="Q20" s="27">
        <f t="shared" si="1"/>
        <v>0</v>
      </c>
      <c r="R20" s="102" t="s">
        <v>43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96">
        <v>16.0</v>
      </c>
      <c r="B21" s="97">
        <v>45915.0</v>
      </c>
      <c r="C21" s="98" t="s">
        <v>868</v>
      </c>
      <c r="D21" s="99">
        <v>87820.0</v>
      </c>
      <c r="E21" s="100" t="s">
        <v>427</v>
      </c>
      <c r="F21" s="24"/>
      <c r="G21" s="103"/>
      <c r="H21" s="24"/>
      <c r="I21" s="101"/>
      <c r="J21" s="24"/>
      <c r="K21" s="103">
        <v>2500.0</v>
      </c>
      <c r="L21" s="24"/>
      <c r="M21" s="101"/>
      <c r="N21" s="24"/>
      <c r="O21" s="24"/>
      <c r="P21" s="102">
        <v>2500.0</v>
      </c>
      <c r="Q21" s="27">
        <f t="shared" si="1"/>
        <v>0</v>
      </c>
      <c r="R21" s="102"/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96">
        <v>17.0</v>
      </c>
      <c r="B22" s="97">
        <v>45915.0</v>
      </c>
      <c r="C22" s="98" t="s">
        <v>869</v>
      </c>
      <c r="D22" s="99">
        <v>36555.0</v>
      </c>
      <c r="E22" s="100" t="s">
        <v>468</v>
      </c>
      <c r="F22" s="24"/>
      <c r="G22" s="103"/>
      <c r="H22" s="103">
        <v>2500.0</v>
      </c>
      <c r="I22" s="101"/>
      <c r="J22" s="24"/>
      <c r="K22" s="103"/>
      <c r="L22" s="24"/>
      <c r="M22" s="101"/>
      <c r="N22" s="24"/>
      <c r="O22" s="24"/>
      <c r="P22" s="102">
        <v>2500.0</v>
      </c>
      <c r="Q22" s="27">
        <f t="shared" si="1"/>
        <v>0</v>
      </c>
      <c r="R22" s="102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96">
        <v>18.0</v>
      </c>
      <c r="B23" s="97">
        <v>45916.0</v>
      </c>
      <c r="C23" s="98" t="s">
        <v>870</v>
      </c>
      <c r="D23" s="99">
        <v>10281.0</v>
      </c>
      <c r="E23" s="100" t="s">
        <v>126</v>
      </c>
      <c r="F23" s="24"/>
      <c r="G23" s="103"/>
      <c r="H23" s="103">
        <v>5100.0</v>
      </c>
      <c r="I23" s="101"/>
      <c r="J23" s="24"/>
      <c r="K23" s="103"/>
      <c r="L23" s="24"/>
      <c r="M23" s="101"/>
      <c r="N23" s="24"/>
      <c r="O23" s="24"/>
      <c r="P23" s="102">
        <v>5100.0</v>
      </c>
      <c r="Q23" s="27">
        <f t="shared" si="1"/>
        <v>0</v>
      </c>
      <c r="R23" s="102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96">
        <v>19.0</v>
      </c>
      <c r="B24" s="97"/>
      <c r="C24" s="98"/>
      <c r="D24" s="99"/>
      <c r="E24" s="100"/>
      <c r="F24" s="24"/>
      <c r="G24" s="103"/>
      <c r="H24" s="24"/>
      <c r="I24" s="101"/>
      <c r="J24" s="24"/>
      <c r="K24" s="103"/>
      <c r="L24" s="24"/>
      <c r="M24" s="101"/>
      <c r="N24" s="24"/>
      <c r="O24" s="24"/>
      <c r="P24" s="102"/>
      <c r="Q24" s="27">
        <f t="shared" si="1"/>
        <v>0</v>
      </c>
      <c r="R24" s="102"/>
      <c r="S24" s="14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96">
        <v>20.0</v>
      </c>
      <c r="B25" s="97"/>
      <c r="C25" s="98"/>
      <c r="D25" s="99"/>
      <c r="E25" s="100"/>
      <c r="F25" s="24"/>
      <c r="G25" s="24"/>
      <c r="H25" s="103"/>
      <c r="I25" s="101"/>
      <c r="J25" s="103"/>
      <c r="K25" s="103"/>
      <c r="L25" s="24"/>
      <c r="M25" s="101"/>
      <c r="N25" s="24"/>
      <c r="O25" s="24"/>
      <c r="P25" s="102"/>
      <c r="Q25" s="27">
        <f t="shared" si="1"/>
        <v>0</v>
      </c>
      <c r="R25" s="102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30"/>
      <c r="B26" s="31"/>
      <c r="C26" s="32"/>
      <c r="D26" s="33"/>
      <c r="E26" s="33"/>
      <c r="F26" s="34">
        <f t="shared" ref="F26:P26" si="2">SUM(F6:F25)</f>
        <v>0</v>
      </c>
      <c r="G26" s="34">
        <f t="shared" si="2"/>
        <v>3800</v>
      </c>
      <c r="H26" s="34">
        <f t="shared" si="2"/>
        <v>7600</v>
      </c>
      <c r="I26" s="34">
        <f t="shared" si="2"/>
        <v>29400</v>
      </c>
      <c r="J26" s="34">
        <f t="shared" si="2"/>
        <v>25100</v>
      </c>
      <c r="K26" s="34">
        <f t="shared" si="2"/>
        <v>29900</v>
      </c>
      <c r="L26" s="34">
        <f t="shared" si="2"/>
        <v>0</v>
      </c>
      <c r="M26" s="34">
        <f t="shared" si="2"/>
        <v>0</v>
      </c>
      <c r="N26" s="34">
        <f t="shared" si="2"/>
        <v>0</v>
      </c>
      <c r="O26" s="34">
        <f t="shared" si="2"/>
        <v>0</v>
      </c>
      <c r="P26" s="34">
        <f t="shared" si="2"/>
        <v>95800</v>
      </c>
      <c r="Q26" s="35"/>
      <c r="R26" s="33"/>
      <c r="S26" s="36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</row>
    <row r="27" ht="42.0" customHeight="1">
      <c r="A27" s="38"/>
      <c r="B27" s="39"/>
      <c r="C27" s="40"/>
      <c r="D27" s="40"/>
      <c r="E27" s="40"/>
      <c r="F27" s="41">
        <f>F26+G26+H26+I26+J26+K26+L26+M26+N26+O26</f>
        <v>95800</v>
      </c>
      <c r="G27" s="4"/>
      <c r="H27" s="4"/>
      <c r="I27" s="4"/>
      <c r="J27" s="4"/>
      <c r="K27" s="4"/>
      <c r="L27" s="4"/>
      <c r="M27" s="4"/>
      <c r="N27" s="4"/>
      <c r="O27" s="4"/>
      <c r="P27" s="43" t="s">
        <v>185</v>
      </c>
      <c r="Q27" s="43"/>
      <c r="R27" s="40"/>
      <c r="S27" s="44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</row>
    <row r="28" ht="42.0" customHeight="1">
      <c r="A28" s="45"/>
      <c r="B28" s="45"/>
      <c r="C28" s="45"/>
      <c r="D28" s="45"/>
      <c r="E28" s="28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</row>
    <row r="29" ht="42.0" customHeight="1">
      <c r="A29" s="143" t="s">
        <v>588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ht="42.0" customHeight="1">
      <c r="A30" s="47" t="s">
        <v>2</v>
      </c>
      <c r="B30" s="48" t="s">
        <v>3</v>
      </c>
      <c r="C30" s="48" t="s">
        <v>4</v>
      </c>
      <c r="D30" s="48" t="s">
        <v>5</v>
      </c>
      <c r="E30" s="48" t="s">
        <v>6</v>
      </c>
      <c r="F30" s="49" t="s">
        <v>7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10"/>
      <c r="R30" s="48" t="s">
        <v>8</v>
      </c>
      <c r="S30" s="48" t="s">
        <v>9</v>
      </c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</row>
    <row r="31" ht="42.0" customHeight="1">
      <c r="A31" s="11"/>
      <c r="B31" s="12"/>
      <c r="C31" s="12"/>
      <c r="D31" s="12"/>
      <c r="E31" s="12"/>
      <c r="F31" s="50" t="s">
        <v>10</v>
      </c>
      <c r="G31" s="51" t="s">
        <v>11</v>
      </c>
      <c r="H31" s="10"/>
      <c r="I31" s="51" t="s">
        <v>12</v>
      </c>
      <c r="J31" s="10"/>
      <c r="K31" s="48" t="s">
        <v>13</v>
      </c>
      <c r="L31" s="52"/>
      <c r="M31" s="52"/>
      <c r="N31" s="52"/>
      <c r="O31" s="125" t="s">
        <v>324</v>
      </c>
      <c r="P31" s="48" t="s">
        <v>14</v>
      </c>
      <c r="Q31" s="48" t="s">
        <v>15</v>
      </c>
      <c r="R31" s="12"/>
      <c r="S31" s="12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ht="42.0" customHeight="1">
      <c r="A32" s="17"/>
      <c r="B32" s="10"/>
      <c r="C32" s="10"/>
      <c r="D32" s="10"/>
      <c r="E32" s="10"/>
      <c r="F32" s="10"/>
      <c r="G32" s="54" t="s">
        <v>16</v>
      </c>
      <c r="H32" s="54" t="s">
        <v>17</v>
      </c>
      <c r="I32" s="54" t="s">
        <v>18</v>
      </c>
      <c r="J32" s="54" t="s">
        <v>19</v>
      </c>
      <c r="K32" s="10"/>
      <c r="L32" s="54" t="s">
        <v>20</v>
      </c>
      <c r="M32" s="54" t="s">
        <v>21</v>
      </c>
      <c r="N32" s="145" t="s">
        <v>589</v>
      </c>
      <c r="O32" s="126" t="s">
        <v>325</v>
      </c>
      <c r="P32" s="10"/>
      <c r="Q32" s="10"/>
      <c r="R32" s="10"/>
      <c r="S32" s="10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 ht="42.0" customHeight="1">
      <c r="A33" s="56">
        <v>1.0</v>
      </c>
      <c r="B33" s="147"/>
      <c r="C33" s="148"/>
      <c r="D33" s="149"/>
      <c r="E33" s="150"/>
      <c r="F33" s="24"/>
      <c r="G33" s="24"/>
      <c r="H33" s="24"/>
      <c r="I33" s="101"/>
      <c r="J33" s="103"/>
      <c r="K33" s="103"/>
      <c r="L33" s="24"/>
      <c r="M33" s="101"/>
      <c r="N33" s="103"/>
      <c r="O33" s="103"/>
      <c r="P33" s="102"/>
      <c r="Q33" s="27">
        <f t="shared" ref="Q33:Q36" si="3">F33+G33+H33+I33+J33+K33+L33+M33+N33+O33-P33</f>
        <v>0</v>
      </c>
      <c r="R33" s="27"/>
      <c r="S33" s="102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ht="42.0" customHeight="1">
      <c r="A34" s="59"/>
      <c r="B34" s="97"/>
      <c r="C34" s="98"/>
      <c r="D34" s="99"/>
      <c r="E34" s="100"/>
      <c r="F34" s="103"/>
      <c r="G34" s="24"/>
      <c r="H34" s="24"/>
      <c r="I34" s="101"/>
      <c r="J34" s="103"/>
      <c r="K34" s="103"/>
      <c r="L34" s="24"/>
      <c r="M34" s="101"/>
      <c r="N34" s="24"/>
      <c r="O34" s="103"/>
      <c r="P34" s="102"/>
      <c r="Q34" s="27">
        <f t="shared" si="3"/>
        <v>0</v>
      </c>
      <c r="R34" s="102"/>
      <c r="S34" s="102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ht="42.0" customHeight="1">
      <c r="A35" s="127"/>
      <c r="B35" s="97"/>
      <c r="C35" s="98"/>
      <c r="D35" s="99"/>
      <c r="E35" s="100"/>
      <c r="F35" s="24"/>
      <c r="G35" s="24"/>
      <c r="H35" s="24"/>
      <c r="I35" s="101"/>
      <c r="J35" s="24"/>
      <c r="K35" s="24"/>
      <c r="L35" s="24"/>
      <c r="M35" s="101"/>
      <c r="N35" s="24"/>
      <c r="O35" s="103"/>
      <c r="P35" s="102"/>
      <c r="Q35" s="27">
        <f t="shared" si="3"/>
        <v>0</v>
      </c>
      <c r="R35" s="26"/>
      <c r="S35" s="58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42.0" customHeight="1">
      <c r="A36" s="59"/>
      <c r="B36" s="60"/>
      <c r="C36" s="61"/>
      <c r="D36" s="61"/>
      <c r="E36" s="61"/>
      <c r="F36" s="62"/>
      <c r="G36" s="62"/>
      <c r="H36" s="62"/>
      <c r="I36" s="62"/>
      <c r="J36" s="62"/>
      <c r="K36" s="62"/>
      <c r="L36" s="62"/>
      <c r="M36" s="62"/>
      <c r="N36" s="62"/>
      <c r="O36" s="63"/>
      <c r="P36" s="64"/>
      <c r="Q36" s="27">
        <f t="shared" si="3"/>
        <v>0</v>
      </c>
      <c r="R36" s="26"/>
      <c r="S36" s="58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ht="42.0" customHeight="1">
      <c r="A37" s="65"/>
      <c r="B37" s="66"/>
      <c r="C37" s="67"/>
      <c r="D37" s="68" t="s">
        <v>131</v>
      </c>
      <c r="E37" s="52"/>
      <c r="F37" s="69">
        <f t="shared" ref="F37:P37" si="4">SUM(F33:F36)</f>
        <v>0</v>
      </c>
      <c r="G37" s="69">
        <f t="shared" si="4"/>
        <v>0</v>
      </c>
      <c r="H37" s="69">
        <f t="shared" si="4"/>
        <v>0</v>
      </c>
      <c r="I37" s="69">
        <f t="shared" si="4"/>
        <v>0</v>
      </c>
      <c r="J37" s="69">
        <f t="shared" si="4"/>
        <v>0</v>
      </c>
      <c r="K37" s="69">
        <f t="shared" si="4"/>
        <v>0</v>
      </c>
      <c r="L37" s="69">
        <f t="shared" si="4"/>
        <v>0</v>
      </c>
      <c r="M37" s="69">
        <f t="shared" si="4"/>
        <v>0</v>
      </c>
      <c r="N37" s="69">
        <f t="shared" si="4"/>
        <v>0</v>
      </c>
      <c r="O37" s="69">
        <f t="shared" si="4"/>
        <v>0</v>
      </c>
      <c r="P37" s="69">
        <f t="shared" si="4"/>
        <v>0</v>
      </c>
      <c r="Q37" s="70"/>
      <c r="R37" s="52"/>
      <c r="S37" s="58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ht="42.0" customHeight="1">
      <c r="A38" s="45"/>
      <c r="B38" s="45"/>
      <c r="C38" s="45"/>
      <c r="D38" s="45"/>
      <c r="E38" s="28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ht="42.0" customHeight="1">
      <c r="A39" s="46" t="s">
        <v>139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ht="42.0" customHeight="1">
      <c r="A40" s="47" t="s">
        <v>2</v>
      </c>
      <c r="B40" s="48" t="s">
        <v>3</v>
      </c>
      <c r="C40" s="48" t="s">
        <v>4</v>
      </c>
      <c r="D40" s="48" t="s">
        <v>5</v>
      </c>
      <c r="E40" s="48" t="s">
        <v>6</v>
      </c>
      <c r="F40" s="49" t="s">
        <v>7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48" t="s">
        <v>8</v>
      </c>
      <c r="S40" s="48" t="s">
        <v>9</v>
      </c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ht="42.0" customHeight="1">
      <c r="A41" s="11"/>
      <c r="B41" s="12"/>
      <c r="C41" s="12"/>
      <c r="D41" s="12"/>
      <c r="E41" s="12"/>
      <c r="F41" s="50" t="s">
        <v>10</v>
      </c>
      <c r="G41" s="51" t="s">
        <v>11</v>
      </c>
      <c r="H41" s="10"/>
      <c r="I41" s="51" t="s">
        <v>12</v>
      </c>
      <c r="J41" s="10"/>
      <c r="K41" s="48" t="s">
        <v>13</v>
      </c>
      <c r="L41" s="52"/>
      <c r="M41" s="52"/>
      <c r="N41" s="52"/>
      <c r="O41" s="73" t="s">
        <v>871</v>
      </c>
      <c r="P41" s="48" t="s">
        <v>14</v>
      </c>
      <c r="Q41" s="48" t="s">
        <v>15</v>
      </c>
      <c r="R41" s="12"/>
      <c r="S41" s="12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ht="42.0" customHeight="1">
      <c r="A42" s="17"/>
      <c r="B42" s="10"/>
      <c r="C42" s="10"/>
      <c r="D42" s="10"/>
      <c r="E42" s="10"/>
      <c r="F42" s="10"/>
      <c r="G42" s="54" t="s">
        <v>16</v>
      </c>
      <c r="H42" s="54" t="s">
        <v>17</v>
      </c>
      <c r="I42" s="54" t="s">
        <v>18</v>
      </c>
      <c r="J42" s="54" t="s">
        <v>19</v>
      </c>
      <c r="K42" s="10"/>
      <c r="L42" s="54" t="s">
        <v>20</v>
      </c>
      <c r="M42" s="54" t="s">
        <v>21</v>
      </c>
      <c r="N42" s="54" t="s">
        <v>22</v>
      </c>
      <c r="O42" s="10"/>
      <c r="P42" s="10"/>
      <c r="Q42" s="10"/>
      <c r="R42" s="10"/>
      <c r="S42" s="10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ht="42.0" customHeight="1">
      <c r="A43" s="56">
        <v>1.0</v>
      </c>
      <c r="B43" s="151">
        <v>45916.0</v>
      </c>
      <c r="C43" s="115" t="s">
        <v>872</v>
      </c>
      <c r="D43" s="116">
        <v>59103.0</v>
      </c>
      <c r="E43" s="117" t="s">
        <v>143</v>
      </c>
      <c r="F43" s="62"/>
      <c r="G43" s="118"/>
      <c r="H43" s="118"/>
      <c r="I43" s="118">
        <v>1200.0</v>
      </c>
      <c r="J43" s="118"/>
      <c r="K43" s="62"/>
      <c r="L43" s="62"/>
      <c r="M43" s="118"/>
      <c r="N43" s="62"/>
      <c r="O43" s="63"/>
      <c r="P43" s="120">
        <v>1200.0</v>
      </c>
      <c r="Q43" s="57">
        <f t="shared" ref="Q43:Q49" si="5">F43+G43+H43+I43+J43+K43+L43+M43+N43+-P43</f>
        <v>0</v>
      </c>
      <c r="R43" s="102"/>
      <c r="S43" s="58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ht="42.0" customHeight="1">
      <c r="A44" s="135">
        <v>2.0</v>
      </c>
      <c r="B44" s="121">
        <v>45916.0</v>
      </c>
      <c r="C44" s="122" t="s">
        <v>873</v>
      </c>
      <c r="D44" s="123">
        <v>43380.0</v>
      </c>
      <c r="E44" s="124" t="s">
        <v>112</v>
      </c>
      <c r="F44" s="62"/>
      <c r="G44" s="62"/>
      <c r="H44" s="118">
        <v>1000.0</v>
      </c>
      <c r="I44" s="118"/>
      <c r="J44" s="118"/>
      <c r="K44" s="62"/>
      <c r="L44" s="62"/>
      <c r="M44" s="118"/>
      <c r="N44" s="62"/>
      <c r="O44" s="63"/>
      <c r="P44" s="120">
        <v>1000.0</v>
      </c>
      <c r="Q44" s="57">
        <f t="shared" si="5"/>
        <v>0</v>
      </c>
      <c r="R44" s="26"/>
      <c r="S44" s="58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ht="42.0" customHeight="1">
      <c r="A45" s="135">
        <v>3.0</v>
      </c>
      <c r="B45" s="121">
        <v>45916.0</v>
      </c>
      <c r="C45" s="122" t="s">
        <v>874</v>
      </c>
      <c r="D45" s="123">
        <v>44035.0</v>
      </c>
      <c r="E45" s="124" t="s">
        <v>542</v>
      </c>
      <c r="F45" s="62"/>
      <c r="G45" s="62"/>
      <c r="H45" s="118">
        <v>19500.0</v>
      </c>
      <c r="I45" s="118"/>
      <c r="J45" s="118"/>
      <c r="K45" s="62"/>
      <c r="L45" s="62"/>
      <c r="M45" s="62"/>
      <c r="N45" s="62"/>
      <c r="O45" s="63"/>
      <c r="P45" s="120">
        <v>19500.0</v>
      </c>
      <c r="Q45" s="57">
        <f t="shared" si="5"/>
        <v>0</v>
      </c>
      <c r="R45" s="26"/>
      <c r="S45" s="58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ht="42.0" customHeight="1">
      <c r="A46" s="135">
        <v>4.0</v>
      </c>
      <c r="B46" s="121">
        <v>45916.0</v>
      </c>
      <c r="C46" s="122" t="s">
        <v>875</v>
      </c>
      <c r="D46" s="123">
        <v>48631.0</v>
      </c>
      <c r="E46" s="124" t="s">
        <v>538</v>
      </c>
      <c r="F46" s="62"/>
      <c r="G46" s="62"/>
      <c r="H46" s="118">
        <v>5000.0</v>
      </c>
      <c r="I46" s="118"/>
      <c r="J46" s="118"/>
      <c r="K46" s="62"/>
      <c r="L46" s="62"/>
      <c r="M46" s="62"/>
      <c r="N46" s="62"/>
      <c r="O46" s="63"/>
      <c r="P46" s="120">
        <v>5000.0</v>
      </c>
      <c r="Q46" s="57">
        <f t="shared" si="5"/>
        <v>0</v>
      </c>
      <c r="R46" s="26"/>
      <c r="S46" s="58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ht="42.0" customHeight="1">
      <c r="A47" s="135">
        <v>5.0</v>
      </c>
      <c r="B47" s="121"/>
      <c r="C47" s="122"/>
      <c r="D47" s="123"/>
      <c r="E47" s="124"/>
      <c r="F47" s="62"/>
      <c r="G47" s="62"/>
      <c r="H47" s="118"/>
      <c r="I47" s="118"/>
      <c r="J47" s="118"/>
      <c r="K47" s="62"/>
      <c r="L47" s="62"/>
      <c r="M47" s="62"/>
      <c r="N47" s="62"/>
      <c r="O47" s="63"/>
      <c r="P47" s="120"/>
      <c r="Q47" s="57">
        <f t="shared" si="5"/>
        <v>0</v>
      </c>
      <c r="R47" s="26"/>
      <c r="S47" s="58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ht="42.0" customHeight="1">
      <c r="A48" s="135">
        <v>6.0</v>
      </c>
      <c r="B48" s="97"/>
      <c r="C48" s="136"/>
      <c r="D48" s="136"/>
      <c r="E48" s="137"/>
      <c r="F48" s="62"/>
      <c r="G48" s="62"/>
      <c r="H48" s="118"/>
      <c r="I48" s="62"/>
      <c r="J48" s="118"/>
      <c r="K48" s="62"/>
      <c r="L48" s="62"/>
      <c r="M48" s="62"/>
      <c r="N48" s="62"/>
      <c r="O48" s="63"/>
      <c r="P48" s="120"/>
      <c r="Q48" s="57">
        <f t="shared" si="5"/>
        <v>0</v>
      </c>
      <c r="R48" s="102"/>
      <c r="S48" s="58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ht="42.0" customHeight="1">
      <c r="A49" s="138">
        <v>7.0</v>
      </c>
      <c r="B49" s="139"/>
      <c r="C49" s="140"/>
      <c r="D49" s="140"/>
      <c r="E49" s="140"/>
      <c r="F49" s="62"/>
      <c r="G49" s="62"/>
      <c r="H49" s="118"/>
      <c r="I49" s="62"/>
      <c r="J49" s="62"/>
      <c r="K49" s="62"/>
      <c r="L49" s="62"/>
      <c r="M49" s="62"/>
      <c r="N49" s="62"/>
      <c r="O49" s="63"/>
      <c r="P49" s="141"/>
      <c r="Q49" s="57">
        <f t="shared" si="5"/>
        <v>0</v>
      </c>
      <c r="R49" s="26"/>
      <c r="S49" s="58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ht="42.0" customHeight="1">
      <c r="A50" s="65"/>
      <c r="B50" s="66"/>
      <c r="C50" s="67"/>
      <c r="D50" s="68" t="s">
        <v>131</v>
      </c>
      <c r="E50" s="52"/>
      <c r="F50" s="69">
        <f t="shared" ref="F50:P50" si="6">SUM(F43:F49)</f>
        <v>0</v>
      </c>
      <c r="G50" s="69">
        <f t="shared" si="6"/>
        <v>0</v>
      </c>
      <c r="H50" s="69">
        <f t="shared" si="6"/>
        <v>25500</v>
      </c>
      <c r="I50" s="69">
        <f t="shared" si="6"/>
        <v>1200</v>
      </c>
      <c r="J50" s="69">
        <f t="shared" si="6"/>
        <v>0</v>
      </c>
      <c r="K50" s="69">
        <f t="shared" si="6"/>
        <v>0</v>
      </c>
      <c r="L50" s="69">
        <f t="shared" si="6"/>
        <v>0</v>
      </c>
      <c r="M50" s="69">
        <f t="shared" si="6"/>
        <v>0</v>
      </c>
      <c r="N50" s="69">
        <f t="shared" si="6"/>
        <v>0</v>
      </c>
      <c r="O50" s="69">
        <f t="shared" si="6"/>
        <v>0</v>
      </c>
      <c r="P50" s="69">
        <f t="shared" si="6"/>
        <v>26700</v>
      </c>
      <c r="Q50" s="70"/>
      <c r="R50" s="52"/>
      <c r="S50" s="58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</row>
    <row r="51" ht="42.0" customHeight="1">
      <c r="A51" s="45"/>
      <c r="B51" s="45"/>
      <c r="C51" s="45"/>
      <c r="D51" s="45"/>
      <c r="E51" s="71"/>
      <c r="F51" s="72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 ht="42.0" customHeight="1">
      <c r="A52" s="45"/>
      <c r="B52" s="45"/>
      <c r="C52" s="45"/>
      <c r="D52" s="45"/>
      <c r="E52" s="71"/>
      <c r="F52" s="72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ht="51.0" customHeight="1">
      <c r="A53" s="2"/>
      <c r="B53" s="2"/>
      <c r="C53" s="2"/>
      <c r="D53" s="2"/>
      <c r="E53" s="82" t="s">
        <v>148</v>
      </c>
      <c r="F53" s="104" t="s">
        <v>149</v>
      </c>
      <c r="G53" s="2"/>
      <c r="H53" s="2"/>
      <c r="I53" s="2"/>
      <c r="J53" s="84" t="s">
        <v>150</v>
      </c>
      <c r="K53" s="84"/>
      <c r="L53" s="84"/>
      <c r="M53" s="84"/>
      <c r="N53" s="85"/>
      <c r="O53" s="85"/>
      <c r="P53" s="86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82" t="s">
        <v>151</v>
      </c>
      <c r="F54" s="104" t="s">
        <v>149</v>
      </c>
      <c r="G54" s="2"/>
      <c r="H54" s="2"/>
      <c r="I54" s="2"/>
      <c r="J54" s="87" t="s">
        <v>152</v>
      </c>
      <c r="K54" s="87"/>
      <c r="L54" s="87"/>
      <c r="M54" s="87"/>
      <c r="N54" s="87"/>
      <c r="O54" s="87"/>
      <c r="P54" s="88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82" t="s">
        <v>153</v>
      </c>
      <c r="F55" s="104" t="s">
        <v>149</v>
      </c>
      <c r="G55" s="2"/>
      <c r="H55" s="2"/>
      <c r="I55" s="2"/>
      <c r="J55" s="89"/>
      <c r="K55" s="90"/>
      <c r="L55" s="90"/>
      <c r="M55" s="90"/>
      <c r="N55" s="90"/>
      <c r="O55" s="90"/>
      <c r="P55" s="90"/>
      <c r="Q55" s="91"/>
      <c r="R55" s="28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82" t="s">
        <v>154</v>
      </c>
      <c r="F56" s="104" t="s">
        <v>149</v>
      </c>
      <c r="G56" s="2"/>
      <c r="H56" s="2"/>
      <c r="I56" s="2"/>
      <c r="J56" s="92"/>
      <c r="K56" s="92"/>
      <c r="L56" s="92"/>
      <c r="M56" s="92"/>
      <c r="N56" s="92"/>
      <c r="O56" s="92"/>
      <c r="P56" s="45"/>
      <c r="Q56" s="45"/>
      <c r="R56" s="45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82" t="s">
        <v>876</v>
      </c>
      <c r="F57" s="104" t="s">
        <v>149</v>
      </c>
      <c r="G57" s="2"/>
      <c r="H57" s="2"/>
      <c r="I57" s="2"/>
      <c r="J57" s="92"/>
      <c r="K57" s="92"/>
      <c r="L57" s="92"/>
      <c r="M57" s="92"/>
      <c r="N57" s="92"/>
      <c r="O57" s="92"/>
      <c r="P57" s="93"/>
      <c r="Q57" s="45"/>
      <c r="R57" s="45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82" t="s">
        <v>157</v>
      </c>
      <c r="F58" s="104" t="s">
        <v>149</v>
      </c>
      <c r="G58" s="2"/>
      <c r="H58" s="2"/>
      <c r="I58" s="2"/>
      <c r="J58" s="94"/>
      <c r="K58" s="94"/>
      <c r="L58" s="94"/>
      <c r="M58" s="94"/>
      <c r="N58" s="45"/>
      <c r="O58" s="45"/>
      <c r="P58" s="93"/>
      <c r="Q58" s="45"/>
      <c r="R58" s="45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82" t="s">
        <v>158</v>
      </c>
      <c r="F59" s="104" t="s">
        <v>149</v>
      </c>
      <c r="G59" s="2"/>
      <c r="H59" s="2"/>
      <c r="I59" s="2"/>
      <c r="J59" s="45"/>
      <c r="K59" s="45"/>
      <c r="L59" s="95"/>
      <c r="M59" s="45"/>
      <c r="N59" s="45"/>
      <c r="O59" s="45"/>
      <c r="P59" s="93"/>
      <c r="Q59" s="45"/>
      <c r="R59" s="45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45"/>
      <c r="K60" s="45"/>
      <c r="L60" s="45"/>
      <c r="M60" s="45"/>
      <c r="N60" s="45"/>
      <c r="O60" s="45"/>
      <c r="P60" s="45"/>
      <c r="Q60" s="45"/>
      <c r="R60" s="45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</sheetData>
  <mergeCells count="48">
    <mergeCell ref="I41:J41"/>
    <mergeCell ref="K41:K42"/>
    <mergeCell ref="O41:O42"/>
    <mergeCell ref="P41:P42"/>
    <mergeCell ref="A39:S39"/>
    <mergeCell ref="A40:A42"/>
    <mergeCell ref="B40:B42"/>
    <mergeCell ref="C40:C42"/>
    <mergeCell ref="D40:D42"/>
    <mergeCell ref="E40:E42"/>
    <mergeCell ref="F40:Q40"/>
    <mergeCell ref="Q41:Q42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7:O27"/>
    <mergeCell ref="A30:A32"/>
    <mergeCell ref="B30:B32"/>
    <mergeCell ref="C30:C32"/>
    <mergeCell ref="D30:D32"/>
    <mergeCell ref="E30:E32"/>
    <mergeCell ref="R30:R32"/>
    <mergeCell ref="P31:P32"/>
    <mergeCell ref="Q31:Q32"/>
    <mergeCell ref="A29:S29"/>
    <mergeCell ref="F30:Q30"/>
    <mergeCell ref="S30:S32"/>
    <mergeCell ref="F31:F32"/>
    <mergeCell ref="G31:H31"/>
    <mergeCell ref="I31:J31"/>
    <mergeCell ref="K31:K32"/>
    <mergeCell ref="R40:R42"/>
    <mergeCell ref="S40:S42"/>
    <mergeCell ref="F41:F42"/>
    <mergeCell ref="G41:H4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877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45917.0</v>
      </c>
      <c r="C6" s="98" t="s">
        <v>878</v>
      </c>
      <c r="D6" s="99">
        <v>44149.0</v>
      </c>
      <c r="E6" s="100" t="s">
        <v>879</v>
      </c>
      <c r="F6" s="103"/>
      <c r="G6" s="24"/>
      <c r="H6" s="24"/>
      <c r="I6" s="101">
        <v>4600.0</v>
      </c>
      <c r="J6" s="103"/>
      <c r="K6" s="24"/>
      <c r="L6" s="24"/>
      <c r="M6" s="25"/>
      <c r="N6" s="24"/>
      <c r="O6" s="24"/>
      <c r="P6" s="102">
        <v>4600.0</v>
      </c>
      <c r="Q6" s="27">
        <f t="shared" ref="Q6:Q30" si="1">F6+G6+H6+I6+J6+K6+L6+M6+N6+O6-P6</f>
        <v>0</v>
      </c>
      <c r="R6" s="102" t="s">
        <v>43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45917.0</v>
      </c>
      <c r="C7" s="98" t="s">
        <v>880</v>
      </c>
      <c r="D7" s="99">
        <v>47681.0</v>
      </c>
      <c r="E7" s="100" t="s">
        <v>881</v>
      </c>
      <c r="F7" s="103"/>
      <c r="G7" s="24"/>
      <c r="H7" s="24"/>
      <c r="I7" s="101">
        <v>2600.0</v>
      </c>
      <c r="J7" s="103"/>
      <c r="K7" s="103"/>
      <c r="L7" s="24"/>
      <c r="M7" s="101"/>
      <c r="N7" s="24"/>
      <c r="O7" s="24"/>
      <c r="P7" s="102">
        <v>2600.0</v>
      </c>
      <c r="Q7" s="27">
        <f t="shared" si="1"/>
        <v>0</v>
      </c>
      <c r="R7" s="102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45917.0</v>
      </c>
      <c r="C8" s="98" t="s">
        <v>882</v>
      </c>
      <c r="D8" s="99">
        <v>54763.0</v>
      </c>
      <c r="E8" s="100" t="s">
        <v>369</v>
      </c>
      <c r="F8" s="103"/>
      <c r="G8" s="24"/>
      <c r="H8" s="24"/>
      <c r="I8" s="101">
        <v>15000.0</v>
      </c>
      <c r="J8" s="103"/>
      <c r="K8" s="24"/>
      <c r="L8" s="24"/>
      <c r="M8" s="101"/>
      <c r="N8" s="24"/>
      <c r="O8" s="24"/>
      <c r="P8" s="102">
        <v>15000.0</v>
      </c>
      <c r="Q8" s="27">
        <f t="shared" si="1"/>
        <v>0</v>
      </c>
      <c r="R8" s="102" t="s">
        <v>352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45917.0</v>
      </c>
      <c r="C9" s="98" t="s">
        <v>883</v>
      </c>
      <c r="D9" s="99">
        <v>97101.0</v>
      </c>
      <c r="E9" s="100" t="s">
        <v>884</v>
      </c>
      <c r="F9" s="24"/>
      <c r="G9" s="103"/>
      <c r="H9" s="24"/>
      <c r="I9" s="101">
        <v>300.0</v>
      </c>
      <c r="J9" s="103"/>
      <c r="K9" s="103"/>
      <c r="L9" s="24"/>
      <c r="M9" s="101"/>
      <c r="N9" s="24"/>
      <c r="O9" s="24"/>
      <c r="P9" s="102">
        <v>300.0</v>
      </c>
      <c r="Q9" s="27">
        <f t="shared" si="1"/>
        <v>0</v>
      </c>
      <c r="R9" s="102" t="s">
        <v>352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45917.0</v>
      </c>
      <c r="C10" s="98" t="s">
        <v>885</v>
      </c>
      <c r="D10" s="99">
        <v>97102.0</v>
      </c>
      <c r="E10" s="100" t="s">
        <v>886</v>
      </c>
      <c r="F10" s="24"/>
      <c r="G10" s="103"/>
      <c r="H10" s="24"/>
      <c r="I10" s="101">
        <v>4900.0</v>
      </c>
      <c r="J10" s="103"/>
      <c r="K10" s="103"/>
      <c r="L10" s="24"/>
      <c r="M10" s="101"/>
      <c r="N10" s="24"/>
      <c r="O10" s="24"/>
      <c r="P10" s="102">
        <v>4900.0</v>
      </c>
      <c r="Q10" s="27">
        <f t="shared" si="1"/>
        <v>0</v>
      </c>
      <c r="R10" s="102" t="s">
        <v>352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45917.0</v>
      </c>
      <c r="C11" s="98" t="s">
        <v>887</v>
      </c>
      <c r="D11" s="99">
        <v>96780.0</v>
      </c>
      <c r="E11" s="100" t="s">
        <v>740</v>
      </c>
      <c r="F11" s="24"/>
      <c r="G11" s="103"/>
      <c r="H11" s="24"/>
      <c r="I11" s="101"/>
      <c r="J11" s="103"/>
      <c r="K11" s="103"/>
      <c r="L11" s="24"/>
      <c r="M11" s="101">
        <v>240.0</v>
      </c>
      <c r="N11" s="24"/>
      <c r="O11" s="24"/>
      <c r="P11" s="102">
        <v>240.0</v>
      </c>
      <c r="Q11" s="27">
        <f t="shared" si="1"/>
        <v>0</v>
      </c>
      <c r="R11" s="102" t="s">
        <v>352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45917.0</v>
      </c>
      <c r="C12" s="98" t="s">
        <v>888</v>
      </c>
      <c r="D12" s="99">
        <v>96780.0</v>
      </c>
      <c r="E12" s="100" t="s">
        <v>740</v>
      </c>
      <c r="F12" s="24"/>
      <c r="G12" s="103">
        <v>500.0</v>
      </c>
      <c r="H12" s="24"/>
      <c r="I12" s="101"/>
      <c r="J12" s="103"/>
      <c r="K12" s="103"/>
      <c r="L12" s="24"/>
      <c r="M12" s="101"/>
      <c r="N12" s="24"/>
      <c r="O12" s="24"/>
      <c r="P12" s="102">
        <v>500.0</v>
      </c>
      <c r="Q12" s="27">
        <f t="shared" si="1"/>
        <v>0</v>
      </c>
      <c r="R12" s="102" t="s">
        <v>352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45917.0</v>
      </c>
      <c r="C13" s="98" t="s">
        <v>889</v>
      </c>
      <c r="D13" s="99">
        <v>10271.0</v>
      </c>
      <c r="E13" s="100" t="s">
        <v>68</v>
      </c>
      <c r="F13" s="24"/>
      <c r="G13" s="103"/>
      <c r="H13" s="24"/>
      <c r="I13" s="101"/>
      <c r="J13" s="103">
        <v>1250.0</v>
      </c>
      <c r="K13" s="103"/>
      <c r="L13" s="24"/>
      <c r="M13" s="101"/>
      <c r="N13" s="24"/>
      <c r="O13" s="24"/>
      <c r="P13" s="102">
        <v>1250.0</v>
      </c>
      <c r="Q13" s="27">
        <f t="shared" si="1"/>
        <v>0</v>
      </c>
      <c r="R13" s="102" t="s">
        <v>26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45917.0</v>
      </c>
      <c r="C14" s="98" t="s">
        <v>890</v>
      </c>
      <c r="D14" s="99">
        <v>69620.0</v>
      </c>
      <c r="E14" s="100" t="s">
        <v>627</v>
      </c>
      <c r="F14" s="24"/>
      <c r="G14" s="103"/>
      <c r="H14" s="24"/>
      <c r="I14" s="101"/>
      <c r="J14" s="103">
        <v>2600.0</v>
      </c>
      <c r="K14" s="103"/>
      <c r="L14" s="24"/>
      <c r="M14" s="101"/>
      <c r="N14" s="24"/>
      <c r="O14" s="24"/>
      <c r="P14" s="102">
        <v>2600.0</v>
      </c>
      <c r="Q14" s="27">
        <f t="shared" si="1"/>
        <v>0</v>
      </c>
      <c r="R14" s="102" t="s">
        <v>26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45917.0</v>
      </c>
      <c r="C15" s="98" t="s">
        <v>891</v>
      </c>
      <c r="D15" s="99">
        <v>78096.0</v>
      </c>
      <c r="E15" s="100" t="s">
        <v>892</v>
      </c>
      <c r="F15" s="24"/>
      <c r="G15" s="103"/>
      <c r="H15" s="24"/>
      <c r="I15" s="101">
        <v>10000.0</v>
      </c>
      <c r="J15" s="103"/>
      <c r="K15" s="103"/>
      <c r="L15" s="24"/>
      <c r="M15" s="101"/>
      <c r="N15" s="24"/>
      <c r="O15" s="24"/>
      <c r="P15" s="102">
        <v>10000.0</v>
      </c>
      <c r="Q15" s="27">
        <f t="shared" si="1"/>
        <v>0</v>
      </c>
      <c r="R15" s="102" t="s">
        <v>26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45917.0</v>
      </c>
      <c r="C16" s="98" t="s">
        <v>893</v>
      </c>
      <c r="D16" s="99">
        <v>52055.0</v>
      </c>
      <c r="E16" s="100" t="s">
        <v>894</v>
      </c>
      <c r="F16" s="24"/>
      <c r="G16" s="103"/>
      <c r="H16" s="24"/>
      <c r="I16" s="101"/>
      <c r="J16" s="103"/>
      <c r="K16" s="103"/>
      <c r="L16" s="24"/>
      <c r="M16" s="101">
        <v>250.0</v>
      </c>
      <c r="N16" s="24"/>
      <c r="O16" s="24"/>
      <c r="P16" s="102">
        <v>250.0</v>
      </c>
      <c r="Q16" s="27">
        <f t="shared" si="1"/>
        <v>0</v>
      </c>
      <c r="R16" s="102" t="s">
        <v>26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45917.0</v>
      </c>
      <c r="C17" s="98" t="s">
        <v>895</v>
      </c>
      <c r="D17" s="99">
        <v>50595.0</v>
      </c>
      <c r="E17" s="100" t="s">
        <v>118</v>
      </c>
      <c r="F17" s="24"/>
      <c r="G17" s="103"/>
      <c r="H17" s="24"/>
      <c r="I17" s="101">
        <v>5000.0</v>
      </c>
      <c r="J17" s="103"/>
      <c r="K17" s="103"/>
      <c r="L17" s="24"/>
      <c r="M17" s="101"/>
      <c r="N17" s="24"/>
      <c r="O17" s="24"/>
      <c r="P17" s="102">
        <v>5000.0</v>
      </c>
      <c r="Q17" s="27">
        <f t="shared" si="1"/>
        <v>0</v>
      </c>
      <c r="R17" s="102" t="s">
        <v>26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45917.0</v>
      </c>
      <c r="C18" s="98" t="s">
        <v>896</v>
      </c>
      <c r="D18" s="99">
        <v>96919.0</v>
      </c>
      <c r="E18" s="100" t="s">
        <v>897</v>
      </c>
      <c r="F18" s="24"/>
      <c r="G18" s="103"/>
      <c r="H18" s="24"/>
      <c r="I18" s="101"/>
      <c r="J18" s="24"/>
      <c r="K18" s="103"/>
      <c r="L18" s="24"/>
      <c r="M18" s="101">
        <v>250.0</v>
      </c>
      <c r="N18" s="24"/>
      <c r="O18" s="24"/>
      <c r="P18" s="102">
        <v>250.0</v>
      </c>
      <c r="Q18" s="27">
        <f t="shared" si="1"/>
        <v>0</v>
      </c>
      <c r="R18" s="102" t="s">
        <v>26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97">
        <v>45917.0</v>
      </c>
      <c r="C19" s="98" t="s">
        <v>898</v>
      </c>
      <c r="D19" s="99">
        <v>52055.0</v>
      </c>
      <c r="E19" s="100" t="s">
        <v>894</v>
      </c>
      <c r="F19" s="24"/>
      <c r="G19" s="103"/>
      <c r="H19" s="24"/>
      <c r="I19" s="101"/>
      <c r="J19" s="24"/>
      <c r="K19" s="103"/>
      <c r="L19" s="24"/>
      <c r="M19" s="101">
        <v>200.0</v>
      </c>
      <c r="N19" s="24"/>
      <c r="O19" s="24"/>
      <c r="P19" s="102">
        <v>200.0</v>
      </c>
      <c r="Q19" s="27">
        <f t="shared" si="1"/>
        <v>0</v>
      </c>
      <c r="R19" s="102" t="s">
        <v>43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>
        <v>15.0</v>
      </c>
      <c r="B20" s="97">
        <v>45917.0</v>
      </c>
      <c r="C20" s="98" t="s">
        <v>899</v>
      </c>
      <c r="D20" s="99">
        <v>42046.0</v>
      </c>
      <c r="E20" s="100" t="s">
        <v>36</v>
      </c>
      <c r="F20" s="24"/>
      <c r="G20" s="103"/>
      <c r="H20" s="24"/>
      <c r="I20" s="101">
        <v>100.0</v>
      </c>
      <c r="J20" s="24"/>
      <c r="K20" s="103"/>
      <c r="L20" s="24"/>
      <c r="M20" s="101"/>
      <c r="N20" s="24"/>
      <c r="O20" s="24"/>
      <c r="P20" s="102">
        <v>100.0</v>
      </c>
      <c r="Q20" s="27">
        <f t="shared" si="1"/>
        <v>0</v>
      </c>
      <c r="R20" s="102" t="s">
        <v>43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96">
        <v>16.0</v>
      </c>
      <c r="B21" s="97">
        <v>45917.0</v>
      </c>
      <c r="C21" s="98" t="s">
        <v>900</v>
      </c>
      <c r="D21" s="99">
        <v>10250.0</v>
      </c>
      <c r="E21" s="100" t="s">
        <v>462</v>
      </c>
      <c r="F21" s="24"/>
      <c r="G21" s="103"/>
      <c r="H21" s="24"/>
      <c r="I21" s="101"/>
      <c r="J21" s="103">
        <v>1400.0</v>
      </c>
      <c r="K21" s="103"/>
      <c r="L21" s="24"/>
      <c r="M21" s="101"/>
      <c r="N21" s="24"/>
      <c r="O21" s="24"/>
      <c r="P21" s="102">
        <v>1400.0</v>
      </c>
      <c r="Q21" s="27">
        <f t="shared" si="1"/>
        <v>0</v>
      </c>
      <c r="R21" s="102" t="s">
        <v>26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96">
        <v>17.0</v>
      </c>
      <c r="B22" s="97">
        <v>45917.0</v>
      </c>
      <c r="C22" s="98" t="s">
        <v>901</v>
      </c>
      <c r="D22" s="99">
        <v>97113.0</v>
      </c>
      <c r="E22" s="100" t="s">
        <v>902</v>
      </c>
      <c r="F22" s="24"/>
      <c r="G22" s="103">
        <v>7300.0</v>
      </c>
      <c r="H22" s="24"/>
      <c r="I22" s="101"/>
      <c r="J22" s="24"/>
      <c r="K22" s="103"/>
      <c r="L22" s="24"/>
      <c r="M22" s="101"/>
      <c r="N22" s="24"/>
      <c r="O22" s="24"/>
      <c r="P22" s="102">
        <v>7300.0</v>
      </c>
      <c r="Q22" s="27">
        <f t="shared" si="1"/>
        <v>0</v>
      </c>
      <c r="R22" s="102" t="s">
        <v>352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96">
        <v>18.0</v>
      </c>
      <c r="B23" s="97">
        <v>45917.0</v>
      </c>
      <c r="C23" s="98" t="s">
        <v>903</v>
      </c>
      <c r="D23" s="99">
        <v>51301.0</v>
      </c>
      <c r="E23" s="100" t="s">
        <v>904</v>
      </c>
      <c r="F23" s="24"/>
      <c r="G23" s="103"/>
      <c r="H23" s="24"/>
      <c r="I23" s="101">
        <v>250.0</v>
      </c>
      <c r="J23" s="24"/>
      <c r="K23" s="103"/>
      <c r="L23" s="24"/>
      <c r="M23" s="101"/>
      <c r="N23" s="24"/>
      <c r="O23" s="24"/>
      <c r="P23" s="102">
        <v>250.0</v>
      </c>
      <c r="Q23" s="27">
        <f t="shared" si="1"/>
        <v>0</v>
      </c>
      <c r="R23" s="102" t="s">
        <v>352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96">
        <v>19.0</v>
      </c>
      <c r="B24" s="97">
        <v>45917.0</v>
      </c>
      <c r="C24" s="98" t="s">
        <v>905</v>
      </c>
      <c r="D24" s="99">
        <v>69659.0</v>
      </c>
      <c r="E24" s="100" t="s">
        <v>560</v>
      </c>
      <c r="F24" s="24"/>
      <c r="G24" s="103"/>
      <c r="H24" s="24"/>
      <c r="I24" s="101">
        <v>3050.0</v>
      </c>
      <c r="J24" s="24"/>
      <c r="K24" s="103"/>
      <c r="L24" s="24"/>
      <c r="M24" s="101"/>
      <c r="N24" s="24"/>
      <c r="O24" s="24"/>
      <c r="P24" s="102">
        <v>3050.0</v>
      </c>
      <c r="Q24" s="27">
        <f t="shared" si="1"/>
        <v>0</v>
      </c>
      <c r="R24" s="102" t="s">
        <v>352</v>
      </c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96">
        <v>20.0</v>
      </c>
      <c r="B25" s="97">
        <v>45916.0</v>
      </c>
      <c r="C25" s="160" t="s">
        <v>906</v>
      </c>
      <c r="D25" s="99">
        <v>51017.0</v>
      </c>
      <c r="E25" s="100" t="s">
        <v>704</v>
      </c>
      <c r="F25" s="24"/>
      <c r="G25" s="103"/>
      <c r="H25" s="103">
        <v>10000.0</v>
      </c>
      <c r="I25" s="101"/>
      <c r="J25" s="103"/>
      <c r="K25" s="103"/>
      <c r="L25" s="24"/>
      <c r="M25" s="101"/>
      <c r="N25" s="24"/>
      <c r="O25" s="24"/>
      <c r="P25" s="102">
        <v>10000.0</v>
      </c>
      <c r="Q25" s="27">
        <f t="shared" si="1"/>
        <v>0</v>
      </c>
      <c r="R25" s="102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96">
        <v>21.0</v>
      </c>
      <c r="B26" s="97">
        <v>45917.0</v>
      </c>
      <c r="C26" s="161" t="s">
        <v>907</v>
      </c>
      <c r="D26" s="99">
        <v>52669.0</v>
      </c>
      <c r="E26" s="100" t="s">
        <v>181</v>
      </c>
      <c r="F26" s="24"/>
      <c r="G26" s="103"/>
      <c r="H26" s="103">
        <v>25000.0</v>
      </c>
      <c r="I26" s="101"/>
      <c r="J26" s="24"/>
      <c r="K26" s="103"/>
      <c r="L26" s="24"/>
      <c r="M26" s="101"/>
      <c r="N26" s="24"/>
      <c r="O26" s="24"/>
      <c r="P26" s="102">
        <v>25000.0</v>
      </c>
      <c r="Q26" s="27">
        <f t="shared" si="1"/>
        <v>0</v>
      </c>
      <c r="R26" s="102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96">
        <v>22.0</v>
      </c>
      <c r="B27" s="97">
        <v>45917.0</v>
      </c>
      <c r="C27" s="98" t="s">
        <v>908</v>
      </c>
      <c r="D27" s="99">
        <v>10271.0</v>
      </c>
      <c r="E27" s="100" t="s">
        <v>68</v>
      </c>
      <c r="F27" s="24"/>
      <c r="G27" s="103"/>
      <c r="H27" s="103">
        <v>4500.0</v>
      </c>
      <c r="I27" s="101"/>
      <c r="J27" s="24"/>
      <c r="K27" s="103"/>
      <c r="L27" s="24"/>
      <c r="M27" s="101"/>
      <c r="N27" s="24"/>
      <c r="O27" s="24"/>
      <c r="P27" s="102">
        <v>4500.0</v>
      </c>
      <c r="Q27" s="27">
        <f t="shared" si="1"/>
        <v>0</v>
      </c>
      <c r="R27" s="102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96">
        <v>23.0</v>
      </c>
      <c r="B28" s="97"/>
      <c r="C28" s="98"/>
      <c r="D28" s="99"/>
      <c r="E28" s="100"/>
      <c r="F28" s="24"/>
      <c r="G28" s="103"/>
      <c r="H28" s="103"/>
      <c r="I28" s="101"/>
      <c r="J28" s="24"/>
      <c r="K28" s="103"/>
      <c r="L28" s="24"/>
      <c r="M28" s="101"/>
      <c r="N28" s="24"/>
      <c r="O28" s="24"/>
      <c r="P28" s="102"/>
      <c r="Q28" s="27">
        <f t="shared" si="1"/>
        <v>0</v>
      </c>
      <c r="R28" s="102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96">
        <v>24.0</v>
      </c>
      <c r="B29" s="97"/>
      <c r="C29" s="98"/>
      <c r="D29" s="99"/>
      <c r="E29" s="100"/>
      <c r="F29" s="24"/>
      <c r="G29" s="103"/>
      <c r="H29" s="24"/>
      <c r="I29" s="101"/>
      <c r="J29" s="24"/>
      <c r="K29" s="103"/>
      <c r="L29" s="24"/>
      <c r="M29" s="101"/>
      <c r="N29" s="24"/>
      <c r="O29" s="24"/>
      <c r="P29" s="102"/>
      <c r="Q29" s="27">
        <f t="shared" si="1"/>
        <v>0</v>
      </c>
      <c r="R29" s="102"/>
      <c r="S29" s="14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96">
        <v>25.0</v>
      </c>
      <c r="B30" s="97"/>
      <c r="C30" s="98"/>
      <c r="D30" s="99"/>
      <c r="E30" s="100"/>
      <c r="F30" s="24"/>
      <c r="G30" s="24"/>
      <c r="H30" s="103"/>
      <c r="I30" s="101"/>
      <c r="J30" s="103"/>
      <c r="K30" s="103"/>
      <c r="L30" s="24"/>
      <c r="M30" s="101"/>
      <c r="N30" s="24"/>
      <c r="O30" s="24"/>
      <c r="P30" s="102"/>
      <c r="Q30" s="27">
        <f t="shared" si="1"/>
        <v>0</v>
      </c>
      <c r="R30" s="102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30"/>
      <c r="B31" s="31"/>
      <c r="C31" s="32"/>
      <c r="D31" s="33"/>
      <c r="E31" s="33"/>
      <c r="F31" s="34">
        <f t="shared" ref="F31:P31" si="2">SUM(F6:F30)</f>
        <v>0</v>
      </c>
      <c r="G31" s="34">
        <f t="shared" si="2"/>
        <v>7800</v>
      </c>
      <c r="H31" s="34">
        <f t="shared" si="2"/>
        <v>39500</v>
      </c>
      <c r="I31" s="34">
        <f t="shared" si="2"/>
        <v>45800</v>
      </c>
      <c r="J31" s="34">
        <f t="shared" si="2"/>
        <v>5250</v>
      </c>
      <c r="K31" s="34">
        <f t="shared" si="2"/>
        <v>0</v>
      </c>
      <c r="L31" s="34">
        <f t="shared" si="2"/>
        <v>0</v>
      </c>
      <c r="M31" s="34">
        <f t="shared" si="2"/>
        <v>940</v>
      </c>
      <c r="N31" s="34">
        <f t="shared" si="2"/>
        <v>0</v>
      </c>
      <c r="O31" s="34">
        <f t="shared" si="2"/>
        <v>0</v>
      </c>
      <c r="P31" s="34">
        <f t="shared" si="2"/>
        <v>99290</v>
      </c>
      <c r="Q31" s="35"/>
      <c r="R31" s="33"/>
      <c r="S31" s="36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</row>
    <row r="32" ht="42.0" customHeight="1">
      <c r="A32" s="38"/>
      <c r="B32" s="39"/>
      <c r="C32" s="40"/>
      <c r="D32" s="40"/>
      <c r="E32" s="40"/>
      <c r="F32" s="41">
        <f>F31+G31+H31+I31+J31+K31+L31+M31+N31+O31</f>
        <v>99290</v>
      </c>
      <c r="G32" s="4"/>
      <c r="H32" s="4"/>
      <c r="I32" s="4"/>
      <c r="J32" s="4"/>
      <c r="K32" s="4"/>
      <c r="L32" s="4"/>
      <c r="M32" s="4"/>
      <c r="N32" s="4"/>
      <c r="O32" s="4"/>
      <c r="P32" s="43" t="s">
        <v>185</v>
      </c>
      <c r="Q32" s="43"/>
      <c r="R32" s="40"/>
      <c r="S32" s="44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 ht="42.0" customHeight="1">
      <c r="A33" s="45"/>
      <c r="B33" s="45"/>
      <c r="C33" s="45"/>
      <c r="D33" s="45"/>
      <c r="E33" s="28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ht="42.0" customHeight="1">
      <c r="A34" s="143" t="s">
        <v>588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ht="42.0" customHeight="1">
      <c r="A35" s="47" t="s">
        <v>2</v>
      </c>
      <c r="B35" s="48" t="s">
        <v>3</v>
      </c>
      <c r="C35" s="48" t="s">
        <v>4</v>
      </c>
      <c r="D35" s="48" t="s">
        <v>5</v>
      </c>
      <c r="E35" s="48" t="s">
        <v>6</v>
      </c>
      <c r="F35" s="49" t="s">
        <v>7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10"/>
      <c r="R35" s="48" t="s">
        <v>8</v>
      </c>
      <c r="S35" s="48" t="s">
        <v>9</v>
      </c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42.0" customHeight="1">
      <c r="A36" s="11"/>
      <c r="B36" s="12"/>
      <c r="C36" s="12"/>
      <c r="D36" s="12"/>
      <c r="E36" s="12"/>
      <c r="F36" s="50" t="s">
        <v>10</v>
      </c>
      <c r="G36" s="51" t="s">
        <v>11</v>
      </c>
      <c r="H36" s="10"/>
      <c r="I36" s="51" t="s">
        <v>12</v>
      </c>
      <c r="J36" s="10"/>
      <c r="K36" s="48" t="s">
        <v>13</v>
      </c>
      <c r="L36" s="52"/>
      <c r="M36" s="52"/>
      <c r="N36" s="52"/>
      <c r="O36" s="125" t="s">
        <v>324</v>
      </c>
      <c r="P36" s="48" t="s">
        <v>14</v>
      </c>
      <c r="Q36" s="48" t="s">
        <v>15</v>
      </c>
      <c r="R36" s="12"/>
      <c r="S36" s="12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ht="42.0" customHeight="1">
      <c r="A37" s="17"/>
      <c r="B37" s="10"/>
      <c r="C37" s="10"/>
      <c r="D37" s="10"/>
      <c r="E37" s="10"/>
      <c r="F37" s="10"/>
      <c r="G37" s="54" t="s">
        <v>16</v>
      </c>
      <c r="H37" s="54" t="s">
        <v>17</v>
      </c>
      <c r="I37" s="54" t="s">
        <v>18</v>
      </c>
      <c r="J37" s="54" t="s">
        <v>19</v>
      </c>
      <c r="K37" s="10"/>
      <c r="L37" s="54" t="s">
        <v>20</v>
      </c>
      <c r="M37" s="54" t="s">
        <v>21</v>
      </c>
      <c r="N37" s="145" t="s">
        <v>589</v>
      </c>
      <c r="O37" s="126" t="s">
        <v>325</v>
      </c>
      <c r="P37" s="10"/>
      <c r="Q37" s="10"/>
      <c r="R37" s="10"/>
      <c r="S37" s="10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ht="42.0" customHeight="1">
      <c r="A38" s="56">
        <v>1.0</v>
      </c>
      <c r="B38" s="97">
        <v>45917.0</v>
      </c>
      <c r="C38" s="98" t="s">
        <v>909</v>
      </c>
      <c r="D38" s="99">
        <v>74479.0</v>
      </c>
      <c r="E38" s="100" t="s">
        <v>910</v>
      </c>
      <c r="F38" s="24"/>
      <c r="G38" s="103"/>
      <c r="H38" s="24"/>
      <c r="I38" s="101"/>
      <c r="J38" s="103"/>
      <c r="K38" s="103"/>
      <c r="L38" s="24"/>
      <c r="M38" s="101"/>
      <c r="N38" s="103">
        <v>420.0</v>
      </c>
      <c r="O38" s="24"/>
      <c r="P38" s="102">
        <v>420.0</v>
      </c>
      <c r="Q38" s="27">
        <f t="shared" ref="Q38:Q41" si="3">F38+G38+H38+I38+J38+K38+L38+M38+N38+O38-P38</f>
        <v>0</v>
      </c>
      <c r="R38" s="27"/>
      <c r="S38" s="102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ht="42.0" customHeight="1">
      <c r="A39" s="59"/>
      <c r="B39" s="97"/>
      <c r="C39" s="98"/>
      <c r="D39" s="99"/>
      <c r="E39" s="100"/>
      <c r="F39" s="103"/>
      <c r="G39" s="24"/>
      <c r="H39" s="24"/>
      <c r="I39" s="101"/>
      <c r="J39" s="103"/>
      <c r="K39" s="103"/>
      <c r="L39" s="24"/>
      <c r="M39" s="101"/>
      <c r="N39" s="24"/>
      <c r="O39" s="103"/>
      <c r="P39" s="102"/>
      <c r="Q39" s="27">
        <f t="shared" si="3"/>
        <v>0</v>
      </c>
      <c r="R39" s="102"/>
      <c r="S39" s="102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ht="42.0" customHeight="1">
      <c r="A40" s="127"/>
      <c r="B40" s="97"/>
      <c r="C40" s="98"/>
      <c r="D40" s="99"/>
      <c r="E40" s="100"/>
      <c r="F40" s="24"/>
      <c r="G40" s="24"/>
      <c r="H40" s="24"/>
      <c r="I40" s="101"/>
      <c r="J40" s="24"/>
      <c r="K40" s="24"/>
      <c r="L40" s="24"/>
      <c r="M40" s="101"/>
      <c r="N40" s="24"/>
      <c r="O40" s="103"/>
      <c r="P40" s="102"/>
      <c r="Q40" s="27">
        <f t="shared" si="3"/>
        <v>0</v>
      </c>
      <c r="R40" s="26"/>
      <c r="S40" s="58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ht="42.0" customHeight="1">
      <c r="A41" s="59"/>
      <c r="B41" s="60"/>
      <c r="C41" s="61"/>
      <c r="D41" s="61"/>
      <c r="E41" s="61"/>
      <c r="F41" s="62"/>
      <c r="G41" s="62"/>
      <c r="H41" s="62"/>
      <c r="I41" s="62"/>
      <c r="J41" s="62"/>
      <c r="K41" s="62"/>
      <c r="L41" s="62"/>
      <c r="M41" s="62"/>
      <c r="N41" s="62"/>
      <c r="O41" s="63"/>
      <c r="P41" s="64"/>
      <c r="Q41" s="27">
        <f t="shared" si="3"/>
        <v>0</v>
      </c>
      <c r="R41" s="26"/>
      <c r="S41" s="58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ht="42.0" customHeight="1">
      <c r="A42" s="65"/>
      <c r="B42" s="66"/>
      <c r="C42" s="67"/>
      <c r="D42" s="68" t="s">
        <v>131</v>
      </c>
      <c r="E42" s="52"/>
      <c r="F42" s="69">
        <f t="shared" ref="F42:P42" si="4">SUM(F38:F41)</f>
        <v>0</v>
      </c>
      <c r="G42" s="69">
        <f t="shared" si="4"/>
        <v>0</v>
      </c>
      <c r="H42" s="69">
        <f t="shared" si="4"/>
        <v>0</v>
      </c>
      <c r="I42" s="69">
        <f t="shared" si="4"/>
        <v>0</v>
      </c>
      <c r="J42" s="69">
        <f t="shared" si="4"/>
        <v>0</v>
      </c>
      <c r="K42" s="69">
        <f t="shared" si="4"/>
        <v>0</v>
      </c>
      <c r="L42" s="69">
        <f t="shared" si="4"/>
        <v>0</v>
      </c>
      <c r="M42" s="69">
        <f t="shared" si="4"/>
        <v>0</v>
      </c>
      <c r="N42" s="69">
        <f t="shared" si="4"/>
        <v>420</v>
      </c>
      <c r="O42" s="69">
        <f t="shared" si="4"/>
        <v>0</v>
      </c>
      <c r="P42" s="69">
        <f t="shared" si="4"/>
        <v>420</v>
      </c>
      <c r="Q42" s="70"/>
      <c r="R42" s="52"/>
      <c r="S42" s="58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ht="42.0" customHeight="1">
      <c r="A43" s="45"/>
      <c r="B43" s="45"/>
      <c r="C43" s="45"/>
      <c r="D43" s="45"/>
      <c r="E43" s="28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ht="42.0" customHeight="1">
      <c r="A44" s="46" t="s">
        <v>139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ht="42.0" customHeight="1">
      <c r="A45" s="47" t="s">
        <v>2</v>
      </c>
      <c r="B45" s="48" t="s">
        <v>3</v>
      </c>
      <c r="C45" s="48" t="s">
        <v>4</v>
      </c>
      <c r="D45" s="48" t="s">
        <v>5</v>
      </c>
      <c r="E45" s="48" t="s">
        <v>6</v>
      </c>
      <c r="F45" s="49" t="s">
        <v>7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10"/>
      <c r="R45" s="48" t="s">
        <v>8</v>
      </c>
      <c r="S45" s="48" t="s">
        <v>9</v>
      </c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ht="42.0" customHeight="1">
      <c r="A46" s="11"/>
      <c r="B46" s="12"/>
      <c r="C46" s="12"/>
      <c r="D46" s="12"/>
      <c r="E46" s="12"/>
      <c r="F46" s="50" t="s">
        <v>10</v>
      </c>
      <c r="G46" s="51" t="s">
        <v>11</v>
      </c>
      <c r="H46" s="10"/>
      <c r="I46" s="51" t="s">
        <v>12</v>
      </c>
      <c r="J46" s="10"/>
      <c r="K46" s="48" t="s">
        <v>13</v>
      </c>
      <c r="L46" s="52"/>
      <c r="M46" s="52"/>
      <c r="N46" s="52"/>
      <c r="O46" s="73" t="s">
        <v>911</v>
      </c>
      <c r="P46" s="48" t="s">
        <v>14</v>
      </c>
      <c r="Q46" s="48" t="s">
        <v>15</v>
      </c>
      <c r="R46" s="12"/>
      <c r="S46" s="12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ht="42.0" customHeight="1">
      <c r="A47" s="17"/>
      <c r="B47" s="10"/>
      <c r="C47" s="10"/>
      <c r="D47" s="10"/>
      <c r="E47" s="10"/>
      <c r="F47" s="10"/>
      <c r="G47" s="54" t="s">
        <v>16</v>
      </c>
      <c r="H47" s="54" t="s">
        <v>17</v>
      </c>
      <c r="I47" s="54" t="s">
        <v>18</v>
      </c>
      <c r="J47" s="54" t="s">
        <v>19</v>
      </c>
      <c r="K47" s="10"/>
      <c r="L47" s="54" t="s">
        <v>20</v>
      </c>
      <c r="M47" s="54" t="s">
        <v>21</v>
      </c>
      <c r="N47" s="54" t="s">
        <v>22</v>
      </c>
      <c r="O47" s="10"/>
      <c r="P47" s="10"/>
      <c r="Q47" s="10"/>
      <c r="R47" s="10"/>
      <c r="S47" s="10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ht="42.0" customHeight="1">
      <c r="A48" s="56">
        <v>1.0</v>
      </c>
      <c r="B48" s="151">
        <v>45917.0</v>
      </c>
      <c r="C48" s="115" t="s">
        <v>912</v>
      </c>
      <c r="D48" s="116">
        <v>10271.0</v>
      </c>
      <c r="E48" s="117" t="s">
        <v>913</v>
      </c>
      <c r="F48" s="62"/>
      <c r="G48" s="118"/>
      <c r="H48" s="118"/>
      <c r="I48" s="118"/>
      <c r="J48" s="118">
        <v>200.0</v>
      </c>
      <c r="K48" s="62"/>
      <c r="L48" s="62"/>
      <c r="M48" s="118"/>
      <c r="N48" s="62"/>
      <c r="O48" s="63"/>
      <c r="P48" s="120">
        <v>200.0</v>
      </c>
      <c r="Q48" s="57">
        <f t="shared" ref="Q48:Q54" si="5">F48+G48+H48+I48+J48+K48+L48+M48+N48+-P48</f>
        <v>0</v>
      </c>
      <c r="R48" s="102"/>
      <c r="S48" s="58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ht="42.0" customHeight="1">
      <c r="A49" s="135">
        <v>2.0</v>
      </c>
      <c r="B49" s="121"/>
      <c r="C49" s="122"/>
      <c r="D49" s="123"/>
      <c r="E49" s="124"/>
      <c r="F49" s="62"/>
      <c r="G49" s="62"/>
      <c r="H49" s="118"/>
      <c r="I49" s="118"/>
      <c r="J49" s="118"/>
      <c r="K49" s="62"/>
      <c r="L49" s="62"/>
      <c r="M49" s="118"/>
      <c r="N49" s="62"/>
      <c r="O49" s="63"/>
      <c r="P49" s="120"/>
      <c r="Q49" s="57">
        <f t="shared" si="5"/>
        <v>0</v>
      </c>
      <c r="R49" s="26"/>
      <c r="S49" s="58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ht="42.0" customHeight="1">
      <c r="A50" s="135">
        <v>3.0</v>
      </c>
      <c r="B50" s="121"/>
      <c r="C50" s="122"/>
      <c r="D50" s="123"/>
      <c r="E50" s="124"/>
      <c r="F50" s="62"/>
      <c r="G50" s="62"/>
      <c r="H50" s="118"/>
      <c r="I50" s="118"/>
      <c r="J50" s="118"/>
      <c r="K50" s="62"/>
      <c r="L50" s="62"/>
      <c r="M50" s="62"/>
      <c r="N50" s="62"/>
      <c r="O50" s="63"/>
      <c r="P50" s="120"/>
      <c r="Q50" s="57">
        <f t="shared" si="5"/>
        <v>0</v>
      </c>
      <c r="R50" s="26"/>
      <c r="S50" s="58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</row>
    <row r="51" ht="42.0" customHeight="1">
      <c r="A51" s="135">
        <v>4.0</v>
      </c>
      <c r="B51" s="121"/>
      <c r="C51" s="122"/>
      <c r="D51" s="123"/>
      <c r="E51" s="124"/>
      <c r="F51" s="62"/>
      <c r="G51" s="62"/>
      <c r="H51" s="118"/>
      <c r="I51" s="118"/>
      <c r="J51" s="118"/>
      <c r="K51" s="62"/>
      <c r="L51" s="62"/>
      <c r="M51" s="62"/>
      <c r="N51" s="62"/>
      <c r="O51" s="63"/>
      <c r="P51" s="120"/>
      <c r="Q51" s="57">
        <f t="shared" si="5"/>
        <v>0</v>
      </c>
      <c r="R51" s="26"/>
      <c r="S51" s="58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 ht="42.0" customHeight="1">
      <c r="A52" s="135">
        <v>5.0</v>
      </c>
      <c r="B52" s="121"/>
      <c r="C52" s="122"/>
      <c r="D52" s="123"/>
      <c r="E52" s="124"/>
      <c r="F52" s="62"/>
      <c r="G52" s="62"/>
      <c r="H52" s="118"/>
      <c r="I52" s="118"/>
      <c r="J52" s="118"/>
      <c r="K52" s="62"/>
      <c r="L52" s="62"/>
      <c r="M52" s="62"/>
      <c r="N52" s="62"/>
      <c r="O52" s="63"/>
      <c r="P52" s="120"/>
      <c r="Q52" s="57">
        <f t="shared" si="5"/>
        <v>0</v>
      </c>
      <c r="R52" s="26"/>
      <c r="S52" s="58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ht="42.0" customHeight="1">
      <c r="A53" s="135">
        <v>6.0</v>
      </c>
      <c r="B53" s="97"/>
      <c r="C53" s="136"/>
      <c r="D53" s="136"/>
      <c r="E53" s="137"/>
      <c r="F53" s="62"/>
      <c r="G53" s="62"/>
      <c r="H53" s="118"/>
      <c r="I53" s="62"/>
      <c r="J53" s="118"/>
      <c r="K53" s="62"/>
      <c r="L53" s="62"/>
      <c r="M53" s="62"/>
      <c r="N53" s="62"/>
      <c r="O53" s="63"/>
      <c r="P53" s="120"/>
      <c r="Q53" s="57">
        <f t="shared" si="5"/>
        <v>0</v>
      </c>
      <c r="R53" s="102"/>
      <c r="S53" s="58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</row>
    <row r="54" ht="42.0" customHeight="1">
      <c r="A54" s="138">
        <v>7.0</v>
      </c>
      <c r="B54" s="139"/>
      <c r="C54" s="140"/>
      <c r="D54" s="140"/>
      <c r="E54" s="140"/>
      <c r="F54" s="62"/>
      <c r="G54" s="62"/>
      <c r="H54" s="118"/>
      <c r="I54" s="62"/>
      <c r="J54" s="62"/>
      <c r="K54" s="62"/>
      <c r="L54" s="62"/>
      <c r="M54" s="62"/>
      <c r="N54" s="62"/>
      <c r="O54" s="63"/>
      <c r="P54" s="141"/>
      <c r="Q54" s="57">
        <f t="shared" si="5"/>
        <v>0</v>
      </c>
      <c r="R54" s="26"/>
      <c r="S54" s="58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</row>
    <row r="55" ht="42.0" customHeight="1">
      <c r="A55" s="65"/>
      <c r="B55" s="66"/>
      <c r="C55" s="67"/>
      <c r="D55" s="68" t="s">
        <v>131</v>
      </c>
      <c r="E55" s="52"/>
      <c r="F55" s="69">
        <f t="shared" ref="F55:P55" si="6">SUM(F48:F54)</f>
        <v>0</v>
      </c>
      <c r="G55" s="69">
        <f t="shared" si="6"/>
        <v>0</v>
      </c>
      <c r="H55" s="69">
        <f t="shared" si="6"/>
        <v>0</v>
      </c>
      <c r="I55" s="69">
        <f t="shared" si="6"/>
        <v>0</v>
      </c>
      <c r="J55" s="69">
        <f t="shared" si="6"/>
        <v>200</v>
      </c>
      <c r="K55" s="69">
        <f t="shared" si="6"/>
        <v>0</v>
      </c>
      <c r="L55" s="69">
        <f t="shared" si="6"/>
        <v>0</v>
      </c>
      <c r="M55" s="69">
        <f t="shared" si="6"/>
        <v>0</v>
      </c>
      <c r="N55" s="69">
        <f t="shared" si="6"/>
        <v>0</v>
      </c>
      <c r="O55" s="69">
        <f t="shared" si="6"/>
        <v>0</v>
      </c>
      <c r="P55" s="69">
        <f t="shared" si="6"/>
        <v>200</v>
      </c>
      <c r="Q55" s="70"/>
      <c r="R55" s="52"/>
      <c r="S55" s="58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</row>
    <row r="56" ht="42.0" customHeight="1">
      <c r="A56" s="45"/>
      <c r="B56" s="45"/>
      <c r="C56" s="45"/>
      <c r="D56" s="45"/>
      <c r="E56" s="71"/>
      <c r="F56" s="72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</row>
    <row r="57" ht="42.0" customHeight="1">
      <c r="A57" s="45"/>
      <c r="B57" s="45"/>
      <c r="C57" s="45"/>
      <c r="D57" s="45"/>
      <c r="E57" s="71"/>
      <c r="F57" s="72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</row>
    <row r="58" ht="51.0" customHeight="1">
      <c r="A58" s="2"/>
      <c r="B58" s="2"/>
      <c r="C58" s="2"/>
      <c r="D58" s="2"/>
      <c r="E58" s="82" t="s">
        <v>148</v>
      </c>
      <c r="F58" s="104" t="s">
        <v>149</v>
      </c>
      <c r="G58" s="2"/>
      <c r="H58" s="2"/>
      <c r="I58" s="2"/>
      <c r="J58" s="84" t="s">
        <v>150</v>
      </c>
      <c r="K58" s="84"/>
      <c r="L58" s="84"/>
      <c r="M58" s="84"/>
      <c r="N58" s="85"/>
      <c r="O58" s="85"/>
      <c r="P58" s="86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82" t="s">
        <v>151</v>
      </c>
      <c r="F59" s="104" t="s">
        <v>149</v>
      </c>
      <c r="G59" s="2"/>
      <c r="H59" s="2"/>
      <c r="I59" s="2"/>
      <c r="J59" s="87" t="s">
        <v>152</v>
      </c>
      <c r="K59" s="87"/>
      <c r="L59" s="87"/>
      <c r="M59" s="87"/>
      <c r="N59" s="87"/>
      <c r="O59" s="87"/>
      <c r="P59" s="88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82" t="s">
        <v>153</v>
      </c>
      <c r="F60" s="104" t="s">
        <v>149</v>
      </c>
      <c r="G60" s="2"/>
      <c r="H60" s="2"/>
      <c r="I60" s="2"/>
      <c r="J60" s="89"/>
      <c r="K60" s="90"/>
      <c r="L60" s="90"/>
      <c r="M60" s="90"/>
      <c r="N60" s="90"/>
      <c r="O60" s="90"/>
      <c r="P60" s="90"/>
      <c r="Q60" s="91"/>
      <c r="R60" s="28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82" t="s">
        <v>154</v>
      </c>
      <c r="F61" s="104" t="s">
        <v>149</v>
      </c>
      <c r="G61" s="2"/>
      <c r="H61" s="2"/>
      <c r="I61" s="2"/>
      <c r="J61" s="92"/>
      <c r="K61" s="92"/>
      <c r="L61" s="92"/>
      <c r="M61" s="92"/>
      <c r="N61" s="92"/>
      <c r="O61" s="92"/>
      <c r="P61" s="45"/>
      <c r="Q61" s="45"/>
      <c r="R61" s="45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82" t="s">
        <v>914</v>
      </c>
      <c r="F62" s="104" t="s">
        <v>149</v>
      </c>
      <c r="G62" s="2"/>
      <c r="H62" s="2"/>
      <c r="I62" s="2"/>
      <c r="J62" s="92"/>
      <c r="K62" s="92"/>
      <c r="L62" s="92"/>
      <c r="M62" s="92"/>
      <c r="N62" s="92"/>
      <c r="O62" s="92"/>
      <c r="P62" s="93"/>
      <c r="Q62" s="45"/>
      <c r="R62" s="45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82" t="s">
        <v>157</v>
      </c>
      <c r="F63" s="104" t="s">
        <v>149</v>
      </c>
      <c r="G63" s="2"/>
      <c r="H63" s="2"/>
      <c r="I63" s="2"/>
      <c r="J63" s="94"/>
      <c r="K63" s="94"/>
      <c r="L63" s="94"/>
      <c r="M63" s="94"/>
      <c r="N63" s="45"/>
      <c r="O63" s="45"/>
      <c r="P63" s="93"/>
      <c r="Q63" s="45"/>
      <c r="R63" s="45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82" t="s">
        <v>158</v>
      </c>
      <c r="F64" s="104" t="s">
        <v>149</v>
      </c>
      <c r="G64" s="2"/>
      <c r="H64" s="2"/>
      <c r="I64" s="2"/>
      <c r="J64" s="45"/>
      <c r="K64" s="45"/>
      <c r="L64" s="95"/>
      <c r="M64" s="45"/>
      <c r="N64" s="45"/>
      <c r="O64" s="45"/>
      <c r="P64" s="93"/>
      <c r="Q64" s="45"/>
      <c r="R64" s="45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45"/>
      <c r="K65" s="45"/>
      <c r="L65" s="45"/>
      <c r="M65" s="45"/>
      <c r="N65" s="45"/>
      <c r="O65" s="45"/>
      <c r="P65" s="45"/>
      <c r="Q65" s="45"/>
      <c r="R65" s="45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</sheetData>
  <mergeCells count="48">
    <mergeCell ref="I46:J46"/>
    <mergeCell ref="K46:K47"/>
    <mergeCell ref="O46:O47"/>
    <mergeCell ref="P46:P47"/>
    <mergeCell ref="A44:S44"/>
    <mergeCell ref="A45:A47"/>
    <mergeCell ref="B45:B47"/>
    <mergeCell ref="C45:C47"/>
    <mergeCell ref="D45:D47"/>
    <mergeCell ref="E45:E47"/>
    <mergeCell ref="F45:Q45"/>
    <mergeCell ref="Q46:Q4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2:O32"/>
    <mergeCell ref="A35:A37"/>
    <mergeCell ref="B35:B37"/>
    <mergeCell ref="C35:C37"/>
    <mergeCell ref="D35:D37"/>
    <mergeCell ref="E35:E37"/>
    <mergeCell ref="R35:R37"/>
    <mergeCell ref="P36:P37"/>
    <mergeCell ref="Q36:Q37"/>
    <mergeCell ref="A34:S34"/>
    <mergeCell ref="F35:Q35"/>
    <mergeCell ref="S35:S37"/>
    <mergeCell ref="F36:F37"/>
    <mergeCell ref="G36:H36"/>
    <mergeCell ref="I36:J36"/>
    <mergeCell ref="K36:K37"/>
    <mergeCell ref="R45:R47"/>
    <mergeCell ref="S45:S47"/>
    <mergeCell ref="F46:F47"/>
    <mergeCell ref="G46:H4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915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45918.0</v>
      </c>
      <c r="C6" s="98" t="s">
        <v>916</v>
      </c>
      <c r="D6" s="99">
        <v>13209.0</v>
      </c>
      <c r="E6" s="100" t="s">
        <v>917</v>
      </c>
      <c r="F6" s="103"/>
      <c r="G6" s="24"/>
      <c r="H6" s="24"/>
      <c r="I6" s="101">
        <v>1300.0</v>
      </c>
      <c r="J6" s="103"/>
      <c r="K6" s="24"/>
      <c r="L6" s="24"/>
      <c r="M6" s="25"/>
      <c r="N6" s="24"/>
      <c r="O6" s="24"/>
      <c r="P6" s="102">
        <v>1300.0</v>
      </c>
      <c r="Q6" s="27">
        <f t="shared" ref="Q6:Q27" si="1">F6+G6+H6+I6+J6+K6+L6+M6+N6+O6-P6</f>
        <v>0</v>
      </c>
      <c r="R6" s="102" t="s">
        <v>26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45918.0</v>
      </c>
      <c r="C7" s="98" t="s">
        <v>918</v>
      </c>
      <c r="D7" s="99">
        <v>21384.0</v>
      </c>
      <c r="E7" s="100" t="s">
        <v>420</v>
      </c>
      <c r="F7" s="103"/>
      <c r="G7" s="24"/>
      <c r="H7" s="24"/>
      <c r="I7" s="101"/>
      <c r="J7" s="103"/>
      <c r="K7" s="103"/>
      <c r="L7" s="24"/>
      <c r="M7" s="101">
        <v>1500.0</v>
      </c>
      <c r="N7" s="24"/>
      <c r="O7" s="24"/>
      <c r="P7" s="102">
        <v>1500.0</v>
      </c>
      <c r="Q7" s="27">
        <f t="shared" si="1"/>
        <v>0</v>
      </c>
      <c r="R7" s="102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45918.0</v>
      </c>
      <c r="C8" s="98" t="s">
        <v>919</v>
      </c>
      <c r="D8" s="99">
        <v>81108.0</v>
      </c>
      <c r="E8" s="100" t="s">
        <v>212</v>
      </c>
      <c r="F8" s="103"/>
      <c r="G8" s="24"/>
      <c r="H8" s="24"/>
      <c r="I8" s="101">
        <v>14900.0</v>
      </c>
      <c r="J8" s="103"/>
      <c r="K8" s="24"/>
      <c r="L8" s="24"/>
      <c r="M8" s="101"/>
      <c r="N8" s="24"/>
      <c r="O8" s="24"/>
      <c r="P8" s="102">
        <v>14900.0</v>
      </c>
      <c r="Q8" s="27">
        <f t="shared" si="1"/>
        <v>0</v>
      </c>
      <c r="R8" s="102" t="s">
        <v>26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45918.0</v>
      </c>
      <c r="C9" s="98" t="s">
        <v>920</v>
      </c>
      <c r="D9" s="99">
        <v>56634.0</v>
      </c>
      <c r="E9" s="100" t="s">
        <v>921</v>
      </c>
      <c r="F9" s="24"/>
      <c r="G9" s="103"/>
      <c r="H9" s="24"/>
      <c r="I9" s="101">
        <v>2600.0</v>
      </c>
      <c r="J9" s="103"/>
      <c r="K9" s="103"/>
      <c r="L9" s="24"/>
      <c r="M9" s="101"/>
      <c r="N9" s="24"/>
      <c r="O9" s="24"/>
      <c r="P9" s="102">
        <v>2600.0</v>
      </c>
      <c r="Q9" s="27">
        <f t="shared" si="1"/>
        <v>0</v>
      </c>
      <c r="R9" s="102" t="s">
        <v>352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45918.0</v>
      </c>
      <c r="C10" s="98" t="s">
        <v>922</v>
      </c>
      <c r="D10" s="99">
        <v>42046.0</v>
      </c>
      <c r="E10" s="100" t="s">
        <v>36</v>
      </c>
      <c r="F10" s="24"/>
      <c r="G10" s="103"/>
      <c r="H10" s="24"/>
      <c r="I10" s="101">
        <v>2800.0</v>
      </c>
      <c r="J10" s="103"/>
      <c r="K10" s="103"/>
      <c r="L10" s="24"/>
      <c r="M10" s="101"/>
      <c r="N10" s="24"/>
      <c r="O10" s="24"/>
      <c r="P10" s="102">
        <v>2800.0</v>
      </c>
      <c r="Q10" s="27">
        <f t="shared" si="1"/>
        <v>0</v>
      </c>
      <c r="R10" s="102" t="s">
        <v>352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45918.0</v>
      </c>
      <c r="C11" s="98" t="s">
        <v>923</v>
      </c>
      <c r="D11" s="99">
        <v>50595.0</v>
      </c>
      <c r="E11" s="100" t="s">
        <v>118</v>
      </c>
      <c r="F11" s="24"/>
      <c r="G11" s="103"/>
      <c r="H11" s="24"/>
      <c r="I11" s="101"/>
      <c r="J11" s="103">
        <v>5000.0</v>
      </c>
      <c r="K11" s="103"/>
      <c r="L11" s="24"/>
      <c r="M11" s="101"/>
      <c r="N11" s="24"/>
      <c r="O11" s="24"/>
      <c r="P11" s="102">
        <v>5000.0</v>
      </c>
      <c r="Q11" s="27">
        <f t="shared" si="1"/>
        <v>0</v>
      </c>
      <c r="R11" s="102" t="s">
        <v>26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45918.0</v>
      </c>
      <c r="C12" s="98" t="s">
        <v>924</v>
      </c>
      <c r="D12" s="99">
        <v>51406.0</v>
      </c>
      <c r="E12" s="100" t="s">
        <v>202</v>
      </c>
      <c r="F12" s="24"/>
      <c r="G12" s="103"/>
      <c r="H12" s="24"/>
      <c r="I12" s="101">
        <v>2500.0</v>
      </c>
      <c r="J12" s="103"/>
      <c r="K12" s="103"/>
      <c r="L12" s="24"/>
      <c r="M12" s="101"/>
      <c r="N12" s="24"/>
      <c r="O12" s="24"/>
      <c r="P12" s="102">
        <v>2500.0</v>
      </c>
      <c r="Q12" s="27">
        <f t="shared" si="1"/>
        <v>0</v>
      </c>
      <c r="R12" s="102" t="s">
        <v>352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45918.0</v>
      </c>
      <c r="C13" s="98" t="s">
        <v>925</v>
      </c>
      <c r="D13" s="99">
        <v>21818.0</v>
      </c>
      <c r="E13" s="100" t="s">
        <v>90</v>
      </c>
      <c r="F13" s="24"/>
      <c r="G13" s="103"/>
      <c r="H13" s="24"/>
      <c r="I13" s="101">
        <v>4500.0</v>
      </c>
      <c r="J13" s="103"/>
      <c r="K13" s="103"/>
      <c r="L13" s="24"/>
      <c r="M13" s="101"/>
      <c r="N13" s="24"/>
      <c r="O13" s="24"/>
      <c r="P13" s="102">
        <v>4500.0</v>
      </c>
      <c r="Q13" s="27">
        <f t="shared" si="1"/>
        <v>0</v>
      </c>
      <c r="R13" s="102" t="s">
        <v>26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45918.0</v>
      </c>
      <c r="C14" s="98" t="s">
        <v>926</v>
      </c>
      <c r="D14" s="99">
        <v>21818.0</v>
      </c>
      <c r="E14" s="100" t="s">
        <v>90</v>
      </c>
      <c r="F14" s="103">
        <v>5590.0</v>
      </c>
      <c r="G14" s="103"/>
      <c r="H14" s="24"/>
      <c r="I14" s="101">
        <v>860.0</v>
      </c>
      <c r="J14" s="103"/>
      <c r="K14" s="103"/>
      <c r="L14" s="24"/>
      <c r="M14" s="101"/>
      <c r="N14" s="24"/>
      <c r="O14" s="24"/>
      <c r="P14" s="102">
        <v>6450.0</v>
      </c>
      <c r="Q14" s="27">
        <f t="shared" si="1"/>
        <v>0</v>
      </c>
      <c r="R14" s="102" t="s">
        <v>26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45918.0</v>
      </c>
      <c r="C15" s="98" t="s">
        <v>927</v>
      </c>
      <c r="D15" s="99">
        <v>53249.0</v>
      </c>
      <c r="E15" s="100" t="s">
        <v>373</v>
      </c>
      <c r="F15" s="24"/>
      <c r="G15" s="103"/>
      <c r="H15" s="24"/>
      <c r="I15" s="101"/>
      <c r="J15" s="103">
        <v>15200.0</v>
      </c>
      <c r="K15" s="103"/>
      <c r="L15" s="24"/>
      <c r="M15" s="101"/>
      <c r="N15" s="24"/>
      <c r="O15" s="24"/>
      <c r="P15" s="102">
        <v>15200.0</v>
      </c>
      <c r="Q15" s="27">
        <f t="shared" si="1"/>
        <v>0</v>
      </c>
      <c r="R15" s="102" t="s">
        <v>26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45918.0</v>
      </c>
      <c r="C16" s="98" t="s">
        <v>928</v>
      </c>
      <c r="D16" s="99">
        <v>21828.0</v>
      </c>
      <c r="E16" s="100" t="s">
        <v>230</v>
      </c>
      <c r="F16" s="103">
        <v>7500.0</v>
      </c>
      <c r="G16" s="103"/>
      <c r="H16" s="24"/>
      <c r="I16" s="101"/>
      <c r="J16" s="103"/>
      <c r="K16" s="103"/>
      <c r="L16" s="24"/>
      <c r="M16" s="101"/>
      <c r="N16" s="24"/>
      <c r="O16" s="24"/>
      <c r="P16" s="102">
        <v>7500.0</v>
      </c>
      <c r="Q16" s="27">
        <f t="shared" si="1"/>
        <v>0</v>
      </c>
      <c r="R16" s="102" t="s">
        <v>26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45918.0</v>
      </c>
      <c r="C17" s="98" t="s">
        <v>929</v>
      </c>
      <c r="D17" s="99">
        <v>50871.0</v>
      </c>
      <c r="E17" s="100" t="s">
        <v>25</v>
      </c>
      <c r="F17" s="24"/>
      <c r="G17" s="103"/>
      <c r="H17" s="24"/>
      <c r="I17" s="101">
        <v>7500.0</v>
      </c>
      <c r="J17" s="103"/>
      <c r="K17" s="103"/>
      <c r="L17" s="24"/>
      <c r="M17" s="101"/>
      <c r="N17" s="24"/>
      <c r="O17" s="24"/>
      <c r="P17" s="102">
        <v>7500.0</v>
      </c>
      <c r="Q17" s="27">
        <f t="shared" si="1"/>
        <v>0</v>
      </c>
      <c r="R17" s="102" t="s">
        <v>352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45918.0</v>
      </c>
      <c r="C18" s="98" t="s">
        <v>930</v>
      </c>
      <c r="D18" s="99">
        <v>51406.0</v>
      </c>
      <c r="E18" s="100" t="s">
        <v>202</v>
      </c>
      <c r="F18" s="24"/>
      <c r="G18" s="103"/>
      <c r="H18" s="24"/>
      <c r="I18" s="101">
        <v>100.0</v>
      </c>
      <c r="J18" s="103"/>
      <c r="K18" s="103"/>
      <c r="L18" s="24"/>
      <c r="M18" s="101"/>
      <c r="N18" s="24"/>
      <c r="O18" s="24"/>
      <c r="P18" s="102">
        <v>100.0</v>
      </c>
      <c r="Q18" s="27">
        <f t="shared" si="1"/>
        <v>0</v>
      </c>
      <c r="R18" s="102" t="s">
        <v>26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97">
        <v>45918.0</v>
      </c>
      <c r="C19" s="98" t="s">
        <v>931</v>
      </c>
      <c r="D19" s="99">
        <v>52247.0</v>
      </c>
      <c r="E19" s="100" t="s">
        <v>210</v>
      </c>
      <c r="F19" s="24"/>
      <c r="G19" s="103"/>
      <c r="H19" s="24"/>
      <c r="I19" s="101">
        <v>250.0</v>
      </c>
      <c r="J19" s="24"/>
      <c r="K19" s="103"/>
      <c r="L19" s="24"/>
      <c r="M19" s="101"/>
      <c r="N19" s="24"/>
      <c r="O19" s="24"/>
      <c r="P19" s="102">
        <v>250.0</v>
      </c>
      <c r="Q19" s="27">
        <f t="shared" si="1"/>
        <v>0</v>
      </c>
      <c r="R19" s="102" t="s">
        <v>352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>
        <v>15.0</v>
      </c>
      <c r="B20" s="97">
        <v>45918.0</v>
      </c>
      <c r="C20" s="98" t="s">
        <v>932</v>
      </c>
      <c r="D20" s="99">
        <v>57499.0</v>
      </c>
      <c r="E20" s="100" t="s">
        <v>235</v>
      </c>
      <c r="F20" s="24"/>
      <c r="G20" s="103"/>
      <c r="H20" s="24"/>
      <c r="I20" s="101"/>
      <c r="J20" s="24"/>
      <c r="K20" s="103"/>
      <c r="L20" s="24"/>
      <c r="M20" s="101">
        <v>1500.0</v>
      </c>
      <c r="N20" s="24"/>
      <c r="O20" s="24"/>
      <c r="P20" s="102">
        <v>1500.0</v>
      </c>
      <c r="Q20" s="27">
        <f t="shared" si="1"/>
        <v>0</v>
      </c>
      <c r="R20" s="102" t="s">
        <v>26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96">
        <v>16.0</v>
      </c>
      <c r="B21" s="97">
        <v>45918.0</v>
      </c>
      <c r="C21" s="98" t="s">
        <v>933</v>
      </c>
      <c r="D21" s="99">
        <v>35227.0</v>
      </c>
      <c r="E21" s="100" t="s">
        <v>220</v>
      </c>
      <c r="F21" s="24"/>
      <c r="G21" s="103"/>
      <c r="H21" s="24"/>
      <c r="I21" s="101">
        <v>3000.0</v>
      </c>
      <c r="J21" s="103"/>
      <c r="K21" s="103"/>
      <c r="L21" s="24"/>
      <c r="M21" s="101"/>
      <c r="N21" s="24"/>
      <c r="O21" s="24"/>
      <c r="P21" s="102">
        <v>3000.0</v>
      </c>
      <c r="Q21" s="27">
        <f t="shared" si="1"/>
        <v>0</v>
      </c>
      <c r="R21" s="102" t="s">
        <v>352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96">
        <v>17.0</v>
      </c>
      <c r="B22" s="97">
        <v>45918.0</v>
      </c>
      <c r="C22" s="98" t="s">
        <v>934</v>
      </c>
      <c r="D22" s="99">
        <v>66770.0</v>
      </c>
      <c r="E22" s="100" t="s">
        <v>276</v>
      </c>
      <c r="F22" s="24"/>
      <c r="G22" s="103"/>
      <c r="H22" s="24"/>
      <c r="I22" s="101"/>
      <c r="J22" s="103">
        <v>3500.0</v>
      </c>
      <c r="K22" s="103"/>
      <c r="L22" s="24"/>
      <c r="M22" s="101"/>
      <c r="N22" s="24"/>
      <c r="O22" s="24"/>
      <c r="P22" s="102">
        <v>3500.0</v>
      </c>
      <c r="Q22" s="27">
        <f t="shared" si="1"/>
        <v>0</v>
      </c>
      <c r="R22" s="102" t="s">
        <v>71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96">
        <v>18.0</v>
      </c>
      <c r="B23" s="97">
        <v>45918.0</v>
      </c>
      <c r="C23" s="98" t="s">
        <v>935</v>
      </c>
      <c r="D23" s="99">
        <v>43380.0</v>
      </c>
      <c r="E23" s="100" t="s">
        <v>112</v>
      </c>
      <c r="F23" s="24"/>
      <c r="G23" s="103"/>
      <c r="H23" s="103">
        <v>10000.0</v>
      </c>
      <c r="I23" s="101"/>
      <c r="J23" s="24"/>
      <c r="K23" s="103"/>
      <c r="L23" s="24"/>
      <c r="M23" s="101"/>
      <c r="N23" s="24"/>
      <c r="O23" s="24"/>
      <c r="P23" s="102">
        <v>10000.0</v>
      </c>
      <c r="Q23" s="27">
        <f t="shared" si="1"/>
        <v>0</v>
      </c>
      <c r="R23" s="102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96">
        <v>19.0</v>
      </c>
      <c r="B24" s="97">
        <v>45918.0</v>
      </c>
      <c r="C24" s="98" t="s">
        <v>936</v>
      </c>
      <c r="D24" s="99">
        <v>72839.0</v>
      </c>
      <c r="E24" s="100" t="s">
        <v>322</v>
      </c>
      <c r="F24" s="24"/>
      <c r="G24" s="103"/>
      <c r="H24" s="103">
        <v>17000.0</v>
      </c>
      <c r="I24" s="101"/>
      <c r="J24" s="24"/>
      <c r="K24" s="103"/>
      <c r="L24" s="24"/>
      <c r="M24" s="101"/>
      <c r="N24" s="24"/>
      <c r="O24" s="24"/>
      <c r="P24" s="102">
        <v>17000.0</v>
      </c>
      <c r="Q24" s="27">
        <f t="shared" si="1"/>
        <v>0</v>
      </c>
      <c r="R24" s="102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96">
        <v>20.0</v>
      </c>
      <c r="B25" s="97">
        <v>45918.0</v>
      </c>
      <c r="C25" s="98" t="s">
        <v>937</v>
      </c>
      <c r="D25" s="99">
        <v>51660.0</v>
      </c>
      <c r="E25" s="100" t="s">
        <v>938</v>
      </c>
      <c r="F25" s="24"/>
      <c r="G25" s="103"/>
      <c r="H25" s="103">
        <v>4500.0</v>
      </c>
      <c r="I25" s="101"/>
      <c r="J25" s="103"/>
      <c r="K25" s="103"/>
      <c r="L25" s="24"/>
      <c r="M25" s="101"/>
      <c r="N25" s="24"/>
      <c r="O25" s="24"/>
      <c r="P25" s="102">
        <v>4500.0</v>
      </c>
      <c r="Q25" s="27">
        <f t="shared" si="1"/>
        <v>0</v>
      </c>
      <c r="R25" s="102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96">
        <v>21.0</v>
      </c>
      <c r="B26" s="97"/>
      <c r="C26" s="129"/>
      <c r="D26" s="99"/>
      <c r="E26" s="100"/>
      <c r="F26" s="24"/>
      <c r="G26" s="103"/>
      <c r="H26" s="103"/>
      <c r="I26" s="101"/>
      <c r="J26" s="24"/>
      <c r="K26" s="103"/>
      <c r="L26" s="24"/>
      <c r="M26" s="101"/>
      <c r="N26" s="24"/>
      <c r="O26" s="24"/>
      <c r="P26" s="102"/>
      <c r="Q26" s="27">
        <f t="shared" si="1"/>
        <v>0</v>
      </c>
      <c r="R26" s="102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96">
        <v>22.0</v>
      </c>
      <c r="B27" s="97"/>
      <c r="C27" s="98"/>
      <c r="D27" s="99"/>
      <c r="E27" s="100"/>
      <c r="F27" s="24"/>
      <c r="G27" s="103"/>
      <c r="H27" s="103"/>
      <c r="I27" s="101"/>
      <c r="J27" s="24"/>
      <c r="K27" s="103"/>
      <c r="L27" s="24"/>
      <c r="M27" s="101"/>
      <c r="N27" s="24"/>
      <c r="O27" s="24"/>
      <c r="P27" s="102"/>
      <c r="Q27" s="27">
        <f t="shared" si="1"/>
        <v>0</v>
      </c>
      <c r="R27" s="102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30"/>
      <c r="B28" s="31"/>
      <c r="C28" s="32"/>
      <c r="D28" s="33"/>
      <c r="E28" s="33"/>
      <c r="F28" s="34">
        <f t="shared" ref="F28:P28" si="2">SUM(F6:F27)</f>
        <v>13090</v>
      </c>
      <c r="G28" s="34">
        <f t="shared" si="2"/>
        <v>0</v>
      </c>
      <c r="H28" s="34">
        <f t="shared" si="2"/>
        <v>31500</v>
      </c>
      <c r="I28" s="34">
        <f t="shared" si="2"/>
        <v>40310</v>
      </c>
      <c r="J28" s="34">
        <f t="shared" si="2"/>
        <v>23700</v>
      </c>
      <c r="K28" s="34">
        <f t="shared" si="2"/>
        <v>0</v>
      </c>
      <c r="L28" s="34">
        <f t="shared" si="2"/>
        <v>0</v>
      </c>
      <c r="M28" s="34">
        <f t="shared" si="2"/>
        <v>3000</v>
      </c>
      <c r="N28" s="34">
        <f t="shared" si="2"/>
        <v>0</v>
      </c>
      <c r="O28" s="34">
        <f t="shared" si="2"/>
        <v>0</v>
      </c>
      <c r="P28" s="34">
        <f t="shared" si="2"/>
        <v>111600</v>
      </c>
      <c r="Q28" s="35"/>
      <c r="R28" s="33"/>
      <c r="S28" s="36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</row>
    <row r="29" ht="42.0" customHeight="1">
      <c r="A29" s="38"/>
      <c r="B29" s="39"/>
      <c r="C29" s="40"/>
      <c r="D29" s="40"/>
      <c r="E29" s="40"/>
      <c r="F29" s="41">
        <f>F28+G28+H28+I28+J28+K28+L28+M28+N28+O28</f>
        <v>111600</v>
      </c>
      <c r="G29" s="4"/>
      <c r="H29" s="4"/>
      <c r="I29" s="4"/>
      <c r="J29" s="4"/>
      <c r="K29" s="4"/>
      <c r="L29" s="4"/>
      <c r="M29" s="4"/>
      <c r="N29" s="4"/>
      <c r="O29" s="4"/>
      <c r="P29" s="43" t="s">
        <v>185</v>
      </c>
      <c r="Q29" s="43"/>
      <c r="R29" s="40"/>
      <c r="S29" s="44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ht="42.0" customHeight="1">
      <c r="A30" s="45"/>
      <c r="B30" s="45"/>
      <c r="C30" s="45"/>
      <c r="D30" s="45"/>
      <c r="E30" s="28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</row>
    <row r="31" ht="42.0" customHeight="1">
      <c r="A31" s="143" t="s">
        <v>588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ht="42.0" customHeight="1">
      <c r="A32" s="47" t="s">
        <v>2</v>
      </c>
      <c r="B32" s="48" t="s">
        <v>3</v>
      </c>
      <c r="C32" s="48" t="s">
        <v>4</v>
      </c>
      <c r="D32" s="48" t="s">
        <v>5</v>
      </c>
      <c r="E32" s="48" t="s">
        <v>6</v>
      </c>
      <c r="F32" s="49" t="s">
        <v>7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10"/>
      <c r="R32" s="48" t="s">
        <v>8</v>
      </c>
      <c r="S32" s="48" t="s">
        <v>9</v>
      </c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 ht="42.0" customHeight="1">
      <c r="A33" s="11"/>
      <c r="B33" s="12"/>
      <c r="C33" s="12"/>
      <c r="D33" s="12"/>
      <c r="E33" s="12"/>
      <c r="F33" s="50" t="s">
        <v>10</v>
      </c>
      <c r="G33" s="51" t="s">
        <v>11</v>
      </c>
      <c r="H33" s="10"/>
      <c r="I33" s="51" t="s">
        <v>12</v>
      </c>
      <c r="J33" s="10"/>
      <c r="K33" s="48" t="s">
        <v>13</v>
      </c>
      <c r="L33" s="52"/>
      <c r="M33" s="52"/>
      <c r="N33" s="52"/>
      <c r="O33" s="125" t="s">
        <v>324</v>
      </c>
      <c r="P33" s="48" t="s">
        <v>14</v>
      </c>
      <c r="Q33" s="48" t="s">
        <v>15</v>
      </c>
      <c r="R33" s="12"/>
      <c r="S33" s="12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ht="42.0" customHeight="1">
      <c r="A34" s="17"/>
      <c r="B34" s="10"/>
      <c r="C34" s="10"/>
      <c r="D34" s="10"/>
      <c r="E34" s="10"/>
      <c r="F34" s="10"/>
      <c r="G34" s="54" t="s">
        <v>16</v>
      </c>
      <c r="H34" s="54" t="s">
        <v>17</v>
      </c>
      <c r="I34" s="54" t="s">
        <v>18</v>
      </c>
      <c r="J34" s="54" t="s">
        <v>19</v>
      </c>
      <c r="K34" s="10"/>
      <c r="L34" s="54" t="s">
        <v>20</v>
      </c>
      <c r="M34" s="54" t="s">
        <v>21</v>
      </c>
      <c r="N34" s="162" t="s">
        <v>939</v>
      </c>
      <c r="O34" s="126" t="s">
        <v>325</v>
      </c>
      <c r="P34" s="10"/>
      <c r="Q34" s="10"/>
      <c r="R34" s="10"/>
      <c r="S34" s="10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ht="42.0" customHeight="1">
      <c r="A35" s="56">
        <v>1.0</v>
      </c>
      <c r="B35" s="97"/>
      <c r="C35" s="98"/>
      <c r="D35" s="99"/>
      <c r="E35" s="100"/>
      <c r="F35" s="24"/>
      <c r="G35" s="103"/>
      <c r="H35" s="24"/>
      <c r="I35" s="101"/>
      <c r="J35" s="103"/>
      <c r="K35" s="103"/>
      <c r="L35" s="24"/>
      <c r="M35" s="101"/>
      <c r="N35" s="103"/>
      <c r="O35" s="24"/>
      <c r="P35" s="102"/>
      <c r="Q35" s="27">
        <f t="shared" ref="Q35:Q38" si="3">F35+G35+H35+I35+J35+K35+L35+M35+N35+O35-P35</f>
        <v>0</v>
      </c>
      <c r="R35" s="27"/>
      <c r="S35" s="102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42.0" customHeight="1">
      <c r="A36" s="59"/>
      <c r="B36" s="97"/>
      <c r="C36" s="98"/>
      <c r="D36" s="99"/>
      <c r="E36" s="100"/>
      <c r="F36" s="103"/>
      <c r="G36" s="24"/>
      <c r="H36" s="24"/>
      <c r="I36" s="101"/>
      <c r="J36" s="103"/>
      <c r="K36" s="103"/>
      <c r="L36" s="24"/>
      <c r="M36" s="101"/>
      <c r="N36" s="24"/>
      <c r="O36" s="103"/>
      <c r="P36" s="102"/>
      <c r="Q36" s="27">
        <f t="shared" si="3"/>
        <v>0</v>
      </c>
      <c r="R36" s="102"/>
      <c r="S36" s="102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ht="42.0" customHeight="1">
      <c r="A37" s="127"/>
      <c r="B37" s="97"/>
      <c r="C37" s="98"/>
      <c r="D37" s="99"/>
      <c r="E37" s="100"/>
      <c r="F37" s="24"/>
      <c r="G37" s="24"/>
      <c r="H37" s="24"/>
      <c r="I37" s="101"/>
      <c r="J37" s="24"/>
      <c r="K37" s="24"/>
      <c r="L37" s="24"/>
      <c r="M37" s="101"/>
      <c r="N37" s="24"/>
      <c r="O37" s="103"/>
      <c r="P37" s="102"/>
      <c r="Q37" s="27">
        <f t="shared" si="3"/>
        <v>0</v>
      </c>
      <c r="R37" s="26"/>
      <c r="S37" s="58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ht="42.0" customHeight="1">
      <c r="A38" s="59"/>
      <c r="B38" s="60"/>
      <c r="C38" s="61"/>
      <c r="D38" s="61"/>
      <c r="E38" s="61"/>
      <c r="F38" s="62"/>
      <c r="G38" s="62"/>
      <c r="H38" s="62"/>
      <c r="I38" s="62"/>
      <c r="J38" s="62"/>
      <c r="K38" s="62"/>
      <c r="L38" s="62"/>
      <c r="M38" s="62"/>
      <c r="N38" s="62"/>
      <c r="O38" s="63"/>
      <c r="P38" s="64"/>
      <c r="Q38" s="27">
        <f t="shared" si="3"/>
        <v>0</v>
      </c>
      <c r="R38" s="26"/>
      <c r="S38" s="58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ht="42.0" customHeight="1">
      <c r="A39" s="65"/>
      <c r="B39" s="66"/>
      <c r="C39" s="67"/>
      <c r="D39" s="68" t="s">
        <v>131</v>
      </c>
      <c r="E39" s="52"/>
      <c r="F39" s="69">
        <f t="shared" ref="F39:P39" si="4">SUM(F35:F38)</f>
        <v>0</v>
      </c>
      <c r="G39" s="69">
        <f t="shared" si="4"/>
        <v>0</v>
      </c>
      <c r="H39" s="69">
        <f t="shared" si="4"/>
        <v>0</v>
      </c>
      <c r="I39" s="69">
        <f t="shared" si="4"/>
        <v>0</v>
      </c>
      <c r="J39" s="69">
        <f t="shared" si="4"/>
        <v>0</v>
      </c>
      <c r="K39" s="69">
        <f t="shared" si="4"/>
        <v>0</v>
      </c>
      <c r="L39" s="69">
        <f t="shared" si="4"/>
        <v>0</v>
      </c>
      <c r="M39" s="69">
        <f t="shared" si="4"/>
        <v>0</v>
      </c>
      <c r="N39" s="69">
        <f t="shared" si="4"/>
        <v>0</v>
      </c>
      <c r="O39" s="69">
        <f t="shared" si="4"/>
        <v>0</v>
      </c>
      <c r="P39" s="69">
        <f t="shared" si="4"/>
        <v>0</v>
      </c>
      <c r="Q39" s="70"/>
      <c r="R39" s="52"/>
      <c r="S39" s="58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ht="42.0" customHeight="1">
      <c r="A40" s="45"/>
      <c r="B40" s="45"/>
      <c r="C40" s="45"/>
      <c r="D40" s="45"/>
      <c r="E40" s="28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ht="42.0" customHeight="1">
      <c r="A41" s="46" t="s">
        <v>139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ht="42.0" customHeight="1">
      <c r="A42" s="47" t="s">
        <v>2</v>
      </c>
      <c r="B42" s="48" t="s">
        <v>3</v>
      </c>
      <c r="C42" s="48" t="s">
        <v>4</v>
      </c>
      <c r="D42" s="48" t="s">
        <v>5</v>
      </c>
      <c r="E42" s="48" t="s">
        <v>6</v>
      </c>
      <c r="F42" s="49" t="s">
        <v>7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10"/>
      <c r="R42" s="48" t="s">
        <v>8</v>
      </c>
      <c r="S42" s="48" t="s">
        <v>9</v>
      </c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ht="42.0" customHeight="1">
      <c r="A43" s="11"/>
      <c r="B43" s="12"/>
      <c r="C43" s="12"/>
      <c r="D43" s="12"/>
      <c r="E43" s="12"/>
      <c r="F43" s="50" t="s">
        <v>10</v>
      </c>
      <c r="G43" s="51" t="s">
        <v>11</v>
      </c>
      <c r="H43" s="10"/>
      <c r="I43" s="51" t="s">
        <v>12</v>
      </c>
      <c r="J43" s="10"/>
      <c r="K43" s="48" t="s">
        <v>13</v>
      </c>
      <c r="L43" s="52"/>
      <c r="M43" s="52"/>
      <c r="N43" s="52"/>
      <c r="O43" s="73" t="s">
        <v>940</v>
      </c>
      <c r="P43" s="48" t="s">
        <v>14</v>
      </c>
      <c r="Q43" s="48" t="s">
        <v>15</v>
      </c>
      <c r="R43" s="12"/>
      <c r="S43" s="12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ht="42.0" customHeight="1">
      <c r="A44" s="17"/>
      <c r="B44" s="10"/>
      <c r="C44" s="10"/>
      <c r="D44" s="10"/>
      <c r="E44" s="10"/>
      <c r="F44" s="10"/>
      <c r="G44" s="54" t="s">
        <v>16</v>
      </c>
      <c r="H44" s="54" t="s">
        <v>17</v>
      </c>
      <c r="I44" s="54" t="s">
        <v>18</v>
      </c>
      <c r="J44" s="54" t="s">
        <v>19</v>
      </c>
      <c r="K44" s="10"/>
      <c r="L44" s="54" t="s">
        <v>20</v>
      </c>
      <c r="M44" s="54" t="s">
        <v>21</v>
      </c>
      <c r="N44" s="54" t="s">
        <v>22</v>
      </c>
      <c r="O44" s="10"/>
      <c r="P44" s="10"/>
      <c r="Q44" s="10"/>
      <c r="R44" s="10"/>
      <c r="S44" s="10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ht="42.0" customHeight="1">
      <c r="A45" s="56">
        <v>1.0</v>
      </c>
      <c r="B45" s="151">
        <v>45918.0</v>
      </c>
      <c r="C45" s="115" t="s">
        <v>941</v>
      </c>
      <c r="D45" s="116">
        <v>12444.0</v>
      </c>
      <c r="E45" s="117" t="s">
        <v>942</v>
      </c>
      <c r="F45" s="62"/>
      <c r="G45" s="118"/>
      <c r="H45" s="118">
        <v>1.0</v>
      </c>
      <c r="I45" s="118"/>
      <c r="J45" s="118"/>
      <c r="K45" s="62"/>
      <c r="L45" s="62"/>
      <c r="M45" s="118"/>
      <c r="N45" s="62"/>
      <c r="O45" s="63"/>
      <c r="P45" s="120">
        <v>1.0</v>
      </c>
      <c r="Q45" s="57">
        <f t="shared" ref="Q45:Q51" si="5">F45+G45+H45+I45+J45+K45+L45+M45+N45+-P45</f>
        <v>0</v>
      </c>
      <c r="R45" s="102"/>
      <c r="S45" s="58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ht="42.0" customHeight="1">
      <c r="A46" s="135">
        <v>2.0</v>
      </c>
      <c r="B46" s="121">
        <v>45918.0</v>
      </c>
      <c r="C46" s="122" t="s">
        <v>943</v>
      </c>
      <c r="D46" s="123">
        <v>59103.0</v>
      </c>
      <c r="E46" s="124" t="s">
        <v>143</v>
      </c>
      <c r="F46" s="62"/>
      <c r="G46" s="62"/>
      <c r="H46" s="118"/>
      <c r="I46" s="118">
        <v>2800.0</v>
      </c>
      <c r="J46" s="118"/>
      <c r="K46" s="62"/>
      <c r="L46" s="62"/>
      <c r="M46" s="118"/>
      <c r="N46" s="62"/>
      <c r="O46" s="63"/>
      <c r="P46" s="120">
        <v>2800.0</v>
      </c>
      <c r="Q46" s="57">
        <f t="shared" si="5"/>
        <v>0</v>
      </c>
      <c r="R46" s="26"/>
      <c r="S46" s="58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ht="42.0" customHeight="1">
      <c r="A47" s="135">
        <v>3.0</v>
      </c>
      <c r="B47" s="121"/>
      <c r="C47" s="122"/>
      <c r="D47" s="123"/>
      <c r="E47" s="124"/>
      <c r="F47" s="62"/>
      <c r="G47" s="62"/>
      <c r="H47" s="118"/>
      <c r="I47" s="118"/>
      <c r="J47" s="118"/>
      <c r="K47" s="62"/>
      <c r="L47" s="62"/>
      <c r="M47" s="62"/>
      <c r="N47" s="62"/>
      <c r="O47" s="63"/>
      <c r="P47" s="120"/>
      <c r="Q47" s="57">
        <f t="shared" si="5"/>
        <v>0</v>
      </c>
      <c r="R47" s="26"/>
      <c r="S47" s="58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ht="42.0" customHeight="1">
      <c r="A48" s="135">
        <v>4.0</v>
      </c>
      <c r="B48" s="121"/>
      <c r="C48" s="122"/>
      <c r="D48" s="123"/>
      <c r="E48" s="124"/>
      <c r="F48" s="62"/>
      <c r="G48" s="62"/>
      <c r="H48" s="118"/>
      <c r="I48" s="118"/>
      <c r="J48" s="118"/>
      <c r="K48" s="62"/>
      <c r="L48" s="62"/>
      <c r="M48" s="62"/>
      <c r="N48" s="62"/>
      <c r="O48" s="63"/>
      <c r="P48" s="120"/>
      <c r="Q48" s="57">
        <f t="shared" si="5"/>
        <v>0</v>
      </c>
      <c r="R48" s="26"/>
      <c r="S48" s="58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ht="42.0" customHeight="1">
      <c r="A49" s="135">
        <v>5.0</v>
      </c>
      <c r="B49" s="121"/>
      <c r="C49" s="122"/>
      <c r="D49" s="123"/>
      <c r="E49" s="124"/>
      <c r="F49" s="62"/>
      <c r="G49" s="62"/>
      <c r="H49" s="118"/>
      <c r="I49" s="118"/>
      <c r="J49" s="118"/>
      <c r="K49" s="62"/>
      <c r="L49" s="62"/>
      <c r="M49" s="62"/>
      <c r="N49" s="62"/>
      <c r="O49" s="63"/>
      <c r="P49" s="120"/>
      <c r="Q49" s="57">
        <f t="shared" si="5"/>
        <v>0</v>
      </c>
      <c r="R49" s="26"/>
      <c r="S49" s="58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ht="42.0" customHeight="1">
      <c r="A50" s="135">
        <v>6.0</v>
      </c>
      <c r="B50" s="97"/>
      <c r="C50" s="136"/>
      <c r="D50" s="136"/>
      <c r="E50" s="137"/>
      <c r="F50" s="62"/>
      <c r="G50" s="62"/>
      <c r="H50" s="118"/>
      <c r="I50" s="62"/>
      <c r="J50" s="118"/>
      <c r="K50" s="62"/>
      <c r="L50" s="62"/>
      <c r="M50" s="62"/>
      <c r="N50" s="62"/>
      <c r="O50" s="63"/>
      <c r="P50" s="120"/>
      <c r="Q50" s="57">
        <f t="shared" si="5"/>
        <v>0</v>
      </c>
      <c r="R50" s="102"/>
      <c r="S50" s="58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</row>
    <row r="51" ht="42.0" customHeight="1">
      <c r="A51" s="138">
        <v>7.0</v>
      </c>
      <c r="B51" s="139"/>
      <c r="C51" s="140"/>
      <c r="D51" s="140"/>
      <c r="E51" s="140"/>
      <c r="F51" s="62"/>
      <c r="G51" s="62"/>
      <c r="H51" s="118"/>
      <c r="I51" s="62"/>
      <c r="J51" s="62"/>
      <c r="K51" s="62"/>
      <c r="L51" s="62"/>
      <c r="M51" s="62"/>
      <c r="N51" s="62"/>
      <c r="O51" s="63"/>
      <c r="P51" s="141"/>
      <c r="Q51" s="57">
        <f t="shared" si="5"/>
        <v>0</v>
      </c>
      <c r="R51" s="26"/>
      <c r="S51" s="58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 ht="42.0" customHeight="1">
      <c r="A52" s="65"/>
      <c r="B52" s="66"/>
      <c r="C52" s="67"/>
      <c r="D52" s="68" t="s">
        <v>131</v>
      </c>
      <c r="E52" s="52"/>
      <c r="F52" s="69">
        <f t="shared" ref="F52:P52" si="6">SUM(F45:F51)</f>
        <v>0</v>
      </c>
      <c r="G52" s="69">
        <f t="shared" si="6"/>
        <v>0</v>
      </c>
      <c r="H52" s="69">
        <f t="shared" si="6"/>
        <v>1</v>
      </c>
      <c r="I52" s="69">
        <f t="shared" si="6"/>
        <v>2800</v>
      </c>
      <c r="J52" s="69">
        <f t="shared" si="6"/>
        <v>0</v>
      </c>
      <c r="K52" s="69">
        <f t="shared" si="6"/>
        <v>0</v>
      </c>
      <c r="L52" s="69">
        <f t="shared" si="6"/>
        <v>0</v>
      </c>
      <c r="M52" s="69">
        <f t="shared" si="6"/>
        <v>0</v>
      </c>
      <c r="N52" s="69">
        <f t="shared" si="6"/>
        <v>0</v>
      </c>
      <c r="O52" s="69">
        <f t="shared" si="6"/>
        <v>0</v>
      </c>
      <c r="P52" s="69">
        <f t="shared" si="6"/>
        <v>2801</v>
      </c>
      <c r="Q52" s="70"/>
      <c r="R52" s="52"/>
      <c r="S52" s="58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ht="42.0" customHeight="1">
      <c r="A53" s="45"/>
      <c r="B53" s="45"/>
      <c r="C53" s="45"/>
      <c r="D53" s="45"/>
      <c r="E53" s="71"/>
      <c r="F53" s="72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</row>
    <row r="54" ht="42.0" customHeight="1">
      <c r="A54" s="45"/>
      <c r="B54" s="45"/>
      <c r="C54" s="45"/>
      <c r="D54" s="45"/>
      <c r="E54" s="71"/>
      <c r="F54" s="72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</row>
    <row r="55" ht="51.0" customHeight="1">
      <c r="A55" s="2"/>
      <c r="B55" s="2"/>
      <c r="C55" s="2"/>
      <c r="D55" s="2"/>
      <c r="E55" s="82" t="s">
        <v>148</v>
      </c>
      <c r="F55" s="104" t="s">
        <v>149</v>
      </c>
      <c r="G55" s="2"/>
      <c r="H55" s="2"/>
      <c r="I55" s="2"/>
      <c r="J55" s="84" t="s">
        <v>150</v>
      </c>
      <c r="K55" s="84"/>
      <c r="L55" s="84"/>
      <c r="M55" s="84"/>
      <c r="N55" s="85"/>
      <c r="O55" s="85"/>
      <c r="P55" s="86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82" t="s">
        <v>151</v>
      </c>
      <c r="F56" s="104" t="s">
        <v>149</v>
      </c>
      <c r="G56" s="2"/>
      <c r="H56" s="2"/>
      <c r="I56" s="2"/>
      <c r="J56" s="87" t="s">
        <v>152</v>
      </c>
      <c r="K56" s="87"/>
      <c r="L56" s="87"/>
      <c r="M56" s="87"/>
      <c r="N56" s="87"/>
      <c r="O56" s="87"/>
      <c r="P56" s="88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82" t="s">
        <v>153</v>
      </c>
      <c r="F57" s="104" t="s">
        <v>149</v>
      </c>
      <c r="G57" s="2"/>
      <c r="H57" s="2"/>
      <c r="I57" s="2"/>
      <c r="J57" s="89"/>
      <c r="K57" s="90"/>
      <c r="L57" s="90"/>
      <c r="M57" s="90"/>
      <c r="N57" s="90"/>
      <c r="O57" s="90"/>
      <c r="P57" s="90"/>
      <c r="Q57" s="91"/>
      <c r="R57" s="28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82" t="s">
        <v>154</v>
      </c>
      <c r="F58" s="104" t="s">
        <v>149</v>
      </c>
      <c r="G58" s="2"/>
      <c r="H58" s="2"/>
      <c r="I58" s="2"/>
      <c r="J58" s="92"/>
      <c r="K58" s="92"/>
      <c r="L58" s="92"/>
      <c r="M58" s="92"/>
      <c r="N58" s="92"/>
      <c r="O58" s="92"/>
      <c r="P58" s="45"/>
      <c r="Q58" s="45"/>
      <c r="R58" s="45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82" t="s">
        <v>944</v>
      </c>
      <c r="F59" s="104" t="s">
        <v>149</v>
      </c>
      <c r="G59" s="2"/>
      <c r="H59" s="2"/>
      <c r="I59" s="2"/>
      <c r="J59" s="92"/>
      <c r="K59" s="92"/>
      <c r="L59" s="92"/>
      <c r="M59" s="92"/>
      <c r="N59" s="92"/>
      <c r="O59" s="92"/>
      <c r="P59" s="93"/>
      <c r="Q59" s="45"/>
      <c r="R59" s="45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82" t="s">
        <v>157</v>
      </c>
      <c r="F60" s="104" t="s">
        <v>149</v>
      </c>
      <c r="G60" s="2"/>
      <c r="H60" s="2"/>
      <c r="I60" s="2"/>
      <c r="J60" s="94"/>
      <c r="K60" s="94"/>
      <c r="L60" s="94"/>
      <c r="M60" s="94"/>
      <c r="N60" s="45"/>
      <c r="O60" s="45"/>
      <c r="P60" s="93"/>
      <c r="Q60" s="45"/>
      <c r="R60" s="45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82" t="s">
        <v>158</v>
      </c>
      <c r="F61" s="104" t="s">
        <v>149</v>
      </c>
      <c r="G61" s="2"/>
      <c r="H61" s="2"/>
      <c r="I61" s="2"/>
      <c r="J61" s="45"/>
      <c r="K61" s="45"/>
      <c r="L61" s="95"/>
      <c r="M61" s="45"/>
      <c r="N61" s="45"/>
      <c r="O61" s="45"/>
      <c r="P61" s="93"/>
      <c r="Q61" s="45"/>
      <c r="R61" s="45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45"/>
      <c r="K62" s="45"/>
      <c r="L62" s="45"/>
      <c r="M62" s="45"/>
      <c r="N62" s="45"/>
      <c r="O62" s="45"/>
      <c r="P62" s="45"/>
      <c r="Q62" s="45"/>
      <c r="R62" s="45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</sheetData>
  <mergeCells count="48">
    <mergeCell ref="I43:J43"/>
    <mergeCell ref="K43:K44"/>
    <mergeCell ref="O43:O44"/>
    <mergeCell ref="P43:P44"/>
    <mergeCell ref="A41:S41"/>
    <mergeCell ref="A42:A44"/>
    <mergeCell ref="B42:B44"/>
    <mergeCell ref="C42:C44"/>
    <mergeCell ref="D42:D44"/>
    <mergeCell ref="E42:E44"/>
    <mergeCell ref="F42:Q42"/>
    <mergeCell ref="Q43:Q44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9:O29"/>
    <mergeCell ref="A32:A34"/>
    <mergeCell ref="B32:B34"/>
    <mergeCell ref="C32:C34"/>
    <mergeCell ref="D32:D34"/>
    <mergeCell ref="E32:E34"/>
    <mergeCell ref="R32:R34"/>
    <mergeCell ref="P33:P34"/>
    <mergeCell ref="Q33:Q34"/>
    <mergeCell ref="A31:S31"/>
    <mergeCell ref="F32:Q32"/>
    <mergeCell ref="S32:S34"/>
    <mergeCell ref="F33:F34"/>
    <mergeCell ref="G33:H33"/>
    <mergeCell ref="I33:J33"/>
    <mergeCell ref="K33:K34"/>
    <mergeCell ref="R42:R44"/>
    <mergeCell ref="S42:S44"/>
    <mergeCell ref="F43:F44"/>
    <mergeCell ref="G43:H4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945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45918.0</v>
      </c>
      <c r="C6" s="98" t="s">
        <v>946</v>
      </c>
      <c r="D6" s="99">
        <v>57499.0</v>
      </c>
      <c r="E6" s="100" t="s">
        <v>947</v>
      </c>
      <c r="F6" s="103"/>
      <c r="G6" s="24"/>
      <c r="H6" s="24"/>
      <c r="I6" s="101"/>
      <c r="J6" s="103">
        <v>5350.0</v>
      </c>
      <c r="K6" s="24"/>
      <c r="L6" s="24"/>
      <c r="M6" s="25"/>
      <c r="N6" s="24"/>
      <c r="O6" s="24"/>
      <c r="P6" s="102">
        <v>5350.0</v>
      </c>
      <c r="Q6" s="146">
        <v>0.0</v>
      </c>
      <c r="R6" s="102" t="s">
        <v>352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45920.0</v>
      </c>
      <c r="C7" s="98" t="s">
        <v>948</v>
      </c>
      <c r="D7" s="99">
        <v>59244.0</v>
      </c>
      <c r="E7" s="100" t="s">
        <v>949</v>
      </c>
      <c r="F7" s="103"/>
      <c r="G7" s="24"/>
      <c r="H7" s="24"/>
      <c r="I7" s="101">
        <v>5000.0</v>
      </c>
      <c r="J7" s="103"/>
      <c r="K7" s="103"/>
      <c r="L7" s="24"/>
      <c r="M7" s="101"/>
      <c r="N7" s="24"/>
      <c r="O7" s="24"/>
      <c r="P7" s="102">
        <v>5000.0</v>
      </c>
      <c r="Q7" s="146">
        <v>0.0</v>
      </c>
      <c r="R7" s="102" t="s">
        <v>71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45920.0</v>
      </c>
      <c r="C8" s="98" t="s">
        <v>950</v>
      </c>
      <c r="D8" s="99">
        <v>43312.0</v>
      </c>
      <c r="E8" s="100" t="s">
        <v>951</v>
      </c>
      <c r="F8" s="103"/>
      <c r="G8" s="24"/>
      <c r="H8" s="24"/>
      <c r="I8" s="101"/>
      <c r="J8" s="103">
        <v>2700.0</v>
      </c>
      <c r="K8" s="24"/>
      <c r="L8" s="24"/>
      <c r="M8" s="101"/>
      <c r="N8" s="24"/>
      <c r="O8" s="24"/>
      <c r="P8" s="102">
        <v>2700.0</v>
      </c>
      <c r="Q8" s="146">
        <v>0.0</v>
      </c>
      <c r="R8" s="102" t="s">
        <v>71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45920.0</v>
      </c>
      <c r="C9" s="98" t="s">
        <v>952</v>
      </c>
      <c r="D9" s="99">
        <v>80056.0</v>
      </c>
      <c r="E9" s="100" t="s">
        <v>953</v>
      </c>
      <c r="F9" s="24"/>
      <c r="G9" s="103"/>
      <c r="H9" s="24"/>
      <c r="I9" s="101"/>
      <c r="J9" s="103">
        <v>5100.0</v>
      </c>
      <c r="K9" s="103"/>
      <c r="L9" s="24"/>
      <c r="M9" s="101"/>
      <c r="N9" s="24"/>
      <c r="O9" s="24"/>
      <c r="P9" s="102">
        <v>5100.0</v>
      </c>
      <c r="Q9" s="146">
        <v>0.0</v>
      </c>
      <c r="R9" s="102" t="s">
        <v>71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45920.0</v>
      </c>
      <c r="C10" s="98" t="s">
        <v>954</v>
      </c>
      <c r="D10" s="99">
        <v>70684.0</v>
      </c>
      <c r="E10" s="100" t="s">
        <v>955</v>
      </c>
      <c r="F10" s="24"/>
      <c r="G10" s="103"/>
      <c r="H10" s="24"/>
      <c r="I10" s="101"/>
      <c r="J10" s="103">
        <v>25000.0</v>
      </c>
      <c r="K10" s="103"/>
      <c r="L10" s="24"/>
      <c r="M10" s="101"/>
      <c r="N10" s="24"/>
      <c r="O10" s="24"/>
      <c r="P10" s="102">
        <v>25000.0</v>
      </c>
      <c r="Q10" s="146">
        <v>0.0</v>
      </c>
      <c r="R10" s="102" t="s">
        <v>71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45920.0</v>
      </c>
      <c r="C11" s="98" t="s">
        <v>956</v>
      </c>
      <c r="D11" s="99">
        <v>42071.0</v>
      </c>
      <c r="E11" s="100" t="s">
        <v>533</v>
      </c>
      <c r="F11" s="24"/>
      <c r="G11" s="103"/>
      <c r="H11" s="24"/>
      <c r="I11" s="101">
        <v>100.0</v>
      </c>
      <c r="J11" s="103"/>
      <c r="K11" s="103"/>
      <c r="L11" s="24"/>
      <c r="M11" s="101"/>
      <c r="N11" s="24"/>
      <c r="O11" s="24"/>
      <c r="P11" s="102">
        <v>100.0</v>
      </c>
      <c r="Q11" s="146">
        <v>0.0</v>
      </c>
      <c r="R11" s="102" t="s">
        <v>71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45920.0</v>
      </c>
      <c r="C12" s="98" t="s">
        <v>957</v>
      </c>
      <c r="D12" s="99">
        <v>26831.0</v>
      </c>
      <c r="E12" s="100" t="s">
        <v>516</v>
      </c>
      <c r="F12" s="24"/>
      <c r="G12" s="103"/>
      <c r="H12" s="24"/>
      <c r="I12" s="101"/>
      <c r="J12" s="103">
        <v>20000.0</v>
      </c>
      <c r="K12" s="103"/>
      <c r="L12" s="24"/>
      <c r="M12" s="101"/>
      <c r="N12" s="24"/>
      <c r="O12" s="24"/>
      <c r="P12" s="102">
        <v>20000.0</v>
      </c>
      <c r="Q12" s="146">
        <v>0.0</v>
      </c>
      <c r="R12" s="102" t="s">
        <v>71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45920.0</v>
      </c>
      <c r="C13" s="98" t="s">
        <v>958</v>
      </c>
      <c r="D13" s="99">
        <v>55555.0</v>
      </c>
      <c r="E13" s="100" t="s">
        <v>959</v>
      </c>
      <c r="F13" s="24"/>
      <c r="G13" s="103">
        <v>4300.0</v>
      </c>
      <c r="H13" s="24"/>
      <c r="I13" s="101"/>
      <c r="J13" s="103"/>
      <c r="K13" s="103"/>
      <c r="L13" s="24"/>
      <c r="M13" s="101"/>
      <c r="N13" s="24"/>
      <c r="O13" s="24"/>
      <c r="P13" s="102">
        <v>4300.0</v>
      </c>
      <c r="Q13" s="146">
        <v>0.0</v>
      </c>
      <c r="R13" s="102" t="s">
        <v>71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45920.0</v>
      </c>
      <c r="C14" s="98" t="s">
        <v>960</v>
      </c>
      <c r="D14" s="99">
        <v>87411.0</v>
      </c>
      <c r="E14" s="100" t="s">
        <v>961</v>
      </c>
      <c r="F14" s="103"/>
      <c r="G14" s="103">
        <v>2950.0</v>
      </c>
      <c r="H14" s="24"/>
      <c r="I14" s="101"/>
      <c r="J14" s="103"/>
      <c r="K14" s="103"/>
      <c r="L14" s="24"/>
      <c r="M14" s="101"/>
      <c r="N14" s="24"/>
      <c r="O14" s="24"/>
      <c r="P14" s="102">
        <v>2950.0</v>
      </c>
      <c r="Q14" s="146">
        <v>0.0</v>
      </c>
      <c r="R14" s="102" t="s">
        <v>71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45920.0</v>
      </c>
      <c r="C15" s="98" t="s">
        <v>962</v>
      </c>
      <c r="D15" s="99">
        <v>50595.0</v>
      </c>
      <c r="E15" s="100" t="s">
        <v>118</v>
      </c>
      <c r="F15" s="24"/>
      <c r="G15" s="103"/>
      <c r="H15" s="24"/>
      <c r="I15" s="101">
        <v>5000.0</v>
      </c>
      <c r="J15" s="103"/>
      <c r="K15" s="103"/>
      <c r="L15" s="24"/>
      <c r="M15" s="101"/>
      <c r="N15" s="24"/>
      <c r="O15" s="24"/>
      <c r="P15" s="102">
        <v>5000.0</v>
      </c>
      <c r="Q15" s="146">
        <v>0.0</v>
      </c>
      <c r="R15" s="102" t="s">
        <v>71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45920.0</v>
      </c>
      <c r="C16" s="98" t="s">
        <v>963</v>
      </c>
      <c r="D16" s="99">
        <v>79625.0</v>
      </c>
      <c r="E16" s="100" t="s">
        <v>964</v>
      </c>
      <c r="F16" s="103"/>
      <c r="G16" s="103"/>
      <c r="H16" s="24"/>
      <c r="I16" s="101"/>
      <c r="J16" s="103">
        <v>2600.0</v>
      </c>
      <c r="K16" s="103"/>
      <c r="L16" s="24"/>
      <c r="M16" s="101"/>
      <c r="N16" s="24"/>
      <c r="O16" s="24"/>
      <c r="P16" s="102">
        <v>2600.0</v>
      </c>
      <c r="Q16" s="146">
        <v>0.0</v>
      </c>
      <c r="R16" s="102" t="s">
        <v>71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45920.0</v>
      </c>
      <c r="C17" s="98" t="s">
        <v>965</v>
      </c>
      <c r="D17" s="99">
        <v>54211.0</v>
      </c>
      <c r="E17" s="100" t="s">
        <v>966</v>
      </c>
      <c r="F17" s="24"/>
      <c r="G17" s="103"/>
      <c r="H17" s="24"/>
      <c r="I17" s="101">
        <v>8400.0</v>
      </c>
      <c r="J17" s="103"/>
      <c r="K17" s="103"/>
      <c r="L17" s="24"/>
      <c r="M17" s="101"/>
      <c r="N17" s="24"/>
      <c r="O17" s="24"/>
      <c r="P17" s="102">
        <v>8400.0</v>
      </c>
      <c r="Q17" s="146">
        <v>0.0</v>
      </c>
      <c r="R17" s="102" t="s">
        <v>71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45920.0</v>
      </c>
      <c r="C18" s="98" t="s">
        <v>967</v>
      </c>
      <c r="D18" s="99">
        <v>85011.0</v>
      </c>
      <c r="E18" s="100" t="s">
        <v>968</v>
      </c>
      <c r="F18" s="24"/>
      <c r="G18" s="103"/>
      <c r="H18" s="24"/>
      <c r="I18" s="101"/>
      <c r="J18" s="103">
        <v>26450.0</v>
      </c>
      <c r="K18" s="103"/>
      <c r="L18" s="24"/>
      <c r="M18" s="101"/>
      <c r="N18" s="24"/>
      <c r="O18" s="24"/>
      <c r="P18" s="102">
        <v>26450.0</v>
      </c>
      <c r="Q18" s="146">
        <v>0.0</v>
      </c>
      <c r="R18" s="102" t="s">
        <v>71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97">
        <v>45920.0</v>
      </c>
      <c r="C19" s="98" t="s">
        <v>969</v>
      </c>
      <c r="D19" s="99">
        <v>21828.0</v>
      </c>
      <c r="E19" s="100" t="s">
        <v>230</v>
      </c>
      <c r="F19" s="24"/>
      <c r="G19" s="103"/>
      <c r="H19" s="24"/>
      <c r="I19" s="101">
        <v>5100.0</v>
      </c>
      <c r="J19" s="24"/>
      <c r="K19" s="103"/>
      <c r="L19" s="24"/>
      <c r="M19" s="101"/>
      <c r="N19" s="24"/>
      <c r="O19" s="24"/>
      <c r="P19" s="102">
        <v>5100.0</v>
      </c>
      <c r="Q19" s="146">
        <v>0.0</v>
      </c>
      <c r="R19" s="102" t="s">
        <v>71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>
        <v>15.0</v>
      </c>
      <c r="B20" s="97">
        <v>45920.0</v>
      </c>
      <c r="C20" s="98" t="s">
        <v>970</v>
      </c>
      <c r="D20" s="99">
        <v>81108.0</v>
      </c>
      <c r="E20" s="100" t="s">
        <v>212</v>
      </c>
      <c r="F20" s="24"/>
      <c r="G20" s="103"/>
      <c r="H20" s="24"/>
      <c r="I20" s="101">
        <v>12600.0</v>
      </c>
      <c r="J20" s="24"/>
      <c r="K20" s="103"/>
      <c r="L20" s="24"/>
      <c r="M20" s="101"/>
      <c r="N20" s="24"/>
      <c r="O20" s="24"/>
      <c r="P20" s="102">
        <v>12600.0</v>
      </c>
      <c r="Q20" s="146">
        <v>0.0</v>
      </c>
      <c r="R20" s="102" t="s">
        <v>71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96">
        <v>16.0</v>
      </c>
      <c r="B21" s="97">
        <v>45920.0</v>
      </c>
      <c r="C21" s="98" t="s">
        <v>971</v>
      </c>
      <c r="D21" s="99">
        <v>22341.0</v>
      </c>
      <c r="E21" s="100" t="s">
        <v>56</v>
      </c>
      <c r="F21" s="24"/>
      <c r="G21" s="103"/>
      <c r="H21" s="24"/>
      <c r="I21" s="101">
        <v>2600.0</v>
      </c>
      <c r="J21" s="103"/>
      <c r="K21" s="103"/>
      <c r="L21" s="24"/>
      <c r="M21" s="101"/>
      <c r="N21" s="24"/>
      <c r="O21" s="24"/>
      <c r="P21" s="102">
        <v>2600.0</v>
      </c>
      <c r="Q21" s="146">
        <v>0.0</v>
      </c>
      <c r="R21" s="102" t="s">
        <v>71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96">
        <v>17.0</v>
      </c>
      <c r="B22" s="97">
        <v>45920.0</v>
      </c>
      <c r="C22" s="98" t="s">
        <v>972</v>
      </c>
      <c r="D22" s="99">
        <v>47787.0</v>
      </c>
      <c r="E22" s="100" t="s">
        <v>110</v>
      </c>
      <c r="F22" s="24"/>
      <c r="G22" s="103"/>
      <c r="H22" s="24"/>
      <c r="I22" s="101">
        <v>250.0</v>
      </c>
      <c r="J22" s="103"/>
      <c r="K22" s="103"/>
      <c r="L22" s="24"/>
      <c r="M22" s="101"/>
      <c r="N22" s="24"/>
      <c r="O22" s="24"/>
      <c r="P22" s="102">
        <v>250.0</v>
      </c>
      <c r="Q22" s="146">
        <v>0.0</v>
      </c>
      <c r="R22" s="102" t="s">
        <v>71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96">
        <v>18.0</v>
      </c>
      <c r="B23" s="97">
        <v>45920.0</v>
      </c>
      <c r="C23" s="98" t="s">
        <v>973</v>
      </c>
      <c r="D23" s="99">
        <v>66770.0</v>
      </c>
      <c r="E23" s="100" t="s">
        <v>974</v>
      </c>
      <c r="F23" s="24"/>
      <c r="G23" s="103"/>
      <c r="H23" s="103"/>
      <c r="I23" s="101"/>
      <c r="J23" s="103">
        <v>1500.0</v>
      </c>
      <c r="K23" s="103"/>
      <c r="L23" s="24"/>
      <c r="M23" s="101"/>
      <c r="N23" s="24"/>
      <c r="O23" s="24"/>
      <c r="P23" s="102">
        <v>1500.0</v>
      </c>
      <c r="Q23" s="146">
        <v>0.0</v>
      </c>
      <c r="R23" s="102" t="s">
        <v>71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96">
        <v>19.0</v>
      </c>
      <c r="B24" s="97">
        <v>45920.0</v>
      </c>
      <c r="C24" s="98" t="s">
        <v>975</v>
      </c>
      <c r="D24" s="99">
        <v>57499.0</v>
      </c>
      <c r="E24" s="100" t="s">
        <v>947</v>
      </c>
      <c r="F24" s="24"/>
      <c r="G24" s="103"/>
      <c r="H24" s="103"/>
      <c r="I24" s="101"/>
      <c r="J24" s="103">
        <v>350.0</v>
      </c>
      <c r="K24" s="103"/>
      <c r="L24" s="24"/>
      <c r="M24" s="101"/>
      <c r="N24" s="24"/>
      <c r="O24" s="24"/>
      <c r="P24" s="102">
        <v>350.0</v>
      </c>
      <c r="Q24" s="146">
        <v>0.0</v>
      </c>
      <c r="R24" s="102" t="s">
        <v>71</v>
      </c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96">
        <v>20.0</v>
      </c>
      <c r="B25" s="97">
        <v>45920.0</v>
      </c>
      <c r="C25" s="98" t="s">
        <v>976</v>
      </c>
      <c r="D25" s="99">
        <v>46927.0</v>
      </c>
      <c r="E25" s="100" t="s">
        <v>977</v>
      </c>
      <c r="F25" s="24"/>
      <c r="G25" s="103"/>
      <c r="H25" s="103"/>
      <c r="I25" s="101">
        <v>5100.0</v>
      </c>
      <c r="J25" s="103"/>
      <c r="K25" s="103"/>
      <c r="L25" s="24"/>
      <c r="M25" s="101"/>
      <c r="N25" s="24"/>
      <c r="O25" s="24"/>
      <c r="P25" s="102">
        <v>5100.0</v>
      </c>
      <c r="Q25" s="146">
        <v>0.0</v>
      </c>
      <c r="R25" s="102" t="s">
        <v>71</v>
      </c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96">
        <v>21.0</v>
      </c>
      <c r="B26" s="97">
        <v>45920.0</v>
      </c>
      <c r="C26" s="129" t="s">
        <v>978</v>
      </c>
      <c r="D26" s="99">
        <v>52038.0</v>
      </c>
      <c r="E26" s="100" t="s">
        <v>979</v>
      </c>
      <c r="F26" s="24"/>
      <c r="G26" s="103"/>
      <c r="H26" s="103"/>
      <c r="I26" s="101">
        <v>5000.0</v>
      </c>
      <c r="J26" s="24"/>
      <c r="K26" s="103"/>
      <c r="L26" s="24"/>
      <c r="M26" s="101"/>
      <c r="N26" s="24"/>
      <c r="O26" s="24"/>
      <c r="P26" s="102">
        <v>5000.0</v>
      </c>
      <c r="Q26" s="146">
        <v>0.0</v>
      </c>
      <c r="R26" s="102" t="s">
        <v>71</v>
      </c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96">
        <v>22.0</v>
      </c>
      <c r="B27" s="97">
        <v>45920.0</v>
      </c>
      <c r="C27" s="129" t="s">
        <v>980</v>
      </c>
      <c r="D27" s="99">
        <v>62146.0</v>
      </c>
      <c r="E27" s="100" t="s">
        <v>401</v>
      </c>
      <c r="F27" s="24"/>
      <c r="G27" s="103"/>
      <c r="H27" s="103"/>
      <c r="I27" s="101">
        <v>4500.0</v>
      </c>
      <c r="J27" s="24"/>
      <c r="K27" s="103"/>
      <c r="L27" s="24"/>
      <c r="M27" s="101"/>
      <c r="N27" s="24"/>
      <c r="O27" s="24"/>
      <c r="P27" s="102">
        <v>4500.0</v>
      </c>
      <c r="Q27" s="146">
        <v>0.0</v>
      </c>
      <c r="R27" s="102" t="s">
        <v>71</v>
      </c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96">
        <v>23.0</v>
      </c>
      <c r="B28" s="97">
        <v>45920.0</v>
      </c>
      <c r="C28" s="129" t="s">
        <v>981</v>
      </c>
      <c r="D28" s="99">
        <v>49655.0</v>
      </c>
      <c r="E28" s="100" t="s">
        <v>982</v>
      </c>
      <c r="F28" s="24"/>
      <c r="G28" s="103"/>
      <c r="H28" s="103"/>
      <c r="I28" s="101"/>
      <c r="J28" s="24"/>
      <c r="K28" s="103">
        <v>350.0</v>
      </c>
      <c r="L28" s="24"/>
      <c r="M28" s="101"/>
      <c r="N28" s="24"/>
      <c r="O28" s="24"/>
      <c r="P28" s="102">
        <v>350.0</v>
      </c>
      <c r="Q28" s="146">
        <v>0.0</v>
      </c>
      <c r="R28" s="102" t="s">
        <v>71</v>
      </c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96">
        <v>24.0</v>
      </c>
      <c r="B29" s="97">
        <v>45920.0</v>
      </c>
      <c r="C29" s="129" t="s">
        <v>983</v>
      </c>
      <c r="D29" s="99">
        <v>50595.0</v>
      </c>
      <c r="E29" s="100" t="s">
        <v>118</v>
      </c>
      <c r="F29" s="24"/>
      <c r="G29" s="103"/>
      <c r="H29" s="103"/>
      <c r="I29" s="101">
        <v>3500.0</v>
      </c>
      <c r="J29" s="24"/>
      <c r="K29" s="103"/>
      <c r="L29" s="24"/>
      <c r="M29" s="101"/>
      <c r="N29" s="24"/>
      <c r="O29" s="24"/>
      <c r="P29" s="102">
        <v>3500.0</v>
      </c>
      <c r="Q29" s="146">
        <v>0.0</v>
      </c>
      <c r="R29" s="102" t="s">
        <v>71</v>
      </c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96">
        <v>25.0</v>
      </c>
      <c r="B30" s="97">
        <v>45920.0</v>
      </c>
      <c r="C30" s="129" t="s">
        <v>984</v>
      </c>
      <c r="D30" s="99">
        <v>53093.0</v>
      </c>
      <c r="E30" s="100" t="s">
        <v>985</v>
      </c>
      <c r="F30" s="24"/>
      <c r="G30" s="103"/>
      <c r="H30" s="103"/>
      <c r="I30" s="101"/>
      <c r="J30" s="103">
        <v>2600.0</v>
      </c>
      <c r="K30" s="103"/>
      <c r="L30" s="24"/>
      <c r="M30" s="101"/>
      <c r="N30" s="24"/>
      <c r="O30" s="24"/>
      <c r="P30" s="102">
        <v>2600.0</v>
      </c>
      <c r="Q30" s="146">
        <v>0.0</v>
      </c>
      <c r="R30" s="102" t="s">
        <v>71</v>
      </c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96">
        <v>26.0</v>
      </c>
      <c r="B31" s="97">
        <v>45920.0</v>
      </c>
      <c r="C31" s="129" t="s">
        <v>986</v>
      </c>
      <c r="D31" s="99">
        <v>46927.0</v>
      </c>
      <c r="E31" s="100" t="s">
        <v>977</v>
      </c>
      <c r="F31" s="24"/>
      <c r="G31" s="103"/>
      <c r="H31" s="103"/>
      <c r="I31" s="101">
        <v>5100.0</v>
      </c>
      <c r="J31" s="24"/>
      <c r="K31" s="103"/>
      <c r="L31" s="24"/>
      <c r="M31" s="101"/>
      <c r="N31" s="24"/>
      <c r="O31" s="24"/>
      <c r="P31" s="102">
        <v>5100.0</v>
      </c>
      <c r="Q31" s="146">
        <v>0.0</v>
      </c>
      <c r="R31" s="102" t="s">
        <v>43</v>
      </c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96">
        <v>27.0</v>
      </c>
      <c r="B32" s="97">
        <v>45920.0</v>
      </c>
      <c r="C32" s="129" t="s">
        <v>987</v>
      </c>
      <c r="D32" s="99">
        <v>50595.0</v>
      </c>
      <c r="E32" s="100" t="s">
        <v>118</v>
      </c>
      <c r="F32" s="24"/>
      <c r="G32" s="103"/>
      <c r="H32" s="103"/>
      <c r="I32" s="101">
        <v>100.0</v>
      </c>
      <c r="J32" s="24"/>
      <c r="K32" s="103"/>
      <c r="L32" s="24"/>
      <c r="M32" s="101"/>
      <c r="N32" s="24"/>
      <c r="O32" s="24"/>
      <c r="P32" s="102">
        <v>100.0</v>
      </c>
      <c r="Q32" s="146">
        <v>0.0</v>
      </c>
      <c r="R32" s="102" t="s">
        <v>71</v>
      </c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96">
        <v>28.0</v>
      </c>
      <c r="B33" s="97">
        <v>45920.0</v>
      </c>
      <c r="C33" s="129" t="s">
        <v>988</v>
      </c>
      <c r="D33" s="99">
        <v>79705.0</v>
      </c>
      <c r="E33" s="100" t="s">
        <v>989</v>
      </c>
      <c r="F33" s="24"/>
      <c r="G33" s="103"/>
      <c r="H33" s="103"/>
      <c r="I33" s="101">
        <v>5100.0</v>
      </c>
      <c r="J33" s="24"/>
      <c r="K33" s="103"/>
      <c r="L33" s="24"/>
      <c r="M33" s="101"/>
      <c r="N33" s="24"/>
      <c r="O33" s="24"/>
      <c r="P33" s="102">
        <v>5100.0</v>
      </c>
      <c r="Q33" s="146">
        <v>0.0</v>
      </c>
      <c r="R33" s="102" t="s">
        <v>43</v>
      </c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96">
        <v>29.0</v>
      </c>
      <c r="B34" s="97">
        <v>45920.0</v>
      </c>
      <c r="C34" s="129" t="s">
        <v>990</v>
      </c>
      <c r="D34" s="99">
        <v>97113.0</v>
      </c>
      <c r="E34" s="100" t="s">
        <v>902</v>
      </c>
      <c r="F34" s="24"/>
      <c r="G34" s="103"/>
      <c r="H34" s="103"/>
      <c r="I34" s="101">
        <v>10000.0</v>
      </c>
      <c r="J34" s="24"/>
      <c r="K34" s="103"/>
      <c r="L34" s="24"/>
      <c r="M34" s="101"/>
      <c r="N34" s="24"/>
      <c r="O34" s="24"/>
      <c r="P34" s="102">
        <v>10000.0</v>
      </c>
      <c r="Q34" s="146">
        <v>0.0</v>
      </c>
      <c r="R34" s="102" t="s">
        <v>71</v>
      </c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96">
        <v>30.0</v>
      </c>
      <c r="B35" s="97">
        <v>45920.0</v>
      </c>
      <c r="C35" s="129" t="s">
        <v>991</v>
      </c>
      <c r="D35" s="99">
        <v>51876.0</v>
      </c>
      <c r="E35" s="100" t="s">
        <v>557</v>
      </c>
      <c r="F35" s="24"/>
      <c r="G35" s="103"/>
      <c r="H35" s="103"/>
      <c r="I35" s="101">
        <v>2500.0</v>
      </c>
      <c r="J35" s="24"/>
      <c r="K35" s="103"/>
      <c r="L35" s="24"/>
      <c r="M35" s="101"/>
      <c r="N35" s="24"/>
      <c r="O35" s="24"/>
      <c r="P35" s="102">
        <v>2500.0</v>
      </c>
      <c r="Q35" s="146">
        <v>0.0</v>
      </c>
      <c r="R35" s="102" t="s">
        <v>43</v>
      </c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96">
        <v>31.0</v>
      </c>
      <c r="B36" s="97">
        <v>45920.0</v>
      </c>
      <c r="C36" s="129" t="s">
        <v>992</v>
      </c>
      <c r="D36" s="99">
        <v>75811.0</v>
      </c>
      <c r="E36" s="100" t="s">
        <v>73</v>
      </c>
      <c r="F36" s="24"/>
      <c r="G36" s="103"/>
      <c r="H36" s="103"/>
      <c r="I36" s="101">
        <v>250.0</v>
      </c>
      <c r="J36" s="24"/>
      <c r="K36" s="103"/>
      <c r="L36" s="24"/>
      <c r="M36" s="101"/>
      <c r="N36" s="24"/>
      <c r="O36" s="24"/>
      <c r="P36" s="102">
        <v>250.0</v>
      </c>
      <c r="Q36" s="146">
        <v>0.0</v>
      </c>
      <c r="R36" s="102" t="s">
        <v>43</v>
      </c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customHeight="1">
      <c r="A37" s="96">
        <v>32.0</v>
      </c>
      <c r="B37" s="97">
        <v>45920.0</v>
      </c>
      <c r="C37" s="129" t="s">
        <v>993</v>
      </c>
      <c r="D37" s="99">
        <v>45929.0</v>
      </c>
      <c r="E37" s="100" t="s">
        <v>175</v>
      </c>
      <c r="F37" s="24"/>
      <c r="G37" s="103"/>
      <c r="H37" s="103"/>
      <c r="I37" s="101"/>
      <c r="J37" s="24"/>
      <c r="K37" s="103"/>
      <c r="L37" s="24"/>
      <c r="M37" s="101">
        <v>250.0</v>
      </c>
      <c r="N37" s="24"/>
      <c r="O37" s="24"/>
      <c r="P37" s="102">
        <v>250.0</v>
      </c>
      <c r="Q37" s="146">
        <v>0.0</v>
      </c>
      <c r="R37" s="102" t="s">
        <v>43</v>
      </c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customHeight="1">
      <c r="A38" s="96">
        <v>33.0</v>
      </c>
      <c r="B38" s="97">
        <v>45920.0</v>
      </c>
      <c r="C38" s="129" t="s">
        <v>994</v>
      </c>
      <c r="D38" s="99">
        <v>10271.0</v>
      </c>
      <c r="E38" s="100" t="s">
        <v>913</v>
      </c>
      <c r="F38" s="24"/>
      <c r="G38" s="103"/>
      <c r="H38" s="103"/>
      <c r="I38" s="101"/>
      <c r="J38" s="24"/>
      <c r="K38" s="103"/>
      <c r="L38" s="24"/>
      <c r="M38" s="101">
        <v>500.0</v>
      </c>
      <c r="N38" s="24"/>
      <c r="O38" s="24"/>
      <c r="P38" s="102">
        <v>500.0</v>
      </c>
      <c r="Q38" s="146">
        <v>0.0</v>
      </c>
      <c r="R38" s="102" t="s">
        <v>43</v>
      </c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customHeight="1">
      <c r="A39" s="96">
        <v>34.0</v>
      </c>
      <c r="B39" s="97">
        <v>45920.0</v>
      </c>
      <c r="C39" s="129" t="s">
        <v>995</v>
      </c>
      <c r="D39" s="99">
        <v>57201.0</v>
      </c>
      <c r="E39" s="100" t="s">
        <v>996</v>
      </c>
      <c r="F39" s="24"/>
      <c r="G39" s="103"/>
      <c r="H39" s="103"/>
      <c r="I39" s="101"/>
      <c r="J39" s="24"/>
      <c r="K39" s="103"/>
      <c r="L39" s="24"/>
      <c r="M39" s="101">
        <v>250.0</v>
      </c>
      <c r="N39" s="24"/>
      <c r="O39" s="24"/>
      <c r="P39" s="102">
        <v>250.0</v>
      </c>
      <c r="Q39" s="146">
        <v>0.0</v>
      </c>
      <c r="R39" s="102" t="s">
        <v>43</v>
      </c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customHeight="1">
      <c r="A40" s="96">
        <v>35.0</v>
      </c>
      <c r="B40" s="97">
        <v>45920.0</v>
      </c>
      <c r="C40" s="129" t="s">
        <v>997</v>
      </c>
      <c r="D40" s="99">
        <v>89888.0</v>
      </c>
      <c r="E40" s="100" t="s">
        <v>998</v>
      </c>
      <c r="F40" s="24"/>
      <c r="G40" s="103"/>
      <c r="H40" s="103"/>
      <c r="I40" s="101"/>
      <c r="J40" s="24"/>
      <c r="K40" s="103"/>
      <c r="L40" s="24"/>
      <c r="M40" s="101">
        <v>250.0</v>
      </c>
      <c r="N40" s="24"/>
      <c r="O40" s="24"/>
      <c r="P40" s="102">
        <v>250.0</v>
      </c>
      <c r="Q40" s="146">
        <v>0.0</v>
      </c>
      <c r="R40" s="102" t="s">
        <v>43</v>
      </c>
      <c r="S40" s="26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customHeight="1">
      <c r="A41" s="96">
        <v>36.0</v>
      </c>
      <c r="B41" s="97">
        <v>45920.0</v>
      </c>
      <c r="C41" s="129" t="s">
        <v>999</v>
      </c>
      <c r="D41" s="99">
        <v>10277.0</v>
      </c>
      <c r="E41" s="100" t="s">
        <v>1000</v>
      </c>
      <c r="F41" s="24"/>
      <c r="G41" s="103"/>
      <c r="H41" s="103"/>
      <c r="I41" s="101"/>
      <c r="J41" s="24"/>
      <c r="K41" s="103"/>
      <c r="L41" s="24"/>
      <c r="M41" s="101">
        <v>250.0</v>
      </c>
      <c r="N41" s="24"/>
      <c r="O41" s="24"/>
      <c r="P41" s="102">
        <v>250.0</v>
      </c>
      <c r="Q41" s="146">
        <v>0.0</v>
      </c>
      <c r="R41" s="102" t="s">
        <v>43</v>
      </c>
      <c r="S41" s="26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customHeight="1">
      <c r="A42" s="96">
        <v>37.0</v>
      </c>
      <c r="B42" s="97">
        <v>45920.0</v>
      </c>
      <c r="C42" s="129" t="s">
        <v>1001</v>
      </c>
      <c r="D42" s="99">
        <v>62490.0</v>
      </c>
      <c r="E42" s="100" t="s">
        <v>410</v>
      </c>
      <c r="F42" s="24"/>
      <c r="G42" s="103"/>
      <c r="H42" s="103"/>
      <c r="I42" s="101"/>
      <c r="J42" s="24"/>
      <c r="K42" s="103"/>
      <c r="L42" s="24"/>
      <c r="M42" s="101">
        <v>500.0</v>
      </c>
      <c r="N42" s="24"/>
      <c r="O42" s="24"/>
      <c r="P42" s="102">
        <v>500.0</v>
      </c>
      <c r="Q42" s="146">
        <v>0.0</v>
      </c>
      <c r="R42" s="102" t="s">
        <v>43</v>
      </c>
      <c r="S42" s="26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42.0" customHeight="1">
      <c r="A43" s="96">
        <v>38.0</v>
      </c>
      <c r="B43" s="97">
        <v>45920.0</v>
      </c>
      <c r="C43" s="129" t="s">
        <v>1002</v>
      </c>
      <c r="D43" s="99">
        <v>51166.0</v>
      </c>
      <c r="E43" s="100" t="s">
        <v>1003</v>
      </c>
      <c r="F43" s="24"/>
      <c r="G43" s="103"/>
      <c r="H43" s="103"/>
      <c r="I43" s="101"/>
      <c r="J43" s="24"/>
      <c r="K43" s="103"/>
      <c r="L43" s="24"/>
      <c r="M43" s="101">
        <v>250.0</v>
      </c>
      <c r="N43" s="24"/>
      <c r="O43" s="24"/>
      <c r="P43" s="102">
        <v>250.0</v>
      </c>
      <c r="Q43" s="146">
        <v>0.0</v>
      </c>
      <c r="R43" s="102" t="s">
        <v>43</v>
      </c>
      <c r="S43" s="26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ht="42.0" customHeight="1">
      <c r="A44" s="96">
        <v>39.0</v>
      </c>
      <c r="B44" s="97">
        <v>45920.0</v>
      </c>
      <c r="C44" s="129" t="s">
        <v>1004</v>
      </c>
      <c r="D44" s="99">
        <v>26831.0</v>
      </c>
      <c r="E44" s="100" t="s">
        <v>516</v>
      </c>
      <c r="F44" s="24"/>
      <c r="G44" s="103"/>
      <c r="H44" s="103"/>
      <c r="I44" s="101"/>
      <c r="J44" s="24"/>
      <c r="K44" s="103"/>
      <c r="L44" s="24"/>
      <c r="M44" s="101">
        <v>250.0</v>
      </c>
      <c r="N44" s="24"/>
      <c r="O44" s="24"/>
      <c r="P44" s="102">
        <v>250.0</v>
      </c>
      <c r="Q44" s="146">
        <v>0.0</v>
      </c>
      <c r="R44" s="102" t="s">
        <v>43</v>
      </c>
      <c r="S44" s="26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ht="42.0" customHeight="1">
      <c r="A45" s="96">
        <v>40.0</v>
      </c>
      <c r="B45" s="97">
        <v>45920.0</v>
      </c>
      <c r="C45" s="129" t="s">
        <v>1005</v>
      </c>
      <c r="D45" s="99">
        <v>47761.0</v>
      </c>
      <c r="E45" s="100" t="s">
        <v>779</v>
      </c>
      <c r="F45" s="24"/>
      <c r="G45" s="103"/>
      <c r="H45" s="103"/>
      <c r="I45" s="101"/>
      <c r="J45" s="24"/>
      <c r="K45" s="103"/>
      <c r="L45" s="24"/>
      <c r="M45" s="101">
        <v>250.0</v>
      </c>
      <c r="N45" s="24"/>
      <c r="O45" s="24"/>
      <c r="P45" s="102">
        <v>250.0</v>
      </c>
      <c r="Q45" s="146">
        <v>0.0</v>
      </c>
      <c r="R45" s="102" t="s">
        <v>43</v>
      </c>
      <c r="S45" s="26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</row>
    <row r="46" ht="42.0" customHeight="1">
      <c r="A46" s="96">
        <v>41.0</v>
      </c>
      <c r="B46" s="97">
        <v>45920.0</v>
      </c>
      <c r="C46" s="129" t="s">
        <v>1006</v>
      </c>
      <c r="D46" s="99">
        <v>83056.0</v>
      </c>
      <c r="E46" s="100" t="s">
        <v>669</v>
      </c>
      <c r="F46" s="24"/>
      <c r="G46" s="103"/>
      <c r="H46" s="103"/>
      <c r="I46" s="101"/>
      <c r="J46" s="24"/>
      <c r="K46" s="103"/>
      <c r="L46" s="24"/>
      <c r="M46" s="101">
        <v>250.0</v>
      </c>
      <c r="N46" s="24"/>
      <c r="O46" s="24"/>
      <c r="P46" s="102">
        <v>250.0</v>
      </c>
      <c r="Q46" s="146">
        <v>0.0</v>
      </c>
      <c r="R46" s="102" t="s">
        <v>43</v>
      </c>
      <c r="S46" s="26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</row>
    <row r="47" ht="42.0" customHeight="1">
      <c r="A47" s="96">
        <v>42.0</v>
      </c>
      <c r="B47" s="97">
        <v>45920.0</v>
      </c>
      <c r="C47" s="129" t="s">
        <v>1007</v>
      </c>
      <c r="D47" s="99">
        <v>47926.0</v>
      </c>
      <c r="E47" s="100" t="s">
        <v>96</v>
      </c>
      <c r="F47" s="24"/>
      <c r="G47" s="103"/>
      <c r="H47" s="103"/>
      <c r="I47" s="101"/>
      <c r="J47" s="24"/>
      <c r="K47" s="103"/>
      <c r="L47" s="24"/>
      <c r="M47" s="101">
        <v>250.0</v>
      </c>
      <c r="N47" s="24"/>
      <c r="O47" s="24"/>
      <c r="P47" s="102">
        <v>250.0</v>
      </c>
      <c r="Q47" s="146">
        <v>0.0</v>
      </c>
      <c r="R47" s="102" t="s">
        <v>43</v>
      </c>
      <c r="S47" s="26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</row>
    <row r="48" ht="42.0" customHeight="1">
      <c r="A48" s="96">
        <v>43.0</v>
      </c>
      <c r="B48" s="97">
        <v>45920.0</v>
      </c>
      <c r="C48" s="129" t="s">
        <v>1008</v>
      </c>
      <c r="D48" s="99">
        <v>59244.0</v>
      </c>
      <c r="E48" s="100" t="s">
        <v>949</v>
      </c>
      <c r="F48" s="24"/>
      <c r="G48" s="103"/>
      <c r="H48" s="103"/>
      <c r="I48" s="101"/>
      <c r="J48" s="24"/>
      <c r="K48" s="103"/>
      <c r="L48" s="24"/>
      <c r="M48" s="101">
        <v>250.0</v>
      </c>
      <c r="N48" s="24"/>
      <c r="O48" s="24"/>
      <c r="P48" s="102">
        <v>250.0</v>
      </c>
      <c r="Q48" s="146">
        <v>0.0</v>
      </c>
      <c r="R48" s="102" t="s">
        <v>43</v>
      </c>
      <c r="S48" s="26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</row>
    <row r="49" ht="42.0" customHeight="1">
      <c r="A49" s="96">
        <v>44.0</v>
      </c>
      <c r="B49" s="97">
        <v>45920.0</v>
      </c>
      <c r="C49" s="129" t="s">
        <v>1009</v>
      </c>
      <c r="D49" s="99">
        <v>74493.0</v>
      </c>
      <c r="E49" s="100" t="s">
        <v>1010</v>
      </c>
      <c r="F49" s="103">
        <v>2750.0</v>
      </c>
      <c r="G49" s="103"/>
      <c r="H49" s="103"/>
      <c r="I49" s="101"/>
      <c r="J49" s="24"/>
      <c r="K49" s="103"/>
      <c r="L49" s="24"/>
      <c r="M49" s="101"/>
      <c r="N49" s="24"/>
      <c r="O49" s="24"/>
      <c r="P49" s="102">
        <v>2750.0</v>
      </c>
      <c r="Q49" s="146">
        <v>0.0</v>
      </c>
      <c r="R49" s="102" t="s">
        <v>43</v>
      </c>
      <c r="S49" s="26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</row>
    <row r="50" ht="42.0" customHeight="1">
      <c r="A50" s="96">
        <v>45.0</v>
      </c>
      <c r="B50" s="97">
        <v>45920.0</v>
      </c>
      <c r="C50" s="129" t="s">
        <v>1011</v>
      </c>
      <c r="D50" s="99">
        <v>19122.0</v>
      </c>
      <c r="E50" s="100" t="s">
        <v>233</v>
      </c>
      <c r="F50" s="24"/>
      <c r="G50" s="103"/>
      <c r="H50" s="103"/>
      <c r="I50" s="101">
        <v>2600.0</v>
      </c>
      <c r="J50" s="24"/>
      <c r="K50" s="103"/>
      <c r="L50" s="24"/>
      <c r="M50" s="101"/>
      <c r="N50" s="24"/>
      <c r="O50" s="24"/>
      <c r="P50" s="102">
        <v>2600.0</v>
      </c>
      <c r="Q50" s="146">
        <v>0.0</v>
      </c>
      <c r="R50" s="102" t="s">
        <v>71</v>
      </c>
      <c r="S50" s="26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</row>
    <row r="51" ht="42.0" customHeight="1">
      <c r="A51" s="96">
        <v>46.0</v>
      </c>
      <c r="B51" s="97">
        <v>45920.0</v>
      </c>
      <c r="C51" s="129" t="s">
        <v>1012</v>
      </c>
      <c r="D51" s="99">
        <v>79615.0</v>
      </c>
      <c r="E51" s="100" t="s">
        <v>1013</v>
      </c>
      <c r="F51" s="24"/>
      <c r="G51" s="103"/>
      <c r="H51" s="103"/>
      <c r="I51" s="101"/>
      <c r="J51" s="103">
        <v>7450.0</v>
      </c>
      <c r="K51" s="103"/>
      <c r="L51" s="24"/>
      <c r="M51" s="101"/>
      <c r="N51" s="24"/>
      <c r="O51" s="24"/>
      <c r="P51" s="102">
        <v>7450.0</v>
      </c>
      <c r="Q51" s="146">
        <v>0.0</v>
      </c>
      <c r="R51" s="102" t="s">
        <v>631</v>
      </c>
      <c r="S51" s="26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</row>
    <row r="52" ht="42.0" customHeight="1">
      <c r="A52" s="96">
        <v>47.0</v>
      </c>
      <c r="B52" s="97">
        <v>45920.0</v>
      </c>
      <c r="C52" s="129" t="s">
        <v>1014</v>
      </c>
      <c r="D52" s="99">
        <v>96456.0</v>
      </c>
      <c r="E52" s="100" t="s">
        <v>630</v>
      </c>
      <c r="F52" s="24"/>
      <c r="G52" s="103"/>
      <c r="H52" s="103"/>
      <c r="I52" s="101"/>
      <c r="J52" s="103">
        <v>7500.0</v>
      </c>
      <c r="K52" s="103"/>
      <c r="L52" s="24"/>
      <c r="M52" s="101"/>
      <c r="N52" s="24"/>
      <c r="O52" s="24"/>
      <c r="P52" s="102">
        <v>7500.0</v>
      </c>
      <c r="Q52" s="146">
        <v>0.0</v>
      </c>
      <c r="R52" s="102" t="s">
        <v>631</v>
      </c>
      <c r="S52" s="26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</row>
    <row r="53" ht="42.0" customHeight="1">
      <c r="A53" s="96">
        <v>48.0</v>
      </c>
      <c r="B53" s="97">
        <v>45920.0</v>
      </c>
      <c r="C53" s="129" t="s">
        <v>1015</v>
      </c>
      <c r="D53" s="99">
        <v>33673.0</v>
      </c>
      <c r="E53" s="100" t="s">
        <v>1016</v>
      </c>
      <c r="F53" s="24"/>
      <c r="G53" s="103"/>
      <c r="H53" s="103"/>
      <c r="I53" s="101"/>
      <c r="J53" s="103">
        <v>1450.0</v>
      </c>
      <c r="K53" s="103"/>
      <c r="L53" s="24"/>
      <c r="M53" s="101"/>
      <c r="N53" s="24"/>
      <c r="O53" s="24"/>
      <c r="P53" s="102">
        <v>1450.0</v>
      </c>
      <c r="Q53" s="146">
        <v>0.0</v>
      </c>
      <c r="R53" s="102" t="s">
        <v>631</v>
      </c>
      <c r="S53" s="26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</row>
    <row r="54" ht="42.0" customHeight="1">
      <c r="A54" s="96">
        <v>49.0</v>
      </c>
      <c r="B54" s="97">
        <v>45918.0</v>
      </c>
      <c r="C54" s="129" t="s">
        <v>1017</v>
      </c>
      <c r="D54" s="99">
        <v>51017.0</v>
      </c>
      <c r="E54" s="100" t="s">
        <v>1018</v>
      </c>
      <c r="F54" s="24"/>
      <c r="G54" s="103"/>
      <c r="H54" s="103">
        <v>5000.0</v>
      </c>
      <c r="I54" s="101"/>
      <c r="J54" s="24"/>
      <c r="K54" s="103"/>
      <c r="L54" s="24"/>
      <c r="M54" s="101"/>
      <c r="N54" s="24"/>
      <c r="O54" s="24"/>
      <c r="P54" s="102">
        <v>5000.0</v>
      </c>
      <c r="Q54" s="146">
        <v>0.0</v>
      </c>
      <c r="R54" s="102">
        <v>51017.0</v>
      </c>
      <c r="S54" s="26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</row>
    <row r="55" ht="42.0" customHeight="1">
      <c r="A55" s="96">
        <v>50.0</v>
      </c>
      <c r="B55" s="97">
        <v>45920.0</v>
      </c>
      <c r="C55" s="129" t="s">
        <v>1019</v>
      </c>
      <c r="D55" s="99">
        <v>47787.0</v>
      </c>
      <c r="E55" s="100" t="s">
        <v>110</v>
      </c>
      <c r="F55" s="24"/>
      <c r="G55" s="103"/>
      <c r="H55" s="103">
        <v>10000.0</v>
      </c>
      <c r="I55" s="101"/>
      <c r="J55" s="24"/>
      <c r="K55" s="103"/>
      <c r="L55" s="24"/>
      <c r="M55" s="101"/>
      <c r="N55" s="24"/>
      <c r="O55" s="24"/>
      <c r="P55" s="102">
        <v>10000.0</v>
      </c>
      <c r="Q55" s="146">
        <v>0.0</v>
      </c>
      <c r="R55" s="102">
        <v>47787.0</v>
      </c>
      <c r="S55" s="26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</row>
    <row r="56" ht="42.0" customHeight="1">
      <c r="A56" s="96">
        <v>51.0</v>
      </c>
      <c r="B56" s="97">
        <v>45920.0</v>
      </c>
      <c r="C56" s="129" t="s">
        <v>1020</v>
      </c>
      <c r="D56" s="99">
        <v>51782.0</v>
      </c>
      <c r="E56" s="100" t="s">
        <v>1021</v>
      </c>
      <c r="F56" s="24"/>
      <c r="G56" s="103"/>
      <c r="H56" s="103">
        <v>7350.0</v>
      </c>
      <c r="I56" s="101"/>
      <c r="J56" s="24"/>
      <c r="K56" s="103"/>
      <c r="L56" s="24"/>
      <c r="M56" s="101"/>
      <c r="N56" s="24"/>
      <c r="O56" s="24"/>
      <c r="P56" s="102">
        <v>7350.0</v>
      </c>
      <c r="Q56" s="146">
        <v>0.0</v>
      </c>
      <c r="R56" s="102">
        <v>51782.0</v>
      </c>
      <c r="S56" s="26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</row>
    <row r="57" ht="42.0" customHeight="1">
      <c r="A57" s="96">
        <v>52.0</v>
      </c>
      <c r="B57" s="97">
        <v>45920.0</v>
      </c>
      <c r="C57" s="129" t="s">
        <v>1022</v>
      </c>
      <c r="D57" s="99">
        <v>50342.0</v>
      </c>
      <c r="E57" s="100" t="s">
        <v>528</v>
      </c>
      <c r="F57" s="24"/>
      <c r="G57" s="103"/>
      <c r="H57" s="103">
        <v>5000.0</v>
      </c>
      <c r="I57" s="101"/>
      <c r="J57" s="24"/>
      <c r="K57" s="103"/>
      <c r="L57" s="24"/>
      <c r="M57" s="101"/>
      <c r="N57" s="24"/>
      <c r="O57" s="24"/>
      <c r="P57" s="102">
        <v>5000.0</v>
      </c>
      <c r="Q57" s="146">
        <v>0.0</v>
      </c>
      <c r="R57" s="102">
        <v>50342.0</v>
      </c>
      <c r="S57" s="26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</row>
    <row r="58" ht="42.0" customHeight="1">
      <c r="A58" s="96">
        <v>53.0</v>
      </c>
      <c r="B58" s="97">
        <v>45920.0</v>
      </c>
      <c r="C58" s="129" t="s">
        <v>1023</v>
      </c>
      <c r="D58" s="99">
        <v>51017.0</v>
      </c>
      <c r="E58" s="100" t="s">
        <v>1018</v>
      </c>
      <c r="F58" s="24"/>
      <c r="G58" s="103"/>
      <c r="H58" s="103">
        <v>8400.0</v>
      </c>
      <c r="I58" s="101"/>
      <c r="J58" s="24"/>
      <c r="K58" s="103"/>
      <c r="L58" s="24"/>
      <c r="M58" s="101"/>
      <c r="N58" s="24"/>
      <c r="O58" s="24"/>
      <c r="P58" s="102">
        <v>8400.0</v>
      </c>
      <c r="Q58" s="146">
        <v>0.0</v>
      </c>
      <c r="R58" s="102">
        <v>51017.0</v>
      </c>
      <c r="S58" s="26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</row>
    <row r="59" ht="42.0" customHeight="1">
      <c r="A59" s="96"/>
      <c r="B59" s="97"/>
      <c r="C59" s="98"/>
      <c r="D59" s="99"/>
      <c r="E59" s="100"/>
      <c r="F59" s="24"/>
      <c r="G59" s="103"/>
      <c r="H59" s="103"/>
      <c r="I59" s="101"/>
      <c r="J59" s="24"/>
      <c r="K59" s="103"/>
      <c r="L59" s="24"/>
      <c r="M59" s="101"/>
      <c r="N59" s="24"/>
      <c r="O59" s="24"/>
      <c r="P59" s="102"/>
      <c r="Q59" s="27">
        <f>F59+G59+H59+I59+J59+K59+L59+M59+N59+O59-P59</f>
        <v>0</v>
      </c>
      <c r="R59" s="102"/>
      <c r="S59" s="26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</row>
    <row r="60" ht="42.0" customHeight="1">
      <c r="A60" s="30"/>
      <c r="B60" s="31"/>
      <c r="C60" s="32"/>
      <c r="D60" s="33"/>
      <c r="E60" s="33"/>
      <c r="F60" s="34">
        <f t="shared" ref="F60:P60" si="1">SUM(F6:F59)</f>
        <v>2750</v>
      </c>
      <c r="G60" s="34">
        <f t="shared" si="1"/>
        <v>7250</v>
      </c>
      <c r="H60" s="34">
        <f t="shared" si="1"/>
        <v>35750</v>
      </c>
      <c r="I60" s="34">
        <f t="shared" si="1"/>
        <v>82800</v>
      </c>
      <c r="J60" s="34">
        <f t="shared" si="1"/>
        <v>108050</v>
      </c>
      <c r="K60" s="34">
        <f t="shared" si="1"/>
        <v>350</v>
      </c>
      <c r="L60" s="34">
        <f t="shared" si="1"/>
        <v>0</v>
      </c>
      <c r="M60" s="34">
        <f t="shared" si="1"/>
        <v>3500</v>
      </c>
      <c r="N60" s="34">
        <f t="shared" si="1"/>
        <v>0</v>
      </c>
      <c r="O60" s="34">
        <f t="shared" si="1"/>
        <v>0</v>
      </c>
      <c r="P60" s="34">
        <f t="shared" si="1"/>
        <v>240450</v>
      </c>
      <c r="Q60" s="35"/>
      <c r="R60" s="33"/>
      <c r="S60" s="36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</row>
    <row r="61" ht="42.0" customHeight="1">
      <c r="A61" s="38"/>
      <c r="B61" s="39"/>
      <c r="C61" s="40"/>
      <c r="D61" s="40"/>
      <c r="E61" s="40"/>
      <c r="F61" s="41">
        <f>F60+G60+H60+I60+J60+K60+L60+M60+N60+O60</f>
        <v>240450</v>
      </c>
      <c r="G61" s="4"/>
      <c r="H61" s="4"/>
      <c r="I61" s="4"/>
      <c r="J61" s="4"/>
      <c r="K61" s="4"/>
      <c r="L61" s="4"/>
      <c r="M61" s="4"/>
      <c r="N61" s="4"/>
      <c r="O61" s="4"/>
      <c r="P61" s="43" t="s">
        <v>185</v>
      </c>
      <c r="Q61" s="43"/>
      <c r="R61" s="40"/>
      <c r="S61" s="44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</row>
    <row r="62" ht="42.0" customHeight="1">
      <c r="A62" s="45"/>
      <c r="B62" s="45"/>
      <c r="C62" s="45"/>
      <c r="D62" s="45"/>
      <c r="E62" s="28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</row>
    <row r="63" ht="42.0" customHeight="1">
      <c r="A63" s="143" t="s">
        <v>588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</row>
    <row r="64" ht="42.0" customHeight="1">
      <c r="A64" s="47" t="s">
        <v>2</v>
      </c>
      <c r="B64" s="48" t="s">
        <v>3</v>
      </c>
      <c r="C64" s="48" t="s">
        <v>4</v>
      </c>
      <c r="D64" s="48" t="s">
        <v>5</v>
      </c>
      <c r="E64" s="48" t="s">
        <v>6</v>
      </c>
      <c r="F64" s="4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48" t="s">
        <v>8</v>
      </c>
      <c r="S64" s="48" t="s">
        <v>9</v>
      </c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</row>
    <row r="65" ht="42.0" customHeight="1">
      <c r="A65" s="11"/>
      <c r="B65" s="12"/>
      <c r="C65" s="12"/>
      <c r="D65" s="12"/>
      <c r="E65" s="12"/>
      <c r="F65" s="50" t="s">
        <v>10</v>
      </c>
      <c r="G65" s="51" t="s">
        <v>11</v>
      </c>
      <c r="H65" s="10"/>
      <c r="I65" s="51" t="s">
        <v>12</v>
      </c>
      <c r="J65" s="10"/>
      <c r="K65" s="48" t="s">
        <v>13</v>
      </c>
      <c r="L65" s="52"/>
      <c r="M65" s="52"/>
      <c r="N65" s="52"/>
      <c r="O65" s="125" t="s">
        <v>324</v>
      </c>
      <c r="P65" s="48" t="s">
        <v>14</v>
      </c>
      <c r="Q65" s="48" t="s">
        <v>15</v>
      </c>
      <c r="R65" s="12"/>
      <c r="S65" s="12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</row>
    <row r="66" ht="42.0" customHeight="1">
      <c r="A66" s="17"/>
      <c r="B66" s="10"/>
      <c r="C66" s="10"/>
      <c r="D66" s="10"/>
      <c r="E66" s="10"/>
      <c r="F66" s="10"/>
      <c r="G66" s="54" t="s">
        <v>16</v>
      </c>
      <c r="H66" s="54" t="s">
        <v>17</v>
      </c>
      <c r="I66" s="54" t="s">
        <v>18</v>
      </c>
      <c r="J66" s="54" t="s">
        <v>19</v>
      </c>
      <c r="K66" s="10"/>
      <c r="L66" s="54" t="s">
        <v>20</v>
      </c>
      <c r="M66" s="54" t="s">
        <v>21</v>
      </c>
      <c r="N66" s="162" t="s">
        <v>939</v>
      </c>
      <c r="O66" s="126" t="s">
        <v>325</v>
      </c>
      <c r="P66" s="10"/>
      <c r="Q66" s="10"/>
      <c r="R66" s="10"/>
      <c r="S66" s="10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</row>
    <row r="67" ht="42.0" customHeight="1">
      <c r="A67" s="135">
        <v>1.0</v>
      </c>
      <c r="B67" s="97">
        <v>45920.0</v>
      </c>
      <c r="C67" s="98" t="s">
        <v>1024</v>
      </c>
      <c r="D67" s="99">
        <v>22341.0</v>
      </c>
      <c r="E67" s="100" t="s">
        <v>56</v>
      </c>
      <c r="F67" s="24"/>
      <c r="G67" s="103"/>
      <c r="H67" s="24"/>
      <c r="I67" s="101"/>
      <c r="J67" s="103"/>
      <c r="K67" s="103"/>
      <c r="L67" s="24"/>
      <c r="M67" s="101"/>
      <c r="N67" s="103">
        <v>420.0</v>
      </c>
      <c r="O67" s="24"/>
      <c r="P67" s="102">
        <v>420.0</v>
      </c>
      <c r="Q67" s="146">
        <v>0.0</v>
      </c>
      <c r="R67" s="146"/>
      <c r="S67" s="102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</row>
    <row r="68" ht="42.0" customHeight="1">
      <c r="A68" s="138">
        <v>2.0</v>
      </c>
      <c r="B68" s="97">
        <v>45920.0</v>
      </c>
      <c r="C68" s="98" t="s">
        <v>1025</v>
      </c>
      <c r="D68" s="99">
        <v>85011.0</v>
      </c>
      <c r="E68" s="100" t="s">
        <v>968</v>
      </c>
      <c r="F68" s="103"/>
      <c r="G68" s="24"/>
      <c r="H68" s="24"/>
      <c r="I68" s="101"/>
      <c r="J68" s="103"/>
      <c r="K68" s="103"/>
      <c r="L68" s="24"/>
      <c r="M68" s="101"/>
      <c r="N68" s="103">
        <v>420.0</v>
      </c>
      <c r="O68" s="103"/>
      <c r="P68" s="102">
        <v>420.0</v>
      </c>
      <c r="Q68" s="146">
        <v>0.0</v>
      </c>
      <c r="R68" s="102"/>
      <c r="S68" s="102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</row>
    <row r="69" ht="42.0" customHeight="1">
      <c r="A69" s="127"/>
      <c r="B69" s="97"/>
      <c r="C69" s="98"/>
      <c r="D69" s="99"/>
      <c r="E69" s="100"/>
      <c r="F69" s="24"/>
      <c r="G69" s="24"/>
      <c r="H69" s="24"/>
      <c r="I69" s="101"/>
      <c r="J69" s="24"/>
      <c r="K69" s="24"/>
      <c r="L69" s="24"/>
      <c r="M69" s="101"/>
      <c r="N69" s="24"/>
      <c r="O69" s="103"/>
      <c r="P69" s="102"/>
      <c r="Q69" s="27"/>
      <c r="R69" s="26"/>
      <c r="S69" s="58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</row>
    <row r="70" ht="42.0" customHeight="1">
      <c r="A70" s="59"/>
      <c r="B70" s="60"/>
      <c r="C70" s="61"/>
      <c r="D70" s="61"/>
      <c r="E70" s="61"/>
      <c r="F70" s="62"/>
      <c r="G70" s="62"/>
      <c r="H70" s="62"/>
      <c r="I70" s="62"/>
      <c r="J70" s="62"/>
      <c r="K70" s="62"/>
      <c r="L70" s="62"/>
      <c r="M70" s="62"/>
      <c r="N70" s="62"/>
      <c r="O70" s="63"/>
      <c r="P70" s="64"/>
      <c r="Q70" s="27">
        <f>F70+G70+H70+I70+J70+K70+L70+M70+N70+O70-P70</f>
        <v>0</v>
      </c>
      <c r="R70" s="26"/>
      <c r="S70" s="58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</row>
    <row r="71" ht="42.0" customHeight="1">
      <c r="A71" s="65"/>
      <c r="B71" s="66"/>
      <c r="C71" s="67"/>
      <c r="D71" s="68" t="s">
        <v>131</v>
      </c>
      <c r="E71" s="52"/>
      <c r="F71" s="69">
        <f t="shared" ref="F71:P71" si="2">SUM(F67:F70)</f>
        <v>0</v>
      </c>
      <c r="G71" s="69">
        <f t="shared" si="2"/>
        <v>0</v>
      </c>
      <c r="H71" s="69">
        <f t="shared" si="2"/>
        <v>0</v>
      </c>
      <c r="I71" s="69">
        <f t="shared" si="2"/>
        <v>0</v>
      </c>
      <c r="J71" s="69">
        <f t="shared" si="2"/>
        <v>0</v>
      </c>
      <c r="K71" s="69">
        <f t="shared" si="2"/>
        <v>0</v>
      </c>
      <c r="L71" s="69">
        <f t="shared" si="2"/>
        <v>0</v>
      </c>
      <c r="M71" s="69">
        <f t="shared" si="2"/>
        <v>0</v>
      </c>
      <c r="N71" s="69">
        <f t="shared" si="2"/>
        <v>840</v>
      </c>
      <c r="O71" s="69">
        <f t="shared" si="2"/>
        <v>0</v>
      </c>
      <c r="P71" s="69">
        <f t="shared" si="2"/>
        <v>840</v>
      </c>
      <c r="Q71" s="70"/>
      <c r="R71" s="52"/>
      <c r="S71" s="58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</row>
    <row r="72" ht="42.0" customHeight="1">
      <c r="A72" s="45"/>
      <c r="B72" s="45"/>
      <c r="C72" s="45"/>
      <c r="D72" s="45"/>
      <c r="E72" s="28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</row>
    <row r="73" ht="42.0" customHeight="1">
      <c r="A73" s="46" t="s">
        <v>139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</row>
    <row r="74" ht="42.0" customHeight="1">
      <c r="A74" s="47" t="s">
        <v>2</v>
      </c>
      <c r="B74" s="48" t="s">
        <v>3</v>
      </c>
      <c r="C74" s="48" t="s">
        <v>4</v>
      </c>
      <c r="D74" s="48" t="s">
        <v>5</v>
      </c>
      <c r="E74" s="48" t="s">
        <v>6</v>
      </c>
      <c r="F74" s="49" t="s">
        <v>7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10"/>
      <c r="R74" s="48" t="s">
        <v>8</v>
      </c>
      <c r="S74" s="48" t="s">
        <v>9</v>
      </c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</row>
    <row r="75" ht="42.0" customHeight="1">
      <c r="A75" s="11"/>
      <c r="B75" s="12"/>
      <c r="C75" s="12"/>
      <c r="D75" s="12"/>
      <c r="E75" s="12"/>
      <c r="F75" s="50" t="s">
        <v>10</v>
      </c>
      <c r="G75" s="51" t="s">
        <v>11</v>
      </c>
      <c r="H75" s="10"/>
      <c r="I75" s="51" t="s">
        <v>12</v>
      </c>
      <c r="J75" s="10"/>
      <c r="K75" s="48" t="s">
        <v>13</v>
      </c>
      <c r="L75" s="52"/>
      <c r="M75" s="52"/>
      <c r="N75" s="52"/>
      <c r="O75" s="73" t="s">
        <v>1026</v>
      </c>
      <c r="P75" s="48" t="s">
        <v>14</v>
      </c>
      <c r="Q75" s="48" t="s">
        <v>15</v>
      </c>
      <c r="R75" s="12"/>
      <c r="S75" s="12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</row>
    <row r="76" ht="42.0" customHeight="1">
      <c r="A76" s="17"/>
      <c r="B76" s="10"/>
      <c r="C76" s="10"/>
      <c r="D76" s="10"/>
      <c r="E76" s="10"/>
      <c r="F76" s="10"/>
      <c r="G76" s="54" t="s">
        <v>16</v>
      </c>
      <c r="H76" s="54" t="s">
        <v>17</v>
      </c>
      <c r="I76" s="54" t="s">
        <v>18</v>
      </c>
      <c r="J76" s="54" t="s">
        <v>19</v>
      </c>
      <c r="K76" s="10"/>
      <c r="L76" s="54" t="s">
        <v>20</v>
      </c>
      <c r="M76" s="54" t="s">
        <v>21</v>
      </c>
      <c r="N76" s="54" t="s">
        <v>22</v>
      </c>
      <c r="O76" s="10"/>
      <c r="P76" s="10"/>
      <c r="Q76" s="10"/>
      <c r="R76" s="10"/>
      <c r="S76" s="10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</row>
    <row r="77" ht="42.0" customHeight="1">
      <c r="A77" s="135">
        <v>1.0</v>
      </c>
      <c r="B77" s="151">
        <v>45920.0</v>
      </c>
      <c r="C77" s="115" t="s">
        <v>1027</v>
      </c>
      <c r="D77" s="116">
        <v>33673.0</v>
      </c>
      <c r="E77" s="117" t="s">
        <v>1016</v>
      </c>
      <c r="F77" s="62"/>
      <c r="G77" s="118"/>
      <c r="H77" s="118">
        <v>100.0</v>
      </c>
      <c r="I77" s="118"/>
      <c r="J77" s="118"/>
      <c r="K77" s="62"/>
      <c r="L77" s="62"/>
      <c r="M77" s="118"/>
      <c r="N77" s="62"/>
      <c r="O77" s="63"/>
      <c r="P77" s="120">
        <v>100.0</v>
      </c>
      <c r="Q77" s="158">
        <v>0.0</v>
      </c>
      <c r="R77" s="102" t="s">
        <v>631</v>
      </c>
      <c r="S77" s="58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</row>
    <row r="78" ht="42.0" customHeight="1">
      <c r="A78" s="135">
        <v>2.0</v>
      </c>
      <c r="B78" s="121">
        <v>45920.0</v>
      </c>
      <c r="C78" s="122" t="s">
        <v>1028</v>
      </c>
      <c r="D78" s="123">
        <v>48631.0</v>
      </c>
      <c r="E78" s="124" t="s">
        <v>538</v>
      </c>
      <c r="F78" s="62"/>
      <c r="G78" s="62"/>
      <c r="H78" s="118">
        <v>10000.0</v>
      </c>
      <c r="I78" s="118"/>
      <c r="J78" s="118"/>
      <c r="K78" s="62"/>
      <c r="L78" s="62"/>
      <c r="M78" s="118"/>
      <c r="N78" s="62"/>
      <c r="O78" s="63"/>
      <c r="P78" s="120">
        <v>10000.0</v>
      </c>
      <c r="Q78" s="158">
        <v>0.0</v>
      </c>
      <c r="R78" s="102">
        <v>48631.0</v>
      </c>
      <c r="S78" s="58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</row>
    <row r="79" ht="42.0" customHeight="1">
      <c r="A79" s="135">
        <v>3.0</v>
      </c>
      <c r="B79" s="121">
        <v>45920.0</v>
      </c>
      <c r="C79" s="122" t="s">
        <v>1029</v>
      </c>
      <c r="D79" s="123">
        <v>49655.0</v>
      </c>
      <c r="E79" s="124" t="s">
        <v>982</v>
      </c>
      <c r="F79" s="62"/>
      <c r="G79" s="62"/>
      <c r="H79" s="118">
        <v>2250.0</v>
      </c>
      <c r="I79" s="118"/>
      <c r="J79" s="118"/>
      <c r="K79" s="62"/>
      <c r="L79" s="62"/>
      <c r="M79" s="62"/>
      <c r="N79" s="62"/>
      <c r="O79" s="63"/>
      <c r="P79" s="120">
        <v>2250.0</v>
      </c>
      <c r="Q79" s="158">
        <v>0.0</v>
      </c>
      <c r="R79" s="102">
        <v>49655.0</v>
      </c>
      <c r="S79" s="58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</row>
    <row r="80" ht="42.0" customHeight="1">
      <c r="A80" s="135">
        <v>4.0</v>
      </c>
      <c r="B80" s="121">
        <v>45920.0</v>
      </c>
      <c r="C80" s="122" t="s">
        <v>1030</v>
      </c>
      <c r="D80" s="123">
        <v>50342.0</v>
      </c>
      <c r="E80" s="124" t="s">
        <v>528</v>
      </c>
      <c r="F80" s="62"/>
      <c r="G80" s="62"/>
      <c r="H80" s="118">
        <v>1500.0</v>
      </c>
      <c r="I80" s="118"/>
      <c r="J80" s="118"/>
      <c r="K80" s="62"/>
      <c r="L80" s="62"/>
      <c r="M80" s="62"/>
      <c r="N80" s="62"/>
      <c r="O80" s="63"/>
      <c r="P80" s="120">
        <v>1500.0</v>
      </c>
      <c r="Q80" s="158">
        <v>0.0</v>
      </c>
      <c r="R80" s="102">
        <v>50342.0</v>
      </c>
      <c r="S80" s="58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</row>
    <row r="81" ht="42.0" customHeight="1">
      <c r="A81" s="135">
        <v>5.0</v>
      </c>
      <c r="B81" s="121">
        <v>45920.0</v>
      </c>
      <c r="C81" s="122" t="s">
        <v>1031</v>
      </c>
      <c r="D81" s="123">
        <v>50342.0</v>
      </c>
      <c r="E81" s="124" t="s">
        <v>528</v>
      </c>
      <c r="F81" s="62"/>
      <c r="G81" s="62"/>
      <c r="H81" s="118">
        <v>3500.0</v>
      </c>
      <c r="I81" s="118"/>
      <c r="J81" s="118"/>
      <c r="K81" s="62"/>
      <c r="L81" s="62"/>
      <c r="M81" s="62"/>
      <c r="N81" s="62"/>
      <c r="O81" s="63"/>
      <c r="P81" s="120">
        <v>3500.0</v>
      </c>
      <c r="Q81" s="158">
        <v>0.0</v>
      </c>
      <c r="R81" s="102">
        <v>50342.0</v>
      </c>
      <c r="S81" s="58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</row>
    <row r="82" ht="42.0" customHeight="1">
      <c r="A82" s="135">
        <v>6.0</v>
      </c>
      <c r="B82" s="97">
        <v>45920.0</v>
      </c>
      <c r="C82" s="136" t="s">
        <v>1032</v>
      </c>
      <c r="D82" s="136">
        <v>54999.0</v>
      </c>
      <c r="E82" s="137" t="s">
        <v>1033</v>
      </c>
      <c r="F82" s="62"/>
      <c r="G82" s="62"/>
      <c r="H82" s="118">
        <v>19500.0</v>
      </c>
      <c r="I82" s="62"/>
      <c r="J82" s="118"/>
      <c r="K82" s="62"/>
      <c r="L82" s="62"/>
      <c r="M82" s="62"/>
      <c r="N82" s="62"/>
      <c r="O82" s="63"/>
      <c r="P82" s="120">
        <v>19500.0</v>
      </c>
      <c r="Q82" s="158">
        <v>0.0</v>
      </c>
      <c r="R82" s="102">
        <v>54999.0</v>
      </c>
      <c r="S82" s="58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</row>
    <row r="83" ht="42.0" customHeight="1">
      <c r="A83" s="135">
        <v>7.0</v>
      </c>
      <c r="B83" s="97">
        <v>45920.0</v>
      </c>
      <c r="C83" s="136" t="s">
        <v>1034</v>
      </c>
      <c r="D83" s="136">
        <v>49655.0</v>
      </c>
      <c r="E83" s="137" t="s">
        <v>982</v>
      </c>
      <c r="F83" s="62"/>
      <c r="G83" s="62"/>
      <c r="H83" s="118"/>
      <c r="I83" s="62"/>
      <c r="J83" s="118">
        <v>2600.0</v>
      </c>
      <c r="K83" s="62"/>
      <c r="L83" s="62"/>
      <c r="M83" s="62"/>
      <c r="N83" s="62"/>
      <c r="O83" s="63"/>
      <c r="P83" s="120">
        <v>2600.0</v>
      </c>
      <c r="Q83" s="158">
        <v>0.0</v>
      </c>
      <c r="R83" s="102" t="s">
        <v>71</v>
      </c>
      <c r="S83" s="58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</row>
    <row r="84" ht="42.0" customHeight="1">
      <c r="A84" s="135">
        <v>8.0</v>
      </c>
      <c r="B84" s="97">
        <v>45920.0</v>
      </c>
      <c r="C84" s="136" t="s">
        <v>1035</v>
      </c>
      <c r="D84" s="136">
        <v>49655.0</v>
      </c>
      <c r="E84" s="137" t="s">
        <v>982</v>
      </c>
      <c r="F84" s="62"/>
      <c r="G84" s="62"/>
      <c r="H84" s="118"/>
      <c r="I84" s="62"/>
      <c r="J84" s="118">
        <v>2600.0</v>
      </c>
      <c r="K84" s="62"/>
      <c r="L84" s="62"/>
      <c r="M84" s="62"/>
      <c r="N84" s="62"/>
      <c r="O84" s="63"/>
      <c r="P84" s="120">
        <v>2600.0</v>
      </c>
      <c r="Q84" s="158">
        <v>0.0</v>
      </c>
      <c r="R84" s="102" t="s">
        <v>71</v>
      </c>
      <c r="S84" s="58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</row>
    <row r="85" ht="42.0" customHeight="1">
      <c r="A85" s="135">
        <v>9.0</v>
      </c>
      <c r="B85" s="139">
        <v>45920.0</v>
      </c>
      <c r="C85" s="140" t="s">
        <v>1036</v>
      </c>
      <c r="D85" s="140">
        <v>49655.0</v>
      </c>
      <c r="E85" s="140" t="s">
        <v>982</v>
      </c>
      <c r="F85" s="62"/>
      <c r="G85" s="62"/>
      <c r="H85" s="118"/>
      <c r="I85" s="118">
        <v>2600.0</v>
      </c>
      <c r="J85" s="62"/>
      <c r="K85" s="62"/>
      <c r="L85" s="62"/>
      <c r="M85" s="62"/>
      <c r="N85" s="62"/>
      <c r="O85" s="63"/>
      <c r="P85" s="141">
        <v>2600.0</v>
      </c>
      <c r="Q85" s="158">
        <v>0.0</v>
      </c>
      <c r="R85" s="102" t="s">
        <v>71</v>
      </c>
      <c r="S85" s="58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</row>
    <row r="86" ht="42.0" customHeight="1">
      <c r="A86" s="65"/>
      <c r="B86" s="66"/>
      <c r="C86" s="67"/>
      <c r="D86" s="68" t="s">
        <v>131</v>
      </c>
      <c r="E86" s="52"/>
      <c r="F86" s="69">
        <f t="shared" ref="F86:P86" si="3">SUM(F77:F85)</f>
        <v>0</v>
      </c>
      <c r="G86" s="69">
        <f t="shared" si="3"/>
        <v>0</v>
      </c>
      <c r="H86" s="69">
        <f t="shared" si="3"/>
        <v>36850</v>
      </c>
      <c r="I86" s="69">
        <f t="shared" si="3"/>
        <v>2600</v>
      </c>
      <c r="J86" s="69">
        <f t="shared" si="3"/>
        <v>5200</v>
      </c>
      <c r="K86" s="69">
        <f t="shared" si="3"/>
        <v>0</v>
      </c>
      <c r="L86" s="69">
        <f t="shared" si="3"/>
        <v>0</v>
      </c>
      <c r="M86" s="69">
        <f t="shared" si="3"/>
        <v>0</v>
      </c>
      <c r="N86" s="69">
        <f t="shared" si="3"/>
        <v>0</v>
      </c>
      <c r="O86" s="69">
        <f t="shared" si="3"/>
        <v>0</v>
      </c>
      <c r="P86" s="69">
        <f t="shared" si="3"/>
        <v>44650</v>
      </c>
      <c r="Q86" s="70"/>
      <c r="R86" s="52"/>
      <c r="S86" s="58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</row>
    <row r="87" ht="42.0" customHeight="1">
      <c r="A87" s="45"/>
      <c r="B87" s="45"/>
      <c r="C87" s="45"/>
      <c r="D87" s="45"/>
      <c r="E87" s="71"/>
      <c r="F87" s="72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</row>
    <row r="88" ht="42.0" customHeight="1">
      <c r="A88" s="45"/>
      <c r="B88" s="45"/>
      <c r="C88" s="45"/>
      <c r="D88" s="45"/>
      <c r="E88" s="71"/>
      <c r="F88" s="72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</row>
    <row r="89" ht="51.0" customHeight="1">
      <c r="A89" s="2"/>
      <c r="B89" s="2"/>
      <c r="C89" s="2"/>
      <c r="D89" s="2"/>
      <c r="E89" s="82" t="s">
        <v>148</v>
      </c>
      <c r="F89" s="104" t="s">
        <v>186</v>
      </c>
      <c r="G89" s="2"/>
      <c r="H89" s="2"/>
      <c r="I89" s="2"/>
      <c r="J89" s="84" t="s">
        <v>150</v>
      </c>
      <c r="K89" s="84"/>
      <c r="L89" s="84"/>
      <c r="M89" s="84"/>
      <c r="N89" s="85"/>
      <c r="O89" s="85"/>
      <c r="P89" s="86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82" t="s">
        <v>151</v>
      </c>
      <c r="F90" s="104" t="s">
        <v>186</v>
      </c>
      <c r="G90" s="2"/>
      <c r="H90" s="2"/>
      <c r="I90" s="2"/>
      <c r="J90" s="87" t="s">
        <v>152</v>
      </c>
      <c r="K90" s="87"/>
      <c r="L90" s="87"/>
      <c r="M90" s="87"/>
      <c r="N90" s="87"/>
      <c r="O90" s="87"/>
      <c r="P90" s="88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82" t="s">
        <v>153</v>
      </c>
      <c r="F91" s="104" t="s">
        <v>186</v>
      </c>
      <c r="G91" s="2"/>
      <c r="H91" s="2"/>
      <c r="I91" s="2"/>
      <c r="J91" s="89"/>
      <c r="K91" s="90"/>
      <c r="L91" s="90"/>
      <c r="M91" s="90"/>
      <c r="N91" s="90"/>
      <c r="O91" s="90"/>
      <c r="P91" s="90"/>
      <c r="Q91" s="91"/>
      <c r="R91" s="28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82" t="s">
        <v>154</v>
      </c>
      <c r="F92" s="104" t="s">
        <v>186</v>
      </c>
      <c r="G92" s="2"/>
      <c r="H92" s="2"/>
      <c r="I92" s="2"/>
      <c r="J92" s="92"/>
      <c r="K92" s="92"/>
      <c r="L92" s="92"/>
      <c r="M92" s="92"/>
      <c r="N92" s="92"/>
      <c r="O92" s="92"/>
      <c r="P92" s="45"/>
      <c r="Q92" s="45"/>
      <c r="R92" s="45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82" t="s">
        <v>1037</v>
      </c>
      <c r="F93" s="104" t="s">
        <v>186</v>
      </c>
      <c r="G93" s="2"/>
      <c r="H93" s="2"/>
      <c r="I93" s="2"/>
      <c r="J93" s="92"/>
      <c r="K93" s="92"/>
      <c r="L93" s="92"/>
      <c r="M93" s="92"/>
      <c r="N93" s="92"/>
      <c r="O93" s="92"/>
      <c r="P93" s="93"/>
      <c r="Q93" s="45"/>
      <c r="R93" s="45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82" t="s">
        <v>157</v>
      </c>
      <c r="F94" s="104" t="s">
        <v>186</v>
      </c>
      <c r="G94" s="2"/>
      <c r="H94" s="2"/>
      <c r="I94" s="2"/>
      <c r="J94" s="94"/>
      <c r="K94" s="94"/>
      <c r="L94" s="94"/>
      <c r="M94" s="94"/>
      <c r="N94" s="45"/>
      <c r="O94" s="45"/>
      <c r="P94" s="93"/>
      <c r="Q94" s="45"/>
      <c r="R94" s="45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82" t="s">
        <v>158</v>
      </c>
      <c r="F95" s="104" t="s">
        <v>186</v>
      </c>
      <c r="G95" s="2"/>
      <c r="H95" s="2"/>
      <c r="I95" s="2"/>
      <c r="J95" s="45"/>
      <c r="K95" s="45"/>
      <c r="L95" s="95"/>
      <c r="M95" s="45"/>
      <c r="N95" s="45"/>
      <c r="O95" s="45"/>
      <c r="P95" s="93"/>
      <c r="Q95" s="45"/>
      <c r="R95" s="45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45"/>
      <c r="K96" s="45"/>
      <c r="L96" s="45"/>
      <c r="M96" s="45"/>
      <c r="N96" s="45"/>
      <c r="O96" s="45"/>
      <c r="P96" s="45"/>
      <c r="Q96" s="45"/>
      <c r="R96" s="45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</sheetData>
  <mergeCells count="48">
    <mergeCell ref="I75:J75"/>
    <mergeCell ref="K75:K76"/>
    <mergeCell ref="O75:O76"/>
    <mergeCell ref="P75:P76"/>
    <mergeCell ref="A73:S73"/>
    <mergeCell ref="A74:A76"/>
    <mergeCell ref="B74:B76"/>
    <mergeCell ref="C74:C76"/>
    <mergeCell ref="D74:D76"/>
    <mergeCell ref="E74:E76"/>
    <mergeCell ref="F74:Q74"/>
    <mergeCell ref="Q75:Q76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R64:R66"/>
    <mergeCell ref="P65:P66"/>
    <mergeCell ref="Q65:Q66"/>
    <mergeCell ref="A63:S63"/>
    <mergeCell ref="F64:Q64"/>
    <mergeCell ref="S64:S66"/>
    <mergeCell ref="F65:F66"/>
    <mergeCell ref="G65:H65"/>
    <mergeCell ref="I65:J65"/>
    <mergeCell ref="K65:K66"/>
    <mergeCell ref="R74:R76"/>
    <mergeCell ref="S74:S76"/>
    <mergeCell ref="F75:F76"/>
    <mergeCell ref="G75:H7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1038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45921.0</v>
      </c>
      <c r="C6" s="98" t="s">
        <v>1039</v>
      </c>
      <c r="D6" s="99">
        <v>22332.0</v>
      </c>
      <c r="E6" s="100" t="s">
        <v>28</v>
      </c>
      <c r="F6" s="103"/>
      <c r="G6" s="24"/>
      <c r="H6" s="24"/>
      <c r="I6" s="101">
        <v>50000.0</v>
      </c>
      <c r="J6" s="103"/>
      <c r="K6" s="24"/>
      <c r="L6" s="24"/>
      <c r="M6" s="25"/>
      <c r="N6" s="24"/>
      <c r="O6" s="24"/>
      <c r="P6" s="102">
        <v>50000.0</v>
      </c>
      <c r="Q6" s="27">
        <f t="shared" ref="Q6:Q20" si="1">F6+G6+H6+I6+J6+K6+L6+M6+N6+O6-P6</f>
        <v>0</v>
      </c>
      <c r="R6" s="102" t="s">
        <v>43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45921.0</v>
      </c>
      <c r="C7" s="98" t="s">
        <v>1040</v>
      </c>
      <c r="D7" s="99">
        <v>14329.0</v>
      </c>
      <c r="E7" s="100" t="s">
        <v>1041</v>
      </c>
      <c r="F7" s="103"/>
      <c r="G7" s="24"/>
      <c r="H7" s="24"/>
      <c r="I7" s="101">
        <v>2600.0</v>
      </c>
      <c r="J7" s="103"/>
      <c r="K7" s="103"/>
      <c r="L7" s="24"/>
      <c r="M7" s="101"/>
      <c r="N7" s="24"/>
      <c r="O7" s="24"/>
      <c r="P7" s="102">
        <v>2600.0</v>
      </c>
      <c r="Q7" s="27">
        <f t="shared" si="1"/>
        <v>0</v>
      </c>
      <c r="R7" s="102" t="s">
        <v>43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45921.0</v>
      </c>
      <c r="C8" s="98" t="s">
        <v>1042</v>
      </c>
      <c r="D8" s="99">
        <v>31927.0</v>
      </c>
      <c r="E8" s="100" t="s">
        <v>1043</v>
      </c>
      <c r="F8" s="24"/>
      <c r="G8" s="103"/>
      <c r="H8" s="24"/>
      <c r="I8" s="101">
        <v>1500.0</v>
      </c>
      <c r="J8" s="103"/>
      <c r="K8" s="103"/>
      <c r="L8" s="24"/>
      <c r="M8" s="101"/>
      <c r="N8" s="24"/>
      <c r="O8" s="24"/>
      <c r="P8" s="102">
        <v>1500.0</v>
      </c>
      <c r="Q8" s="27">
        <f t="shared" si="1"/>
        <v>0</v>
      </c>
      <c r="R8" s="102" t="s">
        <v>43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45921.0</v>
      </c>
      <c r="C9" s="98" t="s">
        <v>1044</v>
      </c>
      <c r="D9" s="99">
        <v>28328.0</v>
      </c>
      <c r="E9" s="100" t="s">
        <v>1045</v>
      </c>
      <c r="F9" s="103"/>
      <c r="G9" s="24"/>
      <c r="H9" s="24"/>
      <c r="I9" s="101"/>
      <c r="J9" s="103">
        <v>5000.0</v>
      </c>
      <c r="K9" s="24"/>
      <c r="L9" s="24"/>
      <c r="M9" s="101"/>
      <c r="N9" s="24"/>
      <c r="O9" s="24"/>
      <c r="P9" s="102">
        <v>5000.0</v>
      </c>
      <c r="Q9" s="27">
        <f t="shared" si="1"/>
        <v>0</v>
      </c>
      <c r="R9" s="102" t="s">
        <v>43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45921.0</v>
      </c>
      <c r="C10" s="98" t="s">
        <v>1046</v>
      </c>
      <c r="D10" s="99">
        <v>28328.0</v>
      </c>
      <c r="E10" s="100" t="s">
        <v>1045</v>
      </c>
      <c r="F10" s="103"/>
      <c r="G10" s="24"/>
      <c r="H10" s="24"/>
      <c r="I10" s="101"/>
      <c r="J10" s="103">
        <v>5000.0</v>
      </c>
      <c r="K10" s="24"/>
      <c r="L10" s="24"/>
      <c r="M10" s="101"/>
      <c r="N10" s="24"/>
      <c r="O10" s="24"/>
      <c r="P10" s="102">
        <v>5000.0</v>
      </c>
      <c r="Q10" s="27">
        <f t="shared" si="1"/>
        <v>0</v>
      </c>
      <c r="R10" s="102" t="s">
        <v>43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45920.0</v>
      </c>
      <c r="C11" s="98" t="s">
        <v>1047</v>
      </c>
      <c r="D11" s="99">
        <v>54763.0</v>
      </c>
      <c r="E11" s="100" t="s">
        <v>369</v>
      </c>
      <c r="F11" s="103"/>
      <c r="G11" s="24"/>
      <c r="H11" s="24"/>
      <c r="I11" s="101"/>
      <c r="J11" s="103"/>
      <c r="K11" s="24"/>
      <c r="L11" s="24"/>
      <c r="M11" s="101">
        <v>300.0</v>
      </c>
      <c r="N11" s="24"/>
      <c r="O11" s="24"/>
      <c r="P11" s="102">
        <v>300.0</v>
      </c>
      <c r="Q11" s="27">
        <f t="shared" si="1"/>
        <v>0</v>
      </c>
      <c r="R11" s="102"/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45921.0</v>
      </c>
      <c r="C12" s="98" t="s">
        <v>1048</v>
      </c>
      <c r="D12" s="99">
        <v>10008.0</v>
      </c>
      <c r="E12" s="100" t="s">
        <v>76</v>
      </c>
      <c r="F12" s="24"/>
      <c r="G12" s="103"/>
      <c r="H12" s="103">
        <v>1500.0</v>
      </c>
      <c r="I12" s="101"/>
      <c r="J12" s="103"/>
      <c r="K12" s="103"/>
      <c r="L12" s="24"/>
      <c r="M12" s="101"/>
      <c r="N12" s="24"/>
      <c r="O12" s="24"/>
      <c r="P12" s="102">
        <v>1500.0</v>
      </c>
      <c r="Q12" s="27">
        <f t="shared" si="1"/>
        <v>0</v>
      </c>
      <c r="R12" s="102"/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45921.0</v>
      </c>
      <c r="C13" s="98" t="s">
        <v>1049</v>
      </c>
      <c r="D13" s="99">
        <v>43380.0</v>
      </c>
      <c r="E13" s="100" t="s">
        <v>112</v>
      </c>
      <c r="F13" s="24"/>
      <c r="G13" s="103"/>
      <c r="H13" s="103">
        <v>25000.0</v>
      </c>
      <c r="I13" s="101"/>
      <c r="J13" s="103"/>
      <c r="K13" s="103"/>
      <c r="L13" s="24"/>
      <c r="M13" s="101"/>
      <c r="N13" s="24"/>
      <c r="O13" s="24"/>
      <c r="P13" s="102">
        <v>25000.0</v>
      </c>
      <c r="Q13" s="27">
        <f t="shared" si="1"/>
        <v>0</v>
      </c>
      <c r="R13" s="102"/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45921.0</v>
      </c>
      <c r="C14" s="98" t="s">
        <v>1050</v>
      </c>
      <c r="D14" s="99">
        <v>43380.0</v>
      </c>
      <c r="E14" s="100" t="s">
        <v>112</v>
      </c>
      <c r="F14" s="24"/>
      <c r="G14" s="103"/>
      <c r="H14" s="103">
        <v>200.0</v>
      </c>
      <c r="I14" s="101"/>
      <c r="J14" s="103"/>
      <c r="K14" s="103"/>
      <c r="L14" s="24"/>
      <c r="M14" s="101"/>
      <c r="N14" s="24"/>
      <c r="O14" s="24"/>
      <c r="P14" s="102">
        <v>200.0</v>
      </c>
      <c r="Q14" s="27">
        <f t="shared" si="1"/>
        <v>0</v>
      </c>
      <c r="R14" s="102"/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45921.0</v>
      </c>
      <c r="C15" s="98" t="s">
        <v>1051</v>
      </c>
      <c r="D15" s="99">
        <v>10006.0</v>
      </c>
      <c r="E15" s="100" t="s">
        <v>116</v>
      </c>
      <c r="F15" s="24"/>
      <c r="G15" s="103"/>
      <c r="H15" s="103">
        <v>7400.0</v>
      </c>
      <c r="I15" s="101"/>
      <c r="J15" s="103"/>
      <c r="K15" s="103"/>
      <c r="L15" s="24"/>
      <c r="M15" s="101"/>
      <c r="N15" s="24"/>
      <c r="O15" s="24"/>
      <c r="P15" s="102">
        <v>7400.0</v>
      </c>
      <c r="Q15" s="27">
        <f t="shared" si="1"/>
        <v>0</v>
      </c>
      <c r="R15" s="102"/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/>
      <c r="B16" s="97"/>
      <c r="C16" s="98"/>
      <c r="D16" s="99"/>
      <c r="E16" s="100"/>
      <c r="F16" s="24"/>
      <c r="G16" s="103"/>
      <c r="H16" s="24"/>
      <c r="I16" s="101"/>
      <c r="J16" s="103"/>
      <c r="K16" s="103"/>
      <c r="L16" s="24"/>
      <c r="M16" s="101"/>
      <c r="N16" s="24"/>
      <c r="O16" s="24"/>
      <c r="P16" s="102"/>
      <c r="Q16" s="27">
        <f t="shared" si="1"/>
        <v>0</v>
      </c>
      <c r="R16" s="102"/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/>
      <c r="B17" s="97"/>
      <c r="C17" s="98"/>
      <c r="D17" s="99"/>
      <c r="E17" s="100"/>
      <c r="F17" s="103"/>
      <c r="G17" s="103"/>
      <c r="H17" s="24"/>
      <c r="I17" s="101"/>
      <c r="J17" s="103"/>
      <c r="K17" s="103"/>
      <c r="L17" s="24"/>
      <c r="M17" s="101"/>
      <c r="N17" s="24"/>
      <c r="O17" s="24"/>
      <c r="P17" s="102"/>
      <c r="Q17" s="27">
        <f t="shared" si="1"/>
        <v>0</v>
      </c>
      <c r="R17" s="102"/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/>
      <c r="B18" s="97"/>
      <c r="C18" s="98"/>
      <c r="D18" s="99"/>
      <c r="E18" s="100"/>
      <c r="F18" s="24"/>
      <c r="G18" s="103"/>
      <c r="H18" s="24"/>
      <c r="I18" s="101"/>
      <c r="J18" s="103"/>
      <c r="K18" s="103"/>
      <c r="L18" s="24"/>
      <c r="M18" s="101"/>
      <c r="N18" s="24"/>
      <c r="O18" s="24"/>
      <c r="P18" s="102"/>
      <c r="Q18" s="27">
        <f t="shared" si="1"/>
        <v>0</v>
      </c>
      <c r="R18" s="102"/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/>
      <c r="B19" s="97"/>
      <c r="C19" s="98"/>
      <c r="D19" s="99"/>
      <c r="E19" s="100"/>
      <c r="F19" s="103"/>
      <c r="G19" s="103"/>
      <c r="H19" s="24"/>
      <c r="I19" s="101"/>
      <c r="J19" s="103"/>
      <c r="K19" s="103"/>
      <c r="L19" s="24"/>
      <c r="M19" s="101"/>
      <c r="N19" s="24"/>
      <c r="O19" s="24"/>
      <c r="P19" s="102"/>
      <c r="Q19" s="27">
        <f t="shared" si="1"/>
        <v>0</v>
      </c>
      <c r="R19" s="102"/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/>
      <c r="B20" s="97"/>
      <c r="C20" s="98"/>
      <c r="D20" s="99"/>
      <c r="E20" s="100"/>
      <c r="F20" s="24"/>
      <c r="G20" s="103"/>
      <c r="H20" s="103"/>
      <c r="I20" s="101"/>
      <c r="J20" s="24"/>
      <c r="K20" s="103"/>
      <c r="L20" s="24"/>
      <c r="M20" s="101"/>
      <c r="N20" s="24"/>
      <c r="O20" s="24"/>
      <c r="P20" s="102"/>
      <c r="Q20" s="27">
        <f t="shared" si="1"/>
        <v>0</v>
      </c>
      <c r="R20" s="102"/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/>
      <c r="B21" s="31"/>
      <c r="C21" s="32"/>
      <c r="D21" s="33"/>
      <c r="E21" s="33"/>
      <c r="F21" s="34">
        <f t="shared" ref="F21:P21" si="2">SUM(F6:F20)</f>
        <v>0</v>
      </c>
      <c r="G21" s="34">
        <f t="shared" si="2"/>
        <v>0</v>
      </c>
      <c r="H21" s="34">
        <f t="shared" si="2"/>
        <v>34100</v>
      </c>
      <c r="I21" s="34">
        <f t="shared" si="2"/>
        <v>54100</v>
      </c>
      <c r="J21" s="34">
        <f t="shared" si="2"/>
        <v>10000</v>
      </c>
      <c r="K21" s="34">
        <f t="shared" si="2"/>
        <v>0</v>
      </c>
      <c r="L21" s="34">
        <f t="shared" si="2"/>
        <v>0</v>
      </c>
      <c r="M21" s="34">
        <f t="shared" si="2"/>
        <v>300</v>
      </c>
      <c r="N21" s="34">
        <f t="shared" si="2"/>
        <v>0</v>
      </c>
      <c r="O21" s="34">
        <f t="shared" si="2"/>
        <v>0</v>
      </c>
      <c r="P21" s="34">
        <f t="shared" si="2"/>
        <v>98500</v>
      </c>
      <c r="Q21" s="35"/>
      <c r="R21" s="33"/>
      <c r="S21" s="36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</row>
    <row r="22" ht="42.0" customHeight="1">
      <c r="A22" s="38"/>
      <c r="B22" s="39"/>
      <c r="C22" s="40"/>
      <c r="D22" s="40"/>
      <c r="E22" s="40"/>
      <c r="F22" s="41">
        <f>F21+G21+H21+I21+J21+K21+L21+M21+N21+O21</f>
        <v>98500</v>
      </c>
      <c r="G22" s="4"/>
      <c r="H22" s="4"/>
      <c r="I22" s="4"/>
      <c r="J22" s="4"/>
      <c r="K22" s="4"/>
      <c r="L22" s="4"/>
      <c r="M22" s="4"/>
      <c r="N22" s="4"/>
      <c r="O22" s="4"/>
      <c r="P22" s="43" t="s">
        <v>185</v>
      </c>
      <c r="Q22" s="43"/>
      <c r="R22" s="40"/>
      <c r="S22" s="44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</row>
    <row r="23" ht="42.0" customHeight="1">
      <c r="A23" s="45"/>
      <c r="B23" s="45"/>
      <c r="C23" s="45"/>
      <c r="D23" s="45"/>
      <c r="E23" s="28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</row>
    <row r="24" ht="42.0" customHeight="1">
      <c r="A24" s="143" t="s">
        <v>1052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</row>
    <row r="25" ht="42.0" customHeight="1">
      <c r="A25" s="47" t="s">
        <v>2</v>
      </c>
      <c r="B25" s="48" t="s">
        <v>3</v>
      </c>
      <c r="C25" s="48" t="s">
        <v>4</v>
      </c>
      <c r="D25" s="48" t="s">
        <v>5</v>
      </c>
      <c r="E25" s="48" t="s">
        <v>6</v>
      </c>
      <c r="F25" s="49" t="s">
        <v>7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10"/>
      <c r="R25" s="48" t="s">
        <v>8</v>
      </c>
      <c r="S25" s="48" t="s">
        <v>9</v>
      </c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</row>
    <row r="26" ht="42.0" customHeight="1">
      <c r="A26" s="11"/>
      <c r="B26" s="12"/>
      <c r="C26" s="12"/>
      <c r="D26" s="12"/>
      <c r="E26" s="12"/>
      <c r="F26" s="50" t="s">
        <v>10</v>
      </c>
      <c r="G26" s="51" t="s">
        <v>11</v>
      </c>
      <c r="H26" s="10"/>
      <c r="I26" s="51" t="s">
        <v>12</v>
      </c>
      <c r="J26" s="10"/>
      <c r="K26" s="48" t="s">
        <v>13</v>
      </c>
      <c r="L26" s="52"/>
      <c r="M26" s="52"/>
      <c r="N26" s="52"/>
      <c r="O26" s="125" t="s">
        <v>324</v>
      </c>
      <c r="P26" s="48" t="s">
        <v>14</v>
      </c>
      <c r="Q26" s="48" t="s">
        <v>15</v>
      </c>
      <c r="R26" s="12"/>
      <c r="S26" s="12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</row>
    <row r="27" ht="42.0" customHeight="1">
      <c r="A27" s="17"/>
      <c r="B27" s="10"/>
      <c r="C27" s="10"/>
      <c r="D27" s="10"/>
      <c r="E27" s="10"/>
      <c r="F27" s="10"/>
      <c r="G27" s="163" t="s">
        <v>16</v>
      </c>
      <c r="H27" s="54" t="s">
        <v>17</v>
      </c>
      <c r="I27" s="54" t="s">
        <v>18</v>
      </c>
      <c r="J27" s="54" t="s">
        <v>19</v>
      </c>
      <c r="K27" s="10"/>
      <c r="L27" s="54" t="s">
        <v>20</v>
      </c>
      <c r="M27" s="54" t="s">
        <v>21</v>
      </c>
      <c r="N27" s="162" t="s">
        <v>939</v>
      </c>
      <c r="O27" s="126" t="s">
        <v>325</v>
      </c>
      <c r="P27" s="10"/>
      <c r="Q27" s="10"/>
      <c r="R27" s="10"/>
      <c r="S27" s="10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</row>
    <row r="28" ht="42.0" customHeight="1">
      <c r="A28" s="56">
        <v>1.0</v>
      </c>
      <c r="B28" s="97"/>
      <c r="C28" s="98"/>
      <c r="D28" s="99"/>
      <c r="E28" s="100"/>
      <c r="F28" s="24"/>
      <c r="G28" s="103"/>
      <c r="H28" s="24"/>
      <c r="I28" s="101"/>
      <c r="J28" s="103"/>
      <c r="K28" s="103"/>
      <c r="L28" s="24"/>
      <c r="M28" s="101"/>
      <c r="N28" s="103"/>
      <c r="O28" s="24"/>
      <c r="P28" s="102"/>
      <c r="Q28" s="27">
        <f t="shared" ref="Q28:Q31" si="3">F28+G28+H28+I28+J28+K28+L28+M28+N28+O28-P28</f>
        <v>0</v>
      </c>
      <c r="R28" s="27"/>
      <c r="S28" s="102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</row>
    <row r="29" ht="42.0" customHeight="1">
      <c r="A29" s="59"/>
      <c r="B29" s="97"/>
      <c r="C29" s="98"/>
      <c r="D29" s="99"/>
      <c r="E29" s="100"/>
      <c r="F29" s="103"/>
      <c r="G29" s="24"/>
      <c r="H29" s="24"/>
      <c r="I29" s="101"/>
      <c r="J29" s="103"/>
      <c r="K29" s="103"/>
      <c r="L29" s="24"/>
      <c r="M29" s="101"/>
      <c r="N29" s="24"/>
      <c r="O29" s="103"/>
      <c r="P29" s="102"/>
      <c r="Q29" s="27">
        <f t="shared" si="3"/>
        <v>0</v>
      </c>
      <c r="R29" s="102"/>
      <c r="S29" s="102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ht="42.0" customHeight="1">
      <c r="A30" s="127"/>
      <c r="B30" s="97"/>
      <c r="C30" s="98"/>
      <c r="D30" s="99"/>
      <c r="E30" s="100"/>
      <c r="F30" s="24"/>
      <c r="G30" s="24"/>
      <c r="H30" s="24"/>
      <c r="I30" s="101"/>
      <c r="J30" s="24"/>
      <c r="K30" s="24"/>
      <c r="L30" s="24"/>
      <c r="M30" s="101"/>
      <c r="N30" s="24"/>
      <c r="O30" s="103"/>
      <c r="P30" s="102"/>
      <c r="Q30" s="27">
        <f t="shared" si="3"/>
        <v>0</v>
      </c>
      <c r="R30" s="26"/>
      <c r="S30" s="58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</row>
    <row r="31" ht="42.0" customHeight="1">
      <c r="A31" s="59"/>
      <c r="B31" s="60"/>
      <c r="C31" s="61"/>
      <c r="D31" s="61"/>
      <c r="E31" s="61"/>
      <c r="F31" s="62"/>
      <c r="G31" s="62"/>
      <c r="H31" s="62"/>
      <c r="I31" s="62"/>
      <c r="J31" s="62"/>
      <c r="K31" s="62"/>
      <c r="L31" s="62"/>
      <c r="M31" s="62"/>
      <c r="N31" s="62"/>
      <c r="O31" s="63"/>
      <c r="P31" s="64"/>
      <c r="Q31" s="27">
        <f t="shared" si="3"/>
        <v>0</v>
      </c>
      <c r="R31" s="26"/>
      <c r="S31" s="58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ht="42.0" customHeight="1">
      <c r="A32" s="65"/>
      <c r="B32" s="66"/>
      <c r="C32" s="67"/>
      <c r="D32" s="68" t="s">
        <v>131</v>
      </c>
      <c r="E32" s="52"/>
      <c r="F32" s="69">
        <f t="shared" ref="F32:P32" si="4">SUM(F28:F31)</f>
        <v>0</v>
      </c>
      <c r="G32" s="69">
        <f t="shared" si="4"/>
        <v>0</v>
      </c>
      <c r="H32" s="69">
        <f t="shared" si="4"/>
        <v>0</v>
      </c>
      <c r="I32" s="69">
        <f t="shared" si="4"/>
        <v>0</v>
      </c>
      <c r="J32" s="69">
        <f t="shared" si="4"/>
        <v>0</v>
      </c>
      <c r="K32" s="69">
        <f t="shared" si="4"/>
        <v>0</v>
      </c>
      <c r="L32" s="69">
        <f t="shared" si="4"/>
        <v>0</v>
      </c>
      <c r="M32" s="69">
        <f t="shared" si="4"/>
        <v>0</v>
      </c>
      <c r="N32" s="69">
        <f t="shared" si="4"/>
        <v>0</v>
      </c>
      <c r="O32" s="69">
        <f t="shared" si="4"/>
        <v>0</v>
      </c>
      <c r="P32" s="69">
        <f t="shared" si="4"/>
        <v>0</v>
      </c>
      <c r="Q32" s="70"/>
      <c r="R32" s="52"/>
      <c r="S32" s="58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 ht="42.0" customHeight="1">
      <c r="A33" s="45"/>
      <c r="B33" s="45"/>
      <c r="C33" s="45"/>
      <c r="D33" s="45"/>
      <c r="E33" s="28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ht="42.0" customHeight="1">
      <c r="A34" s="46" t="s">
        <v>139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ht="42.0" customHeight="1">
      <c r="A35" s="47" t="s">
        <v>2</v>
      </c>
      <c r="B35" s="48" t="s">
        <v>3</v>
      </c>
      <c r="C35" s="48" t="s">
        <v>4</v>
      </c>
      <c r="D35" s="48" t="s">
        <v>5</v>
      </c>
      <c r="E35" s="48" t="s">
        <v>6</v>
      </c>
      <c r="F35" s="49" t="s">
        <v>7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10"/>
      <c r="R35" s="48" t="s">
        <v>8</v>
      </c>
      <c r="S35" s="48" t="s">
        <v>9</v>
      </c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42.0" customHeight="1">
      <c r="A36" s="11"/>
      <c r="B36" s="12"/>
      <c r="C36" s="12"/>
      <c r="D36" s="12"/>
      <c r="E36" s="12"/>
      <c r="F36" s="50" t="s">
        <v>10</v>
      </c>
      <c r="G36" s="51" t="s">
        <v>11</v>
      </c>
      <c r="H36" s="10"/>
      <c r="I36" s="51" t="s">
        <v>12</v>
      </c>
      <c r="J36" s="10"/>
      <c r="K36" s="48" t="s">
        <v>13</v>
      </c>
      <c r="L36" s="52"/>
      <c r="M36" s="52"/>
      <c r="N36" s="52"/>
      <c r="O36" s="73" t="s">
        <v>1053</v>
      </c>
      <c r="P36" s="48" t="s">
        <v>14</v>
      </c>
      <c r="Q36" s="48" t="s">
        <v>15</v>
      </c>
      <c r="R36" s="12"/>
      <c r="S36" s="12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ht="42.0" customHeight="1">
      <c r="A37" s="17"/>
      <c r="B37" s="10"/>
      <c r="C37" s="10"/>
      <c r="D37" s="10"/>
      <c r="E37" s="10"/>
      <c r="F37" s="10"/>
      <c r="G37" s="164" t="s">
        <v>16</v>
      </c>
      <c r="H37" s="54" t="s">
        <v>17</v>
      </c>
      <c r="I37" s="54" t="s">
        <v>18</v>
      </c>
      <c r="J37" s="54" t="s">
        <v>19</v>
      </c>
      <c r="K37" s="10"/>
      <c r="L37" s="54" t="s">
        <v>20</v>
      </c>
      <c r="M37" s="54" t="s">
        <v>21</v>
      </c>
      <c r="N37" s="54" t="s">
        <v>22</v>
      </c>
      <c r="O37" s="10"/>
      <c r="P37" s="10"/>
      <c r="Q37" s="10"/>
      <c r="R37" s="10"/>
      <c r="S37" s="10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ht="42.0" customHeight="1">
      <c r="A38" s="56">
        <v>1.0</v>
      </c>
      <c r="B38" s="151">
        <v>45921.0</v>
      </c>
      <c r="C38" s="115" t="s">
        <v>1054</v>
      </c>
      <c r="D38" s="116">
        <v>16294.0</v>
      </c>
      <c r="E38" s="117" t="s">
        <v>1055</v>
      </c>
      <c r="F38" s="62"/>
      <c r="G38" s="118"/>
      <c r="H38" s="118">
        <v>5950.0</v>
      </c>
      <c r="I38" s="118"/>
      <c r="J38" s="118"/>
      <c r="K38" s="62"/>
      <c r="L38" s="62"/>
      <c r="M38" s="118"/>
      <c r="N38" s="62"/>
      <c r="O38" s="63"/>
      <c r="P38" s="120">
        <v>5950.0</v>
      </c>
      <c r="Q38" s="57">
        <f t="shared" ref="Q38:Q44" si="5">F38+G38+H38+I38+J38+K38+L38+M38+N38+-P38</f>
        <v>0</v>
      </c>
      <c r="R38" s="102"/>
      <c r="S38" s="58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ht="42.0" customHeight="1">
      <c r="A39" s="135"/>
      <c r="B39" s="121"/>
      <c r="C39" s="122"/>
      <c r="D39" s="123"/>
      <c r="E39" s="124"/>
      <c r="F39" s="62"/>
      <c r="G39" s="62"/>
      <c r="H39" s="118"/>
      <c r="I39" s="118"/>
      <c r="J39" s="118"/>
      <c r="K39" s="62"/>
      <c r="L39" s="62"/>
      <c r="M39" s="118"/>
      <c r="N39" s="62"/>
      <c r="O39" s="63"/>
      <c r="P39" s="120"/>
      <c r="Q39" s="57">
        <f t="shared" si="5"/>
        <v>0</v>
      </c>
      <c r="R39" s="26"/>
      <c r="S39" s="58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ht="42.0" customHeight="1">
      <c r="A40" s="135"/>
      <c r="B40" s="121"/>
      <c r="C40" s="122"/>
      <c r="D40" s="123"/>
      <c r="E40" s="124"/>
      <c r="F40" s="62"/>
      <c r="G40" s="62"/>
      <c r="H40" s="118"/>
      <c r="I40" s="118"/>
      <c r="J40" s="118"/>
      <c r="K40" s="62"/>
      <c r="L40" s="62"/>
      <c r="M40" s="62"/>
      <c r="N40" s="62"/>
      <c r="O40" s="63"/>
      <c r="P40" s="120"/>
      <c r="Q40" s="57">
        <f t="shared" si="5"/>
        <v>0</v>
      </c>
      <c r="R40" s="26"/>
      <c r="S40" s="58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ht="42.0" customHeight="1">
      <c r="A41" s="135"/>
      <c r="B41" s="121"/>
      <c r="C41" s="122"/>
      <c r="D41" s="123"/>
      <c r="E41" s="124"/>
      <c r="F41" s="62"/>
      <c r="G41" s="62"/>
      <c r="H41" s="118"/>
      <c r="I41" s="118"/>
      <c r="J41" s="118"/>
      <c r="K41" s="62"/>
      <c r="L41" s="62"/>
      <c r="M41" s="62"/>
      <c r="N41" s="62"/>
      <c r="O41" s="63"/>
      <c r="P41" s="120"/>
      <c r="Q41" s="57">
        <f t="shared" si="5"/>
        <v>0</v>
      </c>
      <c r="R41" s="26"/>
      <c r="S41" s="58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ht="42.0" customHeight="1">
      <c r="A42" s="135"/>
      <c r="B42" s="121"/>
      <c r="C42" s="122"/>
      <c r="D42" s="123"/>
      <c r="E42" s="124"/>
      <c r="F42" s="62"/>
      <c r="G42" s="62"/>
      <c r="H42" s="118"/>
      <c r="I42" s="118"/>
      <c r="J42" s="118"/>
      <c r="K42" s="62"/>
      <c r="L42" s="62"/>
      <c r="M42" s="62"/>
      <c r="N42" s="62"/>
      <c r="O42" s="63"/>
      <c r="P42" s="120"/>
      <c r="Q42" s="57">
        <f t="shared" si="5"/>
        <v>0</v>
      </c>
      <c r="R42" s="26"/>
      <c r="S42" s="58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ht="42.0" customHeight="1">
      <c r="A43" s="135"/>
      <c r="B43" s="97"/>
      <c r="C43" s="136"/>
      <c r="D43" s="136"/>
      <c r="E43" s="137"/>
      <c r="F43" s="62"/>
      <c r="G43" s="62"/>
      <c r="H43" s="118"/>
      <c r="I43" s="62"/>
      <c r="J43" s="118"/>
      <c r="K43" s="62"/>
      <c r="L43" s="62"/>
      <c r="M43" s="62"/>
      <c r="N43" s="62"/>
      <c r="O43" s="63"/>
      <c r="P43" s="120"/>
      <c r="Q43" s="57">
        <f t="shared" si="5"/>
        <v>0</v>
      </c>
      <c r="R43" s="102"/>
      <c r="S43" s="58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ht="42.0" customHeight="1">
      <c r="A44" s="138"/>
      <c r="B44" s="139"/>
      <c r="C44" s="140"/>
      <c r="D44" s="140"/>
      <c r="E44" s="140"/>
      <c r="F44" s="62"/>
      <c r="G44" s="62"/>
      <c r="H44" s="118"/>
      <c r="I44" s="62"/>
      <c r="J44" s="62"/>
      <c r="K44" s="62"/>
      <c r="L44" s="62"/>
      <c r="M44" s="62"/>
      <c r="N44" s="62"/>
      <c r="O44" s="63"/>
      <c r="P44" s="141"/>
      <c r="Q44" s="57">
        <f t="shared" si="5"/>
        <v>0</v>
      </c>
      <c r="R44" s="26"/>
      <c r="S44" s="58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ht="42.0" customHeight="1">
      <c r="A45" s="65"/>
      <c r="B45" s="66"/>
      <c r="C45" s="67"/>
      <c r="D45" s="68" t="s">
        <v>131</v>
      </c>
      <c r="E45" s="52"/>
      <c r="F45" s="69">
        <f t="shared" ref="F45:P45" si="6">SUM(F38:F44)</f>
        <v>0</v>
      </c>
      <c r="G45" s="69">
        <f t="shared" si="6"/>
        <v>0</v>
      </c>
      <c r="H45" s="69">
        <f t="shared" si="6"/>
        <v>5950</v>
      </c>
      <c r="I45" s="69">
        <f t="shared" si="6"/>
        <v>0</v>
      </c>
      <c r="J45" s="69">
        <f t="shared" si="6"/>
        <v>0</v>
      </c>
      <c r="K45" s="69">
        <f t="shared" si="6"/>
        <v>0</v>
      </c>
      <c r="L45" s="69">
        <f t="shared" si="6"/>
        <v>0</v>
      </c>
      <c r="M45" s="69">
        <f t="shared" si="6"/>
        <v>0</v>
      </c>
      <c r="N45" s="69">
        <f t="shared" si="6"/>
        <v>0</v>
      </c>
      <c r="O45" s="69">
        <f t="shared" si="6"/>
        <v>0</v>
      </c>
      <c r="P45" s="69">
        <f t="shared" si="6"/>
        <v>5950</v>
      </c>
      <c r="Q45" s="70"/>
      <c r="R45" s="52"/>
      <c r="S45" s="58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ht="42.0" customHeight="1">
      <c r="A46" s="45"/>
      <c r="B46" s="45"/>
      <c r="C46" s="45"/>
      <c r="D46" s="45"/>
      <c r="E46" s="71"/>
      <c r="F46" s="72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ht="42.0" customHeight="1">
      <c r="A47" s="45"/>
      <c r="B47" s="45"/>
      <c r="C47" s="45"/>
      <c r="D47" s="45"/>
      <c r="E47" s="71"/>
      <c r="F47" s="72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ht="51.0" customHeight="1">
      <c r="A48" s="2"/>
      <c r="B48" s="2"/>
      <c r="C48" s="2"/>
      <c r="D48" s="2"/>
      <c r="E48" s="82" t="s">
        <v>148</v>
      </c>
      <c r="F48" s="104" t="s">
        <v>186</v>
      </c>
      <c r="G48" s="2"/>
      <c r="H48" s="2"/>
      <c r="I48" s="2"/>
      <c r="J48" s="84" t="s">
        <v>150</v>
      </c>
      <c r="K48" s="84"/>
      <c r="L48" s="84"/>
      <c r="M48" s="84"/>
      <c r="N48" s="85"/>
      <c r="O48" s="85"/>
      <c r="P48" s="86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82" t="s">
        <v>151</v>
      </c>
      <c r="F49" s="104" t="s">
        <v>186</v>
      </c>
      <c r="G49" s="2"/>
      <c r="H49" s="2"/>
      <c r="I49" s="2"/>
      <c r="J49" s="87" t="s">
        <v>152</v>
      </c>
      <c r="K49" s="87"/>
      <c r="L49" s="87"/>
      <c r="M49" s="87"/>
      <c r="N49" s="87"/>
      <c r="O49" s="87"/>
      <c r="P49" s="88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82" t="s">
        <v>153</v>
      </c>
      <c r="F50" s="104" t="s">
        <v>186</v>
      </c>
      <c r="G50" s="2"/>
      <c r="H50" s="2"/>
      <c r="I50" s="2"/>
      <c r="J50" s="89"/>
      <c r="K50" s="90"/>
      <c r="L50" s="90"/>
      <c r="M50" s="90"/>
      <c r="N50" s="90"/>
      <c r="O50" s="90"/>
      <c r="P50" s="90"/>
      <c r="Q50" s="91"/>
      <c r="R50" s="28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82" t="s">
        <v>154</v>
      </c>
      <c r="F51" s="104" t="s">
        <v>186</v>
      </c>
      <c r="G51" s="2"/>
      <c r="H51" s="2"/>
      <c r="I51" s="2"/>
      <c r="J51" s="92"/>
      <c r="K51" s="92"/>
      <c r="L51" s="92"/>
      <c r="M51" s="92"/>
      <c r="N51" s="92"/>
      <c r="O51" s="92"/>
      <c r="P51" s="45"/>
      <c r="Q51" s="45"/>
      <c r="R51" s="45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82" t="s">
        <v>1056</v>
      </c>
      <c r="F52" s="104" t="s">
        <v>186</v>
      </c>
      <c r="G52" s="2"/>
      <c r="H52" s="2"/>
      <c r="I52" s="2"/>
      <c r="J52" s="92"/>
      <c r="K52" s="92"/>
      <c r="L52" s="92"/>
      <c r="M52" s="92"/>
      <c r="N52" s="92"/>
      <c r="O52" s="92"/>
      <c r="P52" s="93"/>
      <c r="Q52" s="45"/>
      <c r="R52" s="45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82" t="s">
        <v>157</v>
      </c>
      <c r="F53" s="104" t="s">
        <v>186</v>
      </c>
      <c r="G53" s="2"/>
      <c r="H53" s="2"/>
      <c r="I53" s="2"/>
      <c r="J53" s="94"/>
      <c r="K53" s="94"/>
      <c r="L53" s="94"/>
      <c r="M53" s="94"/>
      <c r="N53" s="45"/>
      <c r="O53" s="45"/>
      <c r="P53" s="93"/>
      <c r="Q53" s="45"/>
      <c r="R53" s="45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82" t="s">
        <v>158</v>
      </c>
      <c r="F54" s="104" t="s">
        <v>186</v>
      </c>
      <c r="G54" s="2"/>
      <c r="H54" s="2"/>
      <c r="I54" s="2"/>
      <c r="J54" s="45"/>
      <c r="K54" s="45"/>
      <c r="L54" s="95"/>
      <c r="M54" s="45"/>
      <c r="N54" s="45"/>
      <c r="O54" s="45"/>
      <c r="P54" s="93"/>
      <c r="Q54" s="45"/>
      <c r="R54" s="45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45"/>
      <c r="K55" s="45"/>
      <c r="L55" s="45"/>
      <c r="M55" s="45"/>
      <c r="N55" s="45"/>
      <c r="O55" s="45"/>
      <c r="P55" s="45"/>
      <c r="Q55" s="45"/>
      <c r="R55" s="45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</sheetData>
  <mergeCells count="48">
    <mergeCell ref="I36:J36"/>
    <mergeCell ref="K36:K37"/>
    <mergeCell ref="O36:O37"/>
    <mergeCell ref="P36:P37"/>
    <mergeCell ref="A34:S34"/>
    <mergeCell ref="A35:A37"/>
    <mergeCell ref="B35:B37"/>
    <mergeCell ref="C35:C37"/>
    <mergeCell ref="D35:D37"/>
    <mergeCell ref="E35:E37"/>
    <mergeCell ref="F35:Q35"/>
    <mergeCell ref="Q36:Q3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2:O22"/>
    <mergeCell ref="A25:A27"/>
    <mergeCell ref="B25:B27"/>
    <mergeCell ref="C25:C27"/>
    <mergeCell ref="D25:D27"/>
    <mergeCell ref="E25:E27"/>
    <mergeCell ref="R25:R27"/>
    <mergeCell ref="P26:P27"/>
    <mergeCell ref="Q26:Q27"/>
    <mergeCell ref="A24:S24"/>
    <mergeCell ref="F25:Q25"/>
    <mergeCell ref="S25:S27"/>
    <mergeCell ref="F26:F27"/>
    <mergeCell ref="G26:H26"/>
    <mergeCell ref="I26:J26"/>
    <mergeCell ref="K26:K27"/>
    <mergeCell ref="R35:R37"/>
    <mergeCell ref="S35:S37"/>
    <mergeCell ref="F36:F37"/>
    <mergeCell ref="G36:H3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1057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45921.0</v>
      </c>
      <c r="C6" s="98" t="s">
        <v>1058</v>
      </c>
      <c r="D6" s="99">
        <v>51876.0</v>
      </c>
      <c r="E6" s="100" t="s">
        <v>557</v>
      </c>
      <c r="F6" s="103"/>
      <c r="G6" s="24"/>
      <c r="H6" s="24"/>
      <c r="I6" s="101">
        <v>3000.0</v>
      </c>
      <c r="J6" s="103"/>
      <c r="K6" s="24"/>
      <c r="L6" s="24"/>
      <c r="M6" s="25"/>
      <c r="N6" s="24"/>
      <c r="O6" s="24"/>
      <c r="P6" s="102">
        <v>3000.0</v>
      </c>
      <c r="Q6" s="146">
        <v>0.0</v>
      </c>
      <c r="R6" s="102" t="s">
        <v>43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45922.0</v>
      </c>
      <c r="C7" s="98" t="s">
        <v>1059</v>
      </c>
      <c r="D7" s="99">
        <v>51406.0</v>
      </c>
      <c r="E7" s="100" t="s">
        <v>202</v>
      </c>
      <c r="F7" s="103"/>
      <c r="G7" s="24"/>
      <c r="H7" s="24"/>
      <c r="I7" s="101">
        <v>12500.0</v>
      </c>
      <c r="J7" s="103"/>
      <c r="K7" s="103"/>
      <c r="L7" s="24"/>
      <c r="M7" s="101"/>
      <c r="N7" s="24"/>
      <c r="O7" s="24"/>
      <c r="P7" s="102">
        <v>12500.0</v>
      </c>
      <c r="Q7" s="146">
        <v>0.0</v>
      </c>
      <c r="R7" s="102" t="s">
        <v>43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45922.0</v>
      </c>
      <c r="C8" s="98" t="s">
        <v>1060</v>
      </c>
      <c r="D8" s="99">
        <v>85103.0</v>
      </c>
      <c r="E8" s="100" t="s">
        <v>1061</v>
      </c>
      <c r="F8" s="24"/>
      <c r="G8" s="103"/>
      <c r="H8" s="24"/>
      <c r="I8" s="101">
        <v>5100.0</v>
      </c>
      <c r="J8" s="103"/>
      <c r="K8" s="103"/>
      <c r="L8" s="24"/>
      <c r="M8" s="101"/>
      <c r="N8" s="24"/>
      <c r="O8" s="24"/>
      <c r="P8" s="102">
        <v>5100.0</v>
      </c>
      <c r="Q8" s="146">
        <v>0.0</v>
      </c>
      <c r="R8" s="102" t="s">
        <v>43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45922.0</v>
      </c>
      <c r="C9" s="98" t="s">
        <v>1062</v>
      </c>
      <c r="D9" s="99">
        <v>10250.0</v>
      </c>
      <c r="E9" s="100" t="s">
        <v>462</v>
      </c>
      <c r="F9" s="103"/>
      <c r="G9" s="24"/>
      <c r="H9" s="24"/>
      <c r="I9" s="101">
        <v>10000.0</v>
      </c>
      <c r="J9" s="103"/>
      <c r="K9" s="24"/>
      <c r="L9" s="24"/>
      <c r="M9" s="101"/>
      <c r="N9" s="24"/>
      <c r="O9" s="24"/>
      <c r="P9" s="102">
        <v>10000.0</v>
      </c>
      <c r="Q9" s="146">
        <v>0.0</v>
      </c>
      <c r="R9" s="102" t="s">
        <v>43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45922.0</v>
      </c>
      <c r="C10" s="98" t="s">
        <v>1063</v>
      </c>
      <c r="D10" s="99">
        <v>77096.0</v>
      </c>
      <c r="E10" s="100" t="s">
        <v>1064</v>
      </c>
      <c r="F10" s="103"/>
      <c r="G10" s="24"/>
      <c r="H10" s="24"/>
      <c r="I10" s="101">
        <v>2600.0</v>
      </c>
      <c r="J10" s="103"/>
      <c r="K10" s="24"/>
      <c r="L10" s="24"/>
      <c r="M10" s="101"/>
      <c r="N10" s="24"/>
      <c r="O10" s="24"/>
      <c r="P10" s="102">
        <v>2600.0</v>
      </c>
      <c r="Q10" s="146">
        <v>0.0</v>
      </c>
      <c r="R10" s="102" t="s">
        <v>43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45922.0</v>
      </c>
      <c r="C11" s="98" t="s">
        <v>1065</v>
      </c>
      <c r="D11" s="99">
        <v>82840.0</v>
      </c>
      <c r="E11" s="100" t="s">
        <v>1066</v>
      </c>
      <c r="F11" s="103"/>
      <c r="G11" s="24"/>
      <c r="H11" s="24"/>
      <c r="I11" s="101">
        <v>5100.0</v>
      </c>
      <c r="J11" s="103"/>
      <c r="K11" s="24"/>
      <c r="L11" s="24"/>
      <c r="M11" s="101"/>
      <c r="N11" s="24"/>
      <c r="O11" s="24"/>
      <c r="P11" s="102">
        <v>5100.0</v>
      </c>
      <c r="Q11" s="146">
        <v>0.0</v>
      </c>
      <c r="R11" s="102" t="s">
        <v>43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45922.0</v>
      </c>
      <c r="C12" s="98" t="s">
        <v>1067</v>
      </c>
      <c r="D12" s="99">
        <v>49679.0</v>
      </c>
      <c r="E12" s="100" t="s">
        <v>1068</v>
      </c>
      <c r="F12" s="24"/>
      <c r="G12" s="103"/>
      <c r="H12" s="103"/>
      <c r="I12" s="101">
        <v>2600.0</v>
      </c>
      <c r="J12" s="103"/>
      <c r="K12" s="103"/>
      <c r="L12" s="24"/>
      <c r="M12" s="101"/>
      <c r="N12" s="24"/>
      <c r="O12" s="24"/>
      <c r="P12" s="102">
        <v>2600.0</v>
      </c>
      <c r="Q12" s="146">
        <v>0.0</v>
      </c>
      <c r="R12" s="102" t="s">
        <v>26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45922.0</v>
      </c>
      <c r="C13" s="98" t="s">
        <v>1069</v>
      </c>
      <c r="D13" s="99">
        <v>78630.0</v>
      </c>
      <c r="E13" s="100" t="s">
        <v>351</v>
      </c>
      <c r="F13" s="24"/>
      <c r="G13" s="103"/>
      <c r="H13" s="103"/>
      <c r="I13" s="101">
        <v>9500.0</v>
      </c>
      <c r="J13" s="103"/>
      <c r="K13" s="103"/>
      <c r="L13" s="24"/>
      <c r="M13" s="101"/>
      <c r="N13" s="24"/>
      <c r="O13" s="24"/>
      <c r="P13" s="102">
        <v>9500.0</v>
      </c>
      <c r="Q13" s="146">
        <v>0.0</v>
      </c>
      <c r="R13" s="102" t="s">
        <v>43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45922.0</v>
      </c>
      <c r="C14" s="98" t="s">
        <v>1070</v>
      </c>
      <c r="D14" s="99">
        <v>81108.0</v>
      </c>
      <c r="E14" s="100" t="s">
        <v>212</v>
      </c>
      <c r="F14" s="24"/>
      <c r="G14" s="103"/>
      <c r="H14" s="103"/>
      <c r="I14" s="101">
        <v>24500.0</v>
      </c>
      <c r="J14" s="103"/>
      <c r="K14" s="103"/>
      <c r="L14" s="24"/>
      <c r="M14" s="101"/>
      <c r="N14" s="24"/>
      <c r="O14" s="24"/>
      <c r="P14" s="102">
        <v>24500.0</v>
      </c>
      <c r="Q14" s="146">
        <v>0.0</v>
      </c>
      <c r="R14" s="102" t="s">
        <v>26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45922.0</v>
      </c>
      <c r="C15" s="98" t="s">
        <v>1071</v>
      </c>
      <c r="D15" s="99">
        <v>48854.0</v>
      </c>
      <c r="E15" s="100" t="s">
        <v>81</v>
      </c>
      <c r="F15" s="24"/>
      <c r="G15" s="103"/>
      <c r="H15" s="103"/>
      <c r="I15" s="101">
        <v>6450.0</v>
      </c>
      <c r="J15" s="103"/>
      <c r="K15" s="103"/>
      <c r="L15" s="24"/>
      <c r="M15" s="101"/>
      <c r="N15" s="24"/>
      <c r="O15" s="24"/>
      <c r="P15" s="102">
        <v>6450.0</v>
      </c>
      <c r="Q15" s="146">
        <v>0.0</v>
      </c>
      <c r="R15" s="102" t="s">
        <v>26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45922.0</v>
      </c>
      <c r="C16" s="98" t="s">
        <v>1072</v>
      </c>
      <c r="D16" s="99">
        <v>50871.0</v>
      </c>
      <c r="E16" s="100" t="s">
        <v>25</v>
      </c>
      <c r="F16" s="24"/>
      <c r="G16" s="103"/>
      <c r="H16" s="24"/>
      <c r="I16" s="101">
        <v>5000.0</v>
      </c>
      <c r="J16" s="103"/>
      <c r="K16" s="103"/>
      <c r="L16" s="24"/>
      <c r="M16" s="101"/>
      <c r="N16" s="24"/>
      <c r="O16" s="24"/>
      <c r="P16" s="102">
        <v>5000.0</v>
      </c>
      <c r="Q16" s="146">
        <v>0.0</v>
      </c>
      <c r="R16" s="102" t="s">
        <v>26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45922.0</v>
      </c>
      <c r="C17" s="98" t="s">
        <v>1073</v>
      </c>
      <c r="D17" s="99">
        <v>84490.0</v>
      </c>
      <c r="E17" s="100" t="s">
        <v>1074</v>
      </c>
      <c r="F17" s="24"/>
      <c r="G17" s="103"/>
      <c r="H17" s="24"/>
      <c r="I17" s="101">
        <v>535.0</v>
      </c>
      <c r="J17" s="103"/>
      <c r="K17" s="103"/>
      <c r="L17" s="24"/>
      <c r="M17" s="101"/>
      <c r="N17" s="24"/>
      <c r="O17" s="24"/>
      <c r="P17" s="102">
        <v>535.0</v>
      </c>
      <c r="Q17" s="146">
        <v>0.0</v>
      </c>
      <c r="R17" s="102" t="s">
        <v>43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45922.0</v>
      </c>
      <c r="C18" s="98" t="s">
        <v>1075</v>
      </c>
      <c r="D18" s="99">
        <v>25650.0</v>
      </c>
      <c r="E18" s="100" t="s">
        <v>1076</v>
      </c>
      <c r="F18" s="24"/>
      <c r="G18" s="103"/>
      <c r="H18" s="24"/>
      <c r="I18" s="101">
        <v>7600.0</v>
      </c>
      <c r="J18" s="103"/>
      <c r="K18" s="103"/>
      <c r="L18" s="24"/>
      <c r="M18" s="101"/>
      <c r="N18" s="24"/>
      <c r="O18" s="24"/>
      <c r="P18" s="102">
        <v>7600.0</v>
      </c>
      <c r="Q18" s="146">
        <v>0.0</v>
      </c>
      <c r="R18" s="102" t="s">
        <v>26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97">
        <v>45921.0</v>
      </c>
      <c r="C19" s="98" t="s">
        <v>1077</v>
      </c>
      <c r="D19" s="99">
        <v>51017.0</v>
      </c>
      <c r="E19" s="100" t="s">
        <v>1018</v>
      </c>
      <c r="F19" s="24"/>
      <c r="G19" s="103"/>
      <c r="H19" s="103">
        <v>9500.0</v>
      </c>
      <c r="I19" s="101"/>
      <c r="J19" s="103"/>
      <c r="K19" s="103"/>
      <c r="L19" s="24"/>
      <c r="M19" s="101"/>
      <c r="N19" s="24"/>
      <c r="O19" s="24"/>
      <c r="P19" s="102">
        <v>9500.0</v>
      </c>
      <c r="Q19" s="146">
        <v>0.0</v>
      </c>
      <c r="R19" s="102">
        <v>51017.0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>
        <v>15.0</v>
      </c>
      <c r="B20" s="97">
        <v>45922.0</v>
      </c>
      <c r="C20" s="98" t="s">
        <v>1078</v>
      </c>
      <c r="D20" s="99">
        <v>47787.0</v>
      </c>
      <c r="E20" s="100" t="s">
        <v>110</v>
      </c>
      <c r="F20" s="24"/>
      <c r="G20" s="103"/>
      <c r="H20" s="103">
        <v>10000.0</v>
      </c>
      <c r="I20" s="101"/>
      <c r="J20" s="103"/>
      <c r="K20" s="103"/>
      <c r="L20" s="24"/>
      <c r="M20" s="101"/>
      <c r="N20" s="24"/>
      <c r="O20" s="24"/>
      <c r="P20" s="102">
        <v>10000.0</v>
      </c>
      <c r="Q20" s="146">
        <v>0.0</v>
      </c>
      <c r="R20" s="102">
        <v>47787.0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96">
        <v>16.0</v>
      </c>
      <c r="B21" s="97">
        <v>45922.0</v>
      </c>
      <c r="C21" s="98" t="s">
        <v>1079</v>
      </c>
      <c r="D21" s="99">
        <v>97540.0</v>
      </c>
      <c r="E21" s="100" t="s">
        <v>1080</v>
      </c>
      <c r="F21" s="103"/>
      <c r="G21" s="103"/>
      <c r="H21" s="103">
        <v>300.0</v>
      </c>
      <c r="I21" s="101"/>
      <c r="J21" s="103"/>
      <c r="K21" s="103"/>
      <c r="L21" s="24"/>
      <c r="M21" s="101"/>
      <c r="N21" s="24"/>
      <c r="O21" s="24"/>
      <c r="P21" s="102">
        <v>300.0</v>
      </c>
      <c r="Q21" s="146">
        <v>0.0</v>
      </c>
      <c r="R21" s="102">
        <v>88227.0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96">
        <v>17.0</v>
      </c>
      <c r="B22" s="97"/>
      <c r="C22" s="98"/>
      <c r="D22" s="99"/>
      <c r="E22" s="100"/>
      <c r="F22" s="24"/>
      <c r="G22" s="103"/>
      <c r="H22" s="24"/>
      <c r="I22" s="101"/>
      <c r="J22" s="103"/>
      <c r="K22" s="103"/>
      <c r="L22" s="24"/>
      <c r="M22" s="101"/>
      <c r="N22" s="24"/>
      <c r="O22" s="24"/>
      <c r="P22" s="102"/>
      <c r="Q22" s="27">
        <f t="shared" ref="Q22:Q24" si="1">F22+G22+H22+I22+J22+K22+L22+M22+N22+O22-P22</f>
        <v>0</v>
      </c>
      <c r="R22" s="102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96">
        <v>18.0</v>
      </c>
      <c r="B23" s="97"/>
      <c r="C23" s="98"/>
      <c r="D23" s="99"/>
      <c r="E23" s="100"/>
      <c r="F23" s="103"/>
      <c r="G23" s="103"/>
      <c r="H23" s="24"/>
      <c r="I23" s="101"/>
      <c r="J23" s="103"/>
      <c r="K23" s="103"/>
      <c r="L23" s="24"/>
      <c r="M23" s="101"/>
      <c r="N23" s="24"/>
      <c r="O23" s="24"/>
      <c r="P23" s="102"/>
      <c r="Q23" s="27">
        <f t="shared" si="1"/>
        <v>0</v>
      </c>
      <c r="R23" s="102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96">
        <v>19.0</v>
      </c>
      <c r="B24" s="97"/>
      <c r="C24" s="98"/>
      <c r="D24" s="99"/>
      <c r="E24" s="100"/>
      <c r="F24" s="24"/>
      <c r="G24" s="103"/>
      <c r="H24" s="103"/>
      <c r="I24" s="101"/>
      <c r="J24" s="24"/>
      <c r="K24" s="103"/>
      <c r="L24" s="24"/>
      <c r="M24" s="101"/>
      <c r="N24" s="24"/>
      <c r="O24" s="24"/>
      <c r="P24" s="102"/>
      <c r="Q24" s="27">
        <f t="shared" si="1"/>
        <v>0</v>
      </c>
      <c r="R24" s="102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30"/>
      <c r="B25" s="31"/>
      <c r="C25" s="32"/>
      <c r="D25" s="33"/>
      <c r="E25" s="33"/>
      <c r="F25" s="34">
        <f t="shared" ref="F25:P25" si="2">SUM(F6:F24)</f>
        <v>0</v>
      </c>
      <c r="G25" s="34">
        <f t="shared" si="2"/>
        <v>0</v>
      </c>
      <c r="H25" s="34">
        <f t="shared" si="2"/>
        <v>19800</v>
      </c>
      <c r="I25" s="34">
        <f t="shared" si="2"/>
        <v>94485</v>
      </c>
      <c r="J25" s="34">
        <f t="shared" si="2"/>
        <v>0</v>
      </c>
      <c r="K25" s="34">
        <f t="shared" si="2"/>
        <v>0</v>
      </c>
      <c r="L25" s="34">
        <f t="shared" si="2"/>
        <v>0</v>
      </c>
      <c r="M25" s="34">
        <f t="shared" si="2"/>
        <v>0</v>
      </c>
      <c r="N25" s="34">
        <f t="shared" si="2"/>
        <v>0</v>
      </c>
      <c r="O25" s="34">
        <f t="shared" si="2"/>
        <v>0</v>
      </c>
      <c r="P25" s="34">
        <f t="shared" si="2"/>
        <v>114285</v>
      </c>
      <c r="Q25" s="35"/>
      <c r="R25" s="33"/>
      <c r="S25" s="36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</row>
    <row r="26" ht="42.0" customHeight="1">
      <c r="A26" s="38"/>
      <c r="B26" s="39"/>
      <c r="C26" s="40"/>
      <c r="D26" s="40"/>
      <c r="E26" s="40"/>
      <c r="F26" s="41">
        <f>F25+G25+H25+I25+J25+K25+L25+M25+N25+O25</f>
        <v>114285</v>
      </c>
      <c r="G26" s="4"/>
      <c r="H26" s="4"/>
      <c r="I26" s="4"/>
      <c r="J26" s="4"/>
      <c r="K26" s="4"/>
      <c r="L26" s="4"/>
      <c r="M26" s="4"/>
      <c r="N26" s="4"/>
      <c r="O26" s="4"/>
      <c r="P26" s="43" t="s">
        <v>185</v>
      </c>
      <c r="Q26" s="43"/>
      <c r="R26" s="40"/>
      <c r="S26" s="44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</row>
    <row r="27" ht="42.0" customHeight="1">
      <c r="A27" s="45"/>
      <c r="B27" s="45"/>
      <c r="C27" s="45"/>
      <c r="D27" s="45"/>
      <c r="E27" s="28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</row>
    <row r="28" ht="42.0" customHeight="1">
      <c r="A28" s="143" t="s">
        <v>1052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</row>
    <row r="29" ht="42.0" customHeight="1">
      <c r="A29" s="47" t="s">
        <v>2</v>
      </c>
      <c r="B29" s="48" t="s">
        <v>3</v>
      </c>
      <c r="C29" s="48" t="s">
        <v>4</v>
      </c>
      <c r="D29" s="48" t="s">
        <v>5</v>
      </c>
      <c r="E29" s="48" t="s">
        <v>6</v>
      </c>
      <c r="F29" s="49" t="s">
        <v>7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10"/>
      <c r="R29" s="48" t="s">
        <v>8</v>
      </c>
      <c r="S29" s="48" t="s">
        <v>9</v>
      </c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ht="42.0" customHeight="1">
      <c r="A30" s="11"/>
      <c r="B30" s="12"/>
      <c r="C30" s="12"/>
      <c r="D30" s="12"/>
      <c r="E30" s="12"/>
      <c r="F30" s="50" t="s">
        <v>10</v>
      </c>
      <c r="G30" s="51" t="s">
        <v>11</v>
      </c>
      <c r="H30" s="10"/>
      <c r="I30" s="51" t="s">
        <v>12</v>
      </c>
      <c r="J30" s="10"/>
      <c r="K30" s="48" t="s">
        <v>13</v>
      </c>
      <c r="L30" s="52"/>
      <c r="M30" s="52"/>
      <c r="N30" s="52"/>
      <c r="O30" s="125" t="s">
        <v>324</v>
      </c>
      <c r="P30" s="48" t="s">
        <v>14</v>
      </c>
      <c r="Q30" s="48" t="s">
        <v>15</v>
      </c>
      <c r="R30" s="12"/>
      <c r="S30" s="12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</row>
    <row r="31" ht="42.0" customHeight="1">
      <c r="A31" s="17"/>
      <c r="B31" s="10"/>
      <c r="C31" s="10"/>
      <c r="D31" s="10"/>
      <c r="E31" s="10"/>
      <c r="F31" s="10"/>
      <c r="G31" s="163" t="s">
        <v>16</v>
      </c>
      <c r="H31" s="54" t="s">
        <v>17</v>
      </c>
      <c r="I31" s="54" t="s">
        <v>18</v>
      </c>
      <c r="J31" s="54" t="s">
        <v>19</v>
      </c>
      <c r="K31" s="10"/>
      <c r="L31" s="54" t="s">
        <v>20</v>
      </c>
      <c r="M31" s="54" t="s">
        <v>21</v>
      </c>
      <c r="N31" s="162" t="s">
        <v>939</v>
      </c>
      <c r="O31" s="126" t="s">
        <v>325</v>
      </c>
      <c r="P31" s="10"/>
      <c r="Q31" s="10"/>
      <c r="R31" s="10"/>
      <c r="S31" s="10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ht="42.0" customHeight="1">
      <c r="A32" s="56">
        <v>1.0</v>
      </c>
      <c r="B32" s="97">
        <v>45922.0</v>
      </c>
      <c r="C32" s="98" t="s">
        <v>1081</v>
      </c>
      <c r="D32" s="99">
        <v>84490.0</v>
      </c>
      <c r="E32" s="100" t="s">
        <v>1074</v>
      </c>
      <c r="F32" s="24"/>
      <c r="G32" s="103"/>
      <c r="H32" s="24"/>
      <c r="I32" s="101"/>
      <c r="J32" s="103"/>
      <c r="K32" s="103"/>
      <c r="L32" s="24"/>
      <c r="M32" s="101"/>
      <c r="N32" s="103">
        <v>420.0</v>
      </c>
      <c r="O32" s="24"/>
      <c r="P32" s="102">
        <v>420.0</v>
      </c>
      <c r="Q32" s="146">
        <v>0.0</v>
      </c>
      <c r="R32" s="146" t="s">
        <v>43</v>
      </c>
      <c r="S32" s="102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 ht="42.0" customHeight="1">
      <c r="A33" s="59"/>
      <c r="B33" s="97"/>
      <c r="C33" s="98"/>
      <c r="D33" s="99"/>
      <c r="E33" s="100"/>
      <c r="F33" s="103"/>
      <c r="G33" s="24"/>
      <c r="H33" s="24"/>
      <c r="I33" s="101"/>
      <c r="J33" s="103"/>
      <c r="K33" s="103"/>
      <c r="L33" s="24"/>
      <c r="M33" s="101"/>
      <c r="N33" s="24"/>
      <c r="O33" s="103"/>
      <c r="P33" s="102"/>
      <c r="Q33" s="27">
        <f t="shared" ref="Q33:Q35" si="3">F33+G33+H33+I33+J33+K33+L33+M33+N33+O33-P33</f>
        <v>0</v>
      </c>
      <c r="R33" s="102"/>
      <c r="S33" s="102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ht="42.0" customHeight="1">
      <c r="A34" s="127"/>
      <c r="B34" s="97"/>
      <c r="C34" s="98"/>
      <c r="D34" s="99"/>
      <c r="E34" s="100"/>
      <c r="F34" s="24"/>
      <c r="G34" s="24"/>
      <c r="H34" s="24"/>
      <c r="I34" s="101"/>
      <c r="J34" s="24"/>
      <c r="K34" s="24"/>
      <c r="L34" s="24"/>
      <c r="M34" s="101"/>
      <c r="N34" s="24"/>
      <c r="O34" s="103"/>
      <c r="P34" s="102"/>
      <c r="Q34" s="27">
        <f t="shared" si="3"/>
        <v>0</v>
      </c>
      <c r="R34" s="26"/>
      <c r="S34" s="58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ht="42.0" customHeight="1">
      <c r="A35" s="59"/>
      <c r="B35" s="60"/>
      <c r="C35" s="61"/>
      <c r="D35" s="61"/>
      <c r="E35" s="61"/>
      <c r="F35" s="62"/>
      <c r="G35" s="62"/>
      <c r="H35" s="62"/>
      <c r="I35" s="62"/>
      <c r="J35" s="62"/>
      <c r="K35" s="62"/>
      <c r="L35" s="62"/>
      <c r="M35" s="62"/>
      <c r="N35" s="62"/>
      <c r="O35" s="63"/>
      <c r="P35" s="64"/>
      <c r="Q35" s="27">
        <f t="shared" si="3"/>
        <v>0</v>
      </c>
      <c r="R35" s="26"/>
      <c r="S35" s="58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42.0" customHeight="1">
      <c r="A36" s="65"/>
      <c r="B36" s="66"/>
      <c r="C36" s="67"/>
      <c r="D36" s="68" t="s">
        <v>131</v>
      </c>
      <c r="E36" s="52"/>
      <c r="F36" s="69">
        <f t="shared" ref="F36:P36" si="4">SUM(F32:F35)</f>
        <v>0</v>
      </c>
      <c r="G36" s="69">
        <f t="shared" si="4"/>
        <v>0</v>
      </c>
      <c r="H36" s="69">
        <f t="shared" si="4"/>
        <v>0</v>
      </c>
      <c r="I36" s="69">
        <f t="shared" si="4"/>
        <v>0</v>
      </c>
      <c r="J36" s="69">
        <f t="shared" si="4"/>
        <v>0</v>
      </c>
      <c r="K36" s="69">
        <f t="shared" si="4"/>
        <v>0</v>
      </c>
      <c r="L36" s="69">
        <f t="shared" si="4"/>
        <v>0</v>
      </c>
      <c r="M36" s="69">
        <f t="shared" si="4"/>
        <v>0</v>
      </c>
      <c r="N36" s="69">
        <f t="shared" si="4"/>
        <v>420</v>
      </c>
      <c r="O36" s="69">
        <f t="shared" si="4"/>
        <v>0</v>
      </c>
      <c r="P36" s="69">
        <f t="shared" si="4"/>
        <v>420</v>
      </c>
      <c r="Q36" s="70"/>
      <c r="R36" s="52"/>
      <c r="S36" s="58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ht="42.0" customHeight="1">
      <c r="A37" s="45"/>
      <c r="B37" s="45"/>
      <c r="C37" s="45"/>
      <c r="D37" s="45"/>
      <c r="E37" s="28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ht="42.0" customHeight="1">
      <c r="A38" s="46" t="s">
        <v>139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ht="42.0" customHeight="1">
      <c r="A39" s="47" t="s">
        <v>2</v>
      </c>
      <c r="B39" s="48" t="s">
        <v>3</v>
      </c>
      <c r="C39" s="48" t="s">
        <v>4</v>
      </c>
      <c r="D39" s="48" t="s">
        <v>5</v>
      </c>
      <c r="E39" s="48" t="s">
        <v>6</v>
      </c>
      <c r="F39" s="49" t="s">
        <v>7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10"/>
      <c r="R39" s="48" t="s">
        <v>8</v>
      </c>
      <c r="S39" s="48" t="s">
        <v>9</v>
      </c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ht="42.0" customHeight="1">
      <c r="A40" s="11"/>
      <c r="B40" s="12"/>
      <c r="C40" s="12"/>
      <c r="D40" s="12"/>
      <c r="E40" s="12"/>
      <c r="F40" s="50" t="s">
        <v>10</v>
      </c>
      <c r="G40" s="51" t="s">
        <v>11</v>
      </c>
      <c r="H40" s="10"/>
      <c r="I40" s="51" t="s">
        <v>12</v>
      </c>
      <c r="J40" s="10"/>
      <c r="K40" s="48" t="s">
        <v>13</v>
      </c>
      <c r="L40" s="52"/>
      <c r="M40" s="52"/>
      <c r="N40" s="52"/>
      <c r="O40" s="73" t="s">
        <v>1082</v>
      </c>
      <c r="P40" s="48" t="s">
        <v>14</v>
      </c>
      <c r="Q40" s="48" t="s">
        <v>15</v>
      </c>
      <c r="R40" s="12"/>
      <c r="S40" s="12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ht="42.0" customHeight="1">
      <c r="A41" s="17"/>
      <c r="B41" s="10"/>
      <c r="C41" s="10"/>
      <c r="D41" s="10"/>
      <c r="E41" s="10"/>
      <c r="F41" s="10"/>
      <c r="G41" s="164" t="s">
        <v>16</v>
      </c>
      <c r="H41" s="54" t="s">
        <v>17</v>
      </c>
      <c r="I41" s="54" t="s">
        <v>18</v>
      </c>
      <c r="J41" s="54" t="s">
        <v>19</v>
      </c>
      <c r="K41" s="10"/>
      <c r="L41" s="54" t="s">
        <v>20</v>
      </c>
      <c r="M41" s="54" t="s">
        <v>21</v>
      </c>
      <c r="N41" s="54" t="s">
        <v>22</v>
      </c>
      <c r="O41" s="10"/>
      <c r="P41" s="10"/>
      <c r="Q41" s="10"/>
      <c r="R41" s="10"/>
      <c r="S41" s="10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ht="42.0" customHeight="1">
      <c r="A42" s="56">
        <v>1.0</v>
      </c>
      <c r="B42" s="151">
        <v>45922.0</v>
      </c>
      <c r="C42" s="115" t="s">
        <v>1083</v>
      </c>
      <c r="D42" s="116">
        <v>49825.0</v>
      </c>
      <c r="E42" s="117" t="s">
        <v>387</v>
      </c>
      <c r="F42" s="62"/>
      <c r="G42" s="118"/>
      <c r="H42" s="118">
        <v>10000.0</v>
      </c>
      <c r="I42" s="118"/>
      <c r="J42" s="118"/>
      <c r="K42" s="62"/>
      <c r="L42" s="62"/>
      <c r="M42" s="118"/>
      <c r="N42" s="62"/>
      <c r="O42" s="63"/>
      <c r="P42" s="120">
        <v>10000.0</v>
      </c>
      <c r="Q42" s="158">
        <v>0.0</v>
      </c>
      <c r="R42" s="102">
        <v>49825.0</v>
      </c>
      <c r="S42" s="58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ht="42.0" customHeight="1">
      <c r="A43" s="135">
        <v>2.0</v>
      </c>
      <c r="B43" s="121">
        <v>45922.0</v>
      </c>
      <c r="C43" s="122" t="s">
        <v>1084</v>
      </c>
      <c r="D43" s="123">
        <v>48631.0</v>
      </c>
      <c r="E43" s="124" t="s">
        <v>538</v>
      </c>
      <c r="F43" s="62"/>
      <c r="G43" s="62"/>
      <c r="H43" s="118">
        <v>8000.0</v>
      </c>
      <c r="I43" s="118"/>
      <c r="J43" s="118"/>
      <c r="K43" s="62"/>
      <c r="L43" s="62"/>
      <c r="M43" s="118"/>
      <c r="N43" s="62"/>
      <c r="O43" s="63"/>
      <c r="P43" s="120">
        <v>8000.0</v>
      </c>
      <c r="Q43" s="158">
        <v>0.0</v>
      </c>
      <c r="R43" s="102">
        <v>48631.0</v>
      </c>
      <c r="S43" s="58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ht="42.0" customHeight="1">
      <c r="A44" s="135">
        <v>3.0</v>
      </c>
      <c r="B44" s="121">
        <v>45922.0</v>
      </c>
      <c r="C44" s="122" t="s">
        <v>1085</v>
      </c>
      <c r="D44" s="123">
        <v>49655.0</v>
      </c>
      <c r="E44" s="124" t="s">
        <v>982</v>
      </c>
      <c r="F44" s="62"/>
      <c r="G44" s="62"/>
      <c r="H44" s="118">
        <v>9500.0</v>
      </c>
      <c r="I44" s="118"/>
      <c r="J44" s="118"/>
      <c r="K44" s="62"/>
      <c r="L44" s="62"/>
      <c r="M44" s="62"/>
      <c r="N44" s="62"/>
      <c r="O44" s="63"/>
      <c r="P44" s="120">
        <v>9500.0</v>
      </c>
      <c r="Q44" s="158">
        <v>0.0</v>
      </c>
      <c r="R44" s="102">
        <v>49655.0</v>
      </c>
      <c r="S44" s="58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ht="42.0" customHeight="1">
      <c r="A45" s="135"/>
      <c r="B45" s="121"/>
      <c r="C45" s="122"/>
      <c r="D45" s="123"/>
      <c r="E45" s="124"/>
      <c r="F45" s="62"/>
      <c r="G45" s="62"/>
      <c r="H45" s="118"/>
      <c r="I45" s="118"/>
      <c r="J45" s="118"/>
      <c r="K45" s="62"/>
      <c r="L45" s="62"/>
      <c r="M45" s="62"/>
      <c r="N45" s="62"/>
      <c r="O45" s="63"/>
      <c r="P45" s="120"/>
      <c r="Q45" s="57">
        <f t="shared" ref="Q45:Q48" si="5">F45+G45+H45+I45+J45+K45+L45+M45+N45+-P45</f>
        <v>0</v>
      </c>
      <c r="R45" s="26"/>
      <c r="S45" s="58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ht="42.0" customHeight="1">
      <c r="A46" s="135"/>
      <c r="B46" s="121"/>
      <c r="C46" s="122"/>
      <c r="D46" s="123"/>
      <c r="E46" s="124"/>
      <c r="F46" s="62"/>
      <c r="G46" s="62"/>
      <c r="H46" s="118"/>
      <c r="I46" s="118"/>
      <c r="J46" s="118"/>
      <c r="K46" s="62"/>
      <c r="L46" s="62"/>
      <c r="M46" s="62"/>
      <c r="N46" s="62"/>
      <c r="O46" s="63"/>
      <c r="P46" s="120"/>
      <c r="Q46" s="57">
        <f t="shared" si="5"/>
        <v>0</v>
      </c>
      <c r="R46" s="26"/>
      <c r="S46" s="58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ht="42.0" customHeight="1">
      <c r="A47" s="135"/>
      <c r="B47" s="97"/>
      <c r="C47" s="136"/>
      <c r="D47" s="136"/>
      <c r="E47" s="137"/>
      <c r="F47" s="62"/>
      <c r="G47" s="62"/>
      <c r="H47" s="118"/>
      <c r="I47" s="62"/>
      <c r="J47" s="118"/>
      <c r="K47" s="62"/>
      <c r="L47" s="62"/>
      <c r="M47" s="62"/>
      <c r="N47" s="62"/>
      <c r="O47" s="63"/>
      <c r="P47" s="120"/>
      <c r="Q47" s="57">
        <f t="shared" si="5"/>
        <v>0</v>
      </c>
      <c r="R47" s="102"/>
      <c r="S47" s="58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ht="42.0" customHeight="1">
      <c r="A48" s="138"/>
      <c r="B48" s="139"/>
      <c r="C48" s="140"/>
      <c r="D48" s="140"/>
      <c r="E48" s="140"/>
      <c r="F48" s="62"/>
      <c r="G48" s="62"/>
      <c r="H48" s="118"/>
      <c r="I48" s="62"/>
      <c r="J48" s="62"/>
      <c r="K48" s="62"/>
      <c r="L48" s="62"/>
      <c r="M48" s="62"/>
      <c r="N48" s="62"/>
      <c r="O48" s="63"/>
      <c r="P48" s="141"/>
      <c r="Q48" s="57">
        <f t="shared" si="5"/>
        <v>0</v>
      </c>
      <c r="R48" s="26"/>
      <c r="S48" s="58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ht="42.0" customHeight="1">
      <c r="A49" s="65"/>
      <c r="B49" s="66"/>
      <c r="C49" s="67"/>
      <c r="D49" s="68" t="s">
        <v>131</v>
      </c>
      <c r="E49" s="52"/>
      <c r="F49" s="69">
        <f t="shared" ref="F49:P49" si="6">SUM(F42:F48)</f>
        <v>0</v>
      </c>
      <c r="G49" s="69">
        <f t="shared" si="6"/>
        <v>0</v>
      </c>
      <c r="H49" s="69">
        <f t="shared" si="6"/>
        <v>27500</v>
      </c>
      <c r="I49" s="69">
        <f t="shared" si="6"/>
        <v>0</v>
      </c>
      <c r="J49" s="69">
        <f t="shared" si="6"/>
        <v>0</v>
      </c>
      <c r="K49" s="69">
        <f t="shared" si="6"/>
        <v>0</v>
      </c>
      <c r="L49" s="69">
        <f t="shared" si="6"/>
        <v>0</v>
      </c>
      <c r="M49" s="69">
        <f t="shared" si="6"/>
        <v>0</v>
      </c>
      <c r="N49" s="69">
        <f t="shared" si="6"/>
        <v>0</v>
      </c>
      <c r="O49" s="69">
        <f t="shared" si="6"/>
        <v>0</v>
      </c>
      <c r="P49" s="69">
        <f t="shared" si="6"/>
        <v>27500</v>
      </c>
      <c r="Q49" s="70"/>
      <c r="R49" s="52"/>
      <c r="S49" s="58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ht="42.0" customHeight="1">
      <c r="A50" s="45"/>
      <c r="B50" s="45"/>
      <c r="C50" s="45"/>
      <c r="D50" s="45"/>
      <c r="E50" s="71"/>
      <c r="F50" s="72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</row>
    <row r="51" ht="42.0" customHeight="1">
      <c r="A51" s="45"/>
      <c r="B51" s="45"/>
      <c r="C51" s="45"/>
      <c r="D51" s="45"/>
      <c r="E51" s="71"/>
      <c r="F51" s="72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 ht="51.0" customHeight="1">
      <c r="A52" s="2"/>
      <c r="B52" s="2"/>
      <c r="C52" s="2"/>
      <c r="D52" s="2"/>
      <c r="E52" s="82" t="s">
        <v>148</v>
      </c>
      <c r="F52" s="104" t="s">
        <v>186</v>
      </c>
      <c r="G52" s="2"/>
      <c r="H52" s="2"/>
      <c r="I52" s="2"/>
      <c r="J52" s="84" t="s">
        <v>150</v>
      </c>
      <c r="K52" s="84"/>
      <c r="L52" s="84"/>
      <c r="M52" s="84"/>
      <c r="N52" s="85"/>
      <c r="O52" s="85"/>
      <c r="P52" s="86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82" t="s">
        <v>151</v>
      </c>
      <c r="F53" s="104" t="s">
        <v>186</v>
      </c>
      <c r="G53" s="2"/>
      <c r="H53" s="2"/>
      <c r="I53" s="2"/>
      <c r="J53" s="87" t="s">
        <v>152</v>
      </c>
      <c r="K53" s="87"/>
      <c r="L53" s="87"/>
      <c r="M53" s="87"/>
      <c r="N53" s="87"/>
      <c r="O53" s="87"/>
      <c r="P53" s="88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82" t="s">
        <v>153</v>
      </c>
      <c r="F54" s="104" t="s">
        <v>186</v>
      </c>
      <c r="G54" s="2"/>
      <c r="H54" s="2"/>
      <c r="I54" s="2"/>
      <c r="J54" s="89"/>
      <c r="K54" s="90"/>
      <c r="L54" s="90"/>
      <c r="M54" s="90"/>
      <c r="N54" s="90"/>
      <c r="O54" s="90"/>
      <c r="P54" s="90"/>
      <c r="Q54" s="91"/>
      <c r="R54" s="28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82" t="s">
        <v>154</v>
      </c>
      <c r="F55" s="104" t="s">
        <v>186</v>
      </c>
      <c r="G55" s="2"/>
      <c r="H55" s="2"/>
      <c r="I55" s="2"/>
      <c r="J55" s="92"/>
      <c r="K55" s="92"/>
      <c r="L55" s="92"/>
      <c r="M55" s="92"/>
      <c r="N55" s="92"/>
      <c r="O55" s="92"/>
      <c r="P55" s="45"/>
      <c r="Q55" s="45"/>
      <c r="R55" s="45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82" t="s">
        <v>1086</v>
      </c>
      <c r="F56" s="104" t="s">
        <v>186</v>
      </c>
      <c r="G56" s="2"/>
      <c r="H56" s="2"/>
      <c r="I56" s="2"/>
      <c r="J56" s="92"/>
      <c r="K56" s="92"/>
      <c r="L56" s="92"/>
      <c r="M56" s="92"/>
      <c r="N56" s="92"/>
      <c r="O56" s="92"/>
      <c r="P56" s="93"/>
      <c r="Q56" s="45"/>
      <c r="R56" s="45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82" t="s">
        <v>157</v>
      </c>
      <c r="F57" s="104" t="s">
        <v>186</v>
      </c>
      <c r="G57" s="2"/>
      <c r="H57" s="2"/>
      <c r="I57" s="2"/>
      <c r="J57" s="94"/>
      <c r="K57" s="94"/>
      <c r="L57" s="94"/>
      <c r="M57" s="94"/>
      <c r="N57" s="45"/>
      <c r="O57" s="45"/>
      <c r="P57" s="93"/>
      <c r="Q57" s="45"/>
      <c r="R57" s="45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82" t="s">
        <v>158</v>
      </c>
      <c r="F58" s="104" t="s">
        <v>186</v>
      </c>
      <c r="G58" s="2"/>
      <c r="H58" s="2"/>
      <c r="I58" s="2"/>
      <c r="J58" s="45"/>
      <c r="K58" s="45"/>
      <c r="L58" s="95"/>
      <c r="M58" s="45"/>
      <c r="N58" s="45"/>
      <c r="O58" s="45"/>
      <c r="P58" s="93"/>
      <c r="Q58" s="45"/>
      <c r="R58" s="45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45"/>
      <c r="K59" s="45"/>
      <c r="L59" s="45"/>
      <c r="M59" s="45"/>
      <c r="N59" s="45"/>
      <c r="O59" s="45"/>
      <c r="P59" s="45"/>
      <c r="Q59" s="45"/>
      <c r="R59" s="45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</sheetData>
  <mergeCells count="48">
    <mergeCell ref="I40:J40"/>
    <mergeCell ref="K40:K41"/>
    <mergeCell ref="O40:O41"/>
    <mergeCell ref="P40:P41"/>
    <mergeCell ref="A38:S38"/>
    <mergeCell ref="A39:A41"/>
    <mergeCell ref="B39:B41"/>
    <mergeCell ref="C39:C41"/>
    <mergeCell ref="D39:D41"/>
    <mergeCell ref="E39:E41"/>
    <mergeCell ref="F39:Q39"/>
    <mergeCell ref="Q40:Q41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6:O26"/>
    <mergeCell ref="A29:A31"/>
    <mergeCell ref="B29:B31"/>
    <mergeCell ref="C29:C31"/>
    <mergeCell ref="D29:D31"/>
    <mergeCell ref="E29:E31"/>
    <mergeCell ref="R29:R31"/>
    <mergeCell ref="P30:P31"/>
    <mergeCell ref="Q30:Q31"/>
    <mergeCell ref="A28:S28"/>
    <mergeCell ref="F29:Q29"/>
    <mergeCell ref="S29:S31"/>
    <mergeCell ref="F30:F31"/>
    <mergeCell ref="G30:H30"/>
    <mergeCell ref="I30:J30"/>
    <mergeCell ref="K30:K31"/>
    <mergeCell ref="R39:R41"/>
    <mergeCell ref="S39:S41"/>
    <mergeCell ref="F40:F41"/>
    <mergeCell ref="G40:H4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1087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45922.0</v>
      </c>
      <c r="C6" s="98" t="s">
        <v>1088</v>
      </c>
      <c r="D6" s="99">
        <v>97195.0</v>
      </c>
      <c r="E6" s="100" t="s">
        <v>1089</v>
      </c>
      <c r="F6" s="103"/>
      <c r="G6" s="24"/>
      <c r="H6" s="103" t="s">
        <v>131</v>
      </c>
      <c r="I6" s="101"/>
      <c r="J6" s="103">
        <v>2750.0</v>
      </c>
      <c r="K6" s="24"/>
      <c r="L6" s="24"/>
      <c r="M6" s="25"/>
      <c r="N6" s="24"/>
      <c r="O6" s="24"/>
      <c r="P6" s="102">
        <v>2750.0</v>
      </c>
      <c r="Q6" s="146">
        <v>0.0</v>
      </c>
      <c r="R6" s="102" t="s">
        <v>26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45923.0</v>
      </c>
      <c r="C7" s="98" t="s">
        <v>1090</v>
      </c>
      <c r="D7" s="99">
        <v>58818.0</v>
      </c>
      <c r="E7" s="100" t="s">
        <v>1091</v>
      </c>
      <c r="F7" s="103"/>
      <c r="G7" s="24"/>
      <c r="H7" s="24"/>
      <c r="I7" s="101">
        <v>9500.0</v>
      </c>
      <c r="J7" s="103"/>
      <c r="K7" s="103"/>
      <c r="L7" s="24"/>
      <c r="M7" s="101"/>
      <c r="N7" s="24"/>
      <c r="O7" s="24"/>
      <c r="P7" s="102">
        <v>9500.0</v>
      </c>
      <c r="Q7" s="146">
        <f t="shared" ref="Q7:Q86" si="1">F7+G7+H7+I7+J7+K7+L7+M7+N7+O7-P7</f>
        <v>0</v>
      </c>
      <c r="R7" s="102" t="s">
        <v>43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45923.0</v>
      </c>
      <c r="C8" s="98" t="s">
        <v>1092</v>
      </c>
      <c r="D8" s="99">
        <v>51512.0</v>
      </c>
      <c r="E8" s="100" t="s">
        <v>1093</v>
      </c>
      <c r="F8" s="24"/>
      <c r="G8" s="103"/>
      <c r="H8" s="24"/>
      <c r="I8" s="101"/>
      <c r="J8" s="103">
        <v>5100.0</v>
      </c>
      <c r="K8" s="103"/>
      <c r="L8" s="24"/>
      <c r="M8" s="101"/>
      <c r="N8" s="24"/>
      <c r="O8" s="24"/>
      <c r="P8" s="102">
        <v>5100.0</v>
      </c>
      <c r="Q8" s="146">
        <f t="shared" si="1"/>
        <v>0</v>
      </c>
      <c r="R8" s="102" t="s">
        <v>43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45923.0</v>
      </c>
      <c r="C9" s="98" t="s">
        <v>1094</v>
      </c>
      <c r="D9" s="99">
        <v>97707.0</v>
      </c>
      <c r="E9" s="100" t="s">
        <v>1095</v>
      </c>
      <c r="F9" s="103"/>
      <c r="G9" s="24"/>
      <c r="H9" s="24"/>
      <c r="I9" s="101"/>
      <c r="J9" s="103"/>
      <c r="K9" s="24"/>
      <c r="L9" s="24"/>
      <c r="M9" s="101">
        <v>10800.0</v>
      </c>
      <c r="N9" s="24"/>
      <c r="O9" s="24"/>
      <c r="P9" s="102">
        <v>10800.0</v>
      </c>
      <c r="Q9" s="146">
        <f t="shared" si="1"/>
        <v>0</v>
      </c>
      <c r="R9" s="102" t="s">
        <v>43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45923.0</v>
      </c>
      <c r="C10" s="98" t="s">
        <v>1096</v>
      </c>
      <c r="D10" s="99">
        <v>54338.0</v>
      </c>
      <c r="E10" s="100" t="s">
        <v>1097</v>
      </c>
      <c r="F10" s="103"/>
      <c r="G10" s="24"/>
      <c r="H10" s="24"/>
      <c r="I10" s="101">
        <v>25000.0</v>
      </c>
      <c r="J10" s="103"/>
      <c r="K10" s="24"/>
      <c r="L10" s="24"/>
      <c r="M10" s="101"/>
      <c r="N10" s="24"/>
      <c r="O10" s="24"/>
      <c r="P10" s="102">
        <v>25000.0</v>
      </c>
      <c r="Q10" s="146">
        <f t="shared" si="1"/>
        <v>0</v>
      </c>
      <c r="R10" s="102" t="s">
        <v>43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45923.0</v>
      </c>
      <c r="C11" s="98" t="s">
        <v>1098</v>
      </c>
      <c r="D11" s="99">
        <v>92067.0</v>
      </c>
      <c r="E11" s="100" t="s">
        <v>1099</v>
      </c>
      <c r="F11" s="103">
        <v>500.0</v>
      </c>
      <c r="G11" s="24"/>
      <c r="H11" s="24"/>
      <c r="I11" s="101"/>
      <c r="J11" s="103"/>
      <c r="K11" s="24"/>
      <c r="L11" s="24"/>
      <c r="M11" s="101"/>
      <c r="N11" s="24"/>
      <c r="O11" s="24"/>
      <c r="P11" s="102">
        <v>500.0</v>
      </c>
      <c r="Q11" s="146">
        <f t="shared" si="1"/>
        <v>0</v>
      </c>
      <c r="R11" s="102" t="s">
        <v>26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45923.0</v>
      </c>
      <c r="C12" s="98" t="s">
        <v>1100</v>
      </c>
      <c r="D12" s="99">
        <v>54763.0</v>
      </c>
      <c r="E12" s="100" t="s">
        <v>369</v>
      </c>
      <c r="F12" s="24"/>
      <c r="G12" s="103"/>
      <c r="H12" s="103"/>
      <c r="I12" s="101">
        <v>5100.0</v>
      </c>
      <c r="J12" s="103"/>
      <c r="K12" s="103"/>
      <c r="L12" s="24"/>
      <c r="M12" s="101"/>
      <c r="N12" s="24"/>
      <c r="O12" s="24"/>
      <c r="P12" s="102">
        <v>5100.0</v>
      </c>
      <c r="Q12" s="146">
        <f t="shared" si="1"/>
        <v>0</v>
      </c>
      <c r="R12" s="102" t="s">
        <v>26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45923.0</v>
      </c>
      <c r="C13" s="98" t="s">
        <v>1101</v>
      </c>
      <c r="D13" s="99">
        <v>66902.0</v>
      </c>
      <c r="E13" s="100" t="s">
        <v>716</v>
      </c>
      <c r="F13" s="24"/>
      <c r="G13" s="103"/>
      <c r="H13" s="103"/>
      <c r="I13" s="101">
        <v>6100.0</v>
      </c>
      <c r="J13" s="103"/>
      <c r="K13" s="103"/>
      <c r="L13" s="24"/>
      <c r="M13" s="101"/>
      <c r="N13" s="24"/>
      <c r="O13" s="24"/>
      <c r="P13" s="102">
        <v>6100.0</v>
      </c>
      <c r="Q13" s="146">
        <f t="shared" si="1"/>
        <v>0</v>
      </c>
      <c r="R13" s="102" t="s">
        <v>26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45923.0</v>
      </c>
      <c r="C14" s="98" t="s">
        <v>1102</v>
      </c>
      <c r="D14" s="99">
        <v>50461.0</v>
      </c>
      <c r="E14" s="100" t="s">
        <v>1103</v>
      </c>
      <c r="F14" s="24"/>
      <c r="G14" s="103"/>
      <c r="H14" s="103"/>
      <c r="I14" s="101">
        <v>2500.0</v>
      </c>
      <c r="J14" s="103"/>
      <c r="K14" s="103"/>
      <c r="L14" s="24"/>
      <c r="M14" s="101"/>
      <c r="N14" s="24"/>
      <c r="O14" s="24"/>
      <c r="P14" s="102">
        <v>2500.0</v>
      </c>
      <c r="Q14" s="146">
        <f t="shared" si="1"/>
        <v>0</v>
      </c>
      <c r="R14" s="102" t="s">
        <v>43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45923.0</v>
      </c>
      <c r="C15" s="98" t="s">
        <v>1104</v>
      </c>
      <c r="D15" s="99">
        <v>89888.0</v>
      </c>
      <c r="E15" s="100" t="s">
        <v>190</v>
      </c>
      <c r="F15" s="24"/>
      <c r="G15" s="103"/>
      <c r="H15" s="103"/>
      <c r="I15" s="101"/>
      <c r="J15" s="103"/>
      <c r="K15" s="103"/>
      <c r="L15" s="24"/>
      <c r="M15" s="101">
        <v>240.0</v>
      </c>
      <c r="N15" s="24"/>
      <c r="O15" s="24"/>
      <c r="P15" s="102">
        <v>240.0</v>
      </c>
      <c r="Q15" s="146">
        <f t="shared" si="1"/>
        <v>0</v>
      </c>
      <c r="R15" s="102" t="s">
        <v>71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45923.0</v>
      </c>
      <c r="C16" s="98" t="s">
        <v>1105</v>
      </c>
      <c r="D16" s="99">
        <v>89888.0</v>
      </c>
      <c r="E16" s="100" t="s">
        <v>190</v>
      </c>
      <c r="F16" s="24"/>
      <c r="G16" s="103"/>
      <c r="H16" s="24"/>
      <c r="I16" s="101"/>
      <c r="J16" s="103"/>
      <c r="K16" s="103"/>
      <c r="L16" s="24"/>
      <c r="M16" s="101">
        <v>225.0</v>
      </c>
      <c r="N16" s="24"/>
      <c r="O16" s="24"/>
      <c r="P16" s="102">
        <v>225.0</v>
      </c>
      <c r="Q16" s="146">
        <f t="shared" si="1"/>
        <v>0</v>
      </c>
      <c r="R16" s="102" t="s">
        <v>71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45923.0</v>
      </c>
      <c r="C17" s="98" t="s">
        <v>1106</v>
      </c>
      <c r="D17" s="99">
        <v>13133.0</v>
      </c>
      <c r="E17" s="100" t="s">
        <v>456</v>
      </c>
      <c r="F17" s="24"/>
      <c r="G17" s="103"/>
      <c r="H17" s="24"/>
      <c r="I17" s="101"/>
      <c r="J17" s="103">
        <v>12000.0</v>
      </c>
      <c r="K17" s="103"/>
      <c r="L17" s="24"/>
      <c r="M17" s="101"/>
      <c r="N17" s="24"/>
      <c r="O17" s="24"/>
      <c r="P17" s="102">
        <v>12000.0</v>
      </c>
      <c r="Q17" s="146">
        <f t="shared" si="1"/>
        <v>0</v>
      </c>
      <c r="R17" s="102" t="s">
        <v>71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45923.0</v>
      </c>
      <c r="C18" s="98" t="s">
        <v>1107</v>
      </c>
      <c r="D18" s="99">
        <v>97708.0</v>
      </c>
      <c r="E18" s="100" t="s">
        <v>1108</v>
      </c>
      <c r="F18" s="24"/>
      <c r="G18" s="103"/>
      <c r="H18" s="24"/>
      <c r="I18" s="101">
        <v>300.0</v>
      </c>
      <c r="J18" s="103"/>
      <c r="K18" s="103"/>
      <c r="L18" s="24"/>
      <c r="M18" s="101"/>
      <c r="N18" s="24"/>
      <c r="O18" s="24"/>
      <c r="P18" s="102">
        <v>300.0</v>
      </c>
      <c r="Q18" s="146">
        <f t="shared" si="1"/>
        <v>0</v>
      </c>
      <c r="R18" s="102" t="s">
        <v>26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97">
        <v>45923.0</v>
      </c>
      <c r="C19" s="98" t="s">
        <v>1109</v>
      </c>
      <c r="D19" s="99">
        <v>92637.0</v>
      </c>
      <c r="E19" s="100" t="s">
        <v>102</v>
      </c>
      <c r="F19" s="103">
        <v>500.0</v>
      </c>
      <c r="G19" s="103"/>
      <c r="H19" s="24"/>
      <c r="I19" s="101"/>
      <c r="J19" s="103"/>
      <c r="K19" s="103"/>
      <c r="L19" s="24"/>
      <c r="M19" s="101"/>
      <c r="N19" s="24"/>
      <c r="O19" s="24"/>
      <c r="P19" s="102">
        <v>500.0</v>
      </c>
      <c r="Q19" s="146">
        <f t="shared" si="1"/>
        <v>0</v>
      </c>
      <c r="R19" s="102" t="s">
        <v>26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>
        <v>15.0</v>
      </c>
      <c r="B20" s="97">
        <v>45923.0</v>
      </c>
      <c r="C20" s="98" t="s">
        <v>1110</v>
      </c>
      <c r="D20" s="99">
        <v>72839.0</v>
      </c>
      <c r="E20" s="100" t="s">
        <v>322</v>
      </c>
      <c r="F20" s="103"/>
      <c r="G20" s="103"/>
      <c r="H20" s="24"/>
      <c r="I20" s="101"/>
      <c r="J20" s="103"/>
      <c r="K20" s="103"/>
      <c r="L20" s="24"/>
      <c r="M20" s="101">
        <v>500.0</v>
      </c>
      <c r="N20" s="24"/>
      <c r="O20" s="24"/>
      <c r="P20" s="102">
        <v>500.0</v>
      </c>
      <c r="Q20" s="146">
        <f t="shared" si="1"/>
        <v>0</v>
      </c>
      <c r="R20" s="102" t="s">
        <v>26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96">
        <v>16.0</v>
      </c>
      <c r="B21" s="97">
        <v>45923.0</v>
      </c>
      <c r="C21" s="98" t="s">
        <v>1111</v>
      </c>
      <c r="D21" s="99">
        <v>47761.0</v>
      </c>
      <c r="E21" s="100" t="s">
        <v>779</v>
      </c>
      <c r="F21" s="24"/>
      <c r="G21" s="103"/>
      <c r="H21" s="24"/>
      <c r="I21" s="101"/>
      <c r="J21" s="103"/>
      <c r="K21" s="103"/>
      <c r="L21" s="24"/>
      <c r="M21" s="101">
        <v>500.0</v>
      </c>
      <c r="N21" s="24"/>
      <c r="O21" s="24"/>
      <c r="P21" s="102">
        <v>500.0</v>
      </c>
      <c r="Q21" s="146">
        <f t="shared" si="1"/>
        <v>0</v>
      </c>
      <c r="R21" s="102" t="s">
        <v>26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96">
        <v>17.0</v>
      </c>
      <c r="B22" s="97">
        <v>45923.0</v>
      </c>
      <c r="C22" s="98" t="s">
        <v>1112</v>
      </c>
      <c r="D22" s="99">
        <v>52055.0</v>
      </c>
      <c r="E22" s="100" t="s">
        <v>894</v>
      </c>
      <c r="F22" s="24"/>
      <c r="G22" s="103"/>
      <c r="H22" s="24"/>
      <c r="I22" s="101"/>
      <c r="J22" s="103"/>
      <c r="K22" s="103"/>
      <c r="L22" s="24"/>
      <c r="M22" s="101">
        <v>500.0</v>
      </c>
      <c r="N22" s="24"/>
      <c r="O22" s="24"/>
      <c r="P22" s="102">
        <v>500.0</v>
      </c>
      <c r="Q22" s="146">
        <f t="shared" si="1"/>
        <v>0</v>
      </c>
      <c r="R22" s="102" t="s">
        <v>26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96">
        <v>18.0</v>
      </c>
      <c r="B23" s="97">
        <v>45923.0</v>
      </c>
      <c r="C23" s="98" t="s">
        <v>1113</v>
      </c>
      <c r="D23" s="99">
        <v>10277.0</v>
      </c>
      <c r="E23" s="100" t="s">
        <v>1000</v>
      </c>
      <c r="F23" s="24"/>
      <c r="G23" s="103"/>
      <c r="H23" s="24"/>
      <c r="I23" s="101"/>
      <c r="J23" s="103"/>
      <c r="K23" s="103"/>
      <c r="L23" s="24"/>
      <c r="M23" s="101">
        <v>3000.0</v>
      </c>
      <c r="N23" s="24"/>
      <c r="O23" s="24"/>
      <c r="P23" s="102">
        <v>3000.0</v>
      </c>
      <c r="Q23" s="146">
        <f t="shared" si="1"/>
        <v>0</v>
      </c>
      <c r="R23" s="102" t="s">
        <v>26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96">
        <v>19.0</v>
      </c>
      <c r="B24" s="97">
        <v>45923.0</v>
      </c>
      <c r="C24" s="98" t="s">
        <v>1114</v>
      </c>
      <c r="D24" s="99">
        <v>22341.0</v>
      </c>
      <c r="E24" s="100" t="s">
        <v>56</v>
      </c>
      <c r="F24" s="24"/>
      <c r="G24" s="103"/>
      <c r="H24" s="24"/>
      <c r="I24" s="101"/>
      <c r="J24" s="103"/>
      <c r="K24" s="103"/>
      <c r="L24" s="24"/>
      <c r="M24" s="101">
        <v>500.0</v>
      </c>
      <c r="N24" s="24"/>
      <c r="O24" s="24"/>
      <c r="P24" s="102">
        <v>500.0</v>
      </c>
      <c r="Q24" s="146">
        <f t="shared" si="1"/>
        <v>0</v>
      </c>
      <c r="R24" s="102" t="s">
        <v>26</v>
      </c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96">
        <v>20.0</v>
      </c>
      <c r="B25" s="97">
        <v>45923.0</v>
      </c>
      <c r="C25" s="98" t="s">
        <v>1115</v>
      </c>
      <c r="D25" s="99">
        <v>30248.0</v>
      </c>
      <c r="E25" s="100" t="s">
        <v>548</v>
      </c>
      <c r="F25" s="24"/>
      <c r="G25" s="103"/>
      <c r="H25" s="24"/>
      <c r="I25" s="101"/>
      <c r="J25" s="103"/>
      <c r="K25" s="103"/>
      <c r="L25" s="24"/>
      <c r="M25" s="101">
        <v>500.0</v>
      </c>
      <c r="N25" s="24"/>
      <c r="O25" s="24"/>
      <c r="P25" s="102">
        <v>500.0</v>
      </c>
      <c r="Q25" s="146">
        <f t="shared" si="1"/>
        <v>0</v>
      </c>
      <c r="R25" s="102" t="s">
        <v>26</v>
      </c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96">
        <v>21.0</v>
      </c>
      <c r="B26" s="97">
        <v>45923.0</v>
      </c>
      <c r="C26" s="98" t="s">
        <v>1116</v>
      </c>
      <c r="D26" s="99">
        <v>69369.0</v>
      </c>
      <c r="E26" s="100" t="s">
        <v>228</v>
      </c>
      <c r="F26" s="24"/>
      <c r="G26" s="103"/>
      <c r="H26" s="24"/>
      <c r="I26" s="101">
        <v>10000.0</v>
      </c>
      <c r="J26" s="103"/>
      <c r="K26" s="103"/>
      <c r="L26" s="24"/>
      <c r="M26" s="101"/>
      <c r="N26" s="24"/>
      <c r="O26" s="24"/>
      <c r="P26" s="102">
        <v>10000.0</v>
      </c>
      <c r="Q26" s="146">
        <f t="shared" si="1"/>
        <v>0</v>
      </c>
      <c r="R26" s="102" t="s">
        <v>26</v>
      </c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96">
        <v>22.0</v>
      </c>
      <c r="B27" s="97">
        <v>45923.0</v>
      </c>
      <c r="C27" s="98" t="s">
        <v>1117</v>
      </c>
      <c r="D27" s="99">
        <v>13762.0</v>
      </c>
      <c r="E27" s="100" t="s">
        <v>49</v>
      </c>
      <c r="F27" s="24"/>
      <c r="G27" s="103"/>
      <c r="H27" s="24"/>
      <c r="I27" s="101"/>
      <c r="J27" s="103"/>
      <c r="K27" s="103"/>
      <c r="L27" s="24"/>
      <c r="M27" s="101">
        <v>500.0</v>
      </c>
      <c r="N27" s="24"/>
      <c r="O27" s="24"/>
      <c r="P27" s="102">
        <v>500.0</v>
      </c>
      <c r="Q27" s="146">
        <f t="shared" si="1"/>
        <v>0</v>
      </c>
      <c r="R27" s="102" t="s">
        <v>26</v>
      </c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96">
        <v>23.0</v>
      </c>
      <c r="B28" s="97">
        <v>45923.0</v>
      </c>
      <c r="C28" s="98" t="s">
        <v>1118</v>
      </c>
      <c r="D28" s="99">
        <v>52247.0</v>
      </c>
      <c r="E28" s="100" t="s">
        <v>210</v>
      </c>
      <c r="F28" s="103">
        <v>500.0</v>
      </c>
      <c r="G28" s="103"/>
      <c r="H28" s="24"/>
      <c r="I28" s="101"/>
      <c r="J28" s="103"/>
      <c r="K28" s="103"/>
      <c r="L28" s="24"/>
      <c r="M28" s="101"/>
      <c r="N28" s="24"/>
      <c r="O28" s="24"/>
      <c r="P28" s="102">
        <v>500.0</v>
      </c>
      <c r="Q28" s="146">
        <f t="shared" si="1"/>
        <v>0</v>
      </c>
      <c r="R28" s="102" t="s">
        <v>26</v>
      </c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96">
        <v>24.0</v>
      </c>
      <c r="B29" s="97">
        <v>45923.0</v>
      </c>
      <c r="C29" s="98" t="s">
        <v>1119</v>
      </c>
      <c r="D29" s="99">
        <v>83056.0</v>
      </c>
      <c r="E29" s="100" t="s">
        <v>669</v>
      </c>
      <c r="F29" s="24"/>
      <c r="G29" s="103"/>
      <c r="H29" s="24"/>
      <c r="I29" s="101"/>
      <c r="J29" s="103"/>
      <c r="K29" s="103"/>
      <c r="L29" s="24"/>
      <c r="M29" s="101">
        <v>500.0</v>
      </c>
      <c r="N29" s="24"/>
      <c r="O29" s="24"/>
      <c r="P29" s="102">
        <v>500.0</v>
      </c>
      <c r="Q29" s="146">
        <f t="shared" si="1"/>
        <v>0</v>
      </c>
      <c r="R29" s="102" t="s">
        <v>26</v>
      </c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96">
        <v>25.0</v>
      </c>
      <c r="B30" s="97">
        <v>45923.0</v>
      </c>
      <c r="C30" s="98" t="s">
        <v>1120</v>
      </c>
      <c r="D30" s="99">
        <v>97713.0</v>
      </c>
      <c r="E30" s="100" t="s">
        <v>1121</v>
      </c>
      <c r="F30" s="24"/>
      <c r="G30" s="103"/>
      <c r="H30" s="24"/>
      <c r="I30" s="101"/>
      <c r="J30" s="103"/>
      <c r="K30" s="103"/>
      <c r="L30" s="24"/>
      <c r="M30" s="101">
        <v>4500.0</v>
      </c>
      <c r="N30" s="24"/>
      <c r="O30" s="24"/>
      <c r="P30" s="102">
        <v>4500.0</v>
      </c>
      <c r="Q30" s="146">
        <f t="shared" si="1"/>
        <v>0</v>
      </c>
      <c r="R30" s="102" t="s">
        <v>26</v>
      </c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96">
        <v>26.0</v>
      </c>
      <c r="B31" s="97">
        <v>45923.0</v>
      </c>
      <c r="C31" s="98" t="s">
        <v>1122</v>
      </c>
      <c r="D31" s="99">
        <v>97713.0</v>
      </c>
      <c r="E31" s="100" t="s">
        <v>1121</v>
      </c>
      <c r="F31" s="24"/>
      <c r="G31" s="103"/>
      <c r="H31" s="24"/>
      <c r="I31" s="101"/>
      <c r="J31" s="103"/>
      <c r="K31" s="103"/>
      <c r="L31" s="24"/>
      <c r="M31" s="101">
        <v>300.0</v>
      </c>
      <c r="N31" s="24"/>
      <c r="O31" s="24"/>
      <c r="P31" s="102">
        <v>300.0</v>
      </c>
      <c r="Q31" s="146">
        <f t="shared" si="1"/>
        <v>0</v>
      </c>
      <c r="R31" s="102" t="s">
        <v>26</v>
      </c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96">
        <v>27.0</v>
      </c>
      <c r="B32" s="97">
        <v>45923.0</v>
      </c>
      <c r="C32" s="98" t="s">
        <v>1123</v>
      </c>
      <c r="D32" s="99">
        <v>67621.0</v>
      </c>
      <c r="E32" s="100" t="s">
        <v>303</v>
      </c>
      <c r="F32" s="103">
        <v>1750.0</v>
      </c>
      <c r="G32" s="103"/>
      <c r="H32" s="24"/>
      <c r="I32" s="101"/>
      <c r="J32" s="103"/>
      <c r="K32" s="103"/>
      <c r="L32" s="24"/>
      <c r="M32" s="101"/>
      <c r="N32" s="24"/>
      <c r="O32" s="24"/>
      <c r="P32" s="102">
        <v>1750.0</v>
      </c>
      <c r="Q32" s="146">
        <f t="shared" si="1"/>
        <v>0</v>
      </c>
      <c r="R32" s="102" t="s">
        <v>43</v>
      </c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96">
        <v>28.0</v>
      </c>
      <c r="B33" s="97">
        <v>45923.0</v>
      </c>
      <c r="C33" s="98" t="s">
        <v>1124</v>
      </c>
      <c r="D33" s="99">
        <v>13781.0</v>
      </c>
      <c r="E33" s="100" t="s">
        <v>136</v>
      </c>
      <c r="F33" s="24"/>
      <c r="G33" s="103">
        <v>1750.0</v>
      </c>
      <c r="H33" s="24"/>
      <c r="I33" s="101"/>
      <c r="J33" s="103"/>
      <c r="K33" s="103"/>
      <c r="L33" s="24"/>
      <c r="M33" s="101"/>
      <c r="N33" s="24"/>
      <c r="O33" s="24"/>
      <c r="P33" s="102">
        <v>1750.0</v>
      </c>
      <c r="Q33" s="146">
        <f t="shared" si="1"/>
        <v>0</v>
      </c>
      <c r="R33" s="102" t="s">
        <v>43</v>
      </c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96">
        <v>29.0</v>
      </c>
      <c r="B34" s="97">
        <v>45923.0</v>
      </c>
      <c r="C34" s="98" t="s">
        <v>1125</v>
      </c>
      <c r="D34" s="99">
        <v>76852.0</v>
      </c>
      <c r="E34" s="100" t="s">
        <v>1126</v>
      </c>
      <c r="F34" s="24"/>
      <c r="G34" s="103"/>
      <c r="H34" s="24"/>
      <c r="I34" s="101">
        <v>2600.0</v>
      </c>
      <c r="J34" s="103"/>
      <c r="K34" s="103"/>
      <c r="L34" s="24"/>
      <c r="M34" s="101"/>
      <c r="N34" s="24"/>
      <c r="O34" s="24"/>
      <c r="P34" s="102">
        <v>2600.0</v>
      </c>
      <c r="Q34" s="146">
        <f t="shared" si="1"/>
        <v>0</v>
      </c>
      <c r="R34" s="102" t="s">
        <v>43</v>
      </c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96">
        <v>30.0</v>
      </c>
      <c r="B35" s="97">
        <v>45923.0</v>
      </c>
      <c r="C35" s="98" t="s">
        <v>1127</v>
      </c>
      <c r="D35" s="99">
        <v>62146.0</v>
      </c>
      <c r="E35" s="100" t="s">
        <v>401</v>
      </c>
      <c r="F35" s="24"/>
      <c r="G35" s="103"/>
      <c r="H35" s="24"/>
      <c r="I35" s="101">
        <v>2500.0</v>
      </c>
      <c r="J35" s="103"/>
      <c r="K35" s="103"/>
      <c r="L35" s="24"/>
      <c r="M35" s="101"/>
      <c r="N35" s="24"/>
      <c r="O35" s="24"/>
      <c r="P35" s="102">
        <v>2500.0</v>
      </c>
      <c r="Q35" s="146">
        <f t="shared" si="1"/>
        <v>0</v>
      </c>
      <c r="R35" s="102" t="s">
        <v>43</v>
      </c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96">
        <v>31.0</v>
      </c>
      <c r="B36" s="97">
        <v>45923.0</v>
      </c>
      <c r="C36" s="98" t="s">
        <v>1128</v>
      </c>
      <c r="D36" s="99">
        <v>21821.0</v>
      </c>
      <c r="E36" s="100" t="s">
        <v>66</v>
      </c>
      <c r="F36" s="24"/>
      <c r="G36" s="103"/>
      <c r="H36" s="24"/>
      <c r="I36" s="101"/>
      <c r="J36" s="103"/>
      <c r="K36" s="103">
        <v>4500.0</v>
      </c>
      <c r="L36" s="24"/>
      <c r="M36" s="101"/>
      <c r="N36" s="24"/>
      <c r="O36" s="24"/>
      <c r="P36" s="102">
        <v>4500.0</v>
      </c>
      <c r="Q36" s="146">
        <f t="shared" si="1"/>
        <v>0</v>
      </c>
      <c r="R36" s="102" t="s">
        <v>43</v>
      </c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customHeight="1">
      <c r="A37" s="96">
        <v>32.0</v>
      </c>
      <c r="B37" s="97">
        <v>45923.0</v>
      </c>
      <c r="C37" s="98" t="s">
        <v>1129</v>
      </c>
      <c r="D37" s="99">
        <v>83637.0</v>
      </c>
      <c r="E37" s="100" t="s">
        <v>1130</v>
      </c>
      <c r="F37" s="24"/>
      <c r="G37" s="103"/>
      <c r="H37" s="24"/>
      <c r="I37" s="101">
        <v>23500.0</v>
      </c>
      <c r="J37" s="103"/>
      <c r="K37" s="103"/>
      <c r="L37" s="24"/>
      <c r="M37" s="101"/>
      <c r="N37" s="24"/>
      <c r="O37" s="24"/>
      <c r="P37" s="102">
        <v>23500.0</v>
      </c>
      <c r="Q37" s="146">
        <f t="shared" si="1"/>
        <v>0</v>
      </c>
      <c r="R37" s="102" t="s">
        <v>43</v>
      </c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customHeight="1">
      <c r="A38" s="96">
        <v>33.0</v>
      </c>
      <c r="B38" s="97">
        <v>45923.0</v>
      </c>
      <c r="C38" s="98" t="s">
        <v>1131</v>
      </c>
      <c r="D38" s="99">
        <v>58970.0</v>
      </c>
      <c r="E38" s="100" t="s">
        <v>1132</v>
      </c>
      <c r="F38" s="24"/>
      <c r="G38" s="103"/>
      <c r="H38" s="24"/>
      <c r="I38" s="101"/>
      <c r="J38" s="103">
        <v>2600.0</v>
      </c>
      <c r="K38" s="103"/>
      <c r="L38" s="24"/>
      <c r="M38" s="101"/>
      <c r="N38" s="24"/>
      <c r="O38" s="24"/>
      <c r="P38" s="102">
        <v>2600.0</v>
      </c>
      <c r="Q38" s="146">
        <f t="shared" si="1"/>
        <v>0</v>
      </c>
      <c r="R38" s="102" t="s">
        <v>26</v>
      </c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customHeight="1">
      <c r="A39" s="96">
        <v>34.0</v>
      </c>
      <c r="B39" s="97">
        <v>45923.0</v>
      </c>
      <c r="C39" s="98" t="s">
        <v>1133</v>
      </c>
      <c r="D39" s="99">
        <v>49191.0</v>
      </c>
      <c r="E39" s="100" t="s">
        <v>1134</v>
      </c>
      <c r="F39" s="24"/>
      <c r="G39" s="103"/>
      <c r="H39" s="24"/>
      <c r="I39" s="101"/>
      <c r="J39" s="103"/>
      <c r="K39" s="103"/>
      <c r="L39" s="24"/>
      <c r="M39" s="101">
        <v>4500.0</v>
      </c>
      <c r="N39" s="24"/>
      <c r="O39" s="24"/>
      <c r="P39" s="102">
        <v>4500.0</v>
      </c>
      <c r="Q39" s="146">
        <f t="shared" si="1"/>
        <v>0</v>
      </c>
      <c r="R39" s="102" t="s">
        <v>26</v>
      </c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customHeight="1">
      <c r="A40" s="96">
        <v>35.0</v>
      </c>
      <c r="B40" s="97">
        <v>45923.0</v>
      </c>
      <c r="C40" s="98" t="s">
        <v>1135</v>
      </c>
      <c r="D40" s="99">
        <v>97723.0</v>
      </c>
      <c r="E40" s="100" t="s">
        <v>1136</v>
      </c>
      <c r="F40" s="24"/>
      <c r="G40" s="103"/>
      <c r="H40" s="24"/>
      <c r="I40" s="101"/>
      <c r="J40" s="103"/>
      <c r="K40" s="103"/>
      <c r="L40" s="24"/>
      <c r="M40" s="101">
        <v>3300.0</v>
      </c>
      <c r="N40" s="24"/>
      <c r="O40" s="24"/>
      <c r="P40" s="102">
        <v>3300.0</v>
      </c>
      <c r="Q40" s="146">
        <f t="shared" si="1"/>
        <v>0</v>
      </c>
      <c r="R40" s="102" t="s">
        <v>26</v>
      </c>
      <c r="S40" s="26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customHeight="1">
      <c r="A41" s="96">
        <v>36.0</v>
      </c>
      <c r="B41" s="97">
        <v>45923.0</v>
      </c>
      <c r="C41" s="98" t="s">
        <v>1137</v>
      </c>
      <c r="D41" s="99">
        <v>72839.0</v>
      </c>
      <c r="E41" s="100" t="s">
        <v>322</v>
      </c>
      <c r="F41" s="103">
        <v>320.0</v>
      </c>
      <c r="G41" s="103"/>
      <c r="H41" s="24"/>
      <c r="I41" s="101"/>
      <c r="J41" s="103"/>
      <c r="K41" s="103"/>
      <c r="L41" s="24"/>
      <c r="M41" s="101"/>
      <c r="N41" s="24"/>
      <c r="O41" s="24"/>
      <c r="P41" s="102">
        <v>320.0</v>
      </c>
      <c r="Q41" s="146">
        <f t="shared" si="1"/>
        <v>0</v>
      </c>
      <c r="R41" s="102" t="s">
        <v>43</v>
      </c>
      <c r="S41" s="26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customHeight="1">
      <c r="A42" s="96">
        <v>37.0</v>
      </c>
      <c r="B42" s="97">
        <v>45923.0</v>
      </c>
      <c r="C42" s="98" t="s">
        <v>1138</v>
      </c>
      <c r="D42" s="99">
        <v>48876.0</v>
      </c>
      <c r="E42" s="100" t="s">
        <v>1139</v>
      </c>
      <c r="F42" s="24"/>
      <c r="G42" s="103"/>
      <c r="H42" s="24"/>
      <c r="I42" s="101"/>
      <c r="J42" s="103"/>
      <c r="K42" s="103"/>
      <c r="L42" s="24"/>
      <c r="M42" s="101">
        <v>1000.0</v>
      </c>
      <c r="N42" s="24"/>
      <c r="O42" s="24"/>
      <c r="P42" s="102">
        <v>1000.0</v>
      </c>
      <c r="Q42" s="146">
        <f t="shared" si="1"/>
        <v>0</v>
      </c>
      <c r="R42" s="102" t="s">
        <v>26</v>
      </c>
      <c r="S42" s="26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42.0" customHeight="1">
      <c r="A43" s="96">
        <v>38.0</v>
      </c>
      <c r="B43" s="97">
        <v>45923.0</v>
      </c>
      <c r="C43" s="98" t="s">
        <v>1140</v>
      </c>
      <c r="D43" s="99">
        <v>75811.0</v>
      </c>
      <c r="E43" s="100" t="s">
        <v>73</v>
      </c>
      <c r="F43" s="24"/>
      <c r="G43" s="103"/>
      <c r="H43" s="24"/>
      <c r="I43" s="101"/>
      <c r="J43" s="103"/>
      <c r="K43" s="103"/>
      <c r="L43" s="24"/>
      <c r="M43" s="101">
        <v>500.0</v>
      </c>
      <c r="N43" s="24"/>
      <c r="O43" s="24"/>
      <c r="P43" s="102">
        <v>500.0</v>
      </c>
      <c r="Q43" s="146">
        <f t="shared" si="1"/>
        <v>0</v>
      </c>
      <c r="R43" s="102" t="s">
        <v>26</v>
      </c>
      <c r="S43" s="26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ht="42.0" customHeight="1">
      <c r="A44" s="96">
        <v>39.0</v>
      </c>
      <c r="B44" s="97">
        <v>45923.0</v>
      </c>
      <c r="C44" s="98" t="s">
        <v>1141</v>
      </c>
      <c r="D44" s="99">
        <v>25541.0</v>
      </c>
      <c r="E44" s="100" t="s">
        <v>660</v>
      </c>
      <c r="F44" s="103"/>
      <c r="G44" s="103">
        <v>500.0</v>
      </c>
      <c r="H44" s="24"/>
      <c r="I44" s="101"/>
      <c r="J44" s="103"/>
      <c r="K44" s="103"/>
      <c r="L44" s="24"/>
      <c r="M44" s="101"/>
      <c r="N44" s="24"/>
      <c r="O44" s="24"/>
      <c r="P44" s="102">
        <v>500.0</v>
      </c>
      <c r="Q44" s="146">
        <f t="shared" si="1"/>
        <v>0</v>
      </c>
      <c r="R44" s="102" t="s">
        <v>26</v>
      </c>
      <c r="S44" s="26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ht="42.0" customHeight="1">
      <c r="A45" s="96">
        <v>40.0</v>
      </c>
      <c r="B45" s="97">
        <v>45923.0</v>
      </c>
      <c r="C45" s="98" t="s">
        <v>1142</v>
      </c>
      <c r="D45" s="99">
        <v>36928.0</v>
      </c>
      <c r="E45" s="100" t="s">
        <v>412</v>
      </c>
      <c r="F45" s="24"/>
      <c r="G45" s="103"/>
      <c r="H45" s="24"/>
      <c r="I45" s="101"/>
      <c r="J45" s="103"/>
      <c r="K45" s="103"/>
      <c r="L45" s="24"/>
      <c r="M45" s="101">
        <v>1750.0</v>
      </c>
      <c r="N45" s="24"/>
      <c r="O45" s="24"/>
      <c r="P45" s="102">
        <v>1750.0</v>
      </c>
      <c r="Q45" s="146">
        <f t="shared" si="1"/>
        <v>0</v>
      </c>
      <c r="R45" s="102" t="s">
        <v>43</v>
      </c>
      <c r="S45" s="26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</row>
    <row r="46" ht="42.0" customHeight="1">
      <c r="A46" s="96">
        <v>41.0</v>
      </c>
      <c r="B46" s="97">
        <v>45923.0</v>
      </c>
      <c r="C46" s="98" t="s">
        <v>1143</v>
      </c>
      <c r="D46" s="99">
        <v>10281.0</v>
      </c>
      <c r="E46" s="100" t="s">
        <v>126</v>
      </c>
      <c r="F46" s="24"/>
      <c r="G46" s="103">
        <v>3500.0</v>
      </c>
      <c r="H46" s="24"/>
      <c r="I46" s="101"/>
      <c r="J46" s="103"/>
      <c r="K46" s="103"/>
      <c r="L46" s="24"/>
      <c r="M46" s="101"/>
      <c r="N46" s="24"/>
      <c r="O46" s="24"/>
      <c r="P46" s="102">
        <v>3500.0</v>
      </c>
      <c r="Q46" s="146">
        <f t="shared" si="1"/>
        <v>0</v>
      </c>
      <c r="R46" s="102" t="s">
        <v>26</v>
      </c>
      <c r="S46" s="26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</row>
    <row r="47" ht="42.0" customHeight="1">
      <c r="A47" s="96">
        <v>42.0</v>
      </c>
      <c r="B47" s="97">
        <v>45923.0</v>
      </c>
      <c r="C47" s="98" t="s">
        <v>1144</v>
      </c>
      <c r="D47" s="99">
        <v>10001.0</v>
      </c>
      <c r="E47" s="100" t="s">
        <v>305</v>
      </c>
      <c r="F47" s="24"/>
      <c r="G47" s="103"/>
      <c r="H47" s="24"/>
      <c r="I47" s="101"/>
      <c r="J47" s="103"/>
      <c r="K47" s="103"/>
      <c r="L47" s="24"/>
      <c r="M47" s="101">
        <v>1750.0</v>
      </c>
      <c r="N47" s="24"/>
      <c r="O47" s="24"/>
      <c r="P47" s="102">
        <v>1750.0</v>
      </c>
      <c r="Q47" s="146">
        <f t="shared" si="1"/>
        <v>0</v>
      </c>
      <c r="R47" s="102" t="s">
        <v>43</v>
      </c>
      <c r="S47" s="26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</row>
    <row r="48" ht="42.0" customHeight="1">
      <c r="A48" s="96">
        <v>43.0</v>
      </c>
      <c r="B48" s="97">
        <v>45923.0</v>
      </c>
      <c r="C48" s="98" t="s">
        <v>1145</v>
      </c>
      <c r="D48" s="99">
        <v>10271.0</v>
      </c>
      <c r="E48" s="100" t="s">
        <v>68</v>
      </c>
      <c r="F48" s="24"/>
      <c r="G48" s="103">
        <v>3500.0</v>
      </c>
      <c r="H48" s="24"/>
      <c r="I48" s="101"/>
      <c r="J48" s="103"/>
      <c r="K48" s="103"/>
      <c r="L48" s="24"/>
      <c r="M48" s="101"/>
      <c r="N48" s="24"/>
      <c r="O48" s="24"/>
      <c r="P48" s="102">
        <v>3500.0</v>
      </c>
      <c r="Q48" s="146">
        <f t="shared" si="1"/>
        <v>0</v>
      </c>
      <c r="R48" s="102" t="s">
        <v>26</v>
      </c>
      <c r="S48" s="26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</row>
    <row r="49" ht="42.0" customHeight="1">
      <c r="A49" s="96">
        <v>44.0</v>
      </c>
      <c r="B49" s="97">
        <v>45923.0</v>
      </c>
      <c r="C49" s="98" t="s">
        <v>1146</v>
      </c>
      <c r="D49" s="99">
        <v>22332.0</v>
      </c>
      <c r="E49" s="100" t="s">
        <v>28</v>
      </c>
      <c r="F49" s="24"/>
      <c r="G49" s="103"/>
      <c r="H49" s="24"/>
      <c r="I49" s="101"/>
      <c r="J49" s="103"/>
      <c r="K49" s="103"/>
      <c r="L49" s="24"/>
      <c r="M49" s="101">
        <v>1750.0</v>
      </c>
      <c r="N49" s="24"/>
      <c r="O49" s="24"/>
      <c r="P49" s="102">
        <v>1750.0</v>
      </c>
      <c r="Q49" s="146">
        <f t="shared" si="1"/>
        <v>0</v>
      </c>
      <c r="R49" s="102" t="s">
        <v>43</v>
      </c>
      <c r="S49" s="26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</row>
    <row r="50" ht="42.0" customHeight="1">
      <c r="A50" s="96">
        <v>45.0</v>
      </c>
      <c r="B50" s="97">
        <v>45923.0</v>
      </c>
      <c r="C50" s="98" t="s">
        <v>1147</v>
      </c>
      <c r="D50" s="99">
        <v>30895.0</v>
      </c>
      <c r="E50" s="100" t="s">
        <v>553</v>
      </c>
      <c r="F50" s="24"/>
      <c r="G50" s="103">
        <v>7000.0</v>
      </c>
      <c r="H50" s="24"/>
      <c r="I50" s="101"/>
      <c r="J50" s="103"/>
      <c r="K50" s="103"/>
      <c r="L50" s="24"/>
      <c r="M50" s="101"/>
      <c r="N50" s="24"/>
      <c r="O50" s="24"/>
      <c r="P50" s="102">
        <v>7000.0</v>
      </c>
      <c r="Q50" s="146">
        <f t="shared" si="1"/>
        <v>0</v>
      </c>
      <c r="R50" s="102" t="s">
        <v>26</v>
      </c>
      <c r="S50" s="26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</row>
    <row r="51" ht="42.0" customHeight="1">
      <c r="A51" s="96">
        <v>46.0</v>
      </c>
      <c r="B51" s="97">
        <v>45923.0</v>
      </c>
      <c r="C51" s="98" t="s">
        <v>1148</v>
      </c>
      <c r="D51" s="99">
        <v>28164.0</v>
      </c>
      <c r="E51" s="100" t="s">
        <v>1149</v>
      </c>
      <c r="F51" s="24"/>
      <c r="G51" s="103"/>
      <c r="H51" s="24"/>
      <c r="I51" s="101"/>
      <c r="J51" s="103"/>
      <c r="K51" s="103"/>
      <c r="L51" s="24"/>
      <c r="M51" s="101">
        <v>1750.0</v>
      </c>
      <c r="N51" s="24"/>
      <c r="O51" s="24"/>
      <c r="P51" s="102">
        <v>1750.0</v>
      </c>
      <c r="Q51" s="146">
        <f t="shared" si="1"/>
        <v>0</v>
      </c>
      <c r="R51" s="102" t="s">
        <v>43</v>
      </c>
      <c r="S51" s="26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</row>
    <row r="52" ht="42.0" customHeight="1">
      <c r="A52" s="96">
        <v>47.0</v>
      </c>
      <c r="B52" s="97">
        <v>45923.0</v>
      </c>
      <c r="C52" s="98" t="s">
        <v>1150</v>
      </c>
      <c r="D52" s="99">
        <v>97726.0</v>
      </c>
      <c r="E52" s="100" t="s">
        <v>1151</v>
      </c>
      <c r="F52" s="24"/>
      <c r="G52" s="103">
        <v>4800.0</v>
      </c>
      <c r="H52" s="24"/>
      <c r="I52" s="101"/>
      <c r="J52" s="103"/>
      <c r="K52" s="103"/>
      <c r="L52" s="24"/>
      <c r="M52" s="101"/>
      <c r="N52" s="24"/>
      <c r="O52" s="24"/>
      <c r="P52" s="102">
        <v>4800.0</v>
      </c>
      <c r="Q52" s="146">
        <f t="shared" si="1"/>
        <v>0</v>
      </c>
      <c r="R52" s="102" t="s">
        <v>71</v>
      </c>
      <c r="S52" s="26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</row>
    <row r="53" ht="42.0" customHeight="1">
      <c r="A53" s="96">
        <v>48.0</v>
      </c>
      <c r="B53" s="97">
        <v>45923.0</v>
      </c>
      <c r="C53" s="98" t="s">
        <v>1152</v>
      </c>
      <c r="D53" s="99">
        <v>25376.0</v>
      </c>
      <c r="E53" s="100" t="s">
        <v>329</v>
      </c>
      <c r="F53" s="24"/>
      <c r="G53" s="103"/>
      <c r="H53" s="24"/>
      <c r="I53" s="101"/>
      <c r="J53" s="103"/>
      <c r="K53" s="103"/>
      <c r="L53" s="24"/>
      <c r="M53" s="101">
        <v>1750.0</v>
      </c>
      <c r="N53" s="24"/>
      <c r="O53" s="24"/>
      <c r="P53" s="102">
        <v>1750.0</v>
      </c>
      <c r="Q53" s="146">
        <f t="shared" si="1"/>
        <v>0</v>
      </c>
      <c r="R53" s="102" t="s">
        <v>43</v>
      </c>
      <c r="S53" s="26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</row>
    <row r="54" ht="42.0" customHeight="1">
      <c r="A54" s="96">
        <v>49.0</v>
      </c>
      <c r="B54" s="97">
        <v>45923.0</v>
      </c>
      <c r="C54" s="98" t="s">
        <v>1153</v>
      </c>
      <c r="D54" s="99">
        <v>77864.0</v>
      </c>
      <c r="E54" s="100" t="s">
        <v>362</v>
      </c>
      <c r="F54" s="24"/>
      <c r="G54" s="103">
        <v>5000.0</v>
      </c>
      <c r="H54" s="24"/>
      <c r="I54" s="101"/>
      <c r="J54" s="103"/>
      <c r="K54" s="103"/>
      <c r="L54" s="24"/>
      <c r="M54" s="101"/>
      <c r="N54" s="24"/>
      <c r="O54" s="24"/>
      <c r="P54" s="102">
        <v>5000.0</v>
      </c>
      <c r="Q54" s="146">
        <f t="shared" si="1"/>
        <v>0</v>
      </c>
      <c r="R54" s="102" t="s">
        <v>71</v>
      </c>
      <c r="S54" s="26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</row>
    <row r="55" ht="42.0" customHeight="1">
      <c r="A55" s="96">
        <v>50.0</v>
      </c>
      <c r="B55" s="97">
        <v>45923.0</v>
      </c>
      <c r="C55" s="98" t="s">
        <v>1154</v>
      </c>
      <c r="D55" s="99">
        <v>59103.0</v>
      </c>
      <c r="E55" s="100" t="s">
        <v>143</v>
      </c>
      <c r="F55" s="24"/>
      <c r="G55" s="103"/>
      <c r="H55" s="24"/>
      <c r="I55" s="101"/>
      <c r="J55" s="103"/>
      <c r="K55" s="103"/>
      <c r="L55" s="24"/>
      <c r="M55" s="101">
        <v>1750.0</v>
      </c>
      <c r="N55" s="24"/>
      <c r="O55" s="24"/>
      <c r="P55" s="102">
        <v>1750.0</v>
      </c>
      <c r="Q55" s="146">
        <f t="shared" si="1"/>
        <v>0</v>
      </c>
      <c r="R55" s="102" t="s">
        <v>26</v>
      </c>
      <c r="S55" s="26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</row>
    <row r="56" ht="42.0" customHeight="1">
      <c r="A56" s="96">
        <v>51.0</v>
      </c>
      <c r="B56" s="97">
        <v>45923.0</v>
      </c>
      <c r="C56" s="98" t="s">
        <v>1155</v>
      </c>
      <c r="D56" s="99">
        <v>10277.0</v>
      </c>
      <c r="E56" s="100" t="s">
        <v>1000</v>
      </c>
      <c r="F56" s="24"/>
      <c r="G56" s="103"/>
      <c r="H56" s="24"/>
      <c r="I56" s="101"/>
      <c r="J56" s="103"/>
      <c r="K56" s="103"/>
      <c r="L56" s="24"/>
      <c r="M56" s="101">
        <v>3500.0</v>
      </c>
      <c r="N56" s="24"/>
      <c r="O56" s="24"/>
      <c r="P56" s="102">
        <v>3500.0</v>
      </c>
      <c r="Q56" s="146">
        <f t="shared" si="1"/>
        <v>0</v>
      </c>
      <c r="R56" s="102" t="s">
        <v>43</v>
      </c>
      <c r="S56" s="26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</row>
    <row r="57" ht="42.0" customHeight="1">
      <c r="A57" s="96">
        <v>52.0</v>
      </c>
      <c r="B57" s="97">
        <v>45923.0</v>
      </c>
      <c r="C57" s="98" t="s">
        <v>1156</v>
      </c>
      <c r="D57" s="99">
        <v>97726.0</v>
      </c>
      <c r="E57" s="100" t="s">
        <v>1151</v>
      </c>
      <c r="F57" s="24"/>
      <c r="G57" s="103"/>
      <c r="H57" s="24"/>
      <c r="I57" s="101"/>
      <c r="J57" s="103"/>
      <c r="K57" s="103"/>
      <c r="L57" s="24"/>
      <c r="M57" s="101">
        <v>150.0</v>
      </c>
      <c r="N57" s="24"/>
      <c r="O57" s="24"/>
      <c r="P57" s="102">
        <v>150.0</v>
      </c>
      <c r="Q57" s="146">
        <f t="shared" si="1"/>
        <v>0</v>
      </c>
      <c r="R57" s="102" t="s">
        <v>71</v>
      </c>
      <c r="S57" s="26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</row>
    <row r="58" ht="42.0" customHeight="1">
      <c r="A58" s="96">
        <v>53.0</v>
      </c>
      <c r="B58" s="97">
        <v>45923.0</v>
      </c>
      <c r="C58" s="98" t="s">
        <v>1157</v>
      </c>
      <c r="D58" s="99">
        <v>74479.0</v>
      </c>
      <c r="E58" s="100" t="s">
        <v>910</v>
      </c>
      <c r="F58" s="24"/>
      <c r="G58" s="103"/>
      <c r="H58" s="24"/>
      <c r="I58" s="101"/>
      <c r="J58" s="103"/>
      <c r="K58" s="103"/>
      <c r="L58" s="24"/>
      <c r="M58" s="101">
        <v>150.0</v>
      </c>
      <c r="N58" s="24"/>
      <c r="O58" s="24"/>
      <c r="P58" s="102">
        <v>150.0</v>
      </c>
      <c r="Q58" s="146">
        <f t="shared" si="1"/>
        <v>0</v>
      </c>
      <c r="R58" s="102" t="s">
        <v>43</v>
      </c>
      <c r="S58" s="26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</row>
    <row r="59" ht="42.0" customHeight="1">
      <c r="A59" s="96">
        <v>54.0</v>
      </c>
      <c r="B59" s="97">
        <v>45923.0</v>
      </c>
      <c r="C59" s="98" t="s">
        <v>1158</v>
      </c>
      <c r="D59" s="99">
        <v>58257.0</v>
      </c>
      <c r="E59" s="100" t="s">
        <v>1159</v>
      </c>
      <c r="F59" s="24"/>
      <c r="G59" s="103"/>
      <c r="H59" s="24"/>
      <c r="I59" s="101"/>
      <c r="J59" s="103"/>
      <c r="K59" s="103"/>
      <c r="L59" s="24"/>
      <c r="M59" s="101">
        <v>1750.0</v>
      </c>
      <c r="N59" s="24"/>
      <c r="O59" s="24"/>
      <c r="P59" s="102">
        <v>1750.0</v>
      </c>
      <c r="Q59" s="146">
        <f t="shared" si="1"/>
        <v>0</v>
      </c>
      <c r="R59" s="102" t="s">
        <v>26</v>
      </c>
      <c r="S59" s="26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</row>
    <row r="60" ht="42.0" customHeight="1">
      <c r="A60" s="96">
        <v>55.0</v>
      </c>
      <c r="B60" s="97">
        <v>45923.0</v>
      </c>
      <c r="C60" s="98" t="s">
        <v>1160</v>
      </c>
      <c r="D60" s="99">
        <v>45929.0</v>
      </c>
      <c r="E60" s="100" t="s">
        <v>175</v>
      </c>
      <c r="F60" s="24"/>
      <c r="G60" s="103"/>
      <c r="H60" s="24"/>
      <c r="I60" s="101"/>
      <c r="J60" s="103"/>
      <c r="K60" s="103"/>
      <c r="L60" s="24"/>
      <c r="M60" s="101">
        <v>1750.0</v>
      </c>
      <c r="N60" s="24"/>
      <c r="O60" s="24"/>
      <c r="P60" s="102">
        <v>1750.0</v>
      </c>
      <c r="Q60" s="146">
        <f t="shared" si="1"/>
        <v>0</v>
      </c>
      <c r="R60" s="102" t="s">
        <v>26</v>
      </c>
      <c r="S60" s="26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1" ht="42.0" customHeight="1">
      <c r="A61" s="96">
        <v>56.0</v>
      </c>
      <c r="B61" s="97">
        <v>45923.0</v>
      </c>
      <c r="C61" s="98" t="s">
        <v>1161</v>
      </c>
      <c r="D61" s="99">
        <v>59793.0</v>
      </c>
      <c r="E61" s="100" t="s">
        <v>177</v>
      </c>
      <c r="F61" s="24"/>
      <c r="G61" s="103"/>
      <c r="H61" s="24"/>
      <c r="I61" s="101"/>
      <c r="J61" s="103"/>
      <c r="K61" s="103"/>
      <c r="L61" s="24"/>
      <c r="M61" s="101">
        <v>1750.0</v>
      </c>
      <c r="N61" s="24"/>
      <c r="O61" s="24"/>
      <c r="P61" s="102">
        <v>1750.0</v>
      </c>
      <c r="Q61" s="146">
        <f t="shared" si="1"/>
        <v>0</v>
      </c>
      <c r="R61" s="102" t="s">
        <v>43</v>
      </c>
      <c r="S61" s="26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</row>
    <row r="62" ht="42.0" customHeight="1">
      <c r="A62" s="96">
        <v>57.0</v>
      </c>
      <c r="B62" s="97">
        <v>45923.0</v>
      </c>
      <c r="C62" s="98" t="s">
        <v>1162</v>
      </c>
      <c r="D62" s="99">
        <v>29621.0</v>
      </c>
      <c r="E62" s="100" t="s">
        <v>282</v>
      </c>
      <c r="F62" s="24"/>
      <c r="G62" s="103"/>
      <c r="H62" s="24"/>
      <c r="I62" s="101"/>
      <c r="J62" s="103">
        <v>1450.0</v>
      </c>
      <c r="K62" s="103"/>
      <c r="L62" s="24"/>
      <c r="M62" s="101"/>
      <c r="N62" s="24"/>
      <c r="O62" s="24"/>
      <c r="P62" s="102">
        <v>1450.0</v>
      </c>
      <c r="Q62" s="146">
        <f t="shared" si="1"/>
        <v>0</v>
      </c>
      <c r="R62" s="102" t="s">
        <v>26</v>
      </c>
      <c r="S62" s="26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</row>
    <row r="63" ht="42.0" customHeight="1">
      <c r="A63" s="96">
        <v>58.0</v>
      </c>
      <c r="B63" s="97">
        <v>45923.0</v>
      </c>
      <c r="C63" s="98" t="s">
        <v>1163</v>
      </c>
      <c r="D63" s="99">
        <v>48631.0</v>
      </c>
      <c r="E63" s="100" t="s">
        <v>54</v>
      </c>
      <c r="F63" s="24"/>
      <c r="G63" s="103"/>
      <c r="H63" s="24"/>
      <c r="I63" s="101"/>
      <c r="J63" s="103"/>
      <c r="K63" s="103"/>
      <c r="L63" s="24"/>
      <c r="M63" s="101">
        <v>1750.0</v>
      </c>
      <c r="N63" s="24"/>
      <c r="O63" s="24"/>
      <c r="P63" s="102">
        <v>1750.0</v>
      </c>
      <c r="Q63" s="146">
        <f t="shared" si="1"/>
        <v>0</v>
      </c>
      <c r="R63" s="102" t="s">
        <v>43</v>
      </c>
      <c r="S63" s="26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</row>
    <row r="64" ht="42.0" customHeight="1">
      <c r="A64" s="96">
        <v>59.0</v>
      </c>
      <c r="B64" s="97">
        <v>45923.0</v>
      </c>
      <c r="C64" s="98" t="s">
        <v>1164</v>
      </c>
      <c r="D64" s="99">
        <v>97729.0</v>
      </c>
      <c r="E64" s="100" t="s">
        <v>1165</v>
      </c>
      <c r="F64" s="24"/>
      <c r="G64" s="103">
        <v>7000.0</v>
      </c>
      <c r="H64" s="24"/>
      <c r="I64" s="101"/>
      <c r="J64" s="103"/>
      <c r="K64" s="103"/>
      <c r="L64" s="24"/>
      <c r="M64" s="101"/>
      <c r="N64" s="24"/>
      <c r="O64" s="24"/>
      <c r="P64" s="102">
        <v>7000.0</v>
      </c>
      <c r="Q64" s="146">
        <f t="shared" si="1"/>
        <v>0</v>
      </c>
      <c r="R64" s="102" t="s">
        <v>71</v>
      </c>
      <c r="S64" s="26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</row>
    <row r="65" ht="42.0" customHeight="1">
      <c r="A65" s="96">
        <v>60.0</v>
      </c>
      <c r="B65" s="97">
        <v>45923.0</v>
      </c>
      <c r="C65" s="98" t="s">
        <v>1166</v>
      </c>
      <c r="D65" s="99">
        <v>50436.0</v>
      </c>
      <c r="E65" s="100" t="s">
        <v>40</v>
      </c>
      <c r="F65" s="24"/>
      <c r="G65" s="103"/>
      <c r="H65" s="24"/>
      <c r="I65" s="101"/>
      <c r="J65" s="103"/>
      <c r="K65" s="103"/>
      <c r="L65" s="24"/>
      <c r="M65" s="101">
        <v>1750.0</v>
      </c>
      <c r="N65" s="24"/>
      <c r="O65" s="24"/>
      <c r="P65" s="102">
        <v>1750.0</v>
      </c>
      <c r="Q65" s="146">
        <f t="shared" si="1"/>
        <v>0</v>
      </c>
      <c r="R65" s="102" t="s">
        <v>43</v>
      </c>
      <c r="S65" s="26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</row>
    <row r="66" ht="42.0" customHeight="1">
      <c r="A66" s="96">
        <v>61.0</v>
      </c>
      <c r="B66" s="97">
        <v>45923.0</v>
      </c>
      <c r="C66" s="98" t="s">
        <v>1167</v>
      </c>
      <c r="D66" s="99">
        <v>57499.0</v>
      </c>
      <c r="E66" s="100" t="s">
        <v>235</v>
      </c>
      <c r="F66" s="24"/>
      <c r="G66" s="103"/>
      <c r="H66" s="24"/>
      <c r="I66" s="101"/>
      <c r="J66" s="103"/>
      <c r="K66" s="103"/>
      <c r="L66" s="24"/>
      <c r="M66" s="101">
        <v>1750.0</v>
      </c>
      <c r="N66" s="24"/>
      <c r="O66" s="24"/>
      <c r="P66" s="102">
        <v>1750.0</v>
      </c>
      <c r="Q66" s="146">
        <f t="shared" si="1"/>
        <v>0</v>
      </c>
      <c r="R66" s="102" t="s">
        <v>43</v>
      </c>
      <c r="S66" s="26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</row>
    <row r="67" ht="42.0" customHeight="1">
      <c r="A67" s="96">
        <v>62.0</v>
      </c>
      <c r="B67" s="97">
        <v>45923.0</v>
      </c>
      <c r="C67" s="98" t="s">
        <v>1168</v>
      </c>
      <c r="D67" s="99">
        <v>10250.0</v>
      </c>
      <c r="E67" s="100" t="s">
        <v>462</v>
      </c>
      <c r="F67" s="24"/>
      <c r="G67" s="103"/>
      <c r="H67" s="24"/>
      <c r="I67" s="101"/>
      <c r="J67" s="103"/>
      <c r="K67" s="103"/>
      <c r="L67" s="24"/>
      <c r="M67" s="101">
        <v>1750.0</v>
      </c>
      <c r="N67" s="24"/>
      <c r="O67" s="24"/>
      <c r="P67" s="102">
        <v>1750.0</v>
      </c>
      <c r="Q67" s="146">
        <f t="shared" si="1"/>
        <v>0</v>
      </c>
      <c r="R67" s="102" t="s">
        <v>43</v>
      </c>
      <c r="S67" s="26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</row>
    <row r="68" ht="42.0" customHeight="1">
      <c r="A68" s="96">
        <v>63.0</v>
      </c>
      <c r="B68" s="97">
        <v>45923.0</v>
      </c>
      <c r="C68" s="98" t="s">
        <v>1169</v>
      </c>
      <c r="D68" s="99">
        <v>57201.0</v>
      </c>
      <c r="E68" s="100" t="s">
        <v>1170</v>
      </c>
      <c r="F68" s="24"/>
      <c r="G68" s="103"/>
      <c r="H68" s="24"/>
      <c r="I68" s="101"/>
      <c r="J68" s="103"/>
      <c r="K68" s="103"/>
      <c r="L68" s="24"/>
      <c r="M68" s="101">
        <v>1750.0</v>
      </c>
      <c r="N68" s="24"/>
      <c r="O68" s="24"/>
      <c r="P68" s="102">
        <v>1750.0</v>
      </c>
      <c r="Q68" s="146">
        <f t="shared" si="1"/>
        <v>0</v>
      </c>
      <c r="R68" s="102" t="s">
        <v>43</v>
      </c>
      <c r="S68" s="26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</row>
    <row r="69" ht="42.0" customHeight="1">
      <c r="A69" s="96">
        <v>64.0</v>
      </c>
      <c r="B69" s="97">
        <v>45923.0</v>
      </c>
      <c r="C69" s="98" t="s">
        <v>1171</v>
      </c>
      <c r="D69" s="99">
        <v>96274.0</v>
      </c>
      <c r="E69" s="100" t="s">
        <v>1172</v>
      </c>
      <c r="F69" s="24"/>
      <c r="G69" s="103"/>
      <c r="H69" s="24"/>
      <c r="I69" s="101"/>
      <c r="J69" s="103"/>
      <c r="K69" s="103"/>
      <c r="L69" s="24"/>
      <c r="M69" s="101">
        <v>2400.0</v>
      </c>
      <c r="N69" s="24"/>
      <c r="O69" s="24"/>
      <c r="P69" s="102">
        <v>2400.0</v>
      </c>
      <c r="Q69" s="146">
        <f t="shared" si="1"/>
        <v>0</v>
      </c>
      <c r="R69" s="102" t="s">
        <v>26</v>
      </c>
      <c r="S69" s="26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</row>
    <row r="70" ht="42.0" customHeight="1">
      <c r="A70" s="96">
        <v>65.0</v>
      </c>
      <c r="B70" s="97">
        <v>45923.0</v>
      </c>
      <c r="C70" s="98" t="s">
        <v>1173</v>
      </c>
      <c r="D70" s="99">
        <v>47761.0</v>
      </c>
      <c r="E70" s="100" t="s">
        <v>779</v>
      </c>
      <c r="F70" s="24"/>
      <c r="G70" s="103"/>
      <c r="H70" s="24"/>
      <c r="I70" s="101"/>
      <c r="J70" s="103"/>
      <c r="K70" s="103"/>
      <c r="L70" s="24"/>
      <c r="M70" s="101">
        <v>1750.0</v>
      </c>
      <c r="N70" s="24"/>
      <c r="O70" s="24"/>
      <c r="P70" s="102">
        <v>1750.0</v>
      </c>
      <c r="Q70" s="146">
        <f t="shared" si="1"/>
        <v>0</v>
      </c>
      <c r="R70" s="102" t="s">
        <v>43</v>
      </c>
      <c r="S70" s="26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</row>
    <row r="71" ht="42.0" customHeight="1">
      <c r="A71" s="96">
        <v>66.0</v>
      </c>
      <c r="B71" s="97">
        <v>45923.0</v>
      </c>
      <c r="C71" s="98" t="s">
        <v>1174</v>
      </c>
      <c r="D71" s="99">
        <v>10008.0</v>
      </c>
      <c r="E71" s="100" t="s">
        <v>76</v>
      </c>
      <c r="F71" s="103">
        <v>320.0</v>
      </c>
      <c r="G71" s="103"/>
      <c r="H71" s="24"/>
      <c r="I71" s="101"/>
      <c r="J71" s="103"/>
      <c r="K71" s="103"/>
      <c r="L71" s="24"/>
      <c r="M71" s="101"/>
      <c r="N71" s="24"/>
      <c r="O71" s="24"/>
      <c r="P71" s="102">
        <v>320.0</v>
      </c>
      <c r="Q71" s="146">
        <f t="shared" si="1"/>
        <v>0</v>
      </c>
      <c r="R71" s="102" t="s">
        <v>71</v>
      </c>
      <c r="S71" s="26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</row>
    <row r="72" ht="42.0" customHeight="1">
      <c r="A72" s="96">
        <v>67.0</v>
      </c>
      <c r="B72" s="97">
        <v>45923.0</v>
      </c>
      <c r="C72" s="98" t="s">
        <v>1175</v>
      </c>
      <c r="D72" s="99">
        <v>89888.0</v>
      </c>
      <c r="E72" s="100" t="s">
        <v>190</v>
      </c>
      <c r="F72" s="24"/>
      <c r="G72" s="103"/>
      <c r="H72" s="24"/>
      <c r="I72" s="101"/>
      <c r="J72" s="103"/>
      <c r="K72" s="103"/>
      <c r="L72" s="24"/>
      <c r="M72" s="101">
        <v>1750.0</v>
      </c>
      <c r="N72" s="24"/>
      <c r="O72" s="24"/>
      <c r="P72" s="102">
        <v>1750.0</v>
      </c>
      <c r="Q72" s="146">
        <f t="shared" si="1"/>
        <v>0</v>
      </c>
      <c r="R72" s="102" t="s">
        <v>43</v>
      </c>
      <c r="S72" s="26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</row>
    <row r="73" ht="42.0" customHeight="1">
      <c r="A73" s="96">
        <v>68.0</v>
      </c>
      <c r="B73" s="97">
        <v>45923.0</v>
      </c>
      <c r="C73" s="98" t="s">
        <v>1176</v>
      </c>
      <c r="D73" s="99">
        <v>97731.0</v>
      </c>
      <c r="E73" s="100" t="s">
        <v>1177</v>
      </c>
      <c r="F73" s="24"/>
      <c r="G73" s="103"/>
      <c r="H73" s="24"/>
      <c r="I73" s="101"/>
      <c r="J73" s="103"/>
      <c r="K73" s="103"/>
      <c r="L73" s="24"/>
      <c r="M73" s="101">
        <v>6300.0</v>
      </c>
      <c r="N73" s="24"/>
      <c r="O73" s="24"/>
      <c r="P73" s="102">
        <v>6300.0</v>
      </c>
      <c r="Q73" s="146">
        <f t="shared" si="1"/>
        <v>0</v>
      </c>
      <c r="R73" s="102" t="s">
        <v>26</v>
      </c>
      <c r="S73" s="26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</row>
    <row r="74" ht="42.0" customHeight="1">
      <c r="A74" s="96">
        <v>69.0</v>
      </c>
      <c r="B74" s="97">
        <v>45923.0</v>
      </c>
      <c r="C74" s="98" t="s">
        <v>1178</v>
      </c>
      <c r="D74" s="99">
        <v>52669.0</v>
      </c>
      <c r="E74" s="100" t="s">
        <v>181</v>
      </c>
      <c r="F74" s="24"/>
      <c r="G74" s="103"/>
      <c r="H74" s="103">
        <v>25450.0</v>
      </c>
      <c r="I74" s="101"/>
      <c r="J74" s="103"/>
      <c r="K74" s="103"/>
      <c r="L74" s="24"/>
      <c r="M74" s="101"/>
      <c r="N74" s="24"/>
      <c r="O74" s="24"/>
      <c r="P74" s="102">
        <v>25450.0</v>
      </c>
      <c r="Q74" s="146">
        <f t="shared" si="1"/>
        <v>0</v>
      </c>
      <c r="R74" s="102"/>
      <c r="S74" s="26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</row>
    <row r="75" ht="42.0" customHeight="1">
      <c r="A75" s="96">
        <v>70.0</v>
      </c>
      <c r="B75" s="97">
        <v>45923.0</v>
      </c>
      <c r="C75" s="98" t="s">
        <v>1179</v>
      </c>
      <c r="D75" s="99">
        <v>77283.0</v>
      </c>
      <c r="E75" s="100" t="s">
        <v>108</v>
      </c>
      <c r="F75" s="24"/>
      <c r="G75" s="103"/>
      <c r="H75" s="24"/>
      <c r="I75" s="101"/>
      <c r="J75" s="103"/>
      <c r="K75" s="103"/>
      <c r="L75" s="24"/>
      <c r="M75" s="101">
        <v>10000.0</v>
      </c>
      <c r="N75" s="24"/>
      <c r="O75" s="24"/>
      <c r="P75" s="102">
        <v>10000.0</v>
      </c>
      <c r="Q75" s="146">
        <f t="shared" si="1"/>
        <v>0</v>
      </c>
      <c r="R75" s="102"/>
      <c r="S75" s="26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</row>
    <row r="76" ht="42.0" customHeight="1">
      <c r="A76" s="96">
        <v>71.0</v>
      </c>
      <c r="B76" s="97">
        <v>45923.0</v>
      </c>
      <c r="C76" s="98" t="s">
        <v>1180</v>
      </c>
      <c r="D76" s="99">
        <v>25541.0</v>
      </c>
      <c r="E76" s="100" t="s">
        <v>660</v>
      </c>
      <c r="F76" s="24"/>
      <c r="G76" s="103"/>
      <c r="H76" s="103">
        <v>4500.0</v>
      </c>
      <c r="I76" s="101"/>
      <c r="J76" s="103"/>
      <c r="K76" s="103"/>
      <c r="L76" s="24"/>
      <c r="M76" s="101"/>
      <c r="N76" s="24"/>
      <c r="O76" s="24"/>
      <c r="P76" s="102">
        <v>4500.0</v>
      </c>
      <c r="Q76" s="146">
        <f t="shared" si="1"/>
        <v>0</v>
      </c>
      <c r="R76" s="102"/>
      <c r="S76" s="26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</row>
    <row r="77" ht="42.0" customHeight="1">
      <c r="A77" s="96">
        <v>72.0</v>
      </c>
      <c r="B77" s="97">
        <v>45923.0</v>
      </c>
      <c r="C77" s="98" t="s">
        <v>1181</v>
      </c>
      <c r="D77" s="99">
        <v>25541.0</v>
      </c>
      <c r="E77" s="100" t="s">
        <v>660</v>
      </c>
      <c r="F77" s="24"/>
      <c r="G77" s="103"/>
      <c r="H77" s="103">
        <v>4500.0</v>
      </c>
      <c r="I77" s="101"/>
      <c r="J77" s="103"/>
      <c r="K77" s="103"/>
      <c r="L77" s="24"/>
      <c r="M77" s="101"/>
      <c r="N77" s="24"/>
      <c r="O77" s="24"/>
      <c r="P77" s="102">
        <v>4500.0</v>
      </c>
      <c r="Q77" s="146">
        <f t="shared" si="1"/>
        <v>0</v>
      </c>
      <c r="R77" s="102"/>
      <c r="S77" s="26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</row>
    <row r="78" ht="42.0" customHeight="1">
      <c r="A78" s="96">
        <v>73.0</v>
      </c>
      <c r="B78" s="97">
        <v>45923.0</v>
      </c>
      <c r="C78" s="98" t="s">
        <v>1182</v>
      </c>
      <c r="D78" s="99">
        <v>10288.0</v>
      </c>
      <c r="E78" s="100" t="s">
        <v>788</v>
      </c>
      <c r="F78" s="24"/>
      <c r="G78" s="103"/>
      <c r="H78" s="103">
        <v>600.0</v>
      </c>
      <c r="I78" s="101"/>
      <c r="J78" s="103"/>
      <c r="K78" s="103"/>
      <c r="L78" s="24"/>
      <c r="M78" s="101"/>
      <c r="N78" s="24"/>
      <c r="O78" s="24"/>
      <c r="P78" s="102">
        <v>600.0</v>
      </c>
      <c r="Q78" s="146">
        <f t="shared" si="1"/>
        <v>0</v>
      </c>
      <c r="R78" s="102"/>
      <c r="S78" s="26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</row>
    <row r="79" ht="42.0" customHeight="1">
      <c r="A79" s="96">
        <v>74.0</v>
      </c>
      <c r="B79" s="97">
        <v>45923.0</v>
      </c>
      <c r="C79" s="98" t="s">
        <v>1183</v>
      </c>
      <c r="D79" s="99">
        <v>10288.0</v>
      </c>
      <c r="E79" s="100" t="s">
        <v>788</v>
      </c>
      <c r="F79" s="24"/>
      <c r="G79" s="103"/>
      <c r="H79" s="103">
        <v>600.0</v>
      </c>
      <c r="I79" s="101"/>
      <c r="J79" s="103"/>
      <c r="K79" s="103"/>
      <c r="L79" s="24"/>
      <c r="M79" s="101"/>
      <c r="N79" s="24"/>
      <c r="O79" s="24"/>
      <c r="P79" s="102">
        <v>600.0</v>
      </c>
      <c r="Q79" s="146">
        <f t="shared" si="1"/>
        <v>0</v>
      </c>
      <c r="R79" s="102"/>
      <c r="S79" s="26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</row>
    <row r="80" ht="42.0" customHeight="1">
      <c r="A80" s="96">
        <v>75.0</v>
      </c>
      <c r="B80" s="97">
        <v>45923.0</v>
      </c>
      <c r="C80" s="98" t="s">
        <v>1184</v>
      </c>
      <c r="D80" s="99">
        <v>10288.0</v>
      </c>
      <c r="E80" s="100" t="s">
        <v>788</v>
      </c>
      <c r="F80" s="24"/>
      <c r="G80" s="103"/>
      <c r="H80" s="103">
        <v>600.0</v>
      </c>
      <c r="I80" s="101"/>
      <c r="J80" s="103"/>
      <c r="K80" s="103"/>
      <c r="L80" s="24"/>
      <c r="M80" s="101"/>
      <c r="N80" s="24"/>
      <c r="O80" s="24"/>
      <c r="P80" s="102">
        <v>600.0</v>
      </c>
      <c r="Q80" s="146">
        <f t="shared" si="1"/>
        <v>0</v>
      </c>
      <c r="R80" s="102"/>
      <c r="S80" s="26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</row>
    <row r="81" ht="42.0" customHeight="1">
      <c r="A81" s="96">
        <v>76.0</v>
      </c>
      <c r="B81" s="97">
        <v>45923.0</v>
      </c>
      <c r="C81" s="98" t="s">
        <v>1185</v>
      </c>
      <c r="D81" s="99">
        <v>10288.0</v>
      </c>
      <c r="E81" s="100" t="s">
        <v>788</v>
      </c>
      <c r="F81" s="24"/>
      <c r="G81" s="103"/>
      <c r="H81" s="103">
        <v>600.0</v>
      </c>
      <c r="I81" s="101"/>
      <c r="J81" s="103"/>
      <c r="K81" s="103"/>
      <c r="L81" s="24"/>
      <c r="M81" s="101"/>
      <c r="N81" s="24"/>
      <c r="O81" s="24"/>
      <c r="P81" s="102">
        <v>600.0</v>
      </c>
      <c r="Q81" s="146">
        <f t="shared" si="1"/>
        <v>0</v>
      </c>
      <c r="R81" s="102"/>
      <c r="S81" s="26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</row>
    <row r="82" ht="42.0" customHeight="1">
      <c r="A82" s="96">
        <v>77.0</v>
      </c>
      <c r="B82" s="97">
        <v>45923.0</v>
      </c>
      <c r="C82" s="98" t="s">
        <v>1186</v>
      </c>
      <c r="D82" s="99">
        <v>97727.0</v>
      </c>
      <c r="E82" s="100" t="s">
        <v>1187</v>
      </c>
      <c r="F82" s="24"/>
      <c r="G82" s="103"/>
      <c r="H82" s="103">
        <v>4500.0</v>
      </c>
      <c r="I82" s="101"/>
      <c r="J82" s="103"/>
      <c r="K82" s="103"/>
      <c r="L82" s="24"/>
      <c r="M82" s="101"/>
      <c r="N82" s="24"/>
      <c r="O82" s="24"/>
      <c r="P82" s="102">
        <v>4500.0</v>
      </c>
      <c r="Q82" s="146">
        <f t="shared" si="1"/>
        <v>0</v>
      </c>
      <c r="R82" s="102"/>
      <c r="S82" s="26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</row>
    <row r="83" ht="42.0" customHeight="1">
      <c r="A83" s="96">
        <v>78.0</v>
      </c>
      <c r="B83" s="97">
        <v>45923.0</v>
      </c>
      <c r="C83" s="98" t="s">
        <v>1188</v>
      </c>
      <c r="D83" s="99">
        <v>59793.0</v>
      </c>
      <c r="E83" s="100" t="s">
        <v>177</v>
      </c>
      <c r="F83" s="24"/>
      <c r="G83" s="103"/>
      <c r="H83" s="103">
        <v>2500.0</v>
      </c>
      <c r="I83" s="101"/>
      <c r="J83" s="103"/>
      <c r="K83" s="103"/>
      <c r="L83" s="24"/>
      <c r="M83" s="101"/>
      <c r="N83" s="24"/>
      <c r="O83" s="24"/>
      <c r="P83" s="102">
        <v>2500.0</v>
      </c>
      <c r="Q83" s="146">
        <f t="shared" si="1"/>
        <v>0</v>
      </c>
      <c r="R83" s="102"/>
      <c r="S83" s="26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</row>
    <row r="84" ht="42.0" customHeight="1">
      <c r="A84" s="96">
        <v>79.0</v>
      </c>
      <c r="B84" s="97">
        <v>45923.0</v>
      </c>
      <c r="C84" s="98" t="s">
        <v>1189</v>
      </c>
      <c r="D84" s="99">
        <v>74493.0</v>
      </c>
      <c r="E84" s="100" t="s">
        <v>1010</v>
      </c>
      <c r="F84" s="24"/>
      <c r="G84" s="103"/>
      <c r="H84" s="103">
        <v>10000.0</v>
      </c>
      <c r="I84" s="101"/>
      <c r="J84" s="103"/>
      <c r="K84" s="103"/>
      <c r="L84" s="24"/>
      <c r="M84" s="101"/>
      <c r="N84" s="24"/>
      <c r="O84" s="24"/>
      <c r="P84" s="102">
        <v>10000.0</v>
      </c>
      <c r="Q84" s="146">
        <f t="shared" si="1"/>
        <v>0</v>
      </c>
      <c r="R84" s="102"/>
      <c r="S84" s="26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</row>
    <row r="85" ht="42.0" customHeight="1">
      <c r="A85" s="96">
        <v>80.0</v>
      </c>
      <c r="B85" s="97">
        <v>45923.0</v>
      </c>
      <c r="C85" s="98" t="s">
        <v>1190</v>
      </c>
      <c r="D85" s="99">
        <v>97113.0</v>
      </c>
      <c r="E85" s="100" t="s">
        <v>902</v>
      </c>
      <c r="F85" s="24"/>
      <c r="G85" s="103"/>
      <c r="H85" s="103">
        <v>5000.0</v>
      </c>
      <c r="I85" s="101"/>
      <c r="J85" s="103"/>
      <c r="K85" s="103"/>
      <c r="L85" s="24"/>
      <c r="M85" s="101"/>
      <c r="N85" s="24"/>
      <c r="O85" s="24"/>
      <c r="P85" s="102">
        <v>5000.0</v>
      </c>
      <c r="Q85" s="146">
        <f t="shared" si="1"/>
        <v>0</v>
      </c>
      <c r="R85" s="102"/>
      <c r="S85" s="26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</row>
    <row r="86" ht="42.0" customHeight="1">
      <c r="A86" s="96">
        <v>81.0</v>
      </c>
      <c r="B86" s="97"/>
      <c r="C86" s="98"/>
      <c r="D86" s="99"/>
      <c r="E86" s="100"/>
      <c r="F86" s="24"/>
      <c r="G86" s="103"/>
      <c r="H86" s="24"/>
      <c r="I86" s="101"/>
      <c r="J86" s="103"/>
      <c r="K86" s="103"/>
      <c r="L86" s="24"/>
      <c r="M86" s="101"/>
      <c r="N86" s="24"/>
      <c r="O86" s="24"/>
      <c r="P86" s="102"/>
      <c r="Q86" s="146">
        <f t="shared" si="1"/>
        <v>0</v>
      </c>
      <c r="R86" s="102"/>
      <c r="S86" s="26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</row>
    <row r="87" ht="42.0" customHeight="1">
      <c r="A87" s="30"/>
      <c r="B87" s="31"/>
      <c r="C87" s="32"/>
      <c r="D87" s="33"/>
      <c r="E87" s="33"/>
      <c r="F87" s="34">
        <f t="shared" ref="F87:P87" si="2">SUM(F6:F86)</f>
        <v>3890</v>
      </c>
      <c r="G87" s="34">
        <f t="shared" si="2"/>
        <v>33050</v>
      </c>
      <c r="H87" s="34">
        <f t="shared" si="2"/>
        <v>58850</v>
      </c>
      <c r="I87" s="34">
        <f t="shared" si="2"/>
        <v>87100</v>
      </c>
      <c r="J87" s="34">
        <f t="shared" si="2"/>
        <v>23900</v>
      </c>
      <c r="K87" s="34">
        <f t="shared" si="2"/>
        <v>4500</v>
      </c>
      <c r="L87" s="34">
        <f t="shared" si="2"/>
        <v>0</v>
      </c>
      <c r="M87" s="34">
        <f t="shared" si="2"/>
        <v>82365</v>
      </c>
      <c r="N87" s="34">
        <f t="shared" si="2"/>
        <v>0</v>
      </c>
      <c r="O87" s="34">
        <f t="shared" si="2"/>
        <v>0</v>
      </c>
      <c r="P87" s="34">
        <f t="shared" si="2"/>
        <v>293655</v>
      </c>
      <c r="Q87" s="35"/>
      <c r="R87" s="33"/>
      <c r="S87" s="36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</row>
    <row r="88" ht="42.0" customHeight="1">
      <c r="A88" s="38"/>
      <c r="B88" s="39"/>
      <c r="C88" s="40"/>
      <c r="D88" s="40"/>
      <c r="E88" s="40"/>
      <c r="F88" s="41">
        <f>F87+G87+H87+I87+J87+K87+L87+M87+N87+O87</f>
        <v>293655</v>
      </c>
      <c r="G88" s="4"/>
      <c r="H88" s="4"/>
      <c r="I88" s="4"/>
      <c r="J88" s="4"/>
      <c r="K88" s="4"/>
      <c r="L88" s="4"/>
      <c r="M88" s="4"/>
      <c r="N88" s="4"/>
      <c r="O88" s="4"/>
      <c r="P88" s="43" t="s">
        <v>185</v>
      </c>
      <c r="Q88" s="43"/>
      <c r="R88" s="40"/>
      <c r="S88" s="44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</row>
    <row r="89" ht="42.0" customHeight="1">
      <c r="A89" s="45"/>
      <c r="B89" s="45"/>
      <c r="C89" s="45"/>
      <c r="D89" s="45"/>
      <c r="E89" s="28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</row>
    <row r="90" ht="42.0" customHeight="1">
      <c r="A90" s="143" t="s">
        <v>1052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</row>
    <row r="91" ht="42.0" customHeight="1">
      <c r="A91" s="47" t="s">
        <v>2</v>
      </c>
      <c r="B91" s="48" t="s">
        <v>3</v>
      </c>
      <c r="C91" s="48" t="s">
        <v>4</v>
      </c>
      <c r="D91" s="48" t="s">
        <v>5</v>
      </c>
      <c r="E91" s="48" t="s">
        <v>6</v>
      </c>
      <c r="F91" s="49" t="s">
        <v>7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10"/>
      <c r="R91" s="48" t="s">
        <v>8</v>
      </c>
      <c r="S91" s="48" t="s">
        <v>9</v>
      </c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</row>
    <row r="92" ht="42.0" customHeight="1">
      <c r="A92" s="11"/>
      <c r="B92" s="12"/>
      <c r="C92" s="12"/>
      <c r="D92" s="12"/>
      <c r="E92" s="12"/>
      <c r="F92" s="50" t="s">
        <v>10</v>
      </c>
      <c r="G92" s="51" t="s">
        <v>11</v>
      </c>
      <c r="H92" s="10"/>
      <c r="I92" s="51" t="s">
        <v>12</v>
      </c>
      <c r="J92" s="10"/>
      <c r="K92" s="48" t="s">
        <v>13</v>
      </c>
      <c r="L92" s="52"/>
      <c r="M92" s="52"/>
      <c r="N92" s="52"/>
      <c r="O92" s="125" t="s">
        <v>324</v>
      </c>
      <c r="P92" s="48" t="s">
        <v>14</v>
      </c>
      <c r="Q92" s="48" t="s">
        <v>15</v>
      </c>
      <c r="R92" s="12"/>
      <c r="S92" s="12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</row>
    <row r="93" ht="42.0" customHeight="1">
      <c r="A93" s="17"/>
      <c r="B93" s="10"/>
      <c r="C93" s="10"/>
      <c r="D93" s="10"/>
      <c r="E93" s="10"/>
      <c r="F93" s="10"/>
      <c r="G93" s="163" t="s">
        <v>16</v>
      </c>
      <c r="H93" s="54" t="s">
        <v>17</v>
      </c>
      <c r="I93" s="54" t="s">
        <v>18</v>
      </c>
      <c r="J93" s="54" t="s">
        <v>19</v>
      </c>
      <c r="K93" s="10"/>
      <c r="L93" s="54" t="s">
        <v>20</v>
      </c>
      <c r="M93" s="54" t="s">
        <v>21</v>
      </c>
      <c r="N93" s="162" t="s">
        <v>939</v>
      </c>
      <c r="O93" s="126" t="s">
        <v>325</v>
      </c>
      <c r="P93" s="10"/>
      <c r="Q93" s="10"/>
      <c r="R93" s="10"/>
      <c r="S93" s="10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</row>
    <row r="94" ht="42.0" customHeight="1">
      <c r="A94" s="56">
        <v>1.0</v>
      </c>
      <c r="B94" s="97"/>
      <c r="C94" s="98"/>
      <c r="D94" s="99"/>
      <c r="E94" s="100"/>
      <c r="F94" s="24"/>
      <c r="G94" s="103"/>
      <c r="H94" s="24"/>
      <c r="I94" s="101"/>
      <c r="J94" s="103"/>
      <c r="K94" s="103"/>
      <c r="L94" s="24"/>
      <c r="M94" s="101"/>
      <c r="N94" s="103"/>
      <c r="O94" s="24"/>
      <c r="P94" s="102"/>
      <c r="Q94" s="146">
        <v>0.0</v>
      </c>
      <c r="R94" s="146" t="s">
        <v>43</v>
      </c>
      <c r="S94" s="102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</row>
    <row r="95" ht="42.0" customHeight="1">
      <c r="A95" s="59"/>
      <c r="B95" s="97"/>
      <c r="C95" s="98"/>
      <c r="D95" s="99"/>
      <c r="E95" s="100"/>
      <c r="F95" s="103"/>
      <c r="G95" s="24"/>
      <c r="H95" s="24"/>
      <c r="I95" s="101"/>
      <c r="J95" s="103"/>
      <c r="K95" s="103"/>
      <c r="L95" s="24"/>
      <c r="M95" s="101"/>
      <c r="N95" s="24"/>
      <c r="O95" s="103"/>
      <c r="P95" s="102"/>
      <c r="Q95" s="27">
        <f t="shared" ref="Q95:Q97" si="3">F95+G95+H95+I95+J95+K95+L95+M95+N95+O95-P95</f>
        <v>0</v>
      </c>
      <c r="R95" s="102"/>
      <c r="S95" s="102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</row>
    <row r="96" ht="42.0" customHeight="1">
      <c r="A96" s="127"/>
      <c r="B96" s="97"/>
      <c r="C96" s="98"/>
      <c r="D96" s="99"/>
      <c r="E96" s="100"/>
      <c r="F96" s="24"/>
      <c r="G96" s="24"/>
      <c r="H96" s="24"/>
      <c r="I96" s="101"/>
      <c r="J96" s="24"/>
      <c r="K96" s="24"/>
      <c r="L96" s="24"/>
      <c r="M96" s="101"/>
      <c r="N96" s="24"/>
      <c r="O96" s="103"/>
      <c r="P96" s="102"/>
      <c r="Q96" s="27">
        <f t="shared" si="3"/>
        <v>0</v>
      </c>
      <c r="R96" s="26"/>
      <c r="S96" s="58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</row>
    <row r="97" ht="42.0" customHeight="1">
      <c r="A97" s="59"/>
      <c r="B97" s="60"/>
      <c r="C97" s="61"/>
      <c r="D97" s="61"/>
      <c r="E97" s="61"/>
      <c r="F97" s="62"/>
      <c r="G97" s="62"/>
      <c r="H97" s="62"/>
      <c r="I97" s="62"/>
      <c r="J97" s="62"/>
      <c r="K97" s="62"/>
      <c r="L97" s="62"/>
      <c r="M97" s="62"/>
      <c r="N97" s="62"/>
      <c r="O97" s="63"/>
      <c r="P97" s="64"/>
      <c r="Q97" s="27">
        <f t="shared" si="3"/>
        <v>0</v>
      </c>
      <c r="R97" s="26"/>
      <c r="S97" s="58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</row>
    <row r="98" ht="42.0" customHeight="1">
      <c r="A98" s="65"/>
      <c r="B98" s="66"/>
      <c r="C98" s="67"/>
      <c r="D98" s="68" t="s">
        <v>131</v>
      </c>
      <c r="E98" s="52"/>
      <c r="F98" s="69">
        <f t="shared" ref="F98:P98" si="4">SUM(F94:F97)</f>
        <v>0</v>
      </c>
      <c r="G98" s="69">
        <f t="shared" si="4"/>
        <v>0</v>
      </c>
      <c r="H98" s="69">
        <f t="shared" si="4"/>
        <v>0</v>
      </c>
      <c r="I98" s="69">
        <f t="shared" si="4"/>
        <v>0</v>
      </c>
      <c r="J98" s="69">
        <f t="shared" si="4"/>
        <v>0</v>
      </c>
      <c r="K98" s="69">
        <f t="shared" si="4"/>
        <v>0</v>
      </c>
      <c r="L98" s="69">
        <f t="shared" si="4"/>
        <v>0</v>
      </c>
      <c r="M98" s="69">
        <f t="shared" si="4"/>
        <v>0</v>
      </c>
      <c r="N98" s="69">
        <f t="shared" si="4"/>
        <v>0</v>
      </c>
      <c r="O98" s="69">
        <f t="shared" si="4"/>
        <v>0</v>
      </c>
      <c r="P98" s="69">
        <f t="shared" si="4"/>
        <v>0</v>
      </c>
      <c r="Q98" s="70"/>
      <c r="R98" s="52"/>
      <c r="S98" s="58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</row>
    <row r="99" ht="42.0" customHeight="1">
      <c r="A99" s="45"/>
      <c r="B99" s="45"/>
      <c r="C99" s="45"/>
      <c r="D99" s="45"/>
      <c r="E99" s="28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</row>
    <row r="100" ht="42.0" customHeight="1">
      <c r="A100" s="46" t="s">
        <v>139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</row>
    <row r="101" ht="42.0" customHeight="1">
      <c r="A101" s="47" t="s">
        <v>2</v>
      </c>
      <c r="B101" s="48" t="s">
        <v>3</v>
      </c>
      <c r="C101" s="48" t="s">
        <v>4</v>
      </c>
      <c r="D101" s="48" t="s">
        <v>5</v>
      </c>
      <c r="E101" s="48" t="s">
        <v>6</v>
      </c>
      <c r="F101" s="49" t="s">
        <v>7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10"/>
      <c r="R101" s="48" t="s">
        <v>8</v>
      </c>
      <c r="S101" s="48" t="s">
        <v>9</v>
      </c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</row>
    <row r="102" ht="42.0" customHeight="1">
      <c r="A102" s="11"/>
      <c r="B102" s="12"/>
      <c r="C102" s="12"/>
      <c r="D102" s="12"/>
      <c r="E102" s="12"/>
      <c r="F102" s="50" t="s">
        <v>10</v>
      </c>
      <c r="G102" s="51" t="s">
        <v>11</v>
      </c>
      <c r="H102" s="10"/>
      <c r="I102" s="51" t="s">
        <v>12</v>
      </c>
      <c r="J102" s="10"/>
      <c r="K102" s="48" t="s">
        <v>13</v>
      </c>
      <c r="L102" s="52"/>
      <c r="M102" s="52"/>
      <c r="N102" s="52"/>
      <c r="O102" s="73" t="s">
        <v>1191</v>
      </c>
      <c r="P102" s="48" t="s">
        <v>14</v>
      </c>
      <c r="Q102" s="48" t="s">
        <v>15</v>
      </c>
      <c r="R102" s="12"/>
      <c r="S102" s="12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</row>
    <row r="103" ht="42.0" customHeight="1">
      <c r="A103" s="17"/>
      <c r="B103" s="10"/>
      <c r="C103" s="10"/>
      <c r="D103" s="10"/>
      <c r="E103" s="10"/>
      <c r="F103" s="10"/>
      <c r="G103" s="164" t="s">
        <v>16</v>
      </c>
      <c r="H103" s="54" t="s">
        <v>17</v>
      </c>
      <c r="I103" s="54" t="s">
        <v>18</v>
      </c>
      <c r="J103" s="54" t="s">
        <v>19</v>
      </c>
      <c r="K103" s="10"/>
      <c r="L103" s="54" t="s">
        <v>20</v>
      </c>
      <c r="M103" s="54" t="s">
        <v>21</v>
      </c>
      <c r="N103" s="54" t="s">
        <v>22</v>
      </c>
      <c r="O103" s="10"/>
      <c r="P103" s="10"/>
      <c r="Q103" s="10"/>
      <c r="R103" s="10"/>
      <c r="S103" s="10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</row>
    <row r="104" ht="42.0" customHeight="1">
      <c r="A104" s="56">
        <v>1.0</v>
      </c>
      <c r="B104" s="151">
        <v>45923.0</v>
      </c>
      <c r="C104" s="115" t="s">
        <v>1192</v>
      </c>
      <c r="D104" s="116">
        <v>59103.0</v>
      </c>
      <c r="E104" s="117" t="s">
        <v>143</v>
      </c>
      <c r="F104" s="62"/>
      <c r="G104" s="118"/>
      <c r="H104" s="118"/>
      <c r="I104" s="118">
        <v>2500.0</v>
      </c>
      <c r="J104" s="118"/>
      <c r="K104" s="62"/>
      <c r="L104" s="62"/>
      <c r="M104" s="118"/>
      <c r="N104" s="62"/>
      <c r="O104" s="63"/>
      <c r="P104" s="120">
        <v>2500.0</v>
      </c>
      <c r="Q104" s="158">
        <v>0.0</v>
      </c>
      <c r="R104" s="102"/>
      <c r="S104" s="58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</row>
    <row r="105" ht="42.0" customHeight="1">
      <c r="A105" s="135">
        <v>2.0</v>
      </c>
      <c r="B105" s="121">
        <v>45923.0</v>
      </c>
      <c r="C105" s="122" t="s">
        <v>1193</v>
      </c>
      <c r="D105" s="123">
        <v>21821.0</v>
      </c>
      <c r="E105" s="124" t="s">
        <v>66</v>
      </c>
      <c r="F105" s="62"/>
      <c r="G105" s="62"/>
      <c r="H105" s="118">
        <v>4500.0</v>
      </c>
      <c r="I105" s="118"/>
      <c r="J105" s="118"/>
      <c r="K105" s="62"/>
      <c r="L105" s="62"/>
      <c r="M105" s="118"/>
      <c r="N105" s="62"/>
      <c r="O105" s="63"/>
      <c r="P105" s="120">
        <v>4500.0</v>
      </c>
      <c r="Q105" s="158">
        <v>0.0</v>
      </c>
      <c r="R105" s="102"/>
      <c r="S105" s="58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</row>
    <row r="106" ht="42.0" customHeight="1">
      <c r="A106" s="135">
        <v>3.0</v>
      </c>
      <c r="B106" s="121">
        <v>45923.0</v>
      </c>
      <c r="C106" s="122" t="s">
        <v>1194</v>
      </c>
      <c r="D106" s="123">
        <v>42046.0</v>
      </c>
      <c r="E106" s="124" t="s">
        <v>36</v>
      </c>
      <c r="F106" s="62"/>
      <c r="G106" s="62"/>
      <c r="H106" s="118">
        <v>1000.0</v>
      </c>
      <c r="I106" s="118"/>
      <c r="J106" s="118"/>
      <c r="K106" s="62"/>
      <c r="L106" s="62"/>
      <c r="M106" s="62"/>
      <c r="N106" s="62"/>
      <c r="O106" s="63"/>
      <c r="P106" s="120">
        <v>1000.0</v>
      </c>
      <c r="Q106" s="158">
        <v>0.0</v>
      </c>
      <c r="R106" s="102"/>
      <c r="S106" s="58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</row>
    <row r="107" ht="42.0" customHeight="1">
      <c r="A107" s="135"/>
      <c r="B107" s="121"/>
      <c r="C107" s="122"/>
      <c r="D107" s="123"/>
      <c r="E107" s="124"/>
      <c r="F107" s="62"/>
      <c r="G107" s="62"/>
      <c r="H107" s="118"/>
      <c r="I107" s="118"/>
      <c r="J107" s="118"/>
      <c r="K107" s="62"/>
      <c r="L107" s="62"/>
      <c r="M107" s="62"/>
      <c r="N107" s="62"/>
      <c r="O107" s="63"/>
      <c r="P107" s="120"/>
      <c r="Q107" s="57">
        <f t="shared" ref="Q107:Q110" si="5">F107+G107+H107+I107+J107+K107+L107+M107+N107+-P107</f>
        <v>0</v>
      </c>
      <c r="R107" s="26"/>
      <c r="S107" s="58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</row>
    <row r="108" ht="42.0" customHeight="1">
      <c r="A108" s="135"/>
      <c r="B108" s="121"/>
      <c r="C108" s="122"/>
      <c r="D108" s="123"/>
      <c r="E108" s="124"/>
      <c r="F108" s="62"/>
      <c r="G108" s="62"/>
      <c r="H108" s="118"/>
      <c r="I108" s="118"/>
      <c r="J108" s="118"/>
      <c r="K108" s="62"/>
      <c r="L108" s="62"/>
      <c r="M108" s="62"/>
      <c r="N108" s="62"/>
      <c r="O108" s="63"/>
      <c r="P108" s="120"/>
      <c r="Q108" s="57">
        <f t="shared" si="5"/>
        <v>0</v>
      </c>
      <c r="R108" s="26"/>
      <c r="S108" s="58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</row>
    <row r="109" ht="42.0" customHeight="1">
      <c r="A109" s="135"/>
      <c r="B109" s="97"/>
      <c r="C109" s="136"/>
      <c r="D109" s="136"/>
      <c r="E109" s="137"/>
      <c r="F109" s="62"/>
      <c r="G109" s="62"/>
      <c r="H109" s="118"/>
      <c r="I109" s="62"/>
      <c r="J109" s="118"/>
      <c r="K109" s="62"/>
      <c r="L109" s="62"/>
      <c r="M109" s="62"/>
      <c r="N109" s="62"/>
      <c r="O109" s="63"/>
      <c r="P109" s="120"/>
      <c r="Q109" s="57">
        <f t="shared" si="5"/>
        <v>0</v>
      </c>
      <c r="R109" s="102"/>
      <c r="S109" s="58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</row>
    <row r="110" ht="42.0" customHeight="1">
      <c r="A110" s="138"/>
      <c r="B110" s="139"/>
      <c r="C110" s="140"/>
      <c r="D110" s="140"/>
      <c r="E110" s="140"/>
      <c r="F110" s="62"/>
      <c r="G110" s="62"/>
      <c r="H110" s="118"/>
      <c r="I110" s="62"/>
      <c r="J110" s="62"/>
      <c r="K110" s="62"/>
      <c r="L110" s="62"/>
      <c r="M110" s="62"/>
      <c r="N110" s="62"/>
      <c r="O110" s="63"/>
      <c r="P110" s="141"/>
      <c r="Q110" s="57">
        <f t="shared" si="5"/>
        <v>0</v>
      </c>
      <c r="R110" s="26"/>
      <c r="S110" s="58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</row>
    <row r="111" ht="42.0" customHeight="1">
      <c r="A111" s="65"/>
      <c r="B111" s="66"/>
      <c r="C111" s="67"/>
      <c r="D111" s="68" t="s">
        <v>131</v>
      </c>
      <c r="E111" s="52"/>
      <c r="F111" s="69">
        <f t="shared" ref="F111:P111" si="6">SUM(F104:F110)</f>
        <v>0</v>
      </c>
      <c r="G111" s="69">
        <f t="shared" si="6"/>
        <v>0</v>
      </c>
      <c r="H111" s="69">
        <f t="shared" si="6"/>
        <v>5500</v>
      </c>
      <c r="I111" s="69">
        <f t="shared" si="6"/>
        <v>2500</v>
      </c>
      <c r="J111" s="69">
        <f t="shared" si="6"/>
        <v>0</v>
      </c>
      <c r="K111" s="69">
        <f t="shared" si="6"/>
        <v>0</v>
      </c>
      <c r="L111" s="69">
        <f t="shared" si="6"/>
        <v>0</v>
      </c>
      <c r="M111" s="69">
        <f t="shared" si="6"/>
        <v>0</v>
      </c>
      <c r="N111" s="69">
        <f t="shared" si="6"/>
        <v>0</v>
      </c>
      <c r="O111" s="69">
        <f t="shared" si="6"/>
        <v>0</v>
      </c>
      <c r="P111" s="69">
        <f t="shared" si="6"/>
        <v>8000</v>
      </c>
      <c r="Q111" s="70"/>
      <c r="R111" s="52"/>
      <c r="S111" s="58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</row>
    <row r="112" ht="42.0" customHeight="1">
      <c r="A112" s="45"/>
      <c r="B112" s="45"/>
      <c r="C112" s="45"/>
      <c r="D112" s="45"/>
      <c r="E112" s="71"/>
      <c r="F112" s="72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</row>
    <row r="113" ht="42.0" customHeight="1">
      <c r="A113" s="45"/>
      <c r="B113" s="45"/>
      <c r="C113" s="45"/>
      <c r="D113" s="45"/>
      <c r="E113" s="71"/>
      <c r="F113" s="72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</row>
    <row r="114" ht="51.0" customHeight="1">
      <c r="A114" s="2"/>
      <c r="B114" s="2"/>
      <c r="C114" s="2"/>
      <c r="D114" s="2"/>
      <c r="E114" s="82" t="s">
        <v>148</v>
      </c>
      <c r="F114" s="104" t="s">
        <v>1195</v>
      </c>
      <c r="G114" s="2"/>
      <c r="H114" s="2"/>
      <c r="I114" s="2"/>
      <c r="J114" s="84" t="s">
        <v>150</v>
      </c>
      <c r="K114" s="84"/>
      <c r="L114" s="84"/>
      <c r="M114" s="84"/>
      <c r="N114" s="85"/>
      <c r="O114" s="85"/>
      <c r="P114" s="86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82" t="s">
        <v>151</v>
      </c>
      <c r="F115" s="104" t="s">
        <v>1195</v>
      </c>
      <c r="G115" s="2"/>
      <c r="H115" s="2"/>
      <c r="I115" s="2"/>
      <c r="J115" s="87" t="s">
        <v>152</v>
      </c>
      <c r="K115" s="87"/>
      <c r="L115" s="87"/>
      <c r="M115" s="87"/>
      <c r="N115" s="87"/>
      <c r="O115" s="87"/>
      <c r="P115" s="88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82" t="s">
        <v>153</v>
      </c>
      <c r="F116" s="104" t="s">
        <v>1195</v>
      </c>
      <c r="G116" s="2"/>
      <c r="H116" s="2"/>
      <c r="I116" s="2"/>
      <c r="J116" s="89"/>
      <c r="K116" s="90"/>
      <c r="L116" s="90"/>
      <c r="M116" s="90"/>
      <c r="N116" s="90"/>
      <c r="O116" s="90"/>
      <c r="P116" s="90"/>
      <c r="Q116" s="91"/>
      <c r="R116" s="28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82" t="s">
        <v>154</v>
      </c>
      <c r="F117" s="104" t="s">
        <v>1195</v>
      </c>
      <c r="G117" s="2"/>
      <c r="H117" s="2"/>
      <c r="I117" s="2"/>
      <c r="J117" s="92"/>
      <c r="K117" s="92"/>
      <c r="L117" s="92"/>
      <c r="M117" s="92"/>
      <c r="N117" s="92"/>
      <c r="O117" s="92"/>
      <c r="P117" s="45"/>
      <c r="Q117" s="45"/>
      <c r="R117" s="45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82" t="s">
        <v>1196</v>
      </c>
      <c r="F118" s="104" t="s">
        <v>1195</v>
      </c>
      <c r="G118" s="2"/>
      <c r="H118" s="2"/>
      <c r="I118" s="2"/>
      <c r="J118" s="92"/>
      <c r="K118" s="92"/>
      <c r="L118" s="92"/>
      <c r="M118" s="92"/>
      <c r="N118" s="92"/>
      <c r="O118" s="92"/>
      <c r="P118" s="93"/>
      <c r="Q118" s="45"/>
      <c r="R118" s="45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82" t="s">
        <v>157</v>
      </c>
      <c r="F119" s="104" t="s">
        <v>1195</v>
      </c>
      <c r="G119" s="2"/>
      <c r="H119" s="2"/>
      <c r="I119" s="2"/>
      <c r="J119" s="94"/>
      <c r="K119" s="94"/>
      <c r="L119" s="94"/>
      <c r="M119" s="94"/>
      <c r="N119" s="45"/>
      <c r="O119" s="45"/>
      <c r="P119" s="93"/>
      <c r="Q119" s="45"/>
      <c r="R119" s="45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82" t="s">
        <v>158</v>
      </c>
      <c r="F120" s="104" t="s">
        <v>1195</v>
      </c>
      <c r="G120" s="2"/>
      <c r="H120" s="2"/>
      <c r="I120" s="2"/>
      <c r="J120" s="45"/>
      <c r="K120" s="45"/>
      <c r="L120" s="95"/>
      <c r="M120" s="45"/>
      <c r="N120" s="45"/>
      <c r="O120" s="45"/>
      <c r="P120" s="93"/>
      <c r="Q120" s="45"/>
      <c r="R120" s="45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45"/>
      <c r="K121" s="45"/>
      <c r="L121" s="45"/>
      <c r="M121" s="45"/>
      <c r="N121" s="45"/>
      <c r="O121" s="45"/>
      <c r="P121" s="45"/>
      <c r="Q121" s="45"/>
      <c r="R121" s="45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  <row r="999" ht="42.0" customHeight="1"/>
  </sheetData>
  <mergeCells count="48">
    <mergeCell ref="I102:J102"/>
    <mergeCell ref="K102:K103"/>
    <mergeCell ref="O102:O103"/>
    <mergeCell ref="P102:P103"/>
    <mergeCell ref="A100:S100"/>
    <mergeCell ref="A101:A103"/>
    <mergeCell ref="B101:B103"/>
    <mergeCell ref="C101:C103"/>
    <mergeCell ref="D101:D103"/>
    <mergeCell ref="E101:E103"/>
    <mergeCell ref="F101:Q101"/>
    <mergeCell ref="Q102:Q103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88:O88"/>
    <mergeCell ref="A91:A93"/>
    <mergeCell ref="B91:B93"/>
    <mergeCell ref="C91:C93"/>
    <mergeCell ref="D91:D93"/>
    <mergeCell ref="E91:E93"/>
    <mergeCell ref="R91:R93"/>
    <mergeCell ref="P92:P93"/>
    <mergeCell ref="Q92:Q93"/>
    <mergeCell ref="A90:S90"/>
    <mergeCell ref="F91:Q91"/>
    <mergeCell ref="S91:S93"/>
    <mergeCell ref="F92:F93"/>
    <mergeCell ref="G92:H92"/>
    <mergeCell ref="I92:J92"/>
    <mergeCell ref="K92:K93"/>
    <mergeCell ref="R101:R103"/>
    <mergeCell ref="S101:S103"/>
    <mergeCell ref="F102:F103"/>
    <mergeCell ref="G102:H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1197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45923.0</v>
      </c>
      <c r="C6" s="98" t="s">
        <v>1198</v>
      </c>
      <c r="D6" s="99">
        <v>97479.0</v>
      </c>
      <c r="E6" s="100" t="s">
        <v>1199</v>
      </c>
      <c r="F6" s="103"/>
      <c r="G6" s="24"/>
      <c r="H6" s="103"/>
      <c r="I6" s="101"/>
      <c r="J6" s="103"/>
      <c r="K6" s="24"/>
      <c r="L6" s="24"/>
      <c r="M6" s="101">
        <v>2400.0</v>
      </c>
      <c r="N6" s="24"/>
      <c r="O6" s="24"/>
      <c r="P6" s="102">
        <v>2400.0</v>
      </c>
      <c r="Q6" s="146">
        <f t="shared" ref="Q6:Q86" si="1">F6+G6+H6+I6+J6+K6+L6+M6+N6+O6-P6</f>
        <v>0</v>
      </c>
      <c r="R6" s="102" t="s">
        <v>71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45923.0</v>
      </c>
      <c r="C7" s="98" t="s">
        <v>1200</v>
      </c>
      <c r="D7" s="99">
        <v>97731.0</v>
      </c>
      <c r="E7" s="100" t="s">
        <v>1177</v>
      </c>
      <c r="F7" s="103"/>
      <c r="G7" s="24"/>
      <c r="H7" s="24"/>
      <c r="I7" s="101"/>
      <c r="J7" s="103"/>
      <c r="K7" s="103"/>
      <c r="L7" s="24"/>
      <c r="M7" s="101">
        <v>140.0</v>
      </c>
      <c r="N7" s="24"/>
      <c r="O7" s="24"/>
      <c r="P7" s="102">
        <v>140.0</v>
      </c>
      <c r="Q7" s="146">
        <f t="shared" si="1"/>
        <v>0</v>
      </c>
      <c r="R7" s="102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45924.0</v>
      </c>
      <c r="C8" s="98" t="s">
        <v>1201</v>
      </c>
      <c r="D8" s="99">
        <v>42046.0</v>
      </c>
      <c r="E8" s="100" t="s">
        <v>36</v>
      </c>
      <c r="F8" s="24"/>
      <c r="G8" s="103"/>
      <c r="H8" s="24"/>
      <c r="I8" s="101"/>
      <c r="J8" s="103"/>
      <c r="K8" s="103">
        <v>1000.0</v>
      </c>
      <c r="L8" s="24"/>
      <c r="M8" s="101"/>
      <c r="N8" s="24"/>
      <c r="O8" s="24"/>
      <c r="P8" s="102">
        <v>1000.0</v>
      </c>
      <c r="Q8" s="146">
        <f t="shared" si="1"/>
        <v>0</v>
      </c>
      <c r="R8" s="102" t="s">
        <v>352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45924.0</v>
      </c>
      <c r="C9" s="98" t="s">
        <v>1202</v>
      </c>
      <c r="D9" s="99">
        <v>81108.0</v>
      </c>
      <c r="E9" s="100" t="s">
        <v>212</v>
      </c>
      <c r="F9" s="103"/>
      <c r="G9" s="24"/>
      <c r="H9" s="24"/>
      <c r="I9" s="101">
        <v>12400.0</v>
      </c>
      <c r="J9" s="103"/>
      <c r="K9" s="24"/>
      <c r="L9" s="24"/>
      <c r="M9" s="101"/>
      <c r="N9" s="24"/>
      <c r="O9" s="24"/>
      <c r="P9" s="102">
        <v>12400.0</v>
      </c>
      <c r="Q9" s="146">
        <f t="shared" si="1"/>
        <v>0</v>
      </c>
      <c r="R9" s="102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45924.0</v>
      </c>
      <c r="C10" s="98" t="s">
        <v>1203</v>
      </c>
      <c r="D10" s="99">
        <v>50072.0</v>
      </c>
      <c r="E10" s="100" t="s">
        <v>1204</v>
      </c>
      <c r="F10" s="103"/>
      <c r="G10" s="24"/>
      <c r="H10" s="24"/>
      <c r="I10" s="101"/>
      <c r="J10" s="103">
        <v>5100.0</v>
      </c>
      <c r="K10" s="24"/>
      <c r="L10" s="24"/>
      <c r="M10" s="101"/>
      <c r="N10" s="24"/>
      <c r="O10" s="24"/>
      <c r="P10" s="102">
        <v>5100.0</v>
      </c>
      <c r="Q10" s="146">
        <f t="shared" si="1"/>
        <v>0</v>
      </c>
      <c r="R10" s="102" t="s">
        <v>26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45924.0</v>
      </c>
      <c r="C11" s="98" t="s">
        <v>1205</v>
      </c>
      <c r="D11" s="99">
        <v>59244.0</v>
      </c>
      <c r="E11" s="100" t="s">
        <v>30</v>
      </c>
      <c r="F11" s="103"/>
      <c r="G11" s="24"/>
      <c r="H11" s="24"/>
      <c r="I11" s="101"/>
      <c r="J11" s="103">
        <v>4900.0</v>
      </c>
      <c r="K11" s="24"/>
      <c r="L11" s="24"/>
      <c r="M11" s="101"/>
      <c r="N11" s="24"/>
      <c r="O11" s="24"/>
      <c r="P11" s="102">
        <v>4900.0</v>
      </c>
      <c r="Q11" s="146">
        <f t="shared" si="1"/>
        <v>0</v>
      </c>
      <c r="R11" s="102" t="s">
        <v>26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45924.0</v>
      </c>
      <c r="C12" s="98" t="s">
        <v>1206</v>
      </c>
      <c r="D12" s="99">
        <v>45937.0</v>
      </c>
      <c r="E12" s="100" t="s">
        <v>1207</v>
      </c>
      <c r="F12" s="24"/>
      <c r="G12" s="103"/>
      <c r="H12" s="103"/>
      <c r="I12" s="101"/>
      <c r="J12" s="103"/>
      <c r="K12" s="103"/>
      <c r="L12" s="24"/>
      <c r="M12" s="101">
        <v>1750.0</v>
      </c>
      <c r="N12" s="24"/>
      <c r="O12" s="24"/>
      <c r="P12" s="102">
        <v>1750.0</v>
      </c>
      <c r="Q12" s="146">
        <f t="shared" si="1"/>
        <v>0</v>
      </c>
      <c r="R12" s="102" t="s">
        <v>43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45924.0</v>
      </c>
      <c r="C13" s="98" t="s">
        <v>1208</v>
      </c>
      <c r="D13" s="99">
        <v>52686.0</v>
      </c>
      <c r="E13" s="100" t="s">
        <v>98</v>
      </c>
      <c r="F13" s="24"/>
      <c r="G13" s="103"/>
      <c r="H13" s="103"/>
      <c r="I13" s="101"/>
      <c r="J13" s="103"/>
      <c r="K13" s="103"/>
      <c r="L13" s="24"/>
      <c r="M13" s="101">
        <v>1750.0</v>
      </c>
      <c r="N13" s="24"/>
      <c r="O13" s="24"/>
      <c r="P13" s="102">
        <v>1750.0</v>
      </c>
      <c r="Q13" s="146">
        <f t="shared" si="1"/>
        <v>0</v>
      </c>
      <c r="R13" s="102" t="s">
        <v>43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45924.0</v>
      </c>
      <c r="C14" s="98" t="s">
        <v>1209</v>
      </c>
      <c r="D14" s="99">
        <v>35518.0</v>
      </c>
      <c r="E14" s="100" t="s">
        <v>1210</v>
      </c>
      <c r="F14" s="24"/>
      <c r="G14" s="103"/>
      <c r="H14" s="103"/>
      <c r="I14" s="101">
        <v>10000.0</v>
      </c>
      <c r="J14" s="103"/>
      <c r="K14" s="103"/>
      <c r="L14" s="24"/>
      <c r="M14" s="101"/>
      <c r="N14" s="24"/>
      <c r="O14" s="24"/>
      <c r="P14" s="102">
        <v>10000.0</v>
      </c>
      <c r="Q14" s="146">
        <f t="shared" si="1"/>
        <v>0</v>
      </c>
      <c r="R14" s="102" t="s">
        <v>26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45924.0</v>
      </c>
      <c r="C15" s="98" t="s">
        <v>1211</v>
      </c>
      <c r="D15" s="99">
        <v>97856.0</v>
      </c>
      <c r="E15" s="100" t="s">
        <v>1212</v>
      </c>
      <c r="F15" s="24"/>
      <c r="G15" s="103"/>
      <c r="H15" s="103"/>
      <c r="I15" s="101">
        <v>300.0</v>
      </c>
      <c r="J15" s="103"/>
      <c r="K15" s="103"/>
      <c r="L15" s="24"/>
      <c r="M15" s="101"/>
      <c r="N15" s="24"/>
      <c r="O15" s="24"/>
      <c r="P15" s="102">
        <v>300.0</v>
      </c>
      <c r="Q15" s="146">
        <f t="shared" si="1"/>
        <v>0</v>
      </c>
      <c r="R15" s="102" t="s">
        <v>26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45923.0</v>
      </c>
      <c r="C16" s="98" t="s">
        <v>1213</v>
      </c>
      <c r="D16" s="99">
        <v>47787.0</v>
      </c>
      <c r="E16" s="100" t="s">
        <v>110</v>
      </c>
      <c r="F16" s="24"/>
      <c r="G16" s="103"/>
      <c r="H16" s="103">
        <v>10000.0</v>
      </c>
      <c r="I16" s="101"/>
      <c r="J16" s="103"/>
      <c r="K16" s="103"/>
      <c r="L16" s="24"/>
      <c r="M16" s="101"/>
      <c r="N16" s="24"/>
      <c r="O16" s="24"/>
      <c r="P16" s="102">
        <v>10000.0</v>
      </c>
      <c r="Q16" s="146">
        <f t="shared" si="1"/>
        <v>0</v>
      </c>
      <c r="R16" s="102"/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45924.0</v>
      </c>
      <c r="C17" s="98" t="s">
        <v>1214</v>
      </c>
      <c r="D17" s="99">
        <v>83404.0</v>
      </c>
      <c r="E17" s="100" t="s">
        <v>1215</v>
      </c>
      <c r="F17" s="24"/>
      <c r="G17" s="103"/>
      <c r="H17" s="103">
        <v>5100.0</v>
      </c>
      <c r="I17" s="101"/>
      <c r="J17" s="103"/>
      <c r="K17" s="103"/>
      <c r="L17" s="24"/>
      <c r="M17" s="101"/>
      <c r="N17" s="24"/>
      <c r="O17" s="24"/>
      <c r="P17" s="102">
        <v>5100.0</v>
      </c>
      <c r="Q17" s="146">
        <f t="shared" si="1"/>
        <v>0</v>
      </c>
      <c r="R17" s="102"/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45924.0</v>
      </c>
      <c r="C18" s="98" t="s">
        <v>1216</v>
      </c>
      <c r="D18" s="99">
        <v>51017.0</v>
      </c>
      <c r="E18" s="100" t="s">
        <v>704</v>
      </c>
      <c r="F18" s="24"/>
      <c r="G18" s="103"/>
      <c r="H18" s="103">
        <v>2500.0</v>
      </c>
      <c r="I18" s="101"/>
      <c r="J18" s="103"/>
      <c r="K18" s="103"/>
      <c r="L18" s="24"/>
      <c r="M18" s="101"/>
      <c r="N18" s="24"/>
      <c r="O18" s="24"/>
      <c r="P18" s="102">
        <v>2500.0</v>
      </c>
      <c r="Q18" s="146">
        <f t="shared" si="1"/>
        <v>0</v>
      </c>
      <c r="R18" s="102"/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97">
        <v>45924.0</v>
      </c>
      <c r="C19" s="98" t="s">
        <v>1217</v>
      </c>
      <c r="D19" s="99">
        <v>47787.0</v>
      </c>
      <c r="E19" s="100" t="s">
        <v>110</v>
      </c>
      <c r="F19" s="103"/>
      <c r="G19" s="103"/>
      <c r="H19" s="103">
        <v>400.0</v>
      </c>
      <c r="I19" s="101"/>
      <c r="J19" s="103"/>
      <c r="K19" s="103"/>
      <c r="L19" s="24"/>
      <c r="M19" s="101"/>
      <c r="N19" s="24"/>
      <c r="O19" s="24"/>
      <c r="P19" s="102">
        <v>400.0</v>
      </c>
      <c r="Q19" s="146">
        <f t="shared" si="1"/>
        <v>0</v>
      </c>
      <c r="R19" s="102"/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>
        <v>15.0</v>
      </c>
      <c r="B20" s="97">
        <v>45924.0</v>
      </c>
      <c r="C20" s="98" t="s">
        <v>1218</v>
      </c>
      <c r="D20" s="99">
        <v>48072.0</v>
      </c>
      <c r="E20" s="100" t="s">
        <v>1219</v>
      </c>
      <c r="F20" s="103"/>
      <c r="G20" s="103"/>
      <c r="H20" s="103">
        <v>2600.0</v>
      </c>
      <c r="I20" s="101"/>
      <c r="J20" s="103"/>
      <c r="K20" s="103"/>
      <c r="L20" s="24"/>
      <c r="M20" s="101"/>
      <c r="N20" s="24"/>
      <c r="O20" s="24"/>
      <c r="P20" s="102">
        <v>2600.0</v>
      </c>
      <c r="Q20" s="146">
        <f t="shared" si="1"/>
        <v>0</v>
      </c>
      <c r="R20" s="102"/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96">
        <v>16.0</v>
      </c>
      <c r="B21" s="97">
        <v>45924.0</v>
      </c>
      <c r="C21" s="98" t="s">
        <v>1220</v>
      </c>
      <c r="D21" s="99">
        <v>50342.0</v>
      </c>
      <c r="E21" s="100" t="s">
        <v>528</v>
      </c>
      <c r="F21" s="24"/>
      <c r="G21" s="103"/>
      <c r="H21" s="103">
        <v>2500.0</v>
      </c>
      <c r="I21" s="101"/>
      <c r="J21" s="103"/>
      <c r="K21" s="103"/>
      <c r="L21" s="24"/>
      <c r="M21" s="101"/>
      <c r="N21" s="24"/>
      <c r="O21" s="24"/>
      <c r="P21" s="102">
        <v>2500.0</v>
      </c>
      <c r="Q21" s="146">
        <f t="shared" si="1"/>
        <v>0</v>
      </c>
      <c r="R21" s="102"/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96">
        <v>17.0</v>
      </c>
      <c r="B22" s="97">
        <v>45924.0</v>
      </c>
      <c r="C22" s="98" t="s">
        <v>1221</v>
      </c>
      <c r="D22" s="99">
        <v>49206.0</v>
      </c>
      <c r="E22" s="100" t="s">
        <v>834</v>
      </c>
      <c r="F22" s="24"/>
      <c r="G22" s="103"/>
      <c r="H22" s="24"/>
      <c r="I22" s="101"/>
      <c r="J22" s="103"/>
      <c r="K22" s="103">
        <v>3850.0</v>
      </c>
      <c r="L22" s="24"/>
      <c r="M22" s="101"/>
      <c r="N22" s="24"/>
      <c r="O22" s="24"/>
      <c r="P22" s="102">
        <v>3850.0</v>
      </c>
      <c r="Q22" s="146">
        <f t="shared" si="1"/>
        <v>0</v>
      </c>
      <c r="R22" s="102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96">
        <v>18.0</v>
      </c>
      <c r="B23" s="97">
        <v>45924.0</v>
      </c>
      <c r="C23" s="98" t="s">
        <v>1222</v>
      </c>
      <c r="D23" s="99">
        <v>59137.0</v>
      </c>
      <c r="E23" s="100" t="s">
        <v>1223</v>
      </c>
      <c r="F23" s="24"/>
      <c r="G23" s="103"/>
      <c r="H23" s="103">
        <v>2800.0</v>
      </c>
      <c r="I23" s="101"/>
      <c r="J23" s="103"/>
      <c r="K23" s="103"/>
      <c r="L23" s="24"/>
      <c r="M23" s="101"/>
      <c r="N23" s="24"/>
      <c r="O23" s="24"/>
      <c r="P23" s="102">
        <v>2800.0</v>
      </c>
      <c r="Q23" s="146">
        <f t="shared" si="1"/>
        <v>0</v>
      </c>
      <c r="R23" s="102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96">
        <v>19.0</v>
      </c>
      <c r="B24" s="97">
        <v>45924.0</v>
      </c>
      <c r="C24" s="98" t="s">
        <v>1224</v>
      </c>
      <c r="D24" s="99">
        <v>59137.0</v>
      </c>
      <c r="E24" s="100" t="s">
        <v>1223</v>
      </c>
      <c r="F24" s="24"/>
      <c r="G24" s="103"/>
      <c r="H24" s="103">
        <v>4500.0</v>
      </c>
      <c r="I24" s="101"/>
      <c r="J24" s="103"/>
      <c r="K24" s="103"/>
      <c r="L24" s="24"/>
      <c r="M24" s="101"/>
      <c r="N24" s="24"/>
      <c r="O24" s="24"/>
      <c r="P24" s="102">
        <v>4500.0</v>
      </c>
      <c r="Q24" s="146">
        <f t="shared" si="1"/>
        <v>0</v>
      </c>
      <c r="R24" s="102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96">
        <v>20.0</v>
      </c>
      <c r="B25" s="97"/>
      <c r="C25" s="98"/>
      <c r="D25" s="99"/>
      <c r="E25" s="100"/>
      <c r="F25" s="24"/>
      <c r="G25" s="103"/>
      <c r="H25" s="24"/>
      <c r="I25" s="101"/>
      <c r="J25" s="103"/>
      <c r="K25" s="103"/>
      <c r="L25" s="24"/>
      <c r="M25" s="101"/>
      <c r="N25" s="24"/>
      <c r="O25" s="24"/>
      <c r="P25" s="102"/>
      <c r="Q25" s="146">
        <f t="shared" si="1"/>
        <v>0</v>
      </c>
      <c r="R25" s="102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hidden="1" customHeight="1">
      <c r="A26" s="96">
        <v>21.0</v>
      </c>
      <c r="B26" s="97"/>
      <c r="C26" s="98"/>
      <c r="D26" s="99"/>
      <c r="E26" s="100"/>
      <c r="F26" s="24"/>
      <c r="G26" s="103"/>
      <c r="H26" s="24"/>
      <c r="I26" s="101"/>
      <c r="J26" s="103"/>
      <c r="K26" s="103"/>
      <c r="L26" s="24"/>
      <c r="M26" s="101"/>
      <c r="N26" s="24"/>
      <c r="O26" s="24"/>
      <c r="P26" s="102"/>
      <c r="Q26" s="146">
        <f t="shared" si="1"/>
        <v>0</v>
      </c>
      <c r="R26" s="102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hidden="1" customHeight="1">
      <c r="A27" s="96">
        <v>22.0</v>
      </c>
      <c r="B27" s="97"/>
      <c r="C27" s="98"/>
      <c r="D27" s="99"/>
      <c r="E27" s="100"/>
      <c r="F27" s="24"/>
      <c r="G27" s="103"/>
      <c r="H27" s="24"/>
      <c r="I27" s="101"/>
      <c r="J27" s="103"/>
      <c r="K27" s="103"/>
      <c r="L27" s="24"/>
      <c r="M27" s="101"/>
      <c r="N27" s="24"/>
      <c r="O27" s="24"/>
      <c r="P27" s="102"/>
      <c r="Q27" s="146">
        <f t="shared" si="1"/>
        <v>0</v>
      </c>
      <c r="R27" s="102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96">
        <v>23.0</v>
      </c>
      <c r="B28" s="97"/>
      <c r="C28" s="98"/>
      <c r="D28" s="99"/>
      <c r="E28" s="100"/>
      <c r="F28" s="103"/>
      <c r="G28" s="103"/>
      <c r="H28" s="24"/>
      <c r="I28" s="101"/>
      <c r="J28" s="103"/>
      <c r="K28" s="103"/>
      <c r="L28" s="24"/>
      <c r="M28" s="101"/>
      <c r="N28" s="24"/>
      <c r="O28" s="24"/>
      <c r="P28" s="102"/>
      <c r="Q28" s="146">
        <f t="shared" si="1"/>
        <v>0</v>
      </c>
      <c r="R28" s="102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96">
        <v>24.0</v>
      </c>
      <c r="B29" s="97"/>
      <c r="C29" s="98"/>
      <c r="D29" s="99"/>
      <c r="E29" s="100"/>
      <c r="F29" s="24"/>
      <c r="G29" s="103"/>
      <c r="H29" s="24"/>
      <c r="I29" s="101"/>
      <c r="J29" s="103"/>
      <c r="K29" s="103"/>
      <c r="L29" s="24"/>
      <c r="M29" s="101"/>
      <c r="N29" s="24"/>
      <c r="O29" s="24"/>
      <c r="P29" s="102"/>
      <c r="Q29" s="146">
        <f t="shared" si="1"/>
        <v>0</v>
      </c>
      <c r="R29" s="102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96">
        <v>25.0</v>
      </c>
      <c r="B30" s="97"/>
      <c r="C30" s="98"/>
      <c r="D30" s="99"/>
      <c r="E30" s="100"/>
      <c r="F30" s="24"/>
      <c r="G30" s="103"/>
      <c r="H30" s="24"/>
      <c r="I30" s="101"/>
      <c r="J30" s="103"/>
      <c r="K30" s="103"/>
      <c r="L30" s="24"/>
      <c r="M30" s="101"/>
      <c r="N30" s="24"/>
      <c r="O30" s="24"/>
      <c r="P30" s="102"/>
      <c r="Q30" s="146">
        <f t="shared" si="1"/>
        <v>0</v>
      </c>
      <c r="R30" s="102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96">
        <v>26.0</v>
      </c>
      <c r="B31" s="97"/>
      <c r="C31" s="98"/>
      <c r="D31" s="99"/>
      <c r="E31" s="100"/>
      <c r="F31" s="24"/>
      <c r="G31" s="103"/>
      <c r="H31" s="24"/>
      <c r="I31" s="101"/>
      <c r="J31" s="103"/>
      <c r="K31" s="103"/>
      <c r="L31" s="24"/>
      <c r="M31" s="101"/>
      <c r="N31" s="24"/>
      <c r="O31" s="24"/>
      <c r="P31" s="102"/>
      <c r="Q31" s="146">
        <f t="shared" si="1"/>
        <v>0</v>
      </c>
      <c r="R31" s="102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96">
        <v>27.0</v>
      </c>
      <c r="B32" s="97"/>
      <c r="C32" s="98"/>
      <c r="D32" s="99"/>
      <c r="E32" s="100"/>
      <c r="F32" s="103"/>
      <c r="G32" s="103"/>
      <c r="H32" s="24"/>
      <c r="I32" s="101"/>
      <c r="J32" s="103"/>
      <c r="K32" s="103"/>
      <c r="L32" s="24"/>
      <c r="M32" s="101"/>
      <c r="N32" s="24"/>
      <c r="O32" s="24"/>
      <c r="P32" s="102"/>
      <c r="Q32" s="146">
        <f t="shared" si="1"/>
        <v>0</v>
      </c>
      <c r="R32" s="102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hidden="1" customHeight="1">
      <c r="A33" s="96">
        <v>28.0</v>
      </c>
      <c r="B33" s="97"/>
      <c r="C33" s="98"/>
      <c r="D33" s="99"/>
      <c r="E33" s="100"/>
      <c r="F33" s="24"/>
      <c r="G33" s="103"/>
      <c r="H33" s="24"/>
      <c r="I33" s="101"/>
      <c r="J33" s="103"/>
      <c r="K33" s="103"/>
      <c r="L33" s="24"/>
      <c r="M33" s="101"/>
      <c r="N33" s="24"/>
      <c r="O33" s="24"/>
      <c r="P33" s="102"/>
      <c r="Q33" s="146">
        <f t="shared" si="1"/>
        <v>0</v>
      </c>
      <c r="R33" s="102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hidden="1" customHeight="1">
      <c r="A34" s="96">
        <v>29.0</v>
      </c>
      <c r="B34" s="97"/>
      <c r="C34" s="98"/>
      <c r="D34" s="99"/>
      <c r="E34" s="100"/>
      <c r="F34" s="24"/>
      <c r="G34" s="103"/>
      <c r="H34" s="24"/>
      <c r="I34" s="101"/>
      <c r="J34" s="103"/>
      <c r="K34" s="103"/>
      <c r="L34" s="24"/>
      <c r="M34" s="101"/>
      <c r="N34" s="24"/>
      <c r="O34" s="24"/>
      <c r="P34" s="102"/>
      <c r="Q34" s="146">
        <f t="shared" si="1"/>
        <v>0</v>
      </c>
      <c r="R34" s="102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hidden="1" customHeight="1">
      <c r="A35" s="96">
        <v>30.0</v>
      </c>
      <c r="B35" s="97"/>
      <c r="C35" s="98"/>
      <c r="D35" s="99"/>
      <c r="E35" s="100"/>
      <c r="F35" s="24"/>
      <c r="G35" s="103"/>
      <c r="H35" s="24"/>
      <c r="I35" s="101"/>
      <c r="J35" s="103"/>
      <c r="K35" s="103"/>
      <c r="L35" s="24"/>
      <c r="M35" s="101"/>
      <c r="N35" s="24"/>
      <c r="O35" s="24"/>
      <c r="P35" s="102"/>
      <c r="Q35" s="146">
        <f t="shared" si="1"/>
        <v>0</v>
      </c>
      <c r="R35" s="102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hidden="1" customHeight="1">
      <c r="A36" s="96">
        <v>31.0</v>
      </c>
      <c r="B36" s="97"/>
      <c r="C36" s="98"/>
      <c r="D36" s="99"/>
      <c r="E36" s="100"/>
      <c r="F36" s="24"/>
      <c r="G36" s="103"/>
      <c r="H36" s="24"/>
      <c r="I36" s="101"/>
      <c r="J36" s="103"/>
      <c r="K36" s="103"/>
      <c r="L36" s="24"/>
      <c r="M36" s="101"/>
      <c r="N36" s="24"/>
      <c r="O36" s="24"/>
      <c r="P36" s="102"/>
      <c r="Q36" s="146">
        <f t="shared" si="1"/>
        <v>0</v>
      </c>
      <c r="R36" s="102"/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hidden="1" customHeight="1">
      <c r="A37" s="96">
        <v>32.0</v>
      </c>
      <c r="B37" s="97"/>
      <c r="C37" s="98"/>
      <c r="D37" s="99"/>
      <c r="E37" s="100"/>
      <c r="F37" s="24"/>
      <c r="G37" s="103"/>
      <c r="H37" s="24"/>
      <c r="I37" s="101"/>
      <c r="J37" s="103"/>
      <c r="K37" s="103"/>
      <c r="L37" s="24"/>
      <c r="M37" s="101"/>
      <c r="N37" s="24"/>
      <c r="O37" s="24"/>
      <c r="P37" s="102"/>
      <c r="Q37" s="146">
        <f t="shared" si="1"/>
        <v>0</v>
      </c>
      <c r="R37" s="102"/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hidden="1" customHeight="1">
      <c r="A38" s="96">
        <v>33.0</v>
      </c>
      <c r="B38" s="97"/>
      <c r="C38" s="98"/>
      <c r="D38" s="99"/>
      <c r="E38" s="100"/>
      <c r="F38" s="24"/>
      <c r="G38" s="103"/>
      <c r="H38" s="24"/>
      <c r="I38" s="101"/>
      <c r="J38" s="103"/>
      <c r="K38" s="103"/>
      <c r="L38" s="24"/>
      <c r="M38" s="101"/>
      <c r="N38" s="24"/>
      <c r="O38" s="24"/>
      <c r="P38" s="102"/>
      <c r="Q38" s="146">
        <f t="shared" si="1"/>
        <v>0</v>
      </c>
      <c r="R38" s="102"/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hidden="1" customHeight="1">
      <c r="A39" s="96">
        <v>34.0</v>
      </c>
      <c r="B39" s="97"/>
      <c r="C39" s="98"/>
      <c r="D39" s="99"/>
      <c r="E39" s="100"/>
      <c r="F39" s="24"/>
      <c r="G39" s="103"/>
      <c r="H39" s="24"/>
      <c r="I39" s="101"/>
      <c r="J39" s="103"/>
      <c r="K39" s="103"/>
      <c r="L39" s="24"/>
      <c r="M39" s="101"/>
      <c r="N39" s="24"/>
      <c r="O39" s="24"/>
      <c r="P39" s="102"/>
      <c r="Q39" s="146">
        <f t="shared" si="1"/>
        <v>0</v>
      </c>
      <c r="R39" s="102"/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hidden="1" customHeight="1">
      <c r="A40" s="96">
        <v>35.0</v>
      </c>
      <c r="B40" s="97"/>
      <c r="C40" s="98"/>
      <c r="D40" s="99"/>
      <c r="E40" s="100"/>
      <c r="F40" s="24"/>
      <c r="G40" s="103"/>
      <c r="H40" s="24"/>
      <c r="I40" s="101"/>
      <c r="J40" s="103"/>
      <c r="K40" s="103"/>
      <c r="L40" s="24"/>
      <c r="M40" s="101"/>
      <c r="N40" s="24"/>
      <c r="O40" s="24"/>
      <c r="P40" s="102"/>
      <c r="Q40" s="146">
        <f t="shared" si="1"/>
        <v>0</v>
      </c>
      <c r="R40" s="102"/>
      <c r="S40" s="26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hidden="1" customHeight="1">
      <c r="A41" s="96">
        <v>36.0</v>
      </c>
      <c r="B41" s="97"/>
      <c r="C41" s="98"/>
      <c r="D41" s="99"/>
      <c r="E41" s="100"/>
      <c r="F41" s="103"/>
      <c r="G41" s="103"/>
      <c r="H41" s="24"/>
      <c r="I41" s="101"/>
      <c r="J41" s="103"/>
      <c r="K41" s="103"/>
      <c r="L41" s="24"/>
      <c r="M41" s="101"/>
      <c r="N41" s="24"/>
      <c r="O41" s="24"/>
      <c r="P41" s="102"/>
      <c r="Q41" s="146">
        <f t="shared" si="1"/>
        <v>0</v>
      </c>
      <c r="R41" s="102"/>
      <c r="S41" s="26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hidden="1" customHeight="1">
      <c r="A42" s="96">
        <v>37.0</v>
      </c>
      <c r="B42" s="97"/>
      <c r="C42" s="98"/>
      <c r="D42" s="99"/>
      <c r="E42" s="100"/>
      <c r="F42" s="24"/>
      <c r="G42" s="103"/>
      <c r="H42" s="24"/>
      <c r="I42" s="101"/>
      <c r="J42" s="103"/>
      <c r="K42" s="103"/>
      <c r="L42" s="24"/>
      <c r="M42" s="101"/>
      <c r="N42" s="24"/>
      <c r="O42" s="24"/>
      <c r="P42" s="102"/>
      <c r="Q42" s="146">
        <f t="shared" si="1"/>
        <v>0</v>
      </c>
      <c r="R42" s="102"/>
      <c r="S42" s="26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42.0" hidden="1" customHeight="1">
      <c r="A43" s="96">
        <v>38.0</v>
      </c>
      <c r="B43" s="97"/>
      <c r="C43" s="98"/>
      <c r="D43" s="99"/>
      <c r="E43" s="100"/>
      <c r="F43" s="24"/>
      <c r="G43" s="103"/>
      <c r="H43" s="24"/>
      <c r="I43" s="101"/>
      <c r="J43" s="103"/>
      <c r="K43" s="103"/>
      <c r="L43" s="24"/>
      <c r="M43" s="101"/>
      <c r="N43" s="24"/>
      <c r="O43" s="24"/>
      <c r="P43" s="102"/>
      <c r="Q43" s="146">
        <f t="shared" si="1"/>
        <v>0</v>
      </c>
      <c r="R43" s="102"/>
      <c r="S43" s="26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ht="42.0" hidden="1" customHeight="1">
      <c r="A44" s="96">
        <v>39.0</v>
      </c>
      <c r="B44" s="97"/>
      <c r="C44" s="98"/>
      <c r="D44" s="99"/>
      <c r="E44" s="100"/>
      <c r="F44" s="103"/>
      <c r="G44" s="103"/>
      <c r="H44" s="24"/>
      <c r="I44" s="101"/>
      <c r="J44" s="103"/>
      <c r="K44" s="103"/>
      <c r="L44" s="24"/>
      <c r="M44" s="101"/>
      <c r="N44" s="24"/>
      <c r="O44" s="24"/>
      <c r="P44" s="102"/>
      <c r="Q44" s="146">
        <f t="shared" si="1"/>
        <v>0</v>
      </c>
      <c r="R44" s="102"/>
      <c r="S44" s="26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ht="42.0" hidden="1" customHeight="1">
      <c r="A45" s="96">
        <v>40.0</v>
      </c>
      <c r="B45" s="97"/>
      <c r="C45" s="98"/>
      <c r="D45" s="99"/>
      <c r="E45" s="100"/>
      <c r="F45" s="24"/>
      <c r="G45" s="103"/>
      <c r="H45" s="24"/>
      <c r="I45" s="101"/>
      <c r="J45" s="103"/>
      <c r="K45" s="103"/>
      <c r="L45" s="24"/>
      <c r="M45" s="101"/>
      <c r="N45" s="24"/>
      <c r="O45" s="24"/>
      <c r="P45" s="102"/>
      <c r="Q45" s="146">
        <f t="shared" si="1"/>
        <v>0</v>
      </c>
      <c r="R45" s="102"/>
      <c r="S45" s="26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</row>
    <row r="46" ht="42.0" hidden="1" customHeight="1">
      <c r="A46" s="96">
        <v>41.0</v>
      </c>
      <c r="B46" s="97"/>
      <c r="C46" s="98"/>
      <c r="D46" s="99"/>
      <c r="E46" s="100"/>
      <c r="F46" s="24"/>
      <c r="G46" s="103"/>
      <c r="H46" s="24"/>
      <c r="I46" s="101"/>
      <c r="J46" s="103"/>
      <c r="K46" s="103"/>
      <c r="L46" s="24"/>
      <c r="M46" s="101"/>
      <c r="N46" s="24"/>
      <c r="O46" s="24"/>
      <c r="P46" s="102"/>
      <c r="Q46" s="146">
        <f t="shared" si="1"/>
        <v>0</v>
      </c>
      <c r="R46" s="102"/>
      <c r="S46" s="26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</row>
    <row r="47" ht="42.0" hidden="1" customHeight="1">
      <c r="A47" s="96">
        <v>42.0</v>
      </c>
      <c r="B47" s="97"/>
      <c r="C47" s="98"/>
      <c r="D47" s="99"/>
      <c r="E47" s="100"/>
      <c r="F47" s="24"/>
      <c r="G47" s="103"/>
      <c r="H47" s="24"/>
      <c r="I47" s="101"/>
      <c r="J47" s="103"/>
      <c r="K47" s="103"/>
      <c r="L47" s="24"/>
      <c r="M47" s="101"/>
      <c r="N47" s="24"/>
      <c r="O47" s="24"/>
      <c r="P47" s="102"/>
      <c r="Q47" s="146">
        <f t="shared" si="1"/>
        <v>0</v>
      </c>
      <c r="R47" s="102"/>
      <c r="S47" s="26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</row>
    <row r="48" ht="42.0" hidden="1" customHeight="1">
      <c r="A48" s="96">
        <v>43.0</v>
      </c>
      <c r="B48" s="97"/>
      <c r="C48" s="98"/>
      <c r="D48" s="99"/>
      <c r="E48" s="100"/>
      <c r="F48" s="24"/>
      <c r="G48" s="103"/>
      <c r="H48" s="24"/>
      <c r="I48" s="101"/>
      <c r="J48" s="103"/>
      <c r="K48" s="103"/>
      <c r="L48" s="24"/>
      <c r="M48" s="101"/>
      <c r="N48" s="24"/>
      <c r="O48" s="24"/>
      <c r="P48" s="102"/>
      <c r="Q48" s="146">
        <f t="shared" si="1"/>
        <v>0</v>
      </c>
      <c r="R48" s="102"/>
      <c r="S48" s="26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</row>
    <row r="49" ht="42.0" hidden="1" customHeight="1">
      <c r="A49" s="96">
        <v>44.0</v>
      </c>
      <c r="B49" s="97"/>
      <c r="C49" s="98"/>
      <c r="D49" s="99"/>
      <c r="E49" s="100"/>
      <c r="F49" s="24"/>
      <c r="G49" s="103"/>
      <c r="H49" s="24"/>
      <c r="I49" s="101"/>
      <c r="J49" s="103"/>
      <c r="K49" s="103"/>
      <c r="L49" s="24"/>
      <c r="M49" s="101"/>
      <c r="N49" s="24"/>
      <c r="O49" s="24"/>
      <c r="P49" s="102"/>
      <c r="Q49" s="146">
        <f t="shared" si="1"/>
        <v>0</v>
      </c>
      <c r="R49" s="102"/>
      <c r="S49" s="26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</row>
    <row r="50" ht="42.0" hidden="1" customHeight="1">
      <c r="A50" s="96">
        <v>45.0</v>
      </c>
      <c r="B50" s="97"/>
      <c r="C50" s="98"/>
      <c r="D50" s="99"/>
      <c r="E50" s="100"/>
      <c r="F50" s="24"/>
      <c r="G50" s="103"/>
      <c r="H50" s="24"/>
      <c r="I50" s="101"/>
      <c r="J50" s="103"/>
      <c r="K50" s="103"/>
      <c r="L50" s="24"/>
      <c r="M50" s="101"/>
      <c r="N50" s="24"/>
      <c r="O50" s="24"/>
      <c r="P50" s="102"/>
      <c r="Q50" s="146">
        <f t="shared" si="1"/>
        <v>0</v>
      </c>
      <c r="R50" s="102"/>
      <c r="S50" s="26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</row>
    <row r="51" ht="42.0" hidden="1" customHeight="1">
      <c r="A51" s="96">
        <v>46.0</v>
      </c>
      <c r="B51" s="97"/>
      <c r="C51" s="98"/>
      <c r="D51" s="99"/>
      <c r="E51" s="100"/>
      <c r="F51" s="24"/>
      <c r="G51" s="103"/>
      <c r="H51" s="24"/>
      <c r="I51" s="101"/>
      <c r="J51" s="103"/>
      <c r="K51" s="103"/>
      <c r="L51" s="24"/>
      <c r="M51" s="101"/>
      <c r="N51" s="24"/>
      <c r="O51" s="24"/>
      <c r="P51" s="102"/>
      <c r="Q51" s="146">
        <f t="shared" si="1"/>
        <v>0</v>
      </c>
      <c r="R51" s="102"/>
      <c r="S51" s="26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</row>
    <row r="52" ht="42.0" hidden="1" customHeight="1">
      <c r="A52" s="96">
        <v>47.0</v>
      </c>
      <c r="B52" s="97"/>
      <c r="C52" s="98"/>
      <c r="D52" s="99"/>
      <c r="E52" s="100"/>
      <c r="F52" s="24"/>
      <c r="G52" s="103"/>
      <c r="H52" s="24"/>
      <c r="I52" s="101"/>
      <c r="J52" s="103"/>
      <c r="K52" s="103"/>
      <c r="L52" s="24"/>
      <c r="M52" s="101"/>
      <c r="N52" s="24"/>
      <c r="O52" s="24"/>
      <c r="P52" s="102"/>
      <c r="Q52" s="146">
        <f t="shared" si="1"/>
        <v>0</v>
      </c>
      <c r="R52" s="102"/>
      <c r="S52" s="26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</row>
    <row r="53" ht="42.0" hidden="1" customHeight="1">
      <c r="A53" s="96">
        <v>48.0</v>
      </c>
      <c r="B53" s="97"/>
      <c r="C53" s="98"/>
      <c r="D53" s="99"/>
      <c r="E53" s="100"/>
      <c r="F53" s="24"/>
      <c r="G53" s="103"/>
      <c r="H53" s="24"/>
      <c r="I53" s="101"/>
      <c r="J53" s="103"/>
      <c r="K53" s="103"/>
      <c r="L53" s="24"/>
      <c r="M53" s="101"/>
      <c r="N53" s="24"/>
      <c r="O53" s="24"/>
      <c r="P53" s="102"/>
      <c r="Q53" s="146">
        <f t="shared" si="1"/>
        <v>0</v>
      </c>
      <c r="R53" s="102"/>
      <c r="S53" s="26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</row>
    <row r="54" ht="42.0" hidden="1" customHeight="1">
      <c r="A54" s="96">
        <v>49.0</v>
      </c>
      <c r="B54" s="97"/>
      <c r="C54" s="98"/>
      <c r="D54" s="99"/>
      <c r="E54" s="100"/>
      <c r="F54" s="24"/>
      <c r="G54" s="103"/>
      <c r="H54" s="24"/>
      <c r="I54" s="101"/>
      <c r="J54" s="103"/>
      <c r="K54" s="103"/>
      <c r="L54" s="24"/>
      <c r="M54" s="101"/>
      <c r="N54" s="24"/>
      <c r="O54" s="24"/>
      <c r="P54" s="102"/>
      <c r="Q54" s="146">
        <f t="shared" si="1"/>
        <v>0</v>
      </c>
      <c r="R54" s="102"/>
      <c r="S54" s="26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</row>
    <row r="55" ht="42.0" hidden="1" customHeight="1">
      <c r="A55" s="96">
        <v>50.0</v>
      </c>
      <c r="B55" s="97"/>
      <c r="C55" s="98"/>
      <c r="D55" s="99"/>
      <c r="E55" s="100"/>
      <c r="F55" s="24"/>
      <c r="G55" s="103"/>
      <c r="H55" s="24"/>
      <c r="I55" s="101"/>
      <c r="J55" s="103"/>
      <c r="K55" s="103"/>
      <c r="L55" s="24"/>
      <c r="M55" s="101"/>
      <c r="N55" s="24"/>
      <c r="O55" s="24"/>
      <c r="P55" s="102"/>
      <c r="Q55" s="146">
        <f t="shared" si="1"/>
        <v>0</v>
      </c>
      <c r="R55" s="102"/>
      <c r="S55" s="26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</row>
    <row r="56" ht="42.0" hidden="1" customHeight="1">
      <c r="A56" s="96">
        <v>51.0</v>
      </c>
      <c r="B56" s="97"/>
      <c r="C56" s="98"/>
      <c r="D56" s="99"/>
      <c r="E56" s="100"/>
      <c r="F56" s="24"/>
      <c r="G56" s="103"/>
      <c r="H56" s="24"/>
      <c r="I56" s="101"/>
      <c r="J56" s="103"/>
      <c r="K56" s="103"/>
      <c r="L56" s="24"/>
      <c r="M56" s="101"/>
      <c r="N56" s="24"/>
      <c r="O56" s="24"/>
      <c r="P56" s="102"/>
      <c r="Q56" s="146">
        <f t="shared" si="1"/>
        <v>0</v>
      </c>
      <c r="R56" s="102"/>
      <c r="S56" s="26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</row>
    <row r="57" ht="42.0" hidden="1" customHeight="1">
      <c r="A57" s="96">
        <v>52.0</v>
      </c>
      <c r="B57" s="97"/>
      <c r="C57" s="98"/>
      <c r="D57" s="99"/>
      <c r="E57" s="100"/>
      <c r="F57" s="24"/>
      <c r="G57" s="103"/>
      <c r="H57" s="24"/>
      <c r="I57" s="101"/>
      <c r="J57" s="103"/>
      <c r="K57" s="103"/>
      <c r="L57" s="24"/>
      <c r="M57" s="101"/>
      <c r="N57" s="24"/>
      <c r="O57" s="24"/>
      <c r="P57" s="102"/>
      <c r="Q57" s="146">
        <f t="shared" si="1"/>
        <v>0</v>
      </c>
      <c r="R57" s="102"/>
      <c r="S57" s="26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</row>
    <row r="58" ht="42.0" hidden="1" customHeight="1">
      <c r="A58" s="96">
        <v>53.0</v>
      </c>
      <c r="B58" s="97"/>
      <c r="C58" s="98"/>
      <c r="D58" s="99"/>
      <c r="E58" s="100"/>
      <c r="F58" s="24"/>
      <c r="G58" s="103"/>
      <c r="H58" s="24"/>
      <c r="I58" s="101"/>
      <c r="J58" s="103"/>
      <c r="K58" s="103"/>
      <c r="L58" s="24"/>
      <c r="M58" s="101"/>
      <c r="N58" s="24"/>
      <c r="O58" s="24"/>
      <c r="P58" s="102"/>
      <c r="Q58" s="146">
        <f t="shared" si="1"/>
        <v>0</v>
      </c>
      <c r="R58" s="102"/>
      <c r="S58" s="26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</row>
    <row r="59" ht="42.0" hidden="1" customHeight="1">
      <c r="A59" s="96">
        <v>54.0</v>
      </c>
      <c r="B59" s="97"/>
      <c r="C59" s="98"/>
      <c r="D59" s="99"/>
      <c r="E59" s="100"/>
      <c r="F59" s="24"/>
      <c r="G59" s="103"/>
      <c r="H59" s="24"/>
      <c r="I59" s="101"/>
      <c r="J59" s="103"/>
      <c r="K59" s="103"/>
      <c r="L59" s="24"/>
      <c r="M59" s="101"/>
      <c r="N59" s="24"/>
      <c r="O59" s="24"/>
      <c r="P59" s="102"/>
      <c r="Q59" s="146">
        <f t="shared" si="1"/>
        <v>0</v>
      </c>
      <c r="R59" s="102"/>
      <c r="S59" s="26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</row>
    <row r="60" ht="42.0" hidden="1" customHeight="1">
      <c r="A60" s="96">
        <v>55.0</v>
      </c>
      <c r="B60" s="97"/>
      <c r="C60" s="98"/>
      <c r="D60" s="99"/>
      <c r="E60" s="100"/>
      <c r="F60" s="24"/>
      <c r="G60" s="103"/>
      <c r="H60" s="24"/>
      <c r="I60" s="101"/>
      <c r="J60" s="103"/>
      <c r="K60" s="103"/>
      <c r="L60" s="24"/>
      <c r="M60" s="101"/>
      <c r="N60" s="24"/>
      <c r="O60" s="24"/>
      <c r="P60" s="102"/>
      <c r="Q60" s="146">
        <f t="shared" si="1"/>
        <v>0</v>
      </c>
      <c r="R60" s="102"/>
      <c r="S60" s="26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1" ht="42.0" hidden="1" customHeight="1">
      <c r="A61" s="96">
        <v>56.0</v>
      </c>
      <c r="B61" s="97"/>
      <c r="C61" s="98"/>
      <c r="D61" s="99"/>
      <c r="E61" s="100"/>
      <c r="F61" s="24"/>
      <c r="G61" s="103"/>
      <c r="H61" s="24"/>
      <c r="I61" s="101"/>
      <c r="J61" s="103"/>
      <c r="K61" s="103"/>
      <c r="L61" s="24"/>
      <c r="M61" s="101"/>
      <c r="N61" s="24"/>
      <c r="O61" s="24"/>
      <c r="P61" s="102"/>
      <c r="Q61" s="146">
        <f t="shared" si="1"/>
        <v>0</v>
      </c>
      <c r="R61" s="102"/>
      <c r="S61" s="26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</row>
    <row r="62" ht="42.0" hidden="1" customHeight="1">
      <c r="A62" s="96">
        <v>57.0</v>
      </c>
      <c r="B62" s="97"/>
      <c r="C62" s="98"/>
      <c r="D62" s="99"/>
      <c r="E62" s="100"/>
      <c r="F62" s="24"/>
      <c r="G62" s="103"/>
      <c r="H62" s="24"/>
      <c r="I62" s="101"/>
      <c r="J62" s="103"/>
      <c r="K62" s="103"/>
      <c r="L62" s="24"/>
      <c r="M62" s="101"/>
      <c r="N62" s="24"/>
      <c r="O62" s="24"/>
      <c r="P62" s="102"/>
      <c r="Q62" s="146">
        <f t="shared" si="1"/>
        <v>0</v>
      </c>
      <c r="R62" s="102"/>
      <c r="S62" s="26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</row>
    <row r="63" ht="42.0" hidden="1" customHeight="1">
      <c r="A63" s="96">
        <v>58.0</v>
      </c>
      <c r="B63" s="97"/>
      <c r="C63" s="98"/>
      <c r="D63" s="99"/>
      <c r="E63" s="100"/>
      <c r="F63" s="24"/>
      <c r="G63" s="103"/>
      <c r="H63" s="24"/>
      <c r="I63" s="101"/>
      <c r="J63" s="103"/>
      <c r="K63" s="103"/>
      <c r="L63" s="24"/>
      <c r="M63" s="101"/>
      <c r="N63" s="24"/>
      <c r="O63" s="24"/>
      <c r="P63" s="102"/>
      <c r="Q63" s="146">
        <f t="shared" si="1"/>
        <v>0</v>
      </c>
      <c r="R63" s="102"/>
      <c r="S63" s="26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</row>
    <row r="64" ht="42.0" hidden="1" customHeight="1">
      <c r="A64" s="96">
        <v>59.0</v>
      </c>
      <c r="B64" s="97"/>
      <c r="C64" s="98"/>
      <c r="D64" s="99"/>
      <c r="E64" s="100"/>
      <c r="F64" s="24"/>
      <c r="G64" s="103"/>
      <c r="H64" s="24"/>
      <c r="I64" s="101"/>
      <c r="J64" s="103"/>
      <c r="K64" s="103"/>
      <c r="L64" s="24"/>
      <c r="M64" s="101"/>
      <c r="N64" s="24"/>
      <c r="O64" s="24"/>
      <c r="P64" s="102"/>
      <c r="Q64" s="146">
        <f t="shared" si="1"/>
        <v>0</v>
      </c>
      <c r="R64" s="102"/>
      <c r="S64" s="26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</row>
    <row r="65" ht="42.0" hidden="1" customHeight="1">
      <c r="A65" s="96">
        <v>60.0</v>
      </c>
      <c r="B65" s="97"/>
      <c r="C65" s="98"/>
      <c r="D65" s="99"/>
      <c r="E65" s="100"/>
      <c r="F65" s="24"/>
      <c r="G65" s="103"/>
      <c r="H65" s="24"/>
      <c r="I65" s="101"/>
      <c r="J65" s="103"/>
      <c r="K65" s="103"/>
      <c r="L65" s="24"/>
      <c r="M65" s="101"/>
      <c r="N65" s="24"/>
      <c r="O65" s="24"/>
      <c r="P65" s="102"/>
      <c r="Q65" s="146">
        <f t="shared" si="1"/>
        <v>0</v>
      </c>
      <c r="R65" s="102"/>
      <c r="S65" s="26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</row>
    <row r="66" ht="42.0" hidden="1" customHeight="1">
      <c r="A66" s="96">
        <v>61.0</v>
      </c>
      <c r="B66" s="97"/>
      <c r="C66" s="98"/>
      <c r="D66" s="99"/>
      <c r="E66" s="100"/>
      <c r="F66" s="24"/>
      <c r="G66" s="103"/>
      <c r="H66" s="24"/>
      <c r="I66" s="101"/>
      <c r="J66" s="103"/>
      <c r="K66" s="103"/>
      <c r="L66" s="24"/>
      <c r="M66" s="101"/>
      <c r="N66" s="24"/>
      <c r="O66" s="24"/>
      <c r="P66" s="102"/>
      <c r="Q66" s="146">
        <f t="shared" si="1"/>
        <v>0</v>
      </c>
      <c r="R66" s="102"/>
      <c r="S66" s="26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</row>
    <row r="67" ht="42.0" hidden="1" customHeight="1">
      <c r="A67" s="96">
        <v>62.0</v>
      </c>
      <c r="B67" s="97"/>
      <c r="C67" s="98"/>
      <c r="D67" s="99"/>
      <c r="E67" s="100"/>
      <c r="F67" s="24"/>
      <c r="G67" s="103"/>
      <c r="H67" s="24"/>
      <c r="I67" s="101"/>
      <c r="J67" s="103"/>
      <c r="K67" s="103"/>
      <c r="L67" s="24"/>
      <c r="M67" s="101"/>
      <c r="N67" s="24"/>
      <c r="O67" s="24"/>
      <c r="P67" s="102"/>
      <c r="Q67" s="146">
        <f t="shared" si="1"/>
        <v>0</v>
      </c>
      <c r="R67" s="102"/>
      <c r="S67" s="26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</row>
    <row r="68" ht="42.0" hidden="1" customHeight="1">
      <c r="A68" s="96">
        <v>63.0</v>
      </c>
      <c r="B68" s="97"/>
      <c r="C68" s="98"/>
      <c r="D68" s="99"/>
      <c r="E68" s="100"/>
      <c r="F68" s="24"/>
      <c r="G68" s="103"/>
      <c r="H68" s="24"/>
      <c r="I68" s="101"/>
      <c r="J68" s="103"/>
      <c r="K68" s="103"/>
      <c r="L68" s="24"/>
      <c r="M68" s="101"/>
      <c r="N68" s="24"/>
      <c r="O68" s="24"/>
      <c r="P68" s="102"/>
      <c r="Q68" s="146">
        <f t="shared" si="1"/>
        <v>0</v>
      </c>
      <c r="R68" s="102"/>
      <c r="S68" s="26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</row>
    <row r="69" ht="42.0" hidden="1" customHeight="1">
      <c r="A69" s="96">
        <v>64.0</v>
      </c>
      <c r="B69" s="97"/>
      <c r="C69" s="98"/>
      <c r="D69" s="99"/>
      <c r="E69" s="100"/>
      <c r="F69" s="24"/>
      <c r="G69" s="103"/>
      <c r="H69" s="24"/>
      <c r="I69" s="101"/>
      <c r="J69" s="103"/>
      <c r="K69" s="103"/>
      <c r="L69" s="24"/>
      <c r="M69" s="101"/>
      <c r="N69" s="24"/>
      <c r="O69" s="24"/>
      <c r="P69" s="102"/>
      <c r="Q69" s="146">
        <f t="shared" si="1"/>
        <v>0</v>
      </c>
      <c r="R69" s="102"/>
      <c r="S69" s="26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</row>
    <row r="70" ht="42.0" hidden="1" customHeight="1">
      <c r="A70" s="96">
        <v>65.0</v>
      </c>
      <c r="B70" s="97"/>
      <c r="C70" s="98"/>
      <c r="D70" s="99"/>
      <c r="E70" s="100"/>
      <c r="F70" s="24"/>
      <c r="G70" s="103"/>
      <c r="H70" s="24"/>
      <c r="I70" s="101"/>
      <c r="J70" s="103"/>
      <c r="K70" s="103"/>
      <c r="L70" s="24"/>
      <c r="M70" s="101"/>
      <c r="N70" s="24"/>
      <c r="O70" s="24"/>
      <c r="P70" s="102"/>
      <c r="Q70" s="146">
        <f t="shared" si="1"/>
        <v>0</v>
      </c>
      <c r="R70" s="102"/>
      <c r="S70" s="26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</row>
    <row r="71" ht="42.0" hidden="1" customHeight="1">
      <c r="A71" s="96">
        <v>66.0</v>
      </c>
      <c r="B71" s="97"/>
      <c r="C71" s="98"/>
      <c r="D71" s="99"/>
      <c r="E71" s="100"/>
      <c r="F71" s="103"/>
      <c r="G71" s="103"/>
      <c r="H71" s="24"/>
      <c r="I71" s="101"/>
      <c r="J71" s="103"/>
      <c r="K71" s="103"/>
      <c r="L71" s="24"/>
      <c r="M71" s="101"/>
      <c r="N71" s="24"/>
      <c r="O71" s="24"/>
      <c r="P71" s="102"/>
      <c r="Q71" s="146">
        <f t="shared" si="1"/>
        <v>0</v>
      </c>
      <c r="R71" s="102"/>
      <c r="S71" s="26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</row>
    <row r="72" ht="42.0" hidden="1" customHeight="1">
      <c r="A72" s="96">
        <v>67.0</v>
      </c>
      <c r="B72" s="97"/>
      <c r="C72" s="98"/>
      <c r="D72" s="99"/>
      <c r="E72" s="100"/>
      <c r="F72" s="24"/>
      <c r="G72" s="103"/>
      <c r="H72" s="24"/>
      <c r="I72" s="101"/>
      <c r="J72" s="103"/>
      <c r="K72" s="103"/>
      <c r="L72" s="24"/>
      <c r="M72" s="101"/>
      <c r="N72" s="24"/>
      <c r="O72" s="24"/>
      <c r="P72" s="102"/>
      <c r="Q72" s="146">
        <f t="shared" si="1"/>
        <v>0</v>
      </c>
      <c r="R72" s="102"/>
      <c r="S72" s="26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</row>
    <row r="73" ht="42.0" hidden="1" customHeight="1">
      <c r="A73" s="96">
        <v>68.0</v>
      </c>
      <c r="B73" s="97"/>
      <c r="C73" s="98"/>
      <c r="D73" s="99"/>
      <c r="E73" s="100"/>
      <c r="F73" s="24"/>
      <c r="G73" s="103"/>
      <c r="H73" s="24"/>
      <c r="I73" s="101"/>
      <c r="J73" s="103"/>
      <c r="K73" s="103"/>
      <c r="L73" s="24"/>
      <c r="M73" s="101"/>
      <c r="N73" s="24"/>
      <c r="O73" s="24"/>
      <c r="P73" s="102"/>
      <c r="Q73" s="146">
        <f t="shared" si="1"/>
        <v>0</v>
      </c>
      <c r="R73" s="102"/>
      <c r="S73" s="26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</row>
    <row r="74" ht="42.0" hidden="1" customHeight="1">
      <c r="A74" s="96">
        <v>69.0</v>
      </c>
      <c r="B74" s="97"/>
      <c r="C74" s="98"/>
      <c r="D74" s="99"/>
      <c r="E74" s="100"/>
      <c r="F74" s="24"/>
      <c r="G74" s="103"/>
      <c r="H74" s="103"/>
      <c r="I74" s="101"/>
      <c r="J74" s="103"/>
      <c r="K74" s="103"/>
      <c r="L74" s="24"/>
      <c r="M74" s="101"/>
      <c r="N74" s="24"/>
      <c r="O74" s="24"/>
      <c r="P74" s="102"/>
      <c r="Q74" s="146">
        <f t="shared" si="1"/>
        <v>0</v>
      </c>
      <c r="R74" s="102"/>
      <c r="S74" s="26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</row>
    <row r="75" ht="42.0" hidden="1" customHeight="1">
      <c r="A75" s="96">
        <v>70.0</v>
      </c>
      <c r="B75" s="97"/>
      <c r="C75" s="98"/>
      <c r="D75" s="99"/>
      <c r="E75" s="100"/>
      <c r="F75" s="24"/>
      <c r="G75" s="103"/>
      <c r="H75" s="24"/>
      <c r="I75" s="101"/>
      <c r="J75" s="103"/>
      <c r="K75" s="103"/>
      <c r="L75" s="24"/>
      <c r="M75" s="101"/>
      <c r="N75" s="24"/>
      <c r="O75" s="24"/>
      <c r="P75" s="102"/>
      <c r="Q75" s="146">
        <f t="shared" si="1"/>
        <v>0</v>
      </c>
      <c r="R75" s="102"/>
      <c r="S75" s="26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</row>
    <row r="76" ht="42.0" hidden="1" customHeight="1">
      <c r="A76" s="96">
        <v>71.0</v>
      </c>
      <c r="B76" s="97"/>
      <c r="C76" s="98"/>
      <c r="D76" s="99"/>
      <c r="E76" s="100"/>
      <c r="F76" s="24"/>
      <c r="G76" s="103"/>
      <c r="H76" s="103"/>
      <c r="I76" s="101"/>
      <c r="J76" s="103"/>
      <c r="K76" s="103"/>
      <c r="L76" s="24"/>
      <c r="M76" s="101"/>
      <c r="N76" s="24"/>
      <c r="O76" s="24"/>
      <c r="P76" s="102"/>
      <c r="Q76" s="146">
        <f t="shared" si="1"/>
        <v>0</v>
      </c>
      <c r="R76" s="102"/>
      <c r="S76" s="26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</row>
    <row r="77" ht="42.0" hidden="1" customHeight="1">
      <c r="A77" s="96">
        <v>72.0</v>
      </c>
      <c r="B77" s="97"/>
      <c r="C77" s="98"/>
      <c r="D77" s="99"/>
      <c r="E77" s="100"/>
      <c r="F77" s="24"/>
      <c r="G77" s="103"/>
      <c r="H77" s="103"/>
      <c r="I77" s="101"/>
      <c r="J77" s="103"/>
      <c r="K77" s="103"/>
      <c r="L77" s="24"/>
      <c r="M77" s="101"/>
      <c r="N77" s="24"/>
      <c r="O77" s="24"/>
      <c r="P77" s="102"/>
      <c r="Q77" s="146">
        <f t="shared" si="1"/>
        <v>0</v>
      </c>
      <c r="R77" s="102"/>
      <c r="S77" s="26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</row>
    <row r="78" ht="42.0" hidden="1" customHeight="1">
      <c r="A78" s="96">
        <v>73.0</v>
      </c>
      <c r="B78" s="97"/>
      <c r="C78" s="98"/>
      <c r="D78" s="99"/>
      <c r="E78" s="100"/>
      <c r="F78" s="24"/>
      <c r="G78" s="103"/>
      <c r="H78" s="103"/>
      <c r="I78" s="101"/>
      <c r="J78" s="103"/>
      <c r="K78" s="103"/>
      <c r="L78" s="24"/>
      <c r="M78" s="101"/>
      <c r="N78" s="24"/>
      <c r="O78" s="24"/>
      <c r="P78" s="102"/>
      <c r="Q78" s="146">
        <f t="shared" si="1"/>
        <v>0</v>
      </c>
      <c r="R78" s="102"/>
      <c r="S78" s="26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</row>
    <row r="79" ht="42.0" hidden="1" customHeight="1">
      <c r="A79" s="96">
        <v>74.0</v>
      </c>
      <c r="B79" s="97"/>
      <c r="C79" s="98"/>
      <c r="D79" s="99"/>
      <c r="E79" s="100"/>
      <c r="F79" s="24"/>
      <c r="G79" s="103"/>
      <c r="H79" s="103"/>
      <c r="I79" s="101"/>
      <c r="J79" s="103"/>
      <c r="K79" s="103"/>
      <c r="L79" s="24"/>
      <c r="M79" s="101"/>
      <c r="N79" s="24"/>
      <c r="O79" s="24"/>
      <c r="P79" s="102"/>
      <c r="Q79" s="146">
        <f t="shared" si="1"/>
        <v>0</v>
      </c>
      <c r="R79" s="102"/>
      <c r="S79" s="26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</row>
    <row r="80" ht="42.0" hidden="1" customHeight="1">
      <c r="A80" s="96">
        <v>75.0</v>
      </c>
      <c r="B80" s="97"/>
      <c r="C80" s="98"/>
      <c r="D80" s="99"/>
      <c r="E80" s="100"/>
      <c r="F80" s="24"/>
      <c r="G80" s="103"/>
      <c r="H80" s="103"/>
      <c r="I80" s="101"/>
      <c r="J80" s="103"/>
      <c r="K80" s="103"/>
      <c r="L80" s="24"/>
      <c r="M80" s="101"/>
      <c r="N80" s="24"/>
      <c r="O80" s="24"/>
      <c r="P80" s="102"/>
      <c r="Q80" s="146">
        <f t="shared" si="1"/>
        <v>0</v>
      </c>
      <c r="R80" s="102"/>
      <c r="S80" s="26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</row>
    <row r="81" ht="42.0" hidden="1" customHeight="1">
      <c r="A81" s="96">
        <v>76.0</v>
      </c>
      <c r="B81" s="97"/>
      <c r="C81" s="98"/>
      <c r="D81" s="99"/>
      <c r="E81" s="100"/>
      <c r="F81" s="24"/>
      <c r="G81" s="103"/>
      <c r="H81" s="103"/>
      <c r="I81" s="101"/>
      <c r="J81" s="103"/>
      <c r="K81" s="103"/>
      <c r="L81" s="24"/>
      <c r="M81" s="101"/>
      <c r="N81" s="24"/>
      <c r="O81" s="24"/>
      <c r="P81" s="102"/>
      <c r="Q81" s="146">
        <f t="shared" si="1"/>
        <v>0</v>
      </c>
      <c r="R81" s="102"/>
      <c r="S81" s="26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</row>
    <row r="82" ht="42.0" hidden="1" customHeight="1">
      <c r="A82" s="96">
        <v>77.0</v>
      </c>
      <c r="B82" s="97"/>
      <c r="C82" s="98"/>
      <c r="D82" s="99"/>
      <c r="E82" s="100"/>
      <c r="F82" s="24"/>
      <c r="G82" s="103"/>
      <c r="H82" s="103"/>
      <c r="I82" s="101"/>
      <c r="J82" s="103"/>
      <c r="K82" s="103"/>
      <c r="L82" s="24"/>
      <c r="M82" s="101"/>
      <c r="N82" s="24"/>
      <c r="O82" s="24"/>
      <c r="P82" s="102"/>
      <c r="Q82" s="146">
        <f t="shared" si="1"/>
        <v>0</v>
      </c>
      <c r="R82" s="102"/>
      <c r="S82" s="26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</row>
    <row r="83" ht="42.0" hidden="1" customHeight="1">
      <c r="A83" s="96">
        <v>78.0</v>
      </c>
      <c r="B83" s="97"/>
      <c r="C83" s="98"/>
      <c r="D83" s="99"/>
      <c r="E83" s="100"/>
      <c r="F83" s="24"/>
      <c r="G83" s="103"/>
      <c r="H83" s="103"/>
      <c r="I83" s="101"/>
      <c r="J83" s="103"/>
      <c r="K83" s="103"/>
      <c r="L83" s="24"/>
      <c r="M83" s="101"/>
      <c r="N83" s="24"/>
      <c r="O83" s="24"/>
      <c r="P83" s="102"/>
      <c r="Q83" s="146">
        <f t="shared" si="1"/>
        <v>0</v>
      </c>
      <c r="R83" s="102"/>
      <c r="S83" s="26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</row>
    <row r="84" ht="42.0" hidden="1" customHeight="1">
      <c r="A84" s="96">
        <v>79.0</v>
      </c>
      <c r="B84" s="97"/>
      <c r="C84" s="98"/>
      <c r="D84" s="99"/>
      <c r="E84" s="100"/>
      <c r="F84" s="24"/>
      <c r="G84" s="103"/>
      <c r="H84" s="103"/>
      <c r="I84" s="101"/>
      <c r="J84" s="103"/>
      <c r="K84" s="103"/>
      <c r="L84" s="24"/>
      <c r="M84" s="101"/>
      <c r="N84" s="24"/>
      <c r="O84" s="24"/>
      <c r="P84" s="102"/>
      <c r="Q84" s="146">
        <f t="shared" si="1"/>
        <v>0</v>
      </c>
      <c r="R84" s="102"/>
      <c r="S84" s="26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</row>
    <row r="85" ht="42.0" hidden="1" customHeight="1">
      <c r="A85" s="96">
        <v>80.0</v>
      </c>
      <c r="B85" s="97"/>
      <c r="C85" s="98"/>
      <c r="D85" s="99"/>
      <c r="E85" s="100"/>
      <c r="F85" s="24"/>
      <c r="G85" s="103"/>
      <c r="H85" s="103"/>
      <c r="I85" s="101"/>
      <c r="J85" s="103"/>
      <c r="K85" s="103"/>
      <c r="L85" s="24"/>
      <c r="M85" s="101"/>
      <c r="N85" s="24"/>
      <c r="O85" s="24"/>
      <c r="P85" s="102"/>
      <c r="Q85" s="146">
        <f t="shared" si="1"/>
        <v>0</v>
      </c>
      <c r="R85" s="102"/>
      <c r="S85" s="26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</row>
    <row r="86" ht="42.0" hidden="1" customHeight="1">
      <c r="A86" s="96">
        <v>81.0</v>
      </c>
      <c r="B86" s="97"/>
      <c r="C86" s="98"/>
      <c r="D86" s="99"/>
      <c r="E86" s="100"/>
      <c r="F86" s="24"/>
      <c r="G86" s="103"/>
      <c r="H86" s="24"/>
      <c r="I86" s="101"/>
      <c r="J86" s="103"/>
      <c r="K86" s="103"/>
      <c r="L86" s="24"/>
      <c r="M86" s="101"/>
      <c r="N86" s="24"/>
      <c r="O86" s="24"/>
      <c r="P86" s="102"/>
      <c r="Q86" s="146">
        <f t="shared" si="1"/>
        <v>0</v>
      </c>
      <c r="R86" s="102"/>
      <c r="S86" s="26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</row>
    <row r="87" ht="42.0" customHeight="1">
      <c r="A87" s="30"/>
      <c r="B87" s="31"/>
      <c r="C87" s="32"/>
      <c r="D87" s="33"/>
      <c r="E87" s="33"/>
      <c r="F87" s="34">
        <f t="shared" ref="F87:P87" si="2">SUM(F6:F86)</f>
        <v>0</v>
      </c>
      <c r="G87" s="34">
        <f t="shared" si="2"/>
        <v>0</v>
      </c>
      <c r="H87" s="34">
        <f t="shared" si="2"/>
        <v>30400</v>
      </c>
      <c r="I87" s="34">
        <f t="shared" si="2"/>
        <v>22700</v>
      </c>
      <c r="J87" s="34">
        <f t="shared" si="2"/>
        <v>10000</v>
      </c>
      <c r="K87" s="34">
        <f t="shared" si="2"/>
        <v>4850</v>
      </c>
      <c r="L87" s="34">
        <f t="shared" si="2"/>
        <v>0</v>
      </c>
      <c r="M87" s="34">
        <f t="shared" si="2"/>
        <v>6040</v>
      </c>
      <c r="N87" s="34">
        <f t="shared" si="2"/>
        <v>0</v>
      </c>
      <c r="O87" s="34">
        <f t="shared" si="2"/>
        <v>0</v>
      </c>
      <c r="P87" s="34">
        <f t="shared" si="2"/>
        <v>73990</v>
      </c>
      <c r="Q87" s="35"/>
      <c r="R87" s="33"/>
      <c r="S87" s="36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</row>
    <row r="88" ht="42.0" customHeight="1">
      <c r="A88" s="38"/>
      <c r="B88" s="39"/>
      <c r="C88" s="40"/>
      <c r="D88" s="40"/>
      <c r="E88" s="40"/>
      <c r="F88" s="41">
        <f>F87+G87+H87+I87+J87+K87+L87+M87+N87+O87</f>
        <v>73990</v>
      </c>
      <c r="G88" s="4"/>
      <c r="H88" s="4"/>
      <c r="I88" s="4"/>
      <c r="J88" s="4"/>
      <c r="K88" s="4"/>
      <c r="L88" s="4"/>
      <c r="M88" s="4"/>
      <c r="N88" s="4"/>
      <c r="O88" s="4"/>
      <c r="P88" s="43" t="s">
        <v>185</v>
      </c>
      <c r="Q88" s="43"/>
      <c r="R88" s="40"/>
      <c r="S88" s="44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</row>
    <row r="89" ht="42.0" customHeight="1">
      <c r="A89" s="45"/>
      <c r="B89" s="45"/>
      <c r="C89" s="45"/>
      <c r="D89" s="45"/>
      <c r="E89" s="28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</row>
    <row r="90" ht="42.0" customHeight="1">
      <c r="A90" s="143" t="s">
        <v>1052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</row>
    <row r="91" ht="42.0" customHeight="1">
      <c r="A91" s="47" t="s">
        <v>2</v>
      </c>
      <c r="B91" s="48" t="s">
        <v>3</v>
      </c>
      <c r="C91" s="48" t="s">
        <v>4</v>
      </c>
      <c r="D91" s="48" t="s">
        <v>5</v>
      </c>
      <c r="E91" s="48" t="s">
        <v>6</v>
      </c>
      <c r="F91" s="49" t="s">
        <v>7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10"/>
      <c r="R91" s="48" t="s">
        <v>8</v>
      </c>
      <c r="S91" s="48" t="s">
        <v>9</v>
      </c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</row>
    <row r="92" ht="42.0" customHeight="1">
      <c r="A92" s="11"/>
      <c r="B92" s="12"/>
      <c r="C92" s="12"/>
      <c r="D92" s="12"/>
      <c r="E92" s="12"/>
      <c r="F92" s="50" t="s">
        <v>10</v>
      </c>
      <c r="G92" s="51" t="s">
        <v>11</v>
      </c>
      <c r="H92" s="10"/>
      <c r="I92" s="51" t="s">
        <v>12</v>
      </c>
      <c r="J92" s="10"/>
      <c r="K92" s="48" t="s">
        <v>13</v>
      </c>
      <c r="L92" s="52"/>
      <c r="M92" s="52"/>
      <c r="N92" s="52"/>
      <c r="O92" s="125" t="s">
        <v>324</v>
      </c>
      <c r="P92" s="48" t="s">
        <v>14</v>
      </c>
      <c r="Q92" s="48" t="s">
        <v>15</v>
      </c>
      <c r="R92" s="12"/>
      <c r="S92" s="12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</row>
    <row r="93" ht="42.0" customHeight="1">
      <c r="A93" s="17"/>
      <c r="B93" s="10"/>
      <c r="C93" s="10"/>
      <c r="D93" s="10"/>
      <c r="E93" s="10"/>
      <c r="F93" s="10"/>
      <c r="G93" s="163" t="s">
        <v>16</v>
      </c>
      <c r="H93" s="54" t="s">
        <v>17</v>
      </c>
      <c r="I93" s="54" t="s">
        <v>18</v>
      </c>
      <c r="J93" s="54" t="s">
        <v>19</v>
      </c>
      <c r="K93" s="10"/>
      <c r="L93" s="54" t="s">
        <v>20</v>
      </c>
      <c r="M93" s="54" t="s">
        <v>21</v>
      </c>
      <c r="N93" s="162" t="s">
        <v>939</v>
      </c>
      <c r="O93" s="126" t="s">
        <v>325</v>
      </c>
      <c r="P93" s="10"/>
      <c r="Q93" s="10"/>
      <c r="R93" s="10"/>
      <c r="S93" s="10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</row>
    <row r="94" ht="42.0" customHeight="1">
      <c r="A94" s="56">
        <v>1.0</v>
      </c>
      <c r="B94" s="97"/>
      <c r="C94" s="98"/>
      <c r="D94" s="99"/>
      <c r="E94" s="100"/>
      <c r="F94" s="24"/>
      <c r="G94" s="103"/>
      <c r="H94" s="24"/>
      <c r="I94" s="101"/>
      <c r="J94" s="103"/>
      <c r="K94" s="103"/>
      <c r="L94" s="24"/>
      <c r="M94" s="101"/>
      <c r="N94" s="103"/>
      <c r="O94" s="24"/>
      <c r="P94" s="102"/>
      <c r="Q94" s="146">
        <v>0.0</v>
      </c>
      <c r="R94" s="146" t="s">
        <v>43</v>
      </c>
      <c r="S94" s="102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</row>
    <row r="95" ht="42.0" customHeight="1">
      <c r="A95" s="59"/>
      <c r="B95" s="97"/>
      <c r="C95" s="98"/>
      <c r="D95" s="99"/>
      <c r="E95" s="100"/>
      <c r="F95" s="103"/>
      <c r="G95" s="24"/>
      <c r="H95" s="24"/>
      <c r="I95" s="101"/>
      <c r="J95" s="103"/>
      <c r="K95" s="103"/>
      <c r="L95" s="24"/>
      <c r="M95" s="101"/>
      <c r="N95" s="24"/>
      <c r="O95" s="103"/>
      <c r="P95" s="102"/>
      <c r="Q95" s="27">
        <f t="shared" ref="Q95:Q97" si="3">F95+G95+H95+I95+J95+K95+L95+M95+N95+O95-P95</f>
        <v>0</v>
      </c>
      <c r="R95" s="102"/>
      <c r="S95" s="102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</row>
    <row r="96" ht="42.0" customHeight="1">
      <c r="A96" s="127"/>
      <c r="B96" s="97"/>
      <c r="C96" s="98"/>
      <c r="D96" s="99"/>
      <c r="E96" s="100"/>
      <c r="F96" s="24"/>
      <c r="G96" s="24"/>
      <c r="H96" s="24"/>
      <c r="I96" s="101"/>
      <c r="J96" s="24"/>
      <c r="K96" s="24"/>
      <c r="L96" s="24"/>
      <c r="M96" s="101"/>
      <c r="N96" s="24"/>
      <c r="O96" s="103"/>
      <c r="P96" s="102"/>
      <c r="Q96" s="27">
        <f t="shared" si="3"/>
        <v>0</v>
      </c>
      <c r="R96" s="26"/>
      <c r="S96" s="58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</row>
    <row r="97" ht="42.0" customHeight="1">
      <c r="A97" s="59"/>
      <c r="B97" s="60"/>
      <c r="C97" s="61"/>
      <c r="D97" s="61"/>
      <c r="E97" s="61"/>
      <c r="F97" s="62"/>
      <c r="G97" s="62"/>
      <c r="H97" s="62"/>
      <c r="I97" s="62"/>
      <c r="J97" s="62"/>
      <c r="K97" s="62"/>
      <c r="L97" s="62"/>
      <c r="M97" s="62"/>
      <c r="N97" s="62"/>
      <c r="O97" s="63"/>
      <c r="P97" s="64"/>
      <c r="Q97" s="27">
        <f t="shared" si="3"/>
        <v>0</v>
      </c>
      <c r="R97" s="26"/>
      <c r="S97" s="58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</row>
    <row r="98" ht="42.0" customHeight="1">
      <c r="A98" s="65"/>
      <c r="B98" s="66"/>
      <c r="C98" s="67"/>
      <c r="D98" s="68" t="s">
        <v>131</v>
      </c>
      <c r="E98" s="52"/>
      <c r="F98" s="69">
        <f t="shared" ref="F98:P98" si="4">SUM(F94:F97)</f>
        <v>0</v>
      </c>
      <c r="G98" s="69">
        <f t="shared" si="4"/>
        <v>0</v>
      </c>
      <c r="H98" s="69">
        <f t="shared" si="4"/>
        <v>0</v>
      </c>
      <c r="I98" s="69">
        <f t="shared" si="4"/>
        <v>0</v>
      </c>
      <c r="J98" s="69">
        <f t="shared" si="4"/>
        <v>0</v>
      </c>
      <c r="K98" s="69">
        <f t="shared" si="4"/>
        <v>0</v>
      </c>
      <c r="L98" s="69">
        <f t="shared" si="4"/>
        <v>0</v>
      </c>
      <c r="M98" s="69">
        <f t="shared" si="4"/>
        <v>0</v>
      </c>
      <c r="N98" s="69">
        <f t="shared" si="4"/>
        <v>0</v>
      </c>
      <c r="O98" s="69">
        <f t="shared" si="4"/>
        <v>0</v>
      </c>
      <c r="P98" s="69">
        <f t="shared" si="4"/>
        <v>0</v>
      </c>
      <c r="Q98" s="70"/>
      <c r="R98" s="52"/>
      <c r="S98" s="58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</row>
    <row r="99" ht="42.0" customHeight="1">
      <c r="A99" s="45"/>
      <c r="B99" s="45"/>
      <c r="C99" s="45"/>
      <c r="D99" s="45"/>
      <c r="E99" s="28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</row>
    <row r="100" ht="42.0" customHeight="1">
      <c r="A100" s="46" t="s">
        <v>139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</row>
    <row r="101" ht="42.0" customHeight="1">
      <c r="A101" s="47" t="s">
        <v>2</v>
      </c>
      <c r="B101" s="48" t="s">
        <v>3</v>
      </c>
      <c r="C101" s="48" t="s">
        <v>4</v>
      </c>
      <c r="D101" s="48" t="s">
        <v>5</v>
      </c>
      <c r="E101" s="48" t="s">
        <v>6</v>
      </c>
      <c r="F101" s="49" t="s">
        <v>7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10"/>
      <c r="R101" s="48" t="s">
        <v>8</v>
      </c>
      <c r="S101" s="48" t="s">
        <v>9</v>
      </c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</row>
    <row r="102" ht="42.0" customHeight="1">
      <c r="A102" s="11"/>
      <c r="B102" s="12"/>
      <c r="C102" s="12"/>
      <c r="D102" s="12"/>
      <c r="E102" s="12"/>
      <c r="F102" s="50" t="s">
        <v>10</v>
      </c>
      <c r="G102" s="51" t="s">
        <v>11</v>
      </c>
      <c r="H102" s="10"/>
      <c r="I102" s="51" t="s">
        <v>12</v>
      </c>
      <c r="J102" s="10"/>
      <c r="K102" s="48" t="s">
        <v>13</v>
      </c>
      <c r="L102" s="52"/>
      <c r="M102" s="52"/>
      <c r="N102" s="52"/>
      <c r="O102" s="73" t="s">
        <v>1225</v>
      </c>
      <c r="P102" s="48" t="s">
        <v>14</v>
      </c>
      <c r="Q102" s="48" t="s">
        <v>15</v>
      </c>
      <c r="R102" s="12"/>
      <c r="S102" s="12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</row>
    <row r="103" ht="42.0" customHeight="1">
      <c r="A103" s="17"/>
      <c r="B103" s="10"/>
      <c r="C103" s="10"/>
      <c r="D103" s="10"/>
      <c r="E103" s="10"/>
      <c r="F103" s="10"/>
      <c r="G103" s="164" t="s">
        <v>16</v>
      </c>
      <c r="H103" s="54" t="s">
        <v>17</v>
      </c>
      <c r="I103" s="54" t="s">
        <v>18</v>
      </c>
      <c r="J103" s="54" t="s">
        <v>19</v>
      </c>
      <c r="K103" s="10"/>
      <c r="L103" s="54" t="s">
        <v>20</v>
      </c>
      <c r="M103" s="54" t="s">
        <v>21</v>
      </c>
      <c r="N103" s="54" t="s">
        <v>22</v>
      </c>
      <c r="O103" s="10"/>
      <c r="P103" s="10"/>
      <c r="Q103" s="10"/>
      <c r="R103" s="10"/>
      <c r="S103" s="10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</row>
    <row r="104" ht="42.0" customHeight="1">
      <c r="A104" s="56">
        <v>1.0</v>
      </c>
      <c r="B104" s="165">
        <v>45924.0</v>
      </c>
      <c r="C104" s="166" t="s">
        <v>1226</v>
      </c>
      <c r="D104" s="167">
        <v>42095.0</v>
      </c>
      <c r="E104" s="168" t="s">
        <v>45</v>
      </c>
      <c r="F104" s="62"/>
      <c r="G104" s="118"/>
      <c r="H104" s="118"/>
      <c r="I104" s="118"/>
      <c r="J104" s="118"/>
      <c r="K104" s="62"/>
      <c r="L104" s="118">
        <v>5700.0</v>
      </c>
      <c r="M104" s="118"/>
      <c r="N104" s="62"/>
      <c r="O104" s="63"/>
      <c r="P104" s="120">
        <v>5700.0</v>
      </c>
      <c r="Q104" s="158">
        <f t="shared" ref="Q104:Q110" si="5">F104+G104+H104+I104+J104+K104+L104+M104+N104+O104+P104-P104</f>
        <v>5700</v>
      </c>
      <c r="R104" s="102"/>
      <c r="S104" s="58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</row>
    <row r="105" ht="42.0" customHeight="1">
      <c r="A105" s="135"/>
      <c r="B105" s="121"/>
      <c r="C105" s="122"/>
      <c r="D105" s="123"/>
      <c r="E105" s="124"/>
      <c r="F105" s="62"/>
      <c r="G105" s="62"/>
      <c r="H105" s="118"/>
      <c r="I105" s="118"/>
      <c r="J105" s="118"/>
      <c r="K105" s="62"/>
      <c r="L105" s="62"/>
      <c r="M105" s="118"/>
      <c r="N105" s="62"/>
      <c r="O105" s="63"/>
      <c r="P105" s="120"/>
      <c r="Q105" s="158">
        <f t="shared" si="5"/>
        <v>0</v>
      </c>
      <c r="R105" s="102"/>
      <c r="S105" s="58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</row>
    <row r="106" ht="42.0" hidden="1" customHeight="1">
      <c r="A106" s="135"/>
      <c r="B106" s="121"/>
      <c r="C106" s="122"/>
      <c r="D106" s="123"/>
      <c r="E106" s="124"/>
      <c r="F106" s="62"/>
      <c r="G106" s="62"/>
      <c r="H106" s="118"/>
      <c r="I106" s="118"/>
      <c r="J106" s="118"/>
      <c r="K106" s="62"/>
      <c r="L106" s="62"/>
      <c r="M106" s="62"/>
      <c r="N106" s="62"/>
      <c r="O106" s="63"/>
      <c r="P106" s="120"/>
      <c r="Q106" s="158">
        <f t="shared" si="5"/>
        <v>0</v>
      </c>
      <c r="R106" s="102"/>
      <c r="S106" s="58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</row>
    <row r="107" ht="42.0" hidden="1" customHeight="1">
      <c r="A107" s="135"/>
      <c r="B107" s="121"/>
      <c r="C107" s="122"/>
      <c r="D107" s="123"/>
      <c r="E107" s="124"/>
      <c r="F107" s="62"/>
      <c r="G107" s="62"/>
      <c r="H107" s="118"/>
      <c r="I107" s="118"/>
      <c r="J107" s="118"/>
      <c r="K107" s="62"/>
      <c r="L107" s="62"/>
      <c r="M107" s="62"/>
      <c r="N107" s="62"/>
      <c r="O107" s="63"/>
      <c r="P107" s="120"/>
      <c r="Q107" s="158">
        <f t="shared" si="5"/>
        <v>0</v>
      </c>
      <c r="R107" s="26"/>
      <c r="S107" s="58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</row>
    <row r="108" ht="42.0" hidden="1" customHeight="1">
      <c r="A108" s="135"/>
      <c r="B108" s="121"/>
      <c r="C108" s="122"/>
      <c r="D108" s="123"/>
      <c r="E108" s="124"/>
      <c r="F108" s="62"/>
      <c r="G108" s="62"/>
      <c r="H108" s="118"/>
      <c r="I108" s="118"/>
      <c r="J108" s="118"/>
      <c r="K108" s="62"/>
      <c r="L108" s="62"/>
      <c r="M108" s="62"/>
      <c r="N108" s="62"/>
      <c r="O108" s="63"/>
      <c r="P108" s="120"/>
      <c r="Q108" s="158">
        <f t="shared" si="5"/>
        <v>0</v>
      </c>
      <c r="R108" s="26"/>
      <c r="S108" s="58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</row>
    <row r="109" ht="42.0" hidden="1" customHeight="1">
      <c r="A109" s="135"/>
      <c r="B109" s="97"/>
      <c r="C109" s="136"/>
      <c r="D109" s="136"/>
      <c r="E109" s="137"/>
      <c r="F109" s="62"/>
      <c r="G109" s="62"/>
      <c r="H109" s="118"/>
      <c r="I109" s="62"/>
      <c r="J109" s="118"/>
      <c r="K109" s="62"/>
      <c r="L109" s="62"/>
      <c r="M109" s="62"/>
      <c r="N109" s="62"/>
      <c r="O109" s="63"/>
      <c r="P109" s="120"/>
      <c r="Q109" s="158">
        <f t="shared" si="5"/>
        <v>0</v>
      </c>
      <c r="R109" s="102"/>
      <c r="S109" s="58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</row>
    <row r="110" ht="42.0" customHeight="1">
      <c r="A110" s="138"/>
      <c r="B110" s="139"/>
      <c r="C110" s="140"/>
      <c r="D110" s="140"/>
      <c r="E110" s="140"/>
      <c r="F110" s="62"/>
      <c r="G110" s="62"/>
      <c r="H110" s="118"/>
      <c r="I110" s="62"/>
      <c r="J110" s="62"/>
      <c r="K110" s="62"/>
      <c r="L110" s="62"/>
      <c r="M110" s="62"/>
      <c r="N110" s="62"/>
      <c r="O110" s="63"/>
      <c r="P110" s="141"/>
      <c r="Q110" s="158">
        <f t="shared" si="5"/>
        <v>0</v>
      </c>
      <c r="R110" s="26"/>
      <c r="S110" s="58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</row>
    <row r="111" ht="42.0" customHeight="1">
      <c r="A111" s="65"/>
      <c r="B111" s="66"/>
      <c r="C111" s="67"/>
      <c r="D111" s="68" t="s">
        <v>131</v>
      </c>
      <c r="E111" s="52"/>
      <c r="F111" s="69">
        <f t="shared" ref="F111:P111" si="6">SUM(F104:F110)</f>
        <v>0</v>
      </c>
      <c r="G111" s="69">
        <f t="shared" si="6"/>
        <v>0</v>
      </c>
      <c r="H111" s="69">
        <f t="shared" si="6"/>
        <v>0</v>
      </c>
      <c r="I111" s="69">
        <f t="shared" si="6"/>
        <v>0</v>
      </c>
      <c r="J111" s="69">
        <f t="shared" si="6"/>
        <v>0</v>
      </c>
      <c r="K111" s="69">
        <f t="shared" si="6"/>
        <v>0</v>
      </c>
      <c r="L111" s="69">
        <f t="shared" si="6"/>
        <v>5700</v>
      </c>
      <c r="M111" s="69">
        <f t="shared" si="6"/>
        <v>0</v>
      </c>
      <c r="N111" s="69">
        <f t="shared" si="6"/>
        <v>0</v>
      </c>
      <c r="O111" s="69">
        <f t="shared" si="6"/>
        <v>0</v>
      </c>
      <c r="P111" s="69">
        <f t="shared" si="6"/>
        <v>5700</v>
      </c>
      <c r="Q111" s="70"/>
      <c r="R111" s="52"/>
      <c r="S111" s="58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</row>
    <row r="112" ht="42.0" customHeight="1">
      <c r="A112" s="45"/>
      <c r="B112" s="45"/>
      <c r="C112" s="45"/>
      <c r="D112" s="45"/>
      <c r="E112" s="71"/>
      <c r="F112" s="72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</row>
    <row r="113" ht="42.0" customHeight="1">
      <c r="A113" s="45"/>
      <c r="B113" s="45"/>
      <c r="C113" s="45"/>
      <c r="D113" s="45"/>
      <c r="E113" s="71"/>
      <c r="F113" s="72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</row>
    <row r="114" ht="51.0" customHeight="1">
      <c r="A114" s="2"/>
      <c r="B114" s="2"/>
      <c r="C114" s="2"/>
      <c r="D114" s="2"/>
      <c r="E114" s="82" t="s">
        <v>148</v>
      </c>
      <c r="F114" s="104" t="s">
        <v>1227</v>
      </c>
      <c r="G114" s="2"/>
      <c r="H114" s="2"/>
      <c r="I114" s="2"/>
      <c r="J114" s="84" t="s">
        <v>150</v>
      </c>
      <c r="K114" s="84"/>
      <c r="L114" s="84"/>
      <c r="M114" s="84"/>
      <c r="N114" s="85"/>
      <c r="O114" s="85"/>
      <c r="P114" s="86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82" t="s">
        <v>151</v>
      </c>
      <c r="F115" s="104" t="s">
        <v>1228</v>
      </c>
      <c r="G115" s="2"/>
      <c r="H115" s="2"/>
      <c r="I115" s="2"/>
      <c r="J115" s="87" t="s">
        <v>152</v>
      </c>
      <c r="K115" s="87"/>
      <c r="L115" s="87"/>
      <c r="M115" s="87"/>
      <c r="N115" s="87"/>
      <c r="O115" s="87"/>
      <c r="P115" s="88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82" t="s">
        <v>153</v>
      </c>
      <c r="F116" s="104" t="s">
        <v>1228</v>
      </c>
      <c r="G116" s="2"/>
      <c r="H116" s="2"/>
      <c r="I116" s="2"/>
      <c r="J116" s="89"/>
      <c r="K116" s="90"/>
      <c r="L116" s="90"/>
      <c r="M116" s="90"/>
      <c r="N116" s="90"/>
      <c r="O116" s="90"/>
      <c r="P116" s="90"/>
      <c r="Q116" s="91"/>
      <c r="R116" s="28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82" t="s">
        <v>154</v>
      </c>
      <c r="F117" s="104" t="s">
        <v>1228</v>
      </c>
      <c r="G117" s="2"/>
      <c r="H117" s="2"/>
      <c r="I117" s="2"/>
      <c r="J117" s="92"/>
      <c r="K117" s="92"/>
      <c r="L117" s="92"/>
      <c r="M117" s="92"/>
      <c r="N117" s="92"/>
      <c r="O117" s="92"/>
      <c r="P117" s="45"/>
      <c r="Q117" s="45"/>
      <c r="R117" s="45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82" t="s">
        <v>1229</v>
      </c>
      <c r="F118" s="104" t="s">
        <v>1228</v>
      </c>
      <c r="G118" s="2"/>
      <c r="H118" s="2"/>
      <c r="I118" s="2"/>
      <c r="J118" s="92"/>
      <c r="K118" s="92"/>
      <c r="L118" s="92"/>
      <c r="M118" s="92"/>
      <c r="N118" s="92"/>
      <c r="O118" s="92"/>
      <c r="P118" s="93"/>
      <c r="Q118" s="45"/>
      <c r="R118" s="45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82" t="s">
        <v>157</v>
      </c>
      <c r="F119" s="104" t="s">
        <v>1228</v>
      </c>
      <c r="G119" s="2"/>
      <c r="H119" s="2"/>
      <c r="I119" s="2"/>
      <c r="J119" s="94"/>
      <c r="K119" s="94"/>
      <c r="L119" s="94"/>
      <c r="M119" s="94"/>
      <c r="N119" s="45"/>
      <c r="O119" s="45"/>
      <c r="P119" s="93"/>
      <c r="Q119" s="45"/>
      <c r="R119" s="45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82" t="s">
        <v>158</v>
      </c>
      <c r="F120" s="104" t="s">
        <v>1228</v>
      </c>
      <c r="G120" s="2"/>
      <c r="H120" s="2"/>
      <c r="I120" s="2"/>
      <c r="J120" s="45"/>
      <c r="K120" s="45"/>
      <c r="L120" s="95"/>
      <c r="M120" s="45"/>
      <c r="N120" s="45"/>
      <c r="O120" s="45"/>
      <c r="P120" s="93"/>
      <c r="Q120" s="45"/>
      <c r="R120" s="45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45"/>
      <c r="K121" s="45"/>
      <c r="L121" s="45"/>
      <c r="M121" s="45"/>
      <c r="N121" s="45"/>
      <c r="O121" s="45"/>
      <c r="P121" s="45"/>
      <c r="Q121" s="45"/>
      <c r="R121" s="45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  <row r="999" ht="42.0" customHeight="1"/>
  </sheetData>
  <mergeCells count="48">
    <mergeCell ref="I102:J102"/>
    <mergeCell ref="K102:K103"/>
    <mergeCell ref="O102:O103"/>
    <mergeCell ref="P102:P103"/>
    <mergeCell ref="A100:S100"/>
    <mergeCell ref="A101:A103"/>
    <mergeCell ref="B101:B103"/>
    <mergeCell ref="C101:C103"/>
    <mergeCell ref="D101:D103"/>
    <mergeCell ref="E101:E103"/>
    <mergeCell ref="F101:Q101"/>
    <mergeCell ref="Q102:Q103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88:O88"/>
    <mergeCell ref="A91:A93"/>
    <mergeCell ref="B91:B93"/>
    <mergeCell ref="C91:C93"/>
    <mergeCell ref="D91:D93"/>
    <mergeCell ref="E91:E93"/>
    <mergeCell ref="R91:R93"/>
    <mergeCell ref="P92:P93"/>
    <mergeCell ref="Q92:Q93"/>
    <mergeCell ref="A90:S90"/>
    <mergeCell ref="F91:Q91"/>
    <mergeCell ref="S91:S93"/>
    <mergeCell ref="F92:F93"/>
    <mergeCell ref="G92:H92"/>
    <mergeCell ref="I92:J92"/>
    <mergeCell ref="K92:K93"/>
    <mergeCell ref="R101:R103"/>
    <mergeCell ref="S101:S103"/>
    <mergeCell ref="F102:F103"/>
    <mergeCell ref="G102:H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1230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45925.0</v>
      </c>
      <c r="C6" s="98" t="s">
        <v>1231</v>
      </c>
      <c r="D6" s="99">
        <v>19688.0</v>
      </c>
      <c r="E6" s="100" t="s">
        <v>38</v>
      </c>
      <c r="F6" s="103"/>
      <c r="G6" s="24"/>
      <c r="H6" s="103"/>
      <c r="I6" s="101"/>
      <c r="J6" s="103">
        <v>2600.0</v>
      </c>
      <c r="K6" s="24"/>
      <c r="L6" s="24"/>
      <c r="M6" s="101"/>
      <c r="N6" s="24"/>
      <c r="O6" s="24"/>
      <c r="P6" s="102">
        <v>2600.0</v>
      </c>
      <c r="Q6" s="146">
        <v>0.0</v>
      </c>
      <c r="R6" s="102" t="s">
        <v>43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45925.0</v>
      </c>
      <c r="C7" s="98" t="s">
        <v>1232</v>
      </c>
      <c r="D7" s="99">
        <v>95867.0</v>
      </c>
      <c r="E7" s="100" t="s">
        <v>360</v>
      </c>
      <c r="F7" s="103"/>
      <c r="G7" s="24"/>
      <c r="H7" s="24"/>
      <c r="I7" s="101">
        <v>2400.0</v>
      </c>
      <c r="J7" s="103"/>
      <c r="K7" s="103"/>
      <c r="L7" s="24"/>
      <c r="M7" s="101"/>
      <c r="N7" s="24"/>
      <c r="O7" s="24"/>
      <c r="P7" s="102">
        <v>2400.0</v>
      </c>
      <c r="Q7" s="146">
        <v>0.0</v>
      </c>
      <c r="R7" s="102" t="s">
        <v>43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45925.0</v>
      </c>
      <c r="C8" s="98" t="s">
        <v>1233</v>
      </c>
      <c r="D8" s="99">
        <v>95867.0</v>
      </c>
      <c r="E8" s="100" t="s">
        <v>360</v>
      </c>
      <c r="F8" s="24"/>
      <c r="G8" s="103"/>
      <c r="H8" s="24"/>
      <c r="I8" s="101">
        <v>140.0</v>
      </c>
      <c r="J8" s="103"/>
      <c r="K8" s="103"/>
      <c r="L8" s="24"/>
      <c r="M8" s="101"/>
      <c r="N8" s="24"/>
      <c r="O8" s="24"/>
      <c r="P8" s="102">
        <v>140.0</v>
      </c>
      <c r="Q8" s="146">
        <v>0.0</v>
      </c>
      <c r="R8" s="102" t="s">
        <v>43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45925.0</v>
      </c>
      <c r="C9" s="98" t="s">
        <v>1234</v>
      </c>
      <c r="D9" s="99">
        <v>97935.0</v>
      </c>
      <c r="E9" s="100" t="s">
        <v>1235</v>
      </c>
      <c r="F9" s="103"/>
      <c r="G9" s="24"/>
      <c r="H9" s="24"/>
      <c r="I9" s="101">
        <v>300.0</v>
      </c>
      <c r="J9" s="103"/>
      <c r="K9" s="24"/>
      <c r="L9" s="24"/>
      <c r="M9" s="101"/>
      <c r="N9" s="24"/>
      <c r="O9" s="24"/>
      <c r="P9" s="102">
        <v>300.0</v>
      </c>
      <c r="Q9" s="146">
        <v>0.0</v>
      </c>
      <c r="R9" s="102" t="s">
        <v>352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45925.0</v>
      </c>
      <c r="C10" s="98" t="s">
        <v>1236</v>
      </c>
      <c r="D10" s="99">
        <v>12444.0</v>
      </c>
      <c r="E10" s="100" t="s">
        <v>942</v>
      </c>
      <c r="F10" s="103"/>
      <c r="G10" s="24"/>
      <c r="H10" s="24"/>
      <c r="I10" s="101"/>
      <c r="J10" s="103"/>
      <c r="K10" s="24"/>
      <c r="L10" s="24"/>
      <c r="M10" s="101">
        <v>600.0</v>
      </c>
      <c r="N10" s="24"/>
      <c r="O10" s="24"/>
      <c r="P10" s="102">
        <v>600.0</v>
      </c>
      <c r="Q10" s="146">
        <v>0.0</v>
      </c>
      <c r="R10" s="102" t="s">
        <v>732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45925.0</v>
      </c>
      <c r="C11" s="98" t="s">
        <v>1237</v>
      </c>
      <c r="D11" s="99">
        <v>53249.0</v>
      </c>
      <c r="E11" s="100" t="s">
        <v>373</v>
      </c>
      <c r="F11" s="103"/>
      <c r="G11" s="24"/>
      <c r="H11" s="24"/>
      <c r="I11" s="101"/>
      <c r="J11" s="103">
        <v>10300.0</v>
      </c>
      <c r="K11" s="24"/>
      <c r="L11" s="24"/>
      <c r="M11" s="101"/>
      <c r="N11" s="24"/>
      <c r="O11" s="24"/>
      <c r="P11" s="102">
        <v>10300.0</v>
      </c>
      <c r="Q11" s="146">
        <v>0.0</v>
      </c>
      <c r="R11" s="102" t="s">
        <v>352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45925.0</v>
      </c>
      <c r="C12" s="98" t="s">
        <v>1238</v>
      </c>
      <c r="D12" s="99">
        <v>81108.0</v>
      </c>
      <c r="E12" s="100" t="s">
        <v>212</v>
      </c>
      <c r="F12" s="24"/>
      <c r="G12" s="103"/>
      <c r="H12" s="103"/>
      <c r="I12" s="101">
        <v>10200.0</v>
      </c>
      <c r="J12" s="103"/>
      <c r="K12" s="103"/>
      <c r="L12" s="24"/>
      <c r="M12" s="101"/>
      <c r="N12" s="24"/>
      <c r="O12" s="24"/>
      <c r="P12" s="102">
        <v>10200.0</v>
      </c>
      <c r="Q12" s="146">
        <v>0.0</v>
      </c>
      <c r="R12" s="102" t="s">
        <v>71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45925.0</v>
      </c>
      <c r="C13" s="98" t="s">
        <v>1239</v>
      </c>
      <c r="D13" s="99">
        <v>24368.0</v>
      </c>
      <c r="E13" s="100" t="s">
        <v>416</v>
      </c>
      <c r="F13" s="24"/>
      <c r="G13" s="103"/>
      <c r="H13" s="103"/>
      <c r="I13" s="101">
        <v>1739.0</v>
      </c>
      <c r="J13" s="103"/>
      <c r="K13" s="103">
        <v>1461.0</v>
      </c>
      <c r="L13" s="24"/>
      <c r="M13" s="101"/>
      <c r="N13" s="24"/>
      <c r="O13" s="24"/>
      <c r="P13" s="102">
        <v>3200.0</v>
      </c>
      <c r="Q13" s="146">
        <v>0.0</v>
      </c>
      <c r="R13" s="102" t="s">
        <v>352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45925.0</v>
      </c>
      <c r="C14" s="98" t="s">
        <v>1240</v>
      </c>
      <c r="D14" s="99">
        <v>22341.0</v>
      </c>
      <c r="E14" s="100" t="s">
        <v>56</v>
      </c>
      <c r="F14" s="24"/>
      <c r="G14" s="103"/>
      <c r="H14" s="103"/>
      <c r="I14" s="101">
        <v>2600.0</v>
      </c>
      <c r="J14" s="103"/>
      <c r="K14" s="103"/>
      <c r="L14" s="24"/>
      <c r="M14" s="101"/>
      <c r="N14" s="24"/>
      <c r="O14" s="24"/>
      <c r="P14" s="102">
        <v>2600.0</v>
      </c>
      <c r="Q14" s="146">
        <v>0.0</v>
      </c>
      <c r="R14" s="102" t="s">
        <v>43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45925.0</v>
      </c>
      <c r="C15" s="98" t="s">
        <v>1241</v>
      </c>
      <c r="D15" s="99">
        <v>44149.0</v>
      </c>
      <c r="E15" s="100" t="s">
        <v>1242</v>
      </c>
      <c r="F15" s="24"/>
      <c r="G15" s="103"/>
      <c r="H15" s="103"/>
      <c r="I15" s="101">
        <v>2600.0</v>
      </c>
      <c r="J15" s="103"/>
      <c r="K15" s="103"/>
      <c r="L15" s="24"/>
      <c r="M15" s="101"/>
      <c r="N15" s="24"/>
      <c r="O15" s="24"/>
      <c r="P15" s="102">
        <v>2600.0</v>
      </c>
      <c r="Q15" s="146">
        <v>0.0</v>
      </c>
      <c r="R15" s="102" t="s">
        <v>71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45925.0</v>
      </c>
      <c r="C16" s="98" t="s">
        <v>1243</v>
      </c>
      <c r="D16" s="99">
        <v>97731.0</v>
      </c>
      <c r="E16" s="100" t="s">
        <v>1177</v>
      </c>
      <c r="F16" s="103">
        <v>750.0</v>
      </c>
      <c r="G16" s="103"/>
      <c r="H16" s="103"/>
      <c r="I16" s="101"/>
      <c r="J16" s="103"/>
      <c r="K16" s="103"/>
      <c r="L16" s="24"/>
      <c r="M16" s="101"/>
      <c r="N16" s="24"/>
      <c r="O16" s="24"/>
      <c r="P16" s="102">
        <v>750.0</v>
      </c>
      <c r="Q16" s="146">
        <v>0.0</v>
      </c>
      <c r="R16" s="102" t="s">
        <v>352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45925.0</v>
      </c>
      <c r="C17" s="98" t="s">
        <v>1244</v>
      </c>
      <c r="D17" s="99">
        <v>50436.0</v>
      </c>
      <c r="E17" s="100" t="s">
        <v>40</v>
      </c>
      <c r="F17" s="24"/>
      <c r="G17" s="103"/>
      <c r="H17" s="103"/>
      <c r="I17" s="101">
        <v>100.0</v>
      </c>
      <c r="J17" s="103"/>
      <c r="K17" s="103"/>
      <c r="L17" s="24"/>
      <c r="M17" s="101"/>
      <c r="N17" s="24"/>
      <c r="O17" s="24"/>
      <c r="P17" s="102">
        <v>100.0</v>
      </c>
      <c r="Q17" s="146">
        <v>0.0</v>
      </c>
      <c r="R17" s="102" t="s">
        <v>71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45925.0</v>
      </c>
      <c r="C18" s="98" t="s">
        <v>1245</v>
      </c>
      <c r="D18" s="99">
        <v>92663.0</v>
      </c>
      <c r="E18" s="100" t="s">
        <v>1246</v>
      </c>
      <c r="F18" s="24"/>
      <c r="G18" s="103"/>
      <c r="H18" s="103"/>
      <c r="I18" s="101"/>
      <c r="J18" s="103"/>
      <c r="K18" s="103"/>
      <c r="L18" s="24"/>
      <c r="M18" s="101">
        <v>250.0</v>
      </c>
      <c r="N18" s="24"/>
      <c r="O18" s="24"/>
      <c r="P18" s="102">
        <v>250.0</v>
      </c>
      <c r="Q18" s="146">
        <v>0.0</v>
      </c>
      <c r="R18" s="102" t="s">
        <v>352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97">
        <v>45925.0</v>
      </c>
      <c r="C19" s="98" t="s">
        <v>1247</v>
      </c>
      <c r="D19" s="99">
        <v>54226.0</v>
      </c>
      <c r="E19" s="100" t="s">
        <v>498</v>
      </c>
      <c r="F19" s="103"/>
      <c r="G19" s="103"/>
      <c r="H19" s="103"/>
      <c r="I19" s="101">
        <v>8400.0</v>
      </c>
      <c r="J19" s="103"/>
      <c r="K19" s="103"/>
      <c r="L19" s="24"/>
      <c r="M19" s="101"/>
      <c r="N19" s="24"/>
      <c r="O19" s="24"/>
      <c r="P19" s="102">
        <v>8400.0</v>
      </c>
      <c r="Q19" s="146">
        <v>0.0</v>
      </c>
      <c r="R19" s="102" t="s">
        <v>43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>
        <v>15.0</v>
      </c>
      <c r="B20" s="97">
        <v>45925.0</v>
      </c>
      <c r="C20" s="98" t="s">
        <v>1248</v>
      </c>
      <c r="D20" s="99">
        <v>58257.0</v>
      </c>
      <c r="E20" s="100" t="s">
        <v>1159</v>
      </c>
      <c r="F20" s="103"/>
      <c r="G20" s="103"/>
      <c r="H20" s="103"/>
      <c r="I20" s="101"/>
      <c r="J20" s="103"/>
      <c r="K20" s="103">
        <v>4600.0</v>
      </c>
      <c r="L20" s="24"/>
      <c r="M20" s="101"/>
      <c r="N20" s="24"/>
      <c r="O20" s="24"/>
      <c r="P20" s="102">
        <v>4600.0</v>
      </c>
      <c r="Q20" s="146">
        <v>0.0</v>
      </c>
      <c r="R20" s="102" t="s">
        <v>352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96">
        <v>16.0</v>
      </c>
      <c r="B21" s="97">
        <v>45925.0</v>
      </c>
      <c r="C21" s="98" t="s">
        <v>1249</v>
      </c>
      <c r="D21" s="99">
        <v>90474.0</v>
      </c>
      <c r="E21" s="100" t="s">
        <v>1250</v>
      </c>
      <c r="F21" s="103"/>
      <c r="G21" s="103"/>
      <c r="H21" s="103"/>
      <c r="I21" s="101">
        <v>5100.0</v>
      </c>
      <c r="J21" s="103"/>
      <c r="K21" s="103"/>
      <c r="L21" s="24"/>
      <c r="M21" s="101"/>
      <c r="N21" s="24"/>
      <c r="O21" s="24"/>
      <c r="P21" s="102">
        <v>5100.0</v>
      </c>
      <c r="Q21" s="146">
        <v>0.0</v>
      </c>
      <c r="R21" s="102" t="s">
        <v>43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96">
        <v>17.0</v>
      </c>
      <c r="B22" s="97">
        <v>45925.0</v>
      </c>
      <c r="C22" s="98" t="s">
        <v>1251</v>
      </c>
      <c r="D22" s="99">
        <v>71914.0</v>
      </c>
      <c r="E22" s="100" t="s">
        <v>1252</v>
      </c>
      <c r="F22" s="103"/>
      <c r="G22" s="103"/>
      <c r="H22" s="103"/>
      <c r="I22" s="101">
        <v>3900.0</v>
      </c>
      <c r="J22" s="103"/>
      <c r="K22" s="103"/>
      <c r="L22" s="24"/>
      <c r="M22" s="101"/>
      <c r="N22" s="24"/>
      <c r="O22" s="24"/>
      <c r="P22" s="102">
        <v>3900.0</v>
      </c>
      <c r="Q22" s="146">
        <v>0.0</v>
      </c>
      <c r="R22" s="102" t="s">
        <v>352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96">
        <v>18.0</v>
      </c>
      <c r="B23" s="97">
        <v>45925.0</v>
      </c>
      <c r="C23" s="98" t="s">
        <v>1253</v>
      </c>
      <c r="D23" s="99">
        <v>97960.0</v>
      </c>
      <c r="E23" s="100" t="s">
        <v>1254</v>
      </c>
      <c r="F23" s="103"/>
      <c r="G23" s="103"/>
      <c r="H23" s="103"/>
      <c r="I23" s="101">
        <v>300.0</v>
      </c>
      <c r="J23" s="103"/>
      <c r="K23" s="103"/>
      <c r="L23" s="24"/>
      <c r="M23" s="101"/>
      <c r="N23" s="24"/>
      <c r="O23" s="24"/>
      <c r="P23" s="102">
        <v>300.0</v>
      </c>
      <c r="Q23" s="146">
        <v>0.0</v>
      </c>
      <c r="R23" s="102" t="s">
        <v>352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96">
        <v>19.0</v>
      </c>
      <c r="B24" s="97">
        <v>45925.0</v>
      </c>
      <c r="C24" s="98" t="s">
        <v>1255</v>
      </c>
      <c r="D24" s="99">
        <v>35245.0</v>
      </c>
      <c r="E24" s="100" t="s">
        <v>64</v>
      </c>
      <c r="F24" s="103"/>
      <c r="G24" s="103">
        <v>790.0</v>
      </c>
      <c r="H24" s="103"/>
      <c r="I24" s="101"/>
      <c r="J24" s="103"/>
      <c r="K24" s="103"/>
      <c r="L24" s="24"/>
      <c r="M24" s="101"/>
      <c r="N24" s="24"/>
      <c r="O24" s="24"/>
      <c r="P24" s="102">
        <v>790.0</v>
      </c>
      <c r="Q24" s="146">
        <v>0.0</v>
      </c>
      <c r="R24" s="102" t="s">
        <v>43</v>
      </c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96">
        <v>20.0</v>
      </c>
      <c r="B25" s="97">
        <v>45925.0</v>
      </c>
      <c r="C25" s="98" t="s">
        <v>1256</v>
      </c>
      <c r="D25" s="99">
        <v>10008.0</v>
      </c>
      <c r="E25" s="100" t="s">
        <v>76</v>
      </c>
      <c r="F25" s="103"/>
      <c r="G25" s="103">
        <v>15400.0</v>
      </c>
      <c r="H25" s="103"/>
      <c r="I25" s="101"/>
      <c r="J25" s="103"/>
      <c r="K25" s="103"/>
      <c r="L25" s="24"/>
      <c r="M25" s="101"/>
      <c r="N25" s="24"/>
      <c r="O25" s="24"/>
      <c r="P25" s="102">
        <v>15400.0</v>
      </c>
      <c r="Q25" s="146">
        <v>0.0</v>
      </c>
      <c r="R25" s="102" t="s">
        <v>43</v>
      </c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96">
        <v>21.0</v>
      </c>
      <c r="B26" s="97">
        <v>45925.0</v>
      </c>
      <c r="C26" s="98" t="s">
        <v>1257</v>
      </c>
      <c r="D26" s="99">
        <v>10008.0</v>
      </c>
      <c r="E26" s="100" t="s">
        <v>76</v>
      </c>
      <c r="F26" s="103"/>
      <c r="G26" s="103">
        <v>2400.0</v>
      </c>
      <c r="H26" s="103"/>
      <c r="I26" s="101"/>
      <c r="J26" s="103"/>
      <c r="K26" s="103"/>
      <c r="L26" s="24"/>
      <c r="M26" s="101"/>
      <c r="N26" s="24"/>
      <c r="O26" s="24"/>
      <c r="P26" s="102">
        <v>2400.0</v>
      </c>
      <c r="Q26" s="146">
        <v>0.0</v>
      </c>
      <c r="R26" s="102" t="s">
        <v>43</v>
      </c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96">
        <v>22.0</v>
      </c>
      <c r="B27" s="97">
        <v>45925.0</v>
      </c>
      <c r="C27" s="98" t="s">
        <v>1258</v>
      </c>
      <c r="D27" s="99">
        <v>96303.0</v>
      </c>
      <c r="E27" s="100" t="s">
        <v>1259</v>
      </c>
      <c r="F27" s="103"/>
      <c r="G27" s="103"/>
      <c r="H27" s="103"/>
      <c r="I27" s="101"/>
      <c r="J27" s="103"/>
      <c r="K27" s="103"/>
      <c r="L27" s="24"/>
      <c r="M27" s="101">
        <v>2400.0</v>
      </c>
      <c r="N27" s="24"/>
      <c r="O27" s="24"/>
      <c r="P27" s="102">
        <v>2400.0</v>
      </c>
      <c r="Q27" s="146">
        <v>0.0</v>
      </c>
      <c r="R27" s="102" t="s">
        <v>352</v>
      </c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96">
        <v>23.0</v>
      </c>
      <c r="B28" s="97">
        <v>45925.0</v>
      </c>
      <c r="C28" s="98" t="s">
        <v>1260</v>
      </c>
      <c r="D28" s="99">
        <v>30894.0</v>
      </c>
      <c r="E28" s="100" t="s">
        <v>1261</v>
      </c>
      <c r="F28" s="103"/>
      <c r="G28" s="103"/>
      <c r="H28" s="103"/>
      <c r="I28" s="101">
        <v>4600.0</v>
      </c>
      <c r="J28" s="103"/>
      <c r="K28" s="103"/>
      <c r="L28" s="24"/>
      <c r="M28" s="101"/>
      <c r="N28" s="24"/>
      <c r="O28" s="24"/>
      <c r="P28" s="102">
        <v>4600.0</v>
      </c>
      <c r="Q28" s="146">
        <v>0.0</v>
      </c>
      <c r="R28" s="102" t="s">
        <v>43</v>
      </c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96">
        <v>24.0</v>
      </c>
      <c r="B29" s="97">
        <v>45924.0</v>
      </c>
      <c r="C29" s="98" t="s">
        <v>1262</v>
      </c>
      <c r="D29" s="99">
        <v>97885.0</v>
      </c>
      <c r="E29" s="100" t="s">
        <v>1263</v>
      </c>
      <c r="F29" s="103"/>
      <c r="G29" s="103"/>
      <c r="H29" s="103">
        <v>2400.0</v>
      </c>
      <c r="I29" s="101"/>
      <c r="J29" s="103"/>
      <c r="K29" s="103"/>
      <c r="L29" s="24"/>
      <c r="M29" s="101"/>
      <c r="N29" s="24"/>
      <c r="O29" s="24"/>
      <c r="P29" s="102">
        <v>2400.0</v>
      </c>
      <c r="Q29" s="146">
        <v>0.0</v>
      </c>
      <c r="R29" s="102">
        <v>97885.0</v>
      </c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96">
        <v>25.0</v>
      </c>
      <c r="B30" s="97">
        <v>45925.0</v>
      </c>
      <c r="C30" s="98" t="s">
        <v>1264</v>
      </c>
      <c r="D30" s="99">
        <v>47787.0</v>
      </c>
      <c r="E30" s="100" t="s">
        <v>110</v>
      </c>
      <c r="F30" s="103"/>
      <c r="G30" s="103"/>
      <c r="H30" s="103">
        <v>10000.0</v>
      </c>
      <c r="I30" s="101"/>
      <c r="J30" s="103"/>
      <c r="K30" s="103"/>
      <c r="L30" s="24"/>
      <c r="M30" s="101"/>
      <c r="N30" s="24"/>
      <c r="O30" s="24"/>
      <c r="P30" s="102">
        <v>10000.0</v>
      </c>
      <c r="Q30" s="146">
        <v>0.0</v>
      </c>
      <c r="R30" s="102">
        <v>47787.0</v>
      </c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96">
        <v>26.0</v>
      </c>
      <c r="B31" s="97">
        <v>45925.0</v>
      </c>
      <c r="C31" s="98" t="s">
        <v>1265</v>
      </c>
      <c r="D31" s="99">
        <v>42095.0</v>
      </c>
      <c r="E31" s="100" t="s">
        <v>45</v>
      </c>
      <c r="F31" s="103"/>
      <c r="G31" s="103"/>
      <c r="H31" s="103"/>
      <c r="I31" s="101"/>
      <c r="J31" s="103"/>
      <c r="K31" s="103">
        <v>4500.0</v>
      </c>
      <c r="L31" s="24"/>
      <c r="M31" s="101"/>
      <c r="N31" s="24"/>
      <c r="O31" s="24"/>
      <c r="P31" s="102">
        <v>4500.0</v>
      </c>
      <c r="Q31" s="146">
        <v>0.0</v>
      </c>
      <c r="R31" s="102">
        <v>42095.0</v>
      </c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96">
        <v>27.0</v>
      </c>
      <c r="B32" s="97">
        <v>45925.0</v>
      </c>
      <c r="C32" s="98" t="s">
        <v>1266</v>
      </c>
      <c r="D32" s="99">
        <v>43380.0</v>
      </c>
      <c r="E32" s="100" t="s">
        <v>112</v>
      </c>
      <c r="F32" s="103"/>
      <c r="G32" s="103"/>
      <c r="H32" s="103">
        <v>29700.0</v>
      </c>
      <c r="I32" s="101"/>
      <c r="J32" s="103"/>
      <c r="K32" s="103"/>
      <c r="L32" s="24"/>
      <c r="M32" s="101"/>
      <c r="N32" s="24"/>
      <c r="O32" s="24"/>
      <c r="P32" s="102">
        <v>29700.0</v>
      </c>
      <c r="Q32" s="146">
        <v>0.0</v>
      </c>
      <c r="R32" s="102">
        <v>43380.0</v>
      </c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96">
        <v>28.0</v>
      </c>
      <c r="B33" s="97">
        <v>45925.0</v>
      </c>
      <c r="C33" s="98" t="s">
        <v>1267</v>
      </c>
      <c r="D33" s="99">
        <v>47787.0</v>
      </c>
      <c r="E33" s="100" t="s">
        <v>110</v>
      </c>
      <c r="F33" s="103"/>
      <c r="G33" s="103"/>
      <c r="H33" s="103">
        <v>450.0</v>
      </c>
      <c r="I33" s="101"/>
      <c r="J33" s="103"/>
      <c r="K33" s="103"/>
      <c r="L33" s="24"/>
      <c r="M33" s="101"/>
      <c r="N33" s="24"/>
      <c r="O33" s="24"/>
      <c r="P33" s="102">
        <v>450.0</v>
      </c>
      <c r="Q33" s="146">
        <v>0.0</v>
      </c>
      <c r="R33" s="102">
        <v>47787.0</v>
      </c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96">
        <v>29.0</v>
      </c>
      <c r="B34" s="97">
        <v>45925.0</v>
      </c>
      <c r="C34" s="98" t="s">
        <v>1268</v>
      </c>
      <c r="D34" s="99">
        <v>51017.0</v>
      </c>
      <c r="E34" s="100" t="s">
        <v>1018</v>
      </c>
      <c r="F34" s="103"/>
      <c r="G34" s="103"/>
      <c r="H34" s="103">
        <v>10000.0</v>
      </c>
      <c r="I34" s="101"/>
      <c r="J34" s="103"/>
      <c r="K34" s="103"/>
      <c r="L34" s="24"/>
      <c r="M34" s="101"/>
      <c r="N34" s="24"/>
      <c r="O34" s="24"/>
      <c r="P34" s="102">
        <v>10000.0</v>
      </c>
      <c r="Q34" s="146">
        <v>0.0</v>
      </c>
      <c r="R34" s="102">
        <v>51017.0</v>
      </c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96">
        <v>30.0</v>
      </c>
      <c r="B35" s="97">
        <v>45925.0</v>
      </c>
      <c r="C35" s="98" t="s">
        <v>1269</v>
      </c>
      <c r="D35" s="99">
        <v>50342.0</v>
      </c>
      <c r="E35" s="100" t="s">
        <v>528</v>
      </c>
      <c r="F35" s="24"/>
      <c r="G35" s="103"/>
      <c r="H35" s="103">
        <v>10000.0</v>
      </c>
      <c r="I35" s="101"/>
      <c r="J35" s="103"/>
      <c r="K35" s="103"/>
      <c r="L35" s="24"/>
      <c r="M35" s="101"/>
      <c r="N35" s="24"/>
      <c r="O35" s="24"/>
      <c r="P35" s="102">
        <v>10000.0</v>
      </c>
      <c r="Q35" s="146">
        <v>0.0</v>
      </c>
      <c r="R35" s="102">
        <v>50342.0</v>
      </c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96"/>
      <c r="B36" s="97"/>
      <c r="C36" s="98"/>
      <c r="D36" s="99"/>
      <c r="E36" s="100"/>
      <c r="F36" s="24"/>
      <c r="G36" s="103"/>
      <c r="H36" s="24"/>
      <c r="I36" s="101"/>
      <c r="J36" s="103"/>
      <c r="K36" s="103"/>
      <c r="L36" s="24"/>
      <c r="M36" s="101"/>
      <c r="N36" s="24"/>
      <c r="O36" s="24"/>
      <c r="P36" s="102"/>
      <c r="Q36" s="146">
        <f t="shared" ref="Q36:Q100" si="1">F36+G36+H36+I36+J36+K36+L36+M36+N36+O36-P36</f>
        <v>0</v>
      </c>
      <c r="R36" s="102"/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customHeight="1">
      <c r="A37" s="96"/>
      <c r="B37" s="97"/>
      <c r="C37" s="98"/>
      <c r="D37" s="99"/>
      <c r="E37" s="100"/>
      <c r="F37" s="24"/>
      <c r="G37" s="103"/>
      <c r="H37" s="103"/>
      <c r="I37" s="101"/>
      <c r="J37" s="103"/>
      <c r="K37" s="103"/>
      <c r="L37" s="24"/>
      <c r="M37" s="101"/>
      <c r="N37" s="24"/>
      <c r="O37" s="24"/>
      <c r="P37" s="102"/>
      <c r="Q37" s="146">
        <f t="shared" si="1"/>
        <v>0</v>
      </c>
      <c r="R37" s="102"/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customHeight="1">
      <c r="A38" s="96"/>
      <c r="B38" s="97"/>
      <c r="C38" s="98"/>
      <c r="D38" s="99"/>
      <c r="E38" s="100"/>
      <c r="F38" s="24"/>
      <c r="G38" s="103"/>
      <c r="H38" s="103"/>
      <c r="I38" s="101"/>
      <c r="J38" s="103"/>
      <c r="K38" s="103"/>
      <c r="L38" s="24"/>
      <c r="M38" s="101"/>
      <c r="N38" s="24"/>
      <c r="O38" s="24"/>
      <c r="P38" s="102"/>
      <c r="Q38" s="146">
        <f t="shared" si="1"/>
        <v>0</v>
      </c>
      <c r="R38" s="102"/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customHeight="1">
      <c r="A39" s="96"/>
      <c r="B39" s="97"/>
      <c r="C39" s="98"/>
      <c r="D39" s="99"/>
      <c r="E39" s="100"/>
      <c r="F39" s="24"/>
      <c r="G39" s="103"/>
      <c r="H39" s="24"/>
      <c r="I39" s="101"/>
      <c r="J39" s="103"/>
      <c r="K39" s="103"/>
      <c r="L39" s="24"/>
      <c r="M39" s="101"/>
      <c r="N39" s="24"/>
      <c r="O39" s="24"/>
      <c r="P39" s="102"/>
      <c r="Q39" s="146">
        <f t="shared" si="1"/>
        <v>0</v>
      </c>
      <c r="R39" s="102"/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hidden="1" customHeight="1">
      <c r="A40" s="96">
        <v>21.0</v>
      </c>
      <c r="B40" s="97"/>
      <c r="C40" s="98"/>
      <c r="D40" s="99"/>
      <c r="E40" s="100"/>
      <c r="F40" s="24"/>
      <c r="G40" s="103"/>
      <c r="H40" s="24"/>
      <c r="I40" s="101"/>
      <c r="J40" s="103"/>
      <c r="K40" s="103"/>
      <c r="L40" s="24"/>
      <c r="M40" s="101"/>
      <c r="N40" s="24"/>
      <c r="O40" s="24"/>
      <c r="P40" s="102"/>
      <c r="Q40" s="146">
        <f t="shared" si="1"/>
        <v>0</v>
      </c>
      <c r="R40" s="102"/>
      <c r="S40" s="26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hidden="1" customHeight="1">
      <c r="A41" s="96">
        <v>22.0</v>
      </c>
      <c r="B41" s="97"/>
      <c r="C41" s="98"/>
      <c r="D41" s="99"/>
      <c r="E41" s="100"/>
      <c r="F41" s="24"/>
      <c r="G41" s="103"/>
      <c r="H41" s="24"/>
      <c r="I41" s="101"/>
      <c r="J41" s="103"/>
      <c r="K41" s="103"/>
      <c r="L41" s="24"/>
      <c r="M41" s="101"/>
      <c r="N41" s="24"/>
      <c r="O41" s="24"/>
      <c r="P41" s="102"/>
      <c r="Q41" s="146">
        <f t="shared" si="1"/>
        <v>0</v>
      </c>
      <c r="R41" s="102"/>
      <c r="S41" s="26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hidden="1" customHeight="1">
      <c r="A42" s="96">
        <v>23.0</v>
      </c>
      <c r="B42" s="97"/>
      <c r="C42" s="98"/>
      <c r="D42" s="99"/>
      <c r="E42" s="100"/>
      <c r="F42" s="103"/>
      <c r="G42" s="103"/>
      <c r="H42" s="24"/>
      <c r="I42" s="101"/>
      <c r="J42" s="103"/>
      <c r="K42" s="103"/>
      <c r="L42" s="24"/>
      <c r="M42" s="101"/>
      <c r="N42" s="24"/>
      <c r="O42" s="24"/>
      <c r="P42" s="102"/>
      <c r="Q42" s="146">
        <f t="shared" si="1"/>
        <v>0</v>
      </c>
      <c r="R42" s="102"/>
      <c r="S42" s="26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42.0" hidden="1" customHeight="1">
      <c r="A43" s="96">
        <v>24.0</v>
      </c>
      <c r="B43" s="97"/>
      <c r="C43" s="98"/>
      <c r="D43" s="99"/>
      <c r="E43" s="100"/>
      <c r="F43" s="24"/>
      <c r="G43" s="103"/>
      <c r="H43" s="24"/>
      <c r="I43" s="101"/>
      <c r="J43" s="103"/>
      <c r="K43" s="103"/>
      <c r="L43" s="24"/>
      <c r="M43" s="101"/>
      <c r="N43" s="24"/>
      <c r="O43" s="24"/>
      <c r="P43" s="102"/>
      <c r="Q43" s="146">
        <f t="shared" si="1"/>
        <v>0</v>
      </c>
      <c r="R43" s="102"/>
      <c r="S43" s="26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ht="42.0" hidden="1" customHeight="1">
      <c r="A44" s="96">
        <v>25.0</v>
      </c>
      <c r="B44" s="97"/>
      <c r="C44" s="98"/>
      <c r="D44" s="99"/>
      <c r="E44" s="100"/>
      <c r="F44" s="24"/>
      <c r="G44" s="103"/>
      <c r="H44" s="24"/>
      <c r="I44" s="101"/>
      <c r="J44" s="103"/>
      <c r="K44" s="103"/>
      <c r="L44" s="24"/>
      <c r="M44" s="101"/>
      <c r="N44" s="24"/>
      <c r="O44" s="24"/>
      <c r="P44" s="102"/>
      <c r="Q44" s="146">
        <f t="shared" si="1"/>
        <v>0</v>
      </c>
      <c r="R44" s="102"/>
      <c r="S44" s="26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ht="42.0" hidden="1" customHeight="1">
      <c r="A45" s="96">
        <v>26.0</v>
      </c>
      <c r="B45" s="97"/>
      <c r="C45" s="98"/>
      <c r="D45" s="99"/>
      <c r="E45" s="100"/>
      <c r="F45" s="24"/>
      <c r="G45" s="103"/>
      <c r="H45" s="24"/>
      <c r="I45" s="101"/>
      <c r="J45" s="103"/>
      <c r="K45" s="103"/>
      <c r="L45" s="24"/>
      <c r="M45" s="101"/>
      <c r="N45" s="24"/>
      <c r="O45" s="24"/>
      <c r="P45" s="102"/>
      <c r="Q45" s="146">
        <f t="shared" si="1"/>
        <v>0</v>
      </c>
      <c r="R45" s="102"/>
      <c r="S45" s="26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</row>
    <row r="46" ht="42.0" hidden="1" customHeight="1">
      <c r="A46" s="96">
        <v>27.0</v>
      </c>
      <c r="B46" s="97"/>
      <c r="C46" s="98"/>
      <c r="D46" s="99"/>
      <c r="E46" s="100"/>
      <c r="F46" s="103"/>
      <c r="G46" s="103"/>
      <c r="H46" s="24"/>
      <c r="I46" s="101"/>
      <c r="J46" s="103"/>
      <c r="K46" s="103"/>
      <c r="L46" s="24"/>
      <c r="M46" s="101"/>
      <c r="N46" s="24"/>
      <c r="O46" s="24"/>
      <c r="P46" s="102"/>
      <c r="Q46" s="146">
        <f t="shared" si="1"/>
        <v>0</v>
      </c>
      <c r="R46" s="102"/>
      <c r="S46" s="26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</row>
    <row r="47" ht="42.0" hidden="1" customHeight="1">
      <c r="A47" s="96">
        <v>28.0</v>
      </c>
      <c r="B47" s="97"/>
      <c r="C47" s="98"/>
      <c r="D47" s="99"/>
      <c r="E47" s="100"/>
      <c r="F47" s="24"/>
      <c r="G47" s="103"/>
      <c r="H47" s="24"/>
      <c r="I47" s="101"/>
      <c r="J47" s="103"/>
      <c r="K47" s="103"/>
      <c r="L47" s="24"/>
      <c r="M47" s="101"/>
      <c r="N47" s="24"/>
      <c r="O47" s="24"/>
      <c r="P47" s="102"/>
      <c r="Q47" s="146">
        <f t="shared" si="1"/>
        <v>0</v>
      </c>
      <c r="R47" s="102"/>
      <c r="S47" s="26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</row>
    <row r="48" ht="42.0" hidden="1" customHeight="1">
      <c r="A48" s="96">
        <v>29.0</v>
      </c>
      <c r="B48" s="97"/>
      <c r="C48" s="98"/>
      <c r="D48" s="99"/>
      <c r="E48" s="100"/>
      <c r="F48" s="24"/>
      <c r="G48" s="103"/>
      <c r="H48" s="24"/>
      <c r="I48" s="101"/>
      <c r="J48" s="103"/>
      <c r="K48" s="103"/>
      <c r="L48" s="24"/>
      <c r="M48" s="101"/>
      <c r="N48" s="24"/>
      <c r="O48" s="24"/>
      <c r="P48" s="102"/>
      <c r="Q48" s="146">
        <f t="shared" si="1"/>
        <v>0</v>
      </c>
      <c r="R48" s="102"/>
      <c r="S48" s="26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</row>
    <row r="49" ht="42.0" hidden="1" customHeight="1">
      <c r="A49" s="96">
        <v>30.0</v>
      </c>
      <c r="B49" s="97"/>
      <c r="C49" s="98"/>
      <c r="D49" s="99"/>
      <c r="E49" s="100"/>
      <c r="F49" s="24"/>
      <c r="G49" s="103"/>
      <c r="H49" s="24"/>
      <c r="I49" s="101"/>
      <c r="J49" s="103"/>
      <c r="K49" s="103"/>
      <c r="L49" s="24"/>
      <c r="M49" s="101"/>
      <c r="N49" s="24"/>
      <c r="O49" s="24"/>
      <c r="P49" s="102"/>
      <c r="Q49" s="146">
        <f t="shared" si="1"/>
        <v>0</v>
      </c>
      <c r="R49" s="102"/>
      <c r="S49" s="26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</row>
    <row r="50" ht="42.0" hidden="1" customHeight="1">
      <c r="A50" s="96">
        <v>31.0</v>
      </c>
      <c r="B50" s="97"/>
      <c r="C50" s="98"/>
      <c r="D50" s="99"/>
      <c r="E50" s="100"/>
      <c r="F50" s="24"/>
      <c r="G50" s="103"/>
      <c r="H50" s="24"/>
      <c r="I50" s="101"/>
      <c r="J50" s="103"/>
      <c r="K50" s="103"/>
      <c r="L50" s="24"/>
      <c r="M50" s="101"/>
      <c r="N50" s="24"/>
      <c r="O50" s="24"/>
      <c r="P50" s="102"/>
      <c r="Q50" s="146">
        <f t="shared" si="1"/>
        <v>0</v>
      </c>
      <c r="R50" s="102"/>
      <c r="S50" s="26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</row>
    <row r="51" ht="42.0" hidden="1" customHeight="1">
      <c r="A51" s="96">
        <v>32.0</v>
      </c>
      <c r="B51" s="97"/>
      <c r="C51" s="98"/>
      <c r="D51" s="99"/>
      <c r="E51" s="100"/>
      <c r="F51" s="24"/>
      <c r="G51" s="103"/>
      <c r="H51" s="24"/>
      <c r="I51" s="101"/>
      <c r="J51" s="103"/>
      <c r="K51" s="103"/>
      <c r="L51" s="24"/>
      <c r="M51" s="101"/>
      <c r="N51" s="24"/>
      <c r="O51" s="24"/>
      <c r="P51" s="102"/>
      <c r="Q51" s="146">
        <f t="shared" si="1"/>
        <v>0</v>
      </c>
      <c r="R51" s="102"/>
      <c r="S51" s="26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</row>
    <row r="52" ht="42.0" hidden="1" customHeight="1">
      <c r="A52" s="96">
        <v>33.0</v>
      </c>
      <c r="B52" s="97"/>
      <c r="C52" s="98"/>
      <c r="D52" s="99"/>
      <c r="E52" s="100"/>
      <c r="F52" s="24"/>
      <c r="G52" s="103"/>
      <c r="H52" s="24"/>
      <c r="I52" s="101"/>
      <c r="J52" s="103"/>
      <c r="K52" s="103"/>
      <c r="L52" s="24"/>
      <c r="M52" s="101"/>
      <c r="N52" s="24"/>
      <c r="O52" s="24"/>
      <c r="P52" s="102"/>
      <c r="Q52" s="146">
        <f t="shared" si="1"/>
        <v>0</v>
      </c>
      <c r="R52" s="102"/>
      <c r="S52" s="26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</row>
    <row r="53" ht="42.0" hidden="1" customHeight="1">
      <c r="A53" s="96">
        <v>34.0</v>
      </c>
      <c r="B53" s="97"/>
      <c r="C53" s="98"/>
      <c r="D53" s="99"/>
      <c r="E53" s="100"/>
      <c r="F53" s="24"/>
      <c r="G53" s="103"/>
      <c r="H53" s="24"/>
      <c r="I53" s="101"/>
      <c r="J53" s="103"/>
      <c r="K53" s="103"/>
      <c r="L53" s="24"/>
      <c r="M53" s="101"/>
      <c r="N53" s="24"/>
      <c r="O53" s="24"/>
      <c r="P53" s="102"/>
      <c r="Q53" s="146">
        <f t="shared" si="1"/>
        <v>0</v>
      </c>
      <c r="R53" s="102"/>
      <c r="S53" s="26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</row>
    <row r="54" ht="42.0" hidden="1" customHeight="1">
      <c r="A54" s="96">
        <v>35.0</v>
      </c>
      <c r="B54" s="97"/>
      <c r="C54" s="98"/>
      <c r="D54" s="99"/>
      <c r="E54" s="100"/>
      <c r="F54" s="24"/>
      <c r="G54" s="103"/>
      <c r="H54" s="24"/>
      <c r="I54" s="101"/>
      <c r="J54" s="103"/>
      <c r="K54" s="103"/>
      <c r="L54" s="24"/>
      <c r="M54" s="101"/>
      <c r="N54" s="24"/>
      <c r="O54" s="24"/>
      <c r="P54" s="102"/>
      <c r="Q54" s="146">
        <f t="shared" si="1"/>
        <v>0</v>
      </c>
      <c r="R54" s="102"/>
      <c r="S54" s="26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</row>
    <row r="55" ht="42.0" hidden="1" customHeight="1">
      <c r="A55" s="96">
        <v>36.0</v>
      </c>
      <c r="B55" s="97"/>
      <c r="C55" s="98"/>
      <c r="D55" s="99"/>
      <c r="E55" s="100"/>
      <c r="F55" s="103"/>
      <c r="G55" s="103"/>
      <c r="H55" s="24"/>
      <c r="I55" s="101"/>
      <c r="J55" s="103"/>
      <c r="K55" s="103"/>
      <c r="L55" s="24"/>
      <c r="M55" s="101"/>
      <c r="N55" s="24"/>
      <c r="O55" s="24"/>
      <c r="P55" s="102"/>
      <c r="Q55" s="146">
        <f t="shared" si="1"/>
        <v>0</v>
      </c>
      <c r="R55" s="102"/>
      <c r="S55" s="26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</row>
    <row r="56" ht="42.0" hidden="1" customHeight="1">
      <c r="A56" s="96">
        <v>37.0</v>
      </c>
      <c r="B56" s="97"/>
      <c r="C56" s="98"/>
      <c r="D56" s="99"/>
      <c r="E56" s="100"/>
      <c r="F56" s="24"/>
      <c r="G56" s="103"/>
      <c r="H56" s="24"/>
      <c r="I56" s="101"/>
      <c r="J56" s="103"/>
      <c r="K56" s="103"/>
      <c r="L56" s="24"/>
      <c r="M56" s="101"/>
      <c r="N56" s="24"/>
      <c r="O56" s="24"/>
      <c r="P56" s="102"/>
      <c r="Q56" s="146">
        <f t="shared" si="1"/>
        <v>0</v>
      </c>
      <c r="R56" s="102"/>
      <c r="S56" s="26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</row>
    <row r="57" ht="42.0" hidden="1" customHeight="1">
      <c r="A57" s="96">
        <v>38.0</v>
      </c>
      <c r="B57" s="97"/>
      <c r="C57" s="98"/>
      <c r="D57" s="99"/>
      <c r="E57" s="100"/>
      <c r="F57" s="24"/>
      <c r="G57" s="103"/>
      <c r="H57" s="24"/>
      <c r="I57" s="101"/>
      <c r="J57" s="103"/>
      <c r="K57" s="103"/>
      <c r="L57" s="24"/>
      <c r="M57" s="101"/>
      <c r="N57" s="24"/>
      <c r="O57" s="24"/>
      <c r="P57" s="102"/>
      <c r="Q57" s="146">
        <f t="shared" si="1"/>
        <v>0</v>
      </c>
      <c r="R57" s="102"/>
      <c r="S57" s="26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</row>
    <row r="58" ht="42.0" hidden="1" customHeight="1">
      <c r="A58" s="96">
        <v>39.0</v>
      </c>
      <c r="B58" s="97"/>
      <c r="C58" s="98"/>
      <c r="D58" s="99"/>
      <c r="E58" s="100"/>
      <c r="F58" s="103"/>
      <c r="G58" s="103"/>
      <c r="H58" s="24"/>
      <c r="I58" s="101"/>
      <c r="J58" s="103"/>
      <c r="K58" s="103"/>
      <c r="L58" s="24"/>
      <c r="M58" s="101"/>
      <c r="N58" s="24"/>
      <c r="O58" s="24"/>
      <c r="P58" s="102"/>
      <c r="Q58" s="146">
        <f t="shared" si="1"/>
        <v>0</v>
      </c>
      <c r="R58" s="102"/>
      <c r="S58" s="26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</row>
    <row r="59" ht="42.0" hidden="1" customHeight="1">
      <c r="A59" s="96">
        <v>40.0</v>
      </c>
      <c r="B59" s="97"/>
      <c r="C59" s="98"/>
      <c r="D59" s="99"/>
      <c r="E59" s="100"/>
      <c r="F59" s="24"/>
      <c r="G59" s="103"/>
      <c r="H59" s="24"/>
      <c r="I59" s="101"/>
      <c r="J59" s="103"/>
      <c r="K59" s="103"/>
      <c r="L59" s="24"/>
      <c r="M59" s="101"/>
      <c r="N59" s="24"/>
      <c r="O59" s="24"/>
      <c r="P59" s="102"/>
      <c r="Q59" s="146">
        <f t="shared" si="1"/>
        <v>0</v>
      </c>
      <c r="R59" s="102"/>
      <c r="S59" s="26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</row>
    <row r="60" ht="42.0" hidden="1" customHeight="1">
      <c r="A60" s="96">
        <v>41.0</v>
      </c>
      <c r="B60" s="97"/>
      <c r="C60" s="98"/>
      <c r="D60" s="99"/>
      <c r="E60" s="100"/>
      <c r="F60" s="24"/>
      <c r="G60" s="103"/>
      <c r="H60" s="24"/>
      <c r="I60" s="101"/>
      <c r="J60" s="103"/>
      <c r="K60" s="103"/>
      <c r="L60" s="24"/>
      <c r="M60" s="101"/>
      <c r="N60" s="24"/>
      <c r="O60" s="24"/>
      <c r="P60" s="102"/>
      <c r="Q60" s="146">
        <f t="shared" si="1"/>
        <v>0</v>
      </c>
      <c r="R60" s="102"/>
      <c r="S60" s="26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1" ht="42.0" hidden="1" customHeight="1">
      <c r="A61" s="96">
        <v>42.0</v>
      </c>
      <c r="B61" s="97"/>
      <c r="C61" s="98"/>
      <c r="D61" s="99"/>
      <c r="E61" s="100"/>
      <c r="F61" s="24"/>
      <c r="G61" s="103"/>
      <c r="H61" s="24"/>
      <c r="I61" s="101"/>
      <c r="J61" s="103"/>
      <c r="K61" s="103"/>
      <c r="L61" s="24"/>
      <c r="M61" s="101"/>
      <c r="N61" s="24"/>
      <c r="O61" s="24"/>
      <c r="P61" s="102"/>
      <c r="Q61" s="146">
        <f t="shared" si="1"/>
        <v>0</v>
      </c>
      <c r="R61" s="102"/>
      <c r="S61" s="26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</row>
    <row r="62" ht="42.0" hidden="1" customHeight="1">
      <c r="A62" s="96">
        <v>43.0</v>
      </c>
      <c r="B62" s="97"/>
      <c r="C62" s="98"/>
      <c r="D62" s="99"/>
      <c r="E62" s="100"/>
      <c r="F62" s="24"/>
      <c r="G62" s="103"/>
      <c r="H62" s="24"/>
      <c r="I62" s="101"/>
      <c r="J62" s="103"/>
      <c r="K62" s="103"/>
      <c r="L62" s="24"/>
      <c r="M62" s="101"/>
      <c r="N62" s="24"/>
      <c r="O62" s="24"/>
      <c r="P62" s="102"/>
      <c r="Q62" s="146">
        <f t="shared" si="1"/>
        <v>0</v>
      </c>
      <c r="R62" s="102"/>
      <c r="S62" s="26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</row>
    <row r="63" ht="42.0" hidden="1" customHeight="1">
      <c r="A63" s="96">
        <v>44.0</v>
      </c>
      <c r="B63" s="97"/>
      <c r="C63" s="98"/>
      <c r="D63" s="99"/>
      <c r="E63" s="100"/>
      <c r="F63" s="24"/>
      <c r="G63" s="103"/>
      <c r="H63" s="24"/>
      <c r="I63" s="101"/>
      <c r="J63" s="103"/>
      <c r="K63" s="103"/>
      <c r="L63" s="24"/>
      <c r="M63" s="101"/>
      <c r="N63" s="24"/>
      <c r="O63" s="24"/>
      <c r="P63" s="102"/>
      <c r="Q63" s="146">
        <f t="shared" si="1"/>
        <v>0</v>
      </c>
      <c r="R63" s="102"/>
      <c r="S63" s="26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</row>
    <row r="64" ht="42.0" hidden="1" customHeight="1">
      <c r="A64" s="96">
        <v>45.0</v>
      </c>
      <c r="B64" s="97"/>
      <c r="C64" s="98"/>
      <c r="D64" s="99"/>
      <c r="E64" s="100"/>
      <c r="F64" s="24"/>
      <c r="G64" s="103"/>
      <c r="H64" s="24"/>
      <c r="I64" s="101"/>
      <c r="J64" s="103"/>
      <c r="K64" s="103"/>
      <c r="L64" s="24"/>
      <c r="M64" s="101"/>
      <c r="N64" s="24"/>
      <c r="O64" s="24"/>
      <c r="P64" s="102"/>
      <c r="Q64" s="146">
        <f t="shared" si="1"/>
        <v>0</v>
      </c>
      <c r="R64" s="102"/>
      <c r="S64" s="26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</row>
    <row r="65" ht="42.0" hidden="1" customHeight="1">
      <c r="A65" s="96">
        <v>46.0</v>
      </c>
      <c r="B65" s="97"/>
      <c r="C65" s="98"/>
      <c r="D65" s="99"/>
      <c r="E65" s="100"/>
      <c r="F65" s="24"/>
      <c r="G65" s="103"/>
      <c r="H65" s="24"/>
      <c r="I65" s="101"/>
      <c r="J65" s="103"/>
      <c r="K65" s="103"/>
      <c r="L65" s="24"/>
      <c r="M65" s="101"/>
      <c r="N65" s="24"/>
      <c r="O65" s="24"/>
      <c r="P65" s="102"/>
      <c r="Q65" s="146">
        <f t="shared" si="1"/>
        <v>0</v>
      </c>
      <c r="R65" s="102"/>
      <c r="S65" s="26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</row>
    <row r="66" ht="42.0" hidden="1" customHeight="1">
      <c r="A66" s="96">
        <v>47.0</v>
      </c>
      <c r="B66" s="97"/>
      <c r="C66" s="98"/>
      <c r="D66" s="99"/>
      <c r="E66" s="100"/>
      <c r="F66" s="24"/>
      <c r="G66" s="103"/>
      <c r="H66" s="24"/>
      <c r="I66" s="101"/>
      <c r="J66" s="103"/>
      <c r="K66" s="103"/>
      <c r="L66" s="24"/>
      <c r="M66" s="101"/>
      <c r="N66" s="24"/>
      <c r="O66" s="24"/>
      <c r="P66" s="102"/>
      <c r="Q66" s="146">
        <f t="shared" si="1"/>
        <v>0</v>
      </c>
      <c r="R66" s="102"/>
      <c r="S66" s="26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</row>
    <row r="67" ht="42.0" hidden="1" customHeight="1">
      <c r="A67" s="96">
        <v>48.0</v>
      </c>
      <c r="B67" s="97"/>
      <c r="C67" s="98"/>
      <c r="D67" s="99"/>
      <c r="E67" s="100"/>
      <c r="F67" s="24"/>
      <c r="G67" s="103"/>
      <c r="H67" s="24"/>
      <c r="I67" s="101"/>
      <c r="J67" s="103"/>
      <c r="K67" s="103"/>
      <c r="L67" s="24"/>
      <c r="M67" s="101"/>
      <c r="N67" s="24"/>
      <c r="O67" s="24"/>
      <c r="P67" s="102"/>
      <c r="Q67" s="146">
        <f t="shared" si="1"/>
        <v>0</v>
      </c>
      <c r="R67" s="102"/>
      <c r="S67" s="26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</row>
    <row r="68" ht="42.0" hidden="1" customHeight="1">
      <c r="A68" s="96">
        <v>49.0</v>
      </c>
      <c r="B68" s="97"/>
      <c r="C68" s="98"/>
      <c r="D68" s="99"/>
      <c r="E68" s="100"/>
      <c r="F68" s="24"/>
      <c r="G68" s="103"/>
      <c r="H68" s="24"/>
      <c r="I68" s="101"/>
      <c r="J68" s="103"/>
      <c r="K68" s="103"/>
      <c r="L68" s="24"/>
      <c r="M68" s="101"/>
      <c r="N68" s="24"/>
      <c r="O68" s="24"/>
      <c r="P68" s="102"/>
      <c r="Q68" s="146">
        <f t="shared" si="1"/>
        <v>0</v>
      </c>
      <c r="R68" s="102"/>
      <c r="S68" s="26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</row>
    <row r="69" ht="42.0" hidden="1" customHeight="1">
      <c r="A69" s="96">
        <v>50.0</v>
      </c>
      <c r="B69" s="97"/>
      <c r="C69" s="98"/>
      <c r="D69" s="99"/>
      <c r="E69" s="100"/>
      <c r="F69" s="24"/>
      <c r="G69" s="103"/>
      <c r="H69" s="24"/>
      <c r="I69" s="101"/>
      <c r="J69" s="103"/>
      <c r="K69" s="103"/>
      <c r="L69" s="24"/>
      <c r="M69" s="101"/>
      <c r="N69" s="24"/>
      <c r="O69" s="24"/>
      <c r="P69" s="102"/>
      <c r="Q69" s="146">
        <f t="shared" si="1"/>
        <v>0</v>
      </c>
      <c r="R69" s="102"/>
      <c r="S69" s="26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</row>
    <row r="70" ht="42.0" hidden="1" customHeight="1">
      <c r="A70" s="96">
        <v>51.0</v>
      </c>
      <c r="B70" s="97"/>
      <c r="C70" s="98"/>
      <c r="D70" s="99"/>
      <c r="E70" s="100"/>
      <c r="F70" s="24"/>
      <c r="G70" s="103"/>
      <c r="H70" s="24"/>
      <c r="I70" s="101"/>
      <c r="J70" s="103"/>
      <c r="K70" s="103"/>
      <c r="L70" s="24"/>
      <c r="M70" s="101"/>
      <c r="N70" s="24"/>
      <c r="O70" s="24"/>
      <c r="P70" s="102"/>
      <c r="Q70" s="146">
        <f t="shared" si="1"/>
        <v>0</v>
      </c>
      <c r="R70" s="102"/>
      <c r="S70" s="26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</row>
    <row r="71" ht="42.0" hidden="1" customHeight="1">
      <c r="A71" s="96">
        <v>52.0</v>
      </c>
      <c r="B71" s="97"/>
      <c r="C71" s="98"/>
      <c r="D71" s="99"/>
      <c r="E71" s="100"/>
      <c r="F71" s="24"/>
      <c r="G71" s="103"/>
      <c r="H71" s="24"/>
      <c r="I71" s="101"/>
      <c r="J71" s="103"/>
      <c r="K71" s="103"/>
      <c r="L71" s="24"/>
      <c r="M71" s="101"/>
      <c r="N71" s="24"/>
      <c r="O71" s="24"/>
      <c r="P71" s="102"/>
      <c r="Q71" s="146">
        <f t="shared" si="1"/>
        <v>0</v>
      </c>
      <c r="R71" s="102"/>
      <c r="S71" s="26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</row>
    <row r="72" ht="42.0" hidden="1" customHeight="1">
      <c r="A72" s="96">
        <v>53.0</v>
      </c>
      <c r="B72" s="97"/>
      <c r="C72" s="98"/>
      <c r="D72" s="99"/>
      <c r="E72" s="100"/>
      <c r="F72" s="24"/>
      <c r="G72" s="103"/>
      <c r="H72" s="24"/>
      <c r="I72" s="101"/>
      <c r="J72" s="103"/>
      <c r="K72" s="103"/>
      <c r="L72" s="24"/>
      <c r="M72" s="101"/>
      <c r="N72" s="24"/>
      <c r="O72" s="24"/>
      <c r="P72" s="102"/>
      <c r="Q72" s="146">
        <f t="shared" si="1"/>
        <v>0</v>
      </c>
      <c r="R72" s="102"/>
      <c r="S72" s="26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</row>
    <row r="73" ht="42.0" hidden="1" customHeight="1">
      <c r="A73" s="96">
        <v>54.0</v>
      </c>
      <c r="B73" s="97"/>
      <c r="C73" s="98"/>
      <c r="D73" s="99"/>
      <c r="E73" s="100"/>
      <c r="F73" s="24"/>
      <c r="G73" s="103"/>
      <c r="H73" s="24"/>
      <c r="I73" s="101"/>
      <c r="J73" s="103"/>
      <c r="K73" s="103"/>
      <c r="L73" s="24"/>
      <c r="M73" s="101"/>
      <c r="N73" s="24"/>
      <c r="O73" s="24"/>
      <c r="P73" s="102"/>
      <c r="Q73" s="146">
        <f t="shared" si="1"/>
        <v>0</v>
      </c>
      <c r="R73" s="102"/>
      <c r="S73" s="26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</row>
    <row r="74" ht="42.0" hidden="1" customHeight="1">
      <c r="A74" s="96">
        <v>55.0</v>
      </c>
      <c r="B74" s="97"/>
      <c r="C74" s="98"/>
      <c r="D74" s="99"/>
      <c r="E74" s="100"/>
      <c r="F74" s="24"/>
      <c r="G74" s="103"/>
      <c r="H74" s="24"/>
      <c r="I74" s="101"/>
      <c r="J74" s="103"/>
      <c r="K74" s="103"/>
      <c r="L74" s="24"/>
      <c r="M74" s="101"/>
      <c r="N74" s="24"/>
      <c r="O74" s="24"/>
      <c r="P74" s="102"/>
      <c r="Q74" s="146">
        <f t="shared" si="1"/>
        <v>0</v>
      </c>
      <c r="R74" s="102"/>
      <c r="S74" s="26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</row>
    <row r="75" ht="42.0" hidden="1" customHeight="1">
      <c r="A75" s="96">
        <v>56.0</v>
      </c>
      <c r="B75" s="97"/>
      <c r="C75" s="98"/>
      <c r="D75" s="99"/>
      <c r="E75" s="100"/>
      <c r="F75" s="24"/>
      <c r="G75" s="103"/>
      <c r="H75" s="24"/>
      <c r="I75" s="101"/>
      <c r="J75" s="103"/>
      <c r="K75" s="103"/>
      <c r="L75" s="24"/>
      <c r="M75" s="101"/>
      <c r="N75" s="24"/>
      <c r="O75" s="24"/>
      <c r="P75" s="102"/>
      <c r="Q75" s="146">
        <f t="shared" si="1"/>
        <v>0</v>
      </c>
      <c r="R75" s="102"/>
      <c r="S75" s="26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</row>
    <row r="76" ht="42.0" hidden="1" customHeight="1">
      <c r="A76" s="96">
        <v>57.0</v>
      </c>
      <c r="B76" s="97"/>
      <c r="C76" s="98"/>
      <c r="D76" s="99"/>
      <c r="E76" s="100"/>
      <c r="F76" s="24"/>
      <c r="G76" s="103"/>
      <c r="H76" s="24"/>
      <c r="I76" s="101"/>
      <c r="J76" s="103"/>
      <c r="K76" s="103"/>
      <c r="L76" s="24"/>
      <c r="M76" s="101"/>
      <c r="N76" s="24"/>
      <c r="O76" s="24"/>
      <c r="P76" s="102"/>
      <c r="Q76" s="146">
        <f t="shared" si="1"/>
        <v>0</v>
      </c>
      <c r="R76" s="102"/>
      <c r="S76" s="26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</row>
    <row r="77" ht="42.0" hidden="1" customHeight="1">
      <c r="A77" s="96">
        <v>58.0</v>
      </c>
      <c r="B77" s="97"/>
      <c r="C77" s="98"/>
      <c r="D77" s="99"/>
      <c r="E77" s="100"/>
      <c r="F77" s="24"/>
      <c r="G77" s="103"/>
      <c r="H77" s="24"/>
      <c r="I77" s="101"/>
      <c r="J77" s="103"/>
      <c r="K77" s="103"/>
      <c r="L77" s="24"/>
      <c r="M77" s="101"/>
      <c r="N77" s="24"/>
      <c r="O77" s="24"/>
      <c r="P77" s="102"/>
      <c r="Q77" s="146">
        <f t="shared" si="1"/>
        <v>0</v>
      </c>
      <c r="R77" s="102"/>
      <c r="S77" s="26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</row>
    <row r="78" ht="42.0" hidden="1" customHeight="1">
      <c r="A78" s="96">
        <v>59.0</v>
      </c>
      <c r="B78" s="97"/>
      <c r="C78" s="98"/>
      <c r="D78" s="99"/>
      <c r="E78" s="100"/>
      <c r="F78" s="24"/>
      <c r="G78" s="103"/>
      <c r="H78" s="24"/>
      <c r="I78" s="101"/>
      <c r="J78" s="103"/>
      <c r="K78" s="103"/>
      <c r="L78" s="24"/>
      <c r="M78" s="101"/>
      <c r="N78" s="24"/>
      <c r="O78" s="24"/>
      <c r="P78" s="102"/>
      <c r="Q78" s="146">
        <f t="shared" si="1"/>
        <v>0</v>
      </c>
      <c r="R78" s="102"/>
      <c r="S78" s="26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</row>
    <row r="79" ht="42.0" hidden="1" customHeight="1">
      <c r="A79" s="96">
        <v>60.0</v>
      </c>
      <c r="B79" s="97"/>
      <c r="C79" s="98"/>
      <c r="D79" s="99"/>
      <c r="E79" s="100"/>
      <c r="F79" s="24"/>
      <c r="G79" s="103"/>
      <c r="H79" s="24"/>
      <c r="I79" s="101"/>
      <c r="J79" s="103"/>
      <c r="K79" s="103"/>
      <c r="L79" s="24"/>
      <c r="M79" s="101"/>
      <c r="N79" s="24"/>
      <c r="O79" s="24"/>
      <c r="P79" s="102"/>
      <c r="Q79" s="146">
        <f t="shared" si="1"/>
        <v>0</v>
      </c>
      <c r="R79" s="102"/>
      <c r="S79" s="26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</row>
    <row r="80" ht="42.0" hidden="1" customHeight="1">
      <c r="A80" s="96">
        <v>61.0</v>
      </c>
      <c r="B80" s="97"/>
      <c r="C80" s="98"/>
      <c r="D80" s="99"/>
      <c r="E80" s="100"/>
      <c r="F80" s="24"/>
      <c r="G80" s="103"/>
      <c r="H80" s="24"/>
      <c r="I80" s="101"/>
      <c r="J80" s="103"/>
      <c r="K80" s="103"/>
      <c r="L80" s="24"/>
      <c r="M80" s="101"/>
      <c r="N80" s="24"/>
      <c r="O80" s="24"/>
      <c r="P80" s="102"/>
      <c r="Q80" s="146">
        <f t="shared" si="1"/>
        <v>0</v>
      </c>
      <c r="R80" s="102"/>
      <c r="S80" s="26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</row>
    <row r="81" ht="42.0" hidden="1" customHeight="1">
      <c r="A81" s="96">
        <v>62.0</v>
      </c>
      <c r="B81" s="97"/>
      <c r="C81" s="98"/>
      <c r="D81" s="99"/>
      <c r="E81" s="100"/>
      <c r="F81" s="24"/>
      <c r="G81" s="103"/>
      <c r="H81" s="24"/>
      <c r="I81" s="101"/>
      <c r="J81" s="103"/>
      <c r="K81" s="103"/>
      <c r="L81" s="24"/>
      <c r="M81" s="101"/>
      <c r="N81" s="24"/>
      <c r="O81" s="24"/>
      <c r="P81" s="102"/>
      <c r="Q81" s="146">
        <f t="shared" si="1"/>
        <v>0</v>
      </c>
      <c r="R81" s="102"/>
      <c r="S81" s="26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</row>
    <row r="82" ht="42.0" hidden="1" customHeight="1">
      <c r="A82" s="96">
        <v>63.0</v>
      </c>
      <c r="B82" s="97"/>
      <c r="C82" s="98"/>
      <c r="D82" s="99"/>
      <c r="E82" s="100"/>
      <c r="F82" s="24"/>
      <c r="G82" s="103"/>
      <c r="H82" s="24"/>
      <c r="I82" s="101"/>
      <c r="J82" s="103"/>
      <c r="K82" s="103"/>
      <c r="L82" s="24"/>
      <c r="M82" s="101"/>
      <c r="N82" s="24"/>
      <c r="O82" s="24"/>
      <c r="P82" s="102"/>
      <c r="Q82" s="146">
        <f t="shared" si="1"/>
        <v>0</v>
      </c>
      <c r="R82" s="102"/>
      <c r="S82" s="26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</row>
    <row r="83" ht="42.0" hidden="1" customHeight="1">
      <c r="A83" s="96">
        <v>64.0</v>
      </c>
      <c r="B83" s="97"/>
      <c r="C83" s="98"/>
      <c r="D83" s="99"/>
      <c r="E83" s="100"/>
      <c r="F83" s="24"/>
      <c r="G83" s="103"/>
      <c r="H83" s="24"/>
      <c r="I83" s="101"/>
      <c r="J83" s="103"/>
      <c r="K83" s="103"/>
      <c r="L83" s="24"/>
      <c r="M83" s="101"/>
      <c r="N83" s="24"/>
      <c r="O83" s="24"/>
      <c r="P83" s="102"/>
      <c r="Q83" s="146">
        <f t="shared" si="1"/>
        <v>0</v>
      </c>
      <c r="R83" s="102"/>
      <c r="S83" s="26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</row>
    <row r="84" ht="42.0" hidden="1" customHeight="1">
      <c r="A84" s="96">
        <v>65.0</v>
      </c>
      <c r="B84" s="97"/>
      <c r="C84" s="98"/>
      <c r="D84" s="99"/>
      <c r="E84" s="100"/>
      <c r="F84" s="24"/>
      <c r="G84" s="103"/>
      <c r="H84" s="24"/>
      <c r="I84" s="101"/>
      <c r="J84" s="103"/>
      <c r="K84" s="103"/>
      <c r="L84" s="24"/>
      <c r="M84" s="101"/>
      <c r="N84" s="24"/>
      <c r="O84" s="24"/>
      <c r="P84" s="102"/>
      <c r="Q84" s="146">
        <f t="shared" si="1"/>
        <v>0</v>
      </c>
      <c r="R84" s="102"/>
      <c r="S84" s="26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</row>
    <row r="85" ht="42.0" hidden="1" customHeight="1">
      <c r="A85" s="96">
        <v>66.0</v>
      </c>
      <c r="B85" s="97"/>
      <c r="C85" s="98"/>
      <c r="D85" s="99"/>
      <c r="E85" s="100"/>
      <c r="F85" s="103"/>
      <c r="G85" s="103"/>
      <c r="H85" s="24"/>
      <c r="I85" s="101"/>
      <c r="J85" s="103"/>
      <c r="K85" s="103"/>
      <c r="L85" s="24"/>
      <c r="M85" s="101"/>
      <c r="N85" s="24"/>
      <c r="O85" s="24"/>
      <c r="P85" s="102"/>
      <c r="Q85" s="146">
        <f t="shared" si="1"/>
        <v>0</v>
      </c>
      <c r="R85" s="102"/>
      <c r="S85" s="26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</row>
    <row r="86" ht="42.0" hidden="1" customHeight="1">
      <c r="A86" s="96">
        <v>67.0</v>
      </c>
      <c r="B86" s="97"/>
      <c r="C86" s="98"/>
      <c r="D86" s="99"/>
      <c r="E86" s="100"/>
      <c r="F86" s="24"/>
      <c r="G86" s="103"/>
      <c r="H86" s="24"/>
      <c r="I86" s="101"/>
      <c r="J86" s="103"/>
      <c r="K86" s="103"/>
      <c r="L86" s="24"/>
      <c r="M86" s="101"/>
      <c r="N86" s="24"/>
      <c r="O86" s="24"/>
      <c r="P86" s="102"/>
      <c r="Q86" s="146">
        <f t="shared" si="1"/>
        <v>0</v>
      </c>
      <c r="R86" s="102"/>
      <c r="S86" s="26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</row>
    <row r="87" ht="42.0" hidden="1" customHeight="1">
      <c r="A87" s="96">
        <v>68.0</v>
      </c>
      <c r="B87" s="97"/>
      <c r="C87" s="98"/>
      <c r="D87" s="99"/>
      <c r="E87" s="100"/>
      <c r="F87" s="24"/>
      <c r="G87" s="103"/>
      <c r="H87" s="24"/>
      <c r="I87" s="101"/>
      <c r="J87" s="103"/>
      <c r="K87" s="103"/>
      <c r="L87" s="24"/>
      <c r="M87" s="101"/>
      <c r="N87" s="24"/>
      <c r="O87" s="24"/>
      <c r="P87" s="102"/>
      <c r="Q87" s="146">
        <f t="shared" si="1"/>
        <v>0</v>
      </c>
      <c r="R87" s="102"/>
      <c r="S87" s="26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</row>
    <row r="88" ht="42.0" hidden="1" customHeight="1">
      <c r="A88" s="96">
        <v>69.0</v>
      </c>
      <c r="B88" s="97"/>
      <c r="C88" s="98"/>
      <c r="D88" s="99"/>
      <c r="E88" s="100"/>
      <c r="F88" s="24"/>
      <c r="G88" s="103"/>
      <c r="H88" s="103"/>
      <c r="I88" s="101"/>
      <c r="J88" s="103"/>
      <c r="K88" s="103"/>
      <c r="L88" s="24"/>
      <c r="M88" s="101"/>
      <c r="N88" s="24"/>
      <c r="O88" s="24"/>
      <c r="P88" s="102"/>
      <c r="Q88" s="146">
        <f t="shared" si="1"/>
        <v>0</v>
      </c>
      <c r="R88" s="102"/>
      <c r="S88" s="26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</row>
    <row r="89" ht="42.0" hidden="1" customHeight="1">
      <c r="A89" s="96">
        <v>70.0</v>
      </c>
      <c r="B89" s="97"/>
      <c r="C89" s="98"/>
      <c r="D89" s="99"/>
      <c r="E89" s="100"/>
      <c r="F89" s="24"/>
      <c r="G89" s="103"/>
      <c r="H89" s="24"/>
      <c r="I89" s="101"/>
      <c r="J89" s="103"/>
      <c r="K89" s="103"/>
      <c r="L89" s="24"/>
      <c r="M89" s="101"/>
      <c r="N89" s="24"/>
      <c r="O89" s="24"/>
      <c r="P89" s="102"/>
      <c r="Q89" s="146">
        <f t="shared" si="1"/>
        <v>0</v>
      </c>
      <c r="R89" s="102"/>
      <c r="S89" s="26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</row>
    <row r="90" ht="42.0" hidden="1" customHeight="1">
      <c r="A90" s="96">
        <v>71.0</v>
      </c>
      <c r="B90" s="97"/>
      <c r="C90" s="98"/>
      <c r="D90" s="99"/>
      <c r="E90" s="100"/>
      <c r="F90" s="24"/>
      <c r="G90" s="103"/>
      <c r="H90" s="103"/>
      <c r="I90" s="101"/>
      <c r="J90" s="103"/>
      <c r="K90" s="103"/>
      <c r="L90" s="24"/>
      <c r="M90" s="101"/>
      <c r="N90" s="24"/>
      <c r="O90" s="24"/>
      <c r="P90" s="102"/>
      <c r="Q90" s="146">
        <f t="shared" si="1"/>
        <v>0</v>
      </c>
      <c r="R90" s="102"/>
      <c r="S90" s="26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</row>
    <row r="91" ht="42.0" hidden="1" customHeight="1">
      <c r="A91" s="96">
        <v>72.0</v>
      </c>
      <c r="B91" s="97"/>
      <c r="C91" s="98"/>
      <c r="D91" s="99"/>
      <c r="E91" s="100"/>
      <c r="F91" s="24"/>
      <c r="G91" s="103"/>
      <c r="H91" s="103"/>
      <c r="I91" s="101"/>
      <c r="J91" s="103"/>
      <c r="K91" s="103"/>
      <c r="L91" s="24"/>
      <c r="M91" s="101"/>
      <c r="N91" s="24"/>
      <c r="O91" s="24"/>
      <c r="P91" s="102"/>
      <c r="Q91" s="146">
        <f t="shared" si="1"/>
        <v>0</v>
      </c>
      <c r="R91" s="102"/>
      <c r="S91" s="26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</row>
    <row r="92" ht="42.0" hidden="1" customHeight="1">
      <c r="A92" s="96">
        <v>73.0</v>
      </c>
      <c r="B92" s="97"/>
      <c r="C92" s="98"/>
      <c r="D92" s="99"/>
      <c r="E92" s="100"/>
      <c r="F92" s="24"/>
      <c r="G92" s="103"/>
      <c r="H92" s="103"/>
      <c r="I92" s="101"/>
      <c r="J92" s="103"/>
      <c r="K92" s="103"/>
      <c r="L92" s="24"/>
      <c r="M92" s="101"/>
      <c r="N92" s="24"/>
      <c r="O92" s="24"/>
      <c r="P92" s="102"/>
      <c r="Q92" s="146">
        <f t="shared" si="1"/>
        <v>0</v>
      </c>
      <c r="R92" s="102"/>
      <c r="S92" s="26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</row>
    <row r="93" ht="42.0" hidden="1" customHeight="1">
      <c r="A93" s="96">
        <v>74.0</v>
      </c>
      <c r="B93" s="97"/>
      <c r="C93" s="98"/>
      <c r="D93" s="99"/>
      <c r="E93" s="100"/>
      <c r="F93" s="24"/>
      <c r="G93" s="103"/>
      <c r="H93" s="103"/>
      <c r="I93" s="101"/>
      <c r="J93" s="103"/>
      <c r="K93" s="103"/>
      <c r="L93" s="24"/>
      <c r="M93" s="101"/>
      <c r="N93" s="24"/>
      <c r="O93" s="24"/>
      <c r="P93" s="102"/>
      <c r="Q93" s="146">
        <f t="shared" si="1"/>
        <v>0</v>
      </c>
      <c r="R93" s="102"/>
      <c r="S93" s="26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</row>
    <row r="94" ht="42.0" hidden="1" customHeight="1">
      <c r="A94" s="96">
        <v>75.0</v>
      </c>
      <c r="B94" s="97"/>
      <c r="C94" s="98"/>
      <c r="D94" s="99"/>
      <c r="E94" s="100"/>
      <c r="F94" s="24"/>
      <c r="G94" s="103"/>
      <c r="H94" s="103"/>
      <c r="I94" s="101"/>
      <c r="J94" s="103"/>
      <c r="K94" s="103"/>
      <c r="L94" s="24"/>
      <c r="M94" s="101"/>
      <c r="N94" s="24"/>
      <c r="O94" s="24"/>
      <c r="P94" s="102"/>
      <c r="Q94" s="146">
        <f t="shared" si="1"/>
        <v>0</v>
      </c>
      <c r="R94" s="102"/>
      <c r="S94" s="26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</row>
    <row r="95" ht="42.0" hidden="1" customHeight="1">
      <c r="A95" s="96">
        <v>76.0</v>
      </c>
      <c r="B95" s="97"/>
      <c r="C95" s="98"/>
      <c r="D95" s="99"/>
      <c r="E95" s="100"/>
      <c r="F95" s="24"/>
      <c r="G95" s="103"/>
      <c r="H95" s="103"/>
      <c r="I95" s="101"/>
      <c r="J95" s="103"/>
      <c r="K95" s="103"/>
      <c r="L95" s="24"/>
      <c r="M95" s="101"/>
      <c r="N95" s="24"/>
      <c r="O95" s="24"/>
      <c r="P95" s="102"/>
      <c r="Q95" s="146">
        <f t="shared" si="1"/>
        <v>0</v>
      </c>
      <c r="R95" s="102"/>
      <c r="S95" s="26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</row>
    <row r="96" ht="42.0" hidden="1" customHeight="1">
      <c r="A96" s="96">
        <v>77.0</v>
      </c>
      <c r="B96" s="97"/>
      <c r="C96" s="98"/>
      <c r="D96" s="99"/>
      <c r="E96" s="100"/>
      <c r="F96" s="24"/>
      <c r="G96" s="103"/>
      <c r="H96" s="103"/>
      <c r="I96" s="101"/>
      <c r="J96" s="103"/>
      <c r="K96" s="103"/>
      <c r="L96" s="24"/>
      <c r="M96" s="101"/>
      <c r="N96" s="24"/>
      <c r="O96" s="24"/>
      <c r="P96" s="102"/>
      <c r="Q96" s="146">
        <f t="shared" si="1"/>
        <v>0</v>
      </c>
      <c r="R96" s="102"/>
      <c r="S96" s="26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</row>
    <row r="97" ht="42.0" hidden="1" customHeight="1">
      <c r="A97" s="96">
        <v>78.0</v>
      </c>
      <c r="B97" s="97"/>
      <c r="C97" s="98"/>
      <c r="D97" s="99"/>
      <c r="E97" s="100"/>
      <c r="F97" s="24"/>
      <c r="G97" s="103"/>
      <c r="H97" s="103"/>
      <c r="I97" s="101"/>
      <c r="J97" s="103"/>
      <c r="K97" s="103"/>
      <c r="L97" s="24"/>
      <c r="M97" s="101"/>
      <c r="N97" s="24"/>
      <c r="O97" s="24"/>
      <c r="P97" s="102"/>
      <c r="Q97" s="146">
        <f t="shared" si="1"/>
        <v>0</v>
      </c>
      <c r="R97" s="102"/>
      <c r="S97" s="26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</row>
    <row r="98" ht="42.0" hidden="1" customHeight="1">
      <c r="A98" s="96">
        <v>79.0</v>
      </c>
      <c r="B98" s="97"/>
      <c r="C98" s="98"/>
      <c r="D98" s="99"/>
      <c r="E98" s="100"/>
      <c r="F98" s="24"/>
      <c r="G98" s="103"/>
      <c r="H98" s="103"/>
      <c r="I98" s="101"/>
      <c r="J98" s="103"/>
      <c r="K98" s="103"/>
      <c r="L98" s="24"/>
      <c r="M98" s="101"/>
      <c r="N98" s="24"/>
      <c r="O98" s="24"/>
      <c r="P98" s="102"/>
      <c r="Q98" s="146">
        <f t="shared" si="1"/>
        <v>0</v>
      </c>
      <c r="R98" s="102"/>
      <c r="S98" s="26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</row>
    <row r="99" ht="42.0" hidden="1" customHeight="1">
      <c r="A99" s="96">
        <v>80.0</v>
      </c>
      <c r="B99" s="97"/>
      <c r="C99" s="98"/>
      <c r="D99" s="99"/>
      <c r="E99" s="100"/>
      <c r="F99" s="24"/>
      <c r="G99" s="103"/>
      <c r="H99" s="103"/>
      <c r="I99" s="101"/>
      <c r="J99" s="103"/>
      <c r="K99" s="103"/>
      <c r="L99" s="24"/>
      <c r="M99" s="101"/>
      <c r="N99" s="24"/>
      <c r="O99" s="24"/>
      <c r="P99" s="102"/>
      <c r="Q99" s="146">
        <f t="shared" si="1"/>
        <v>0</v>
      </c>
      <c r="R99" s="102"/>
      <c r="S99" s="26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</row>
    <row r="100" ht="42.0" hidden="1" customHeight="1">
      <c r="A100" s="96">
        <v>81.0</v>
      </c>
      <c r="B100" s="97"/>
      <c r="C100" s="98"/>
      <c r="D100" s="99"/>
      <c r="E100" s="100"/>
      <c r="F100" s="24"/>
      <c r="G100" s="103"/>
      <c r="H100" s="24"/>
      <c r="I100" s="101"/>
      <c r="J100" s="103"/>
      <c r="K100" s="103"/>
      <c r="L100" s="24"/>
      <c r="M100" s="101"/>
      <c r="N100" s="24"/>
      <c r="O100" s="24"/>
      <c r="P100" s="102"/>
      <c r="Q100" s="146">
        <f t="shared" si="1"/>
        <v>0</v>
      </c>
      <c r="R100" s="102"/>
      <c r="S100" s="26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</row>
    <row r="101" ht="42.0" customHeight="1">
      <c r="A101" s="30"/>
      <c r="B101" s="31"/>
      <c r="C101" s="32"/>
      <c r="D101" s="33"/>
      <c r="E101" s="33"/>
      <c r="F101" s="34">
        <f t="shared" ref="F101:P101" si="2">SUM(F6:F100)</f>
        <v>750</v>
      </c>
      <c r="G101" s="34">
        <f t="shared" si="2"/>
        <v>18590</v>
      </c>
      <c r="H101" s="34">
        <f t="shared" si="2"/>
        <v>62550</v>
      </c>
      <c r="I101" s="34">
        <f t="shared" si="2"/>
        <v>42379</v>
      </c>
      <c r="J101" s="34">
        <f t="shared" si="2"/>
        <v>12900</v>
      </c>
      <c r="K101" s="34">
        <f t="shared" si="2"/>
        <v>10561</v>
      </c>
      <c r="L101" s="34">
        <f t="shared" si="2"/>
        <v>0</v>
      </c>
      <c r="M101" s="34">
        <f t="shared" si="2"/>
        <v>3250</v>
      </c>
      <c r="N101" s="34">
        <f t="shared" si="2"/>
        <v>0</v>
      </c>
      <c r="O101" s="34">
        <f t="shared" si="2"/>
        <v>0</v>
      </c>
      <c r="P101" s="34">
        <f t="shared" si="2"/>
        <v>150980</v>
      </c>
      <c r="Q101" s="35"/>
      <c r="R101" s="33"/>
      <c r="S101" s="36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</row>
    <row r="102" ht="42.0" customHeight="1">
      <c r="A102" s="38"/>
      <c r="B102" s="39"/>
      <c r="C102" s="40"/>
      <c r="D102" s="40"/>
      <c r="E102" s="40"/>
      <c r="F102" s="41">
        <f>F101+G101+H101+I101+J101+K101+L101+M101+N101+O101</f>
        <v>150980</v>
      </c>
      <c r="G102" s="4"/>
      <c r="H102" s="4"/>
      <c r="I102" s="4"/>
      <c r="J102" s="4"/>
      <c r="K102" s="4"/>
      <c r="L102" s="4"/>
      <c r="M102" s="4"/>
      <c r="N102" s="4"/>
      <c r="O102" s="4"/>
      <c r="P102" s="43" t="s">
        <v>185</v>
      </c>
      <c r="Q102" s="43"/>
      <c r="R102" s="40"/>
      <c r="S102" s="44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</row>
    <row r="103" ht="42.0" customHeight="1">
      <c r="A103" s="45"/>
      <c r="B103" s="45"/>
      <c r="C103" s="45"/>
      <c r="D103" s="45"/>
      <c r="E103" s="28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</row>
    <row r="104" ht="42.0" customHeight="1">
      <c r="A104" s="143" t="s">
        <v>1052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</row>
    <row r="105" ht="42.0" customHeight="1">
      <c r="A105" s="47" t="s">
        <v>2</v>
      </c>
      <c r="B105" s="48" t="s">
        <v>3</v>
      </c>
      <c r="C105" s="48" t="s">
        <v>4</v>
      </c>
      <c r="D105" s="48" t="s">
        <v>5</v>
      </c>
      <c r="E105" s="48" t="s">
        <v>6</v>
      </c>
      <c r="F105" s="49" t="s">
        <v>7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10"/>
      <c r="R105" s="48" t="s">
        <v>8</v>
      </c>
      <c r="S105" s="48" t="s">
        <v>9</v>
      </c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</row>
    <row r="106" ht="42.0" customHeight="1">
      <c r="A106" s="11"/>
      <c r="B106" s="12"/>
      <c r="C106" s="12"/>
      <c r="D106" s="12"/>
      <c r="E106" s="12"/>
      <c r="F106" s="50" t="s">
        <v>10</v>
      </c>
      <c r="G106" s="51" t="s">
        <v>11</v>
      </c>
      <c r="H106" s="10"/>
      <c r="I106" s="51" t="s">
        <v>12</v>
      </c>
      <c r="J106" s="10"/>
      <c r="K106" s="48" t="s">
        <v>13</v>
      </c>
      <c r="L106" s="52"/>
      <c r="M106" s="52"/>
      <c r="N106" s="52"/>
      <c r="O106" s="125" t="s">
        <v>324</v>
      </c>
      <c r="P106" s="48" t="s">
        <v>14</v>
      </c>
      <c r="Q106" s="48" t="s">
        <v>15</v>
      </c>
      <c r="R106" s="12"/>
      <c r="S106" s="12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</row>
    <row r="107" ht="42.0" customHeight="1">
      <c r="A107" s="17"/>
      <c r="B107" s="10"/>
      <c r="C107" s="10"/>
      <c r="D107" s="10"/>
      <c r="E107" s="10"/>
      <c r="F107" s="10"/>
      <c r="G107" s="163" t="s">
        <v>16</v>
      </c>
      <c r="H107" s="54" t="s">
        <v>17</v>
      </c>
      <c r="I107" s="54" t="s">
        <v>18</v>
      </c>
      <c r="J107" s="54" t="s">
        <v>19</v>
      </c>
      <c r="K107" s="10"/>
      <c r="L107" s="54" t="s">
        <v>20</v>
      </c>
      <c r="M107" s="54" t="s">
        <v>21</v>
      </c>
      <c r="N107" s="162" t="s">
        <v>939</v>
      </c>
      <c r="O107" s="126" t="s">
        <v>325</v>
      </c>
      <c r="P107" s="10"/>
      <c r="Q107" s="10"/>
      <c r="R107" s="10"/>
      <c r="S107" s="10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</row>
    <row r="108" ht="42.0" customHeight="1">
      <c r="A108" s="56">
        <v>1.0</v>
      </c>
      <c r="B108" s="97">
        <v>45925.0</v>
      </c>
      <c r="C108" s="98" t="s">
        <v>1270</v>
      </c>
      <c r="D108" s="99">
        <v>96303.0</v>
      </c>
      <c r="E108" s="100" t="s">
        <v>1259</v>
      </c>
      <c r="F108" s="24"/>
      <c r="G108" s="103"/>
      <c r="H108" s="24"/>
      <c r="I108" s="101"/>
      <c r="J108" s="103"/>
      <c r="K108" s="103"/>
      <c r="L108" s="24"/>
      <c r="M108" s="101"/>
      <c r="N108" s="103">
        <v>420.0</v>
      </c>
      <c r="O108" s="24"/>
      <c r="P108" s="102">
        <v>420.0</v>
      </c>
      <c r="Q108" s="146">
        <v>0.0</v>
      </c>
      <c r="R108" s="146" t="s">
        <v>43</v>
      </c>
      <c r="S108" s="102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</row>
    <row r="109" ht="42.0" customHeight="1">
      <c r="A109" s="59"/>
      <c r="B109" s="97">
        <v>45925.0</v>
      </c>
      <c r="C109" s="98" t="s">
        <v>1271</v>
      </c>
      <c r="D109" s="99">
        <v>30894.0</v>
      </c>
      <c r="E109" s="100" t="s">
        <v>1261</v>
      </c>
      <c r="F109" s="103"/>
      <c r="G109" s="24"/>
      <c r="H109" s="24"/>
      <c r="I109" s="101"/>
      <c r="J109" s="103"/>
      <c r="K109" s="103"/>
      <c r="L109" s="24"/>
      <c r="M109" s="101"/>
      <c r="N109" s="24"/>
      <c r="O109" s="103">
        <v>2400.0</v>
      </c>
      <c r="P109" s="102">
        <v>2400.0</v>
      </c>
      <c r="Q109" s="146">
        <v>0.0</v>
      </c>
      <c r="R109" s="102" t="s">
        <v>43</v>
      </c>
      <c r="S109" s="102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</row>
    <row r="110" ht="42.0" customHeight="1">
      <c r="A110" s="127"/>
      <c r="B110" s="97"/>
      <c r="C110" s="98"/>
      <c r="D110" s="99"/>
      <c r="E110" s="100"/>
      <c r="F110" s="24"/>
      <c r="G110" s="24"/>
      <c r="H110" s="24"/>
      <c r="I110" s="101"/>
      <c r="J110" s="24"/>
      <c r="K110" s="24"/>
      <c r="L110" s="24"/>
      <c r="M110" s="101"/>
      <c r="N110" s="24"/>
      <c r="O110" s="103"/>
      <c r="P110" s="102"/>
      <c r="Q110" s="27">
        <f t="shared" ref="Q110:Q111" si="3">F110+G110+H110+I110+J110+K110+L110+M110+N110+O110-P110</f>
        <v>0</v>
      </c>
      <c r="R110" s="26"/>
      <c r="S110" s="58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</row>
    <row r="111" ht="42.0" customHeight="1">
      <c r="A111" s="59"/>
      <c r="B111" s="60"/>
      <c r="C111" s="61"/>
      <c r="D111" s="61"/>
      <c r="E111" s="61"/>
      <c r="F111" s="62"/>
      <c r="G111" s="62"/>
      <c r="H111" s="62"/>
      <c r="I111" s="62"/>
      <c r="J111" s="62"/>
      <c r="K111" s="62"/>
      <c r="L111" s="62"/>
      <c r="M111" s="62"/>
      <c r="N111" s="62"/>
      <c r="O111" s="63"/>
      <c r="P111" s="64"/>
      <c r="Q111" s="27">
        <f t="shared" si="3"/>
        <v>0</v>
      </c>
      <c r="R111" s="26"/>
      <c r="S111" s="58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</row>
    <row r="112" ht="42.0" customHeight="1">
      <c r="A112" s="65"/>
      <c r="B112" s="66"/>
      <c r="C112" s="67"/>
      <c r="D112" s="68" t="s">
        <v>131</v>
      </c>
      <c r="E112" s="52"/>
      <c r="F112" s="69">
        <f t="shared" ref="F112:P112" si="4">SUM(F108:F111)</f>
        <v>0</v>
      </c>
      <c r="G112" s="69">
        <f t="shared" si="4"/>
        <v>0</v>
      </c>
      <c r="H112" s="69">
        <f t="shared" si="4"/>
        <v>0</v>
      </c>
      <c r="I112" s="69">
        <f t="shared" si="4"/>
        <v>0</v>
      </c>
      <c r="J112" s="69">
        <f t="shared" si="4"/>
        <v>0</v>
      </c>
      <c r="K112" s="69">
        <f t="shared" si="4"/>
        <v>0</v>
      </c>
      <c r="L112" s="69">
        <f t="shared" si="4"/>
        <v>0</v>
      </c>
      <c r="M112" s="69">
        <f t="shared" si="4"/>
        <v>0</v>
      </c>
      <c r="N112" s="69">
        <f t="shared" si="4"/>
        <v>420</v>
      </c>
      <c r="O112" s="69">
        <f t="shared" si="4"/>
        <v>2400</v>
      </c>
      <c r="P112" s="69">
        <f t="shared" si="4"/>
        <v>2820</v>
      </c>
      <c r="Q112" s="70"/>
      <c r="R112" s="52"/>
      <c r="S112" s="58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</row>
    <row r="113" ht="42.0" customHeight="1">
      <c r="A113" s="45"/>
      <c r="B113" s="45"/>
      <c r="C113" s="45"/>
      <c r="D113" s="45"/>
      <c r="E113" s="28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</row>
    <row r="114" ht="42.0" customHeight="1">
      <c r="A114" s="46" t="s">
        <v>139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</row>
    <row r="115" ht="42.0" customHeight="1">
      <c r="A115" s="47" t="s">
        <v>2</v>
      </c>
      <c r="B115" s="48" t="s">
        <v>3</v>
      </c>
      <c r="C115" s="48" t="s">
        <v>4</v>
      </c>
      <c r="D115" s="48" t="s">
        <v>5</v>
      </c>
      <c r="E115" s="48" t="s">
        <v>6</v>
      </c>
      <c r="F115" s="49" t="s">
        <v>7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10"/>
      <c r="R115" s="48" t="s">
        <v>8</v>
      </c>
      <c r="S115" s="48" t="s">
        <v>9</v>
      </c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</row>
    <row r="116" ht="42.0" customHeight="1">
      <c r="A116" s="11"/>
      <c r="B116" s="12"/>
      <c r="C116" s="12"/>
      <c r="D116" s="12"/>
      <c r="E116" s="12"/>
      <c r="F116" s="50" t="s">
        <v>10</v>
      </c>
      <c r="G116" s="51" t="s">
        <v>11</v>
      </c>
      <c r="H116" s="10"/>
      <c r="I116" s="51" t="s">
        <v>12</v>
      </c>
      <c r="J116" s="10"/>
      <c r="K116" s="48" t="s">
        <v>13</v>
      </c>
      <c r="L116" s="52"/>
      <c r="M116" s="52"/>
      <c r="N116" s="52"/>
      <c r="O116" s="73" t="s">
        <v>1272</v>
      </c>
      <c r="P116" s="48" t="s">
        <v>14</v>
      </c>
      <c r="Q116" s="48" t="s">
        <v>15</v>
      </c>
      <c r="R116" s="12"/>
      <c r="S116" s="12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</row>
    <row r="117" ht="42.0" customHeight="1">
      <c r="A117" s="17"/>
      <c r="B117" s="10"/>
      <c r="C117" s="10"/>
      <c r="D117" s="10"/>
      <c r="E117" s="10"/>
      <c r="F117" s="10"/>
      <c r="G117" s="164" t="s">
        <v>16</v>
      </c>
      <c r="H117" s="54" t="s">
        <v>17</v>
      </c>
      <c r="I117" s="54" t="s">
        <v>18</v>
      </c>
      <c r="J117" s="54" t="s">
        <v>19</v>
      </c>
      <c r="K117" s="10"/>
      <c r="L117" s="54" t="s">
        <v>20</v>
      </c>
      <c r="M117" s="54" t="s">
        <v>21</v>
      </c>
      <c r="N117" s="54" t="s">
        <v>22</v>
      </c>
      <c r="O117" s="10"/>
      <c r="P117" s="10"/>
      <c r="Q117" s="10"/>
      <c r="R117" s="10"/>
      <c r="S117" s="10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</row>
    <row r="118" ht="42.0" customHeight="1">
      <c r="A118" s="56">
        <v>1.0</v>
      </c>
      <c r="B118" s="165">
        <v>45925.0</v>
      </c>
      <c r="C118" s="166" t="s">
        <v>1273</v>
      </c>
      <c r="D118" s="167">
        <v>50342.0</v>
      </c>
      <c r="E118" s="168" t="s">
        <v>528</v>
      </c>
      <c r="F118" s="62"/>
      <c r="G118" s="118"/>
      <c r="H118" s="118">
        <v>9500.0</v>
      </c>
      <c r="I118" s="118"/>
      <c r="J118" s="118"/>
      <c r="K118" s="62"/>
      <c r="L118" s="118"/>
      <c r="M118" s="118"/>
      <c r="N118" s="62"/>
      <c r="O118" s="63"/>
      <c r="P118" s="120">
        <v>9500.0</v>
      </c>
      <c r="Q118" s="158">
        <v>0.0</v>
      </c>
      <c r="R118" s="102">
        <v>50342.0</v>
      </c>
      <c r="S118" s="58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</row>
    <row r="119" ht="42.0" customHeight="1">
      <c r="A119" s="135"/>
      <c r="B119" s="121">
        <v>45925.0</v>
      </c>
      <c r="C119" s="122" t="s">
        <v>1274</v>
      </c>
      <c r="D119" s="123">
        <v>50342.0</v>
      </c>
      <c r="E119" s="124" t="s">
        <v>528</v>
      </c>
      <c r="F119" s="62"/>
      <c r="G119" s="62"/>
      <c r="H119" s="118">
        <v>500.0</v>
      </c>
      <c r="I119" s="118"/>
      <c r="J119" s="118"/>
      <c r="K119" s="62"/>
      <c r="L119" s="62"/>
      <c r="M119" s="118"/>
      <c r="N119" s="62"/>
      <c r="O119" s="63"/>
      <c r="P119" s="120">
        <v>500.0</v>
      </c>
      <c r="Q119" s="158">
        <v>0.0</v>
      </c>
      <c r="R119" s="102">
        <v>50342.0</v>
      </c>
      <c r="S119" s="58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</row>
    <row r="120" ht="42.0" hidden="1" customHeight="1">
      <c r="A120" s="135"/>
      <c r="B120" s="121"/>
      <c r="C120" s="122"/>
      <c r="D120" s="123"/>
      <c r="E120" s="124"/>
      <c r="F120" s="62"/>
      <c r="G120" s="62"/>
      <c r="H120" s="118"/>
      <c r="I120" s="118"/>
      <c r="J120" s="118"/>
      <c r="K120" s="62"/>
      <c r="L120" s="62"/>
      <c r="M120" s="62"/>
      <c r="N120" s="62"/>
      <c r="O120" s="63"/>
      <c r="P120" s="120"/>
      <c r="Q120" s="158">
        <f t="shared" ref="Q120:Q124" si="5">F120+G120+H120+I120+J120+K120+L120+M120+N120+O120+P120-P120</f>
        <v>0</v>
      </c>
      <c r="R120" s="102"/>
      <c r="S120" s="58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</row>
    <row r="121" ht="42.0" hidden="1" customHeight="1">
      <c r="A121" s="135"/>
      <c r="B121" s="121"/>
      <c r="C121" s="122"/>
      <c r="D121" s="123"/>
      <c r="E121" s="124"/>
      <c r="F121" s="62"/>
      <c r="G121" s="62"/>
      <c r="H121" s="118"/>
      <c r="I121" s="118"/>
      <c r="J121" s="118"/>
      <c r="K121" s="62"/>
      <c r="L121" s="62"/>
      <c r="M121" s="62"/>
      <c r="N121" s="62"/>
      <c r="O121" s="63"/>
      <c r="P121" s="120"/>
      <c r="Q121" s="158">
        <f t="shared" si="5"/>
        <v>0</v>
      </c>
      <c r="R121" s="26"/>
      <c r="S121" s="58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</row>
    <row r="122" ht="42.0" hidden="1" customHeight="1">
      <c r="A122" s="135"/>
      <c r="B122" s="121"/>
      <c r="C122" s="122"/>
      <c r="D122" s="123"/>
      <c r="E122" s="124"/>
      <c r="F122" s="62"/>
      <c r="G122" s="62"/>
      <c r="H122" s="118"/>
      <c r="I122" s="118"/>
      <c r="J122" s="118"/>
      <c r="K122" s="62"/>
      <c r="L122" s="62"/>
      <c r="M122" s="62"/>
      <c r="N122" s="62"/>
      <c r="O122" s="63"/>
      <c r="P122" s="120"/>
      <c r="Q122" s="158">
        <f t="shared" si="5"/>
        <v>0</v>
      </c>
      <c r="R122" s="26"/>
      <c r="S122" s="58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</row>
    <row r="123" ht="42.0" hidden="1" customHeight="1">
      <c r="A123" s="135"/>
      <c r="B123" s="97"/>
      <c r="C123" s="136"/>
      <c r="D123" s="136"/>
      <c r="E123" s="137"/>
      <c r="F123" s="62"/>
      <c r="G123" s="62"/>
      <c r="H123" s="118"/>
      <c r="I123" s="62"/>
      <c r="J123" s="118"/>
      <c r="K123" s="62"/>
      <c r="L123" s="62"/>
      <c r="M123" s="62"/>
      <c r="N123" s="62"/>
      <c r="O123" s="63"/>
      <c r="P123" s="120"/>
      <c r="Q123" s="158">
        <f t="shared" si="5"/>
        <v>0</v>
      </c>
      <c r="R123" s="102"/>
      <c r="S123" s="58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</row>
    <row r="124" ht="42.0" customHeight="1">
      <c r="A124" s="138"/>
      <c r="B124" s="139"/>
      <c r="C124" s="140"/>
      <c r="D124" s="140"/>
      <c r="E124" s="140"/>
      <c r="F124" s="62"/>
      <c r="G124" s="62"/>
      <c r="H124" s="118"/>
      <c r="I124" s="62"/>
      <c r="J124" s="62"/>
      <c r="K124" s="62"/>
      <c r="L124" s="62"/>
      <c r="M124" s="62"/>
      <c r="N124" s="62"/>
      <c r="O124" s="63"/>
      <c r="P124" s="141"/>
      <c r="Q124" s="158">
        <f t="shared" si="5"/>
        <v>0</v>
      </c>
      <c r="R124" s="26"/>
      <c r="S124" s="58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</row>
    <row r="125" ht="42.0" customHeight="1">
      <c r="A125" s="65"/>
      <c r="B125" s="66"/>
      <c r="C125" s="67"/>
      <c r="D125" s="68" t="s">
        <v>131</v>
      </c>
      <c r="E125" s="52"/>
      <c r="F125" s="69">
        <f t="shared" ref="F125:P125" si="6">SUM(F118:F124)</f>
        <v>0</v>
      </c>
      <c r="G125" s="69">
        <f t="shared" si="6"/>
        <v>0</v>
      </c>
      <c r="H125" s="69">
        <f t="shared" si="6"/>
        <v>10000</v>
      </c>
      <c r="I125" s="69">
        <f t="shared" si="6"/>
        <v>0</v>
      </c>
      <c r="J125" s="69">
        <f t="shared" si="6"/>
        <v>0</v>
      </c>
      <c r="K125" s="69">
        <f t="shared" si="6"/>
        <v>0</v>
      </c>
      <c r="L125" s="69">
        <f t="shared" si="6"/>
        <v>0</v>
      </c>
      <c r="M125" s="69">
        <f t="shared" si="6"/>
        <v>0</v>
      </c>
      <c r="N125" s="69">
        <f t="shared" si="6"/>
        <v>0</v>
      </c>
      <c r="O125" s="69">
        <f t="shared" si="6"/>
        <v>0</v>
      </c>
      <c r="P125" s="69">
        <f t="shared" si="6"/>
        <v>10000</v>
      </c>
      <c r="Q125" s="70"/>
      <c r="R125" s="52"/>
      <c r="S125" s="58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</row>
    <row r="126" ht="42.0" customHeight="1">
      <c r="A126" s="45"/>
      <c r="B126" s="45"/>
      <c r="C126" s="45"/>
      <c r="D126" s="45"/>
      <c r="E126" s="71"/>
      <c r="F126" s="72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</row>
    <row r="127" ht="42.0" customHeight="1">
      <c r="A127" s="45"/>
      <c r="B127" s="45"/>
      <c r="C127" s="45"/>
      <c r="D127" s="45"/>
      <c r="E127" s="71"/>
      <c r="F127" s="72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</row>
    <row r="128" ht="51.0" customHeight="1">
      <c r="A128" s="2"/>
      <c r="B128" s="2"/>
      <c r="C128" s="2"/>
      <c r="D128" s="2"/>
      <c r="E128" s="82" t="s">
        <v>148</v>
      </c>
      <c r="F128" s="104" t="s">
        <v>1227</v>
      </c>
      <c r="G128" s="2"/>
      <c r="H128" s="2"/>
      <c r="I128" s="2"/>
      <c r="J128" s="84" t="s">
        <v>150</v>
      </c>
      <c r="K128" s="84"/>
      <c r="L128" s="84"/>
      <c r="M128" s="84"/>
      <c r="N128" s="85"/>
      <c r="O128" s="85"/>
      <c r="P128" s="86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82" t="s">
        <v>151</v>
      </c>
      <c r="F129" s="104" t="s">
        <v>1228</v>
      </c>
      <c r="G129" s="2"/>
      <c r="H129" s="2"/>
      <c r="I129" s="2"/>
      <c r="J129" s="87" t="s">
        <v>152</v>
      </c>
      <c r="K129" s="87"/>
      <c r="L129" s="87"/>
      <c r="M129" s="87"/>
      <c r="N129" s="87"/>
      <c r="O129" s="87"/>
      <c r="P129" s="88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82" t="s">
        <v>153</v>
      </c>
      <c r="F130" s="104" t="s">
        <v>1228</v>
      </c>
      <c r="G130" s="2"/>
      <c r="H130" s="2"/>
      <c r="I130" s="2"/>
      <c r="J130" s="89"/>
      <c r="K130" s="90"/>
      <c r="L130" s="90"/>
      <c r="M130" s="90"/>
      <c r="N130" s="90"/>
      <c r="O130" s="90"/>
      <c r="P130" s="90"/>
      <c r="Q130" s="91"/>
      <c r="R130" s="28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82" t="s">
        <v>154</v>
      </c>
      <c r="F131" s="104" t="s">
        <v>1228</v>
      </c>
      <c r="G131" s="2"/>
      <c r="H131" s="2"/>
      <c r="I131" s="2"/>
      <c r="J131" s="92"/>
      <c r="K131" s="92"/>
      <c r="L131" s="92"/>
      <c r="M131" s="92"/>
      <c r="N131" s="92"/>
      <c r="O131" s="92"/>
      <c r="P131" s="45"/>
      <c r="Q131" s="45"/>
      <c r="R131" s="45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82" t="s">
        <v>1275</v>
      </c>
      <c r="F132" s="104" t="s">
        <v>1228</v>
      </c>
      <c r="G132" s="2"/>
      <c r="H132" s="2"/>
      <c r="I132" s="2"/>
      <c r="J132" s="92"/>
      <c r="K132" s="92"/>
      <c r="L132" s="92"/>
      <c r="M132" s="92"/>
      <c r="N132" s="92"/>
      <c r="O132" s="92"/>
      <c r="P132" s="93"/>
      <c r="Q132" s="45"/>
      <c r="R132" s="45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82" t="s">
        <v>157</v>
      </c>
      <c r="F133" s="104" t="s">
        <v>1228</v>
      </c>
      <c r="G133" s="2"/>
      <c r="H133" s="2"/>
      <c r="I133" s="2"/>
      <c r="J133" s="94"/>
      <c r="K133" s="94"/>
      <c r="L133" s="94"/>
      <c r="M133" s="94"/>
      <c r="N133" s="45"/>
      <c r="O133" s="45"/>
      <c r="P133" s="93"/>
      <c r="Q133" s="45"/>
      <c r="R133" s="45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82" t="s">
        <v>158</v>
      </c>
      <c r="F134" s="104" t="s">
        <v>1228</v>
      </c>
      <c r="G134" s="2"/>
      <c r="H134" s="2"/>
      <c r="I134" s="2"/>
      <c r="J134" s="45"/>
      <c r="K134" s="45"/>
      <c r="L134" s="95"/>
      <c r="M134" s="45"/>
      <c r="N134" s="45"/>
      <c r="O134" s="45"/>
      <c r="P134" s="93"/>
      <c r="Q134" s="45"/>
      <c r="R134" s="45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45"/>
      <c r="K135" s="45"/>
      <c r="L135" s="45"/>
      <c r="M135" s="45"/>
      <c r="N135" s="45"/>
      <c r="O135" s="45"/>
      <c r="P135" s="45"/>
      <c r="Q135" s="45"/>
      <c r="R135" s="45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4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4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4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4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4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4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4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4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4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4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4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4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4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4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  <row r="999" ht="42.0" customHeight="1"/>
    <row r="1000" ht="42.0" customHeight="1"/>
    <row r="1001" ht="42.0" customHeight="1"/>
    <row r="1002" ht="42.0" customHeight="1"/>
    <row r="1003" ht="42.0" customHeight="1"/>
    <row r="1004" ht="42.0" customHeight="1"/>
    <row r="1005" ht="42.0" customHeight="1"/>
    <row r="1006" ht="42.0" customHeight="1"/>
    <row r="1007" ht="42.0" customHeight="1"/>
    <row r="1008" ht="42.0" customHeight="1"/>
    <row r="1009" ht="42.0" customHeight="1"/>
    <row r="1010" ht="42.0" customHeight="1"/>
    <row r="1011" ht="42.0" customHeight="1"/>
    <row r="1012" ht="42.0" customHeight="1"/>
    <row r="1013" ht="42.0" customHeight="1"/>
  </sheetData>
  <mergeCells count="48">
    <mergeCell ref="I116:J116"/>
    <mergeCell ref="K116:K117"/>
    <mergeCell ref="O116:O117"/>
    <mergeCell ref="P116:P117"/>
    <mergeCell ref="A114:S114"/>
    <mergeCell ref="A115:A117"/>
    <mergeCell ref="B115:B117"/>
    <mergeCell ref="C115:C117"/>
    <mergeCell ref="D115:D117"/>
    <mergeCell ref="E115:E117"/>
    <mergeCell ref="F115:Q115"/>
    <mergeCell ref="Q116:Q11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102:O102"/>
    <mergeCell ref="A105:A107"/>
    <mergeCell ref="B105:B107"/>
    <mergeCell ref="C105:C107"/>
    <mergeCell ref="D105:D107"/>
    <mergeCell ref="E105:E107"/>
    <mergeCell ref="R105:R107"/>
    <mergeCell ref="P106:P107"/>
    <mergeCell ref="Q106:Q107"/>
    <mergeCell ref="A104:S104"/>
    <mergeCell ref="F105:Q105"/>
    <mergeCell ref="S105:S107"/>
    <mergeCell ref="F106:F107"/>
    <mergeCell ref="G106:H106"/>
    <mergeCell ref="I106:J106"/>
    <mergeCell ref="K106:K107"/>
    <mergeCell ref="R115:R117"/>
    <mergeCell ref="S115:S117"/>
    <mergeCell ref="F116:F117"/>
    <mergeCell ref="G116:H1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1276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45925.0</v>
      </c>
      <c r="C6" s="98" t="s">
        <v>1277</v>
      </c>
      <c r="D6" s="99">
        <v>97975.0</v>
      </c>
      <c r="E6" s="100" t="s">
        <v>1278</v>
      </c>
      <c r="F6" s="103"/>
      <c r="G6" s="24"/>
      <c r="H6" s="103"/>
      <c r="I6" s="101">
        <v>300.0</v>
      </c>
      <c r="J6" s="103"/>
      <c r="K6" s="24"/>
      <c r="L6" s="24"/>
      <c r="M6" s="101"/>
      <c r="N6" s="24"/>
      <c r="O6" s="24"/>
      <c r="P6" s="102">
        <v>300.0</v>
      </c>
      <c r="Q6" s="146">
        <f t="shared" ref="Q6:Q23" si="1">F6+G6+H6+I6+J6+K6+L6+M6+N6+O6-P6</f>
        <v>0</v>
      </c>
      <c r="R6" s="102" t="s">
        <v>1279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45926.0</v>
      </c>
      <c r="C7" s="98" t="s">
        <v>1280</v>
      </c>
      <c r="D7" s="99">
        <v>70684.0</v>
      </c>
      <c r="E7" s="100" t="s">
        <v>955</v>
      </c>
      <c r="F7" s="103"/>
      <c r="G7" s="24"/>
      <c r="H7" s="24"/>
      <c r="I7" s="101"/>
      <c r="J7" s="103">
        <v>25000.0</v>
      </c>
      <c r="K7" s="103"/>
      <c r="L7" s="24"/>
      <c r="M7" s="101"/>
      <c r="N7" s="24"/>
      <c r="O7" s="24"/>
      <c r="P7" s="102">
        <v>25000.0</v>
      </c>
      <c r="Q7" s="146">
        <f t="shared" si="1"/>
        <v>0</v>
      </c>
      <c r="R7" s="102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45926.0</v>
      </c>
      <c r="C8" s="98" t="s">
        <v>1281</v>
      </c>
      <c r="D8" s="99">
        <v>54763.0</v>
      </c>
      <c r="E8" s="100" t="s">
        <v>369</v>
      </c>
      <c r="F8" s="24"/>
      <c r="G8" s="103"/>
      <c r="H8" s="24"/>
      <c r="I8" s="101">
        <v>5550.0</v>
      </c>
      <c r="J8" s="103"/>
      <c r="K8" s="103"/>
      <c r="L8" s="24"/>
      <c r="M8" s="101"/>
      <c r="N8" s="24"/>
      <c r="O8" s="24"/>
      <c r="P8" s="102">
        <v>5550.0</v>
      </c>
      <c r="Q8" s="146">
        <f t="shared" si="1"/>
        <v>0</v>
      </c>
      <c r="R8" s="102" t="s">
        <v>26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45926.0</v>
      </c>
      <c r="C9" s="98" t="s">
        <v>1282</v>
      </c>
      <c r="D9" s="99">
        <v>44149.0</v>
      </c>
      <c r="E9" s="100" t="s">
        <v>1242</v>
      </c>
      <c r="F9" s="103"/>
      <c r="G9" s="24"/>
      <c r="H9" s="24"/>
      <c r="I9" s="101">
        <v>5100.0</v>
      </c>
      <c r="J9" s="103"/>
      <c r="K9" s="24"/>
      <c r="L9" s="24"/>
      <c r="M9" s="101"/>
      <c r="N9" s="24"/>
      <c r="O9" s="24"/>
      <c r="P9" s="102">
        <v>5100.0</v>
      </c>
      <c r="Q9" s="146">
        <f t="shared" si="1"/>
        <v>0</v>
      </c>
      <c r="R9" s="102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45926.0</v>
      </c>
      <c r="C10" s="98" t="s">
        <v>1283</v>
      </c>
      <c r="D10" s="99">
        <v>76353.0</v>
      </c>
      <c r="E10" s="100" t="s">
        <v>1284</v>
      </c>
      <c r="F10" s="103"/>
      <c r="G10" s="24"/>
      <c r="H10" s="24"/>
      <c r="I10" s="101">
        <v>2600.0</v>
      </c>
      <c r="J10" s="103"/>
      <c r="K10" s="24"/>
      <c r="L10" s="24"/>
      <c r="M10" s="101"/>
      <c r="N10" s="24"/>
      <c r="O10" s="24"/>
      <c r="P10" s="102">
        <v>2600.0</v>
      </c>
      <c r="Q10" s="146">
        <f t="shared" si="1"/>
        <v>0</v>
      </c>
      <c r="R10" s="102" t="s">
        <v>26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45926.0</v>
      </c>
      <c r="C11" s="98" t="s">
        <v>1285</v>
      </c>
      <c r="D11" s="99">
        <v>93589.0</v>
      </c>
      <c r="E11" s="100" t="s">
        <v>1286</v>
      </c>
      <c r="F11" s="103"/>
      <c r="G11" s="24"/>
      <c r="H11" s="24"/>
      <c r="I11" s="101">
        <v>5100.0</v>
      </c>
      <c r="J11" s="103"/>
      <c r="K11" s="24"/>
      <c r="L11" s="24"/>
      <c r="M11" s="101"/>
      <c r="N11" s="24"/>
      <c r="O11" s="24"/>
      <c r="P11" s="102">
        <v>5100.0</v>
      </c>
      <c r="Q11" s="146">
        <f t="shared" si="1"/>
        <v>0</v>
      </c>
      <c r="R11" s="102" t="s">
        <v>26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45926.0</v>
      </c>
      <c r="C12" s="98" t="s">
        <v>1287</v>
      </c>
      <c r="D12" s="99">
        <v>50595.0</v>
      </c>
      <c r="E12" s="100" t="s">
        <v>118</v>
      </c>
      <c r="F12" s="24"/>
      <c r="G12" s="103"/>
      <c r="H12" s="103"/>
      <c r="I12" s="101"/>
      <c r="J12" s="103"/>
      <c r="K12" s="103"/>
      <c r="L12" s="24"/>
      <c r="M12" s="101">
        <v>1350.0</v>
      </c>
      <c r="N12" s="24"/>
      <c r="O12" s="24"/>
      <c r="P12" s="102">
        <v>1350.0</v>
      </c>
      <c r="Q12" s="146">
        <f t="shared" si="1"/>
        <v>0</v>
      </c>
      <c r="R12" s="102" t="s">
        <v>71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45926.0</v>
      </c>
      <c r="C13" s="98" t="s">
        <v>1288</v>
      </c>
      <c r="D13" s="99">
        <v>98053.0</v>
      </c>
      <c r="E13" s="100" t="s">
        <v>1289</v>
      </c>
      <c r="F13" s="24"/>
      <c r="G13" s="103">
        <v>7000.0</v>
      </c>
      <c r="H13" s="103"/>
      <c r="I13" s="101"/>
      <c r="J13" s="103"/>
      <c r="K13" s="103"/>
      <c r="L13" s="24"/>
      <c r="M13" s="101"/>
      <c r="N13" s="24"/>
      <c r="O13" s="24"/>
      <c r="P13" s="102">
        <v>7000.0</v>
      </c>
      <c r="Q13" s="146">
        <f t="shared" si="1"/>
        <v>0</v>
      </c>
      <c r="R13" s="102" t="s">
        <v>26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45926.0</v>
      </c>
      <c r="C14" s="98" t="s">
        <v>1290</v>
      </c>
      <c r="D14" s="99">
        <v>72839.0</v>
      </c>
      <c r="E14" s="100" t="s">
        <v>322</v>
      </c>
      <c r="F14" s="24"/>
      <c r="G14" s="103">
        <v>4500.0</v>
      </c>
      <c r="H14" s="103"/>
      <c r="I14" s="101"/>
      <c r="J14" s="103"/>
      <c r="K14" s="103"/>
      <c r="L14" s="24"/>
      <c r="M14" s="101"/>
      <c r="N14" s="24"/>
      <c r="O14" s="24"/>
      <c r="P14" s="102">
        <v>4500.0</v>
      </c>
      <c r="Q14" s="146">
        <f t="shared" si="1"/>
        <v>0</v>
      </c>
      <c r="R14" s="102" t="s">
        <v>26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45926.0</v>
      </c>
      <c r="C15" s="98" t="s">
        <v>1291</v>
      </c>
      <c r="D15" s="99">
        <v>72839.0</v>
      </c>
      <c r="E15" s="100" t="s">
        <v>322</v>
      </c>
      <c r="F15" s="24"/>
      <c r="G15" s="103">
        <v>16400.0</v>
      </c>
      <c r="H15" s="103"/>
      <c r="I15" s="101"/>
      <c r="J15" s="103"/>
      <c r="K15" s="103"/>
      <c r="L15" s="24"/>
      <c r="M15" s="101"/>
      <c r="N15" s="24"/>
      <c r="O15" s="24"/>
      <c r="P15" s="102">
        <v>16400.0</v>
      </c>
      <c r="Q15" s="146">
        <f t="shared" si="1"/>
        <v>0</v>
      </c>
      <c r="R15" s="102" t="s">
        <v>26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45926.0</v>
      </c>
      <c r="C16" s="98" t="s">
        <v>1292</v>
      </c>
      <c r="D16" s="99">
        <v>97975.0</v>
      </c>
      <c r="E16" s="100" t="s">
        <v>1278</v>
      </c>
      <c r="F16" s="103">
        <v>2950.0</v>
      </c>
      <c r="G16" s="103"/>
      <c r="H16" s="103"/>
      <c r="I16" s="101"/>
      <c r="J16" s="103"/>
      <c r="K16" s="103"/>
      <c r="L16" s="24"/>
      <c r="M16" s="101"/>
      <c r="N16" s="24"/>
      <c r="O16" s="24"/>
      <c r="P16" s="102">
        <v>2950.0</v>
      </c>
      <c r="Q16" s="146">
        <f t="shared" si="1"/>
        <v>0</v>
      </c>
      <c r="R16" s="102" t="s">
        <v>71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45926.0</v>
      </c>
      <c r="C17" s="98" t="s">
        <v>1293</v>
      </c>
      <c r="D17" s="99">
        <v>98055.0</v>
      </c>
      <c r="E17" s="100" t="s">
        <v>1294</v>
      </c>
      <c r="F17" s="24"/>
      <c r="G17" s="103">
        <v>5000.0</v>
      </c>
      <c r="H17" s="103"/>
      <c r="I17" s="101"/>
      <c r="J17" s="103"/>
      <c r="K17" s="103"/>
      <c r="L17" s="24"/>
      <c r="M17" s="101"/>
      <c r="N17" s="24"/>
      <c r="O17" s="24"/>
      <c r="P17" s="102">
        <v>5000.0</v>
      </c>
      <c r="Q17" s="146">
        <f t="shared" si="1"/>
        <v>0</v>
      </c>
      <c r="R17" s="102" t="s">
        <v>26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45926.0</v>
      </c>
      <c r="C18" s="98" t="s">
        <v>1295</v>
      </c>
      <c r="D18" s="99">
        <v>98056.0</v>
      </c>
      <c r="E18" s="100" t="s">
        <v>1296</v>
      </c>
      <c r="F18" s="24"/>
      <c r="G18" s="103">
        <v>5000.0</v>
      </c>
      <c r="H18" s="103"/>
      <c r="I18" s="101"/>
      <c r="J18" s="103"/>
      <c r="K18" s="103"/>
      <c r="L18" s="24"/>
      <c r="M18" s="101"/>
      <c r="N18" s="24"/>
      <c r="O18" s="24"/>
      <c r="P18" s="102">
        <v>5000.0</v>
      </c>
      <c r="Q18" s="146">
        <f t="shared" si="1"/>
        <v>0</v>
      </c>
      <c r="R18" s="102" t="s">
        <v>26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97">
        <v>45926.0</v>
      </c>
      <c r="C19" s="98" t="s">
        <v>1297</v>
      </c>
      <c r="D19" s="99">
        <v>98057.0</v>
      </c>
      <c r="E19" s="100" t="s">
        <v>1298</v>
      </c>
      <c r="F19" s="103"/>
      <c r="G19" s="103">
        <v>5000.0</v>
      </c>
      <c r="H19" s="103"/>
      <c r="I19" s="101"/>
      <c r="J19" s="103"/>
      <c r="K19" s="103"/>
      <c r="L19" s="24"/>
      <c r="M19" s="101"/>
      <c r="N19" s="24"/>
      <c r="O19" s="24"/>
      <c r="P19" s="102">
        <v>5000.0</v>
      </c>
      <c r="Q19" s="146">
        <f t="shared" si="1"/>
        <v>0</v>
      </c>
      <c r="R19" s="102" t="s">
        <v>26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>
        <v>15.0</v>
      </c>
      <c r="B20" s="97">
        <v>45926.0</v>
      </c>
      <c r="C20" s="98" t="s">
        <v>1299</v>
      </c>
      <c r="D20" s="99">
        <v>22332.0</v>
      </c>
      <c r="E20" s="100" t="s">
        <v>28</v>
      </c>
      <c r="F20" s="103"/>
      <c r="G20" s="103"/>
      <c r="H20" s="103"/>
      <c r="I20" s="101">
        <v>601.0</v>
      </c>
      <c r="J20" s="103"/>
      <c r="K20" s="103">
        <v>1799.0</v>
      </c>
      <c r="L20" s="24"/>
      <c r="M20" s="101"/>
      <c r="N20" s="24"/>
      <c r="O20" s="24"/>
      <c r="P20" s="102">
        <v>2400.0</v>
      </c>
      <c r="Q20" s="146">
        <f t="shared" si="1"/>
        <v>0</v>
      </c>
      <c r="R20" s="102" t="s">
        <v>26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96">
        <v>16.0</v>
      </c>
      <c r="B21" s="97">
        <v>45926.0</v>
      </c>
      <c r="C21" s="98" t="s">
        <v>1300</v>
      </c>
      <c r="D21" s="99">
        <v>94081.0</v>
      </c>
      <c r="E21" s="100" t="s">
        <v>1301</v>
      </c>
      <c r="F21" s="103"/>
      <c r="G21" s="103"/>
      <c r="H21" s="103"/>
      <c r="I21" s="101"/>
      <c r="J21" s="103"/>
      <c r="K21" s="103"/>
      <c r="L21" s="24"/>
      <c r="M21" s="101">
        <v>4500.0</v>
      </c>
      <c r="N21" s="24"/>
      <c r="O21" s="24"/>
      <c r="P21" s="102">
        <v>4500.0</v>
      </c>
      <c r="Q21" s="146">
        <f t="shared" si="1"/>
        <v>0</v>
      </c>
      <c r="R21" s="102" t="s">
        <v>71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96">
        <v>17.0</v>
      </c>
      <c r="B22" s="97">
        <v>45926.0</v>
      </c>
      <c r="C22" s="98" t="s">
        <v>1302</v>
      </c>
      <c r="D22" s="99">
        <v>10006.0</v>
      </c>
      <c r="E22" s="100" t="s">
        <v>116</v>
      </c>
      <c r="F22" s="103"/>
      <c r="G22" s="103"/>
      <c r="H22" s="103">
        <v>900.0</v>
      </c>
      <c r="I22" s="101"/>
      <c r="J22" s="103"/>
      <c r="K22" s="103"/>
      <c r="L22" s="24"/>
      <c r="M22" s="101"/>
      <c r="N22" s="24"/>
      <c r="O22" s="24"/>
      <c r="P22" s="102">
        <v>900.0</v>
      </c>
      <c r="Q22" s="146">
        <f t="shared" si="1"/>
        <v>0</v>
      </c>
      <c r="R22" s="102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96">
        <v>18.0</v>
      </c>
      <c r="B23" s="97"/>
      <c r="C23" s="98"/>
      <c r="D23" s="99"/>
      <c r="E23" s="100"/>
      <c r="F23" s="103"/>
      <c r="G23" s="103"/>
      <c r="H23" s="103"/>
      <c r="I23" s="101"/>
      <c r="J23" s="103"/>
      <c r="K23" s="103"/>
      <c r="L23" s="24"/>
      <c r="M23" s="101"/>
      <c r="N23" s="24"/>
      <c r="O23" s="24"/>
      <c r="P23" s="102"/>
      <c r="Q23" s="146">
        <f t="shared" si="1"/>
        <v>0</v>
      </c>
      <c r="R23" s="102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hidden="1" customHeight="1">
      <c r="A24" s="96">
        <v>19.0</v>
      </c>
      <c r="B24" s="97"/>
      <c r="C24" s="98"/>
      <c r="D24" s="99"/>
      <c r="E24" s="100"/>
      <c r="F24" s="103"/>
      <c r="G24" s="103"/>
      <c r="H24" s="103"/>
      <c r="I24" s="101"/>
      <c r="J24" s="103"/>
      <c r="K24" s="103"/>
      <c r="L24" s="24"/>
      <c r="M24" s="101"/>
      <c r="N24" s="24"/>
      <c r="O24" s="24"/>
      <c r="P24" s="102"/>
      <c r="Q24" s="146">
        <v>0.0</v>
      </c>
      <c r="R24" s="102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hidden="1" customHeight="1">
      <c r="A25" s="96">
        <v>20.0</v>
      </c>
      <c r="B25" s="97"/>
      <c r="C25" s="98"/>
      <c r="D25" s="99"/>
      <c r="E25" s="100"/>
      <c r="F25" s="103"/>
      <c r="G25" s="103"/>
      <c r="H25" s="103"/>
      <c r="I25" s="101"/>
      <c r="J25" s="103"/>
      <c r="K25" s="103"/>
      <c r="L25" s="24"/>
      <c r="M25" s="101"/>
      <c r="N25" s="24"/>
      <c r="O25" s="24"/>
      <c r="P25" s="102"/>
      <c r="Q25" s="146">
        <v>0.0</v>
      </c>
      <c r="R25" s="102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hidden="1" customHeight="1">
      <c r="A26" s="96">
        <v>21.0</v>
      </c>
      <c r="B26" s="97"/>
      <c r="C26" s="98"/>
      <c r="D26" s="99"/>
      <c r="E26" s="100"/>
      <c r="F26" s="103"/>
      <c r="G26" s="103"/>
      <c r="H26" s="103"/>
      <c r="I26" s="101"/>
      <c r="J26" s="103"/>
      <c r="K26" s="103"/>
      <c r="L26" s="24"/>
      <c r="M26" s="101"/>
      <c r="N26" s="24"/>
      <c r="O26" s="24"/>
      <c r="P26" s="102"/>
      <c r="Q26" s="146">
        <v>0.0</v>
      </c>
      <c r="R26" s="102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hidden="1" customHeight="1">
      <c r="A27" s="96">
        <v>22.0</v>
      </c>
      <c r="B27" s="97"/>
      <c r="C27" s="98"/>
      <c r="D27" s="99"/>
      <c r="E27" s="100"/>
      <c r="F27" s="103"/>
      <c r="G27" s="103"/>
      <c r="H27" s="103"/>
      <c r="I27" s="101"/>
      <c r="J27" s="103"/>
      <c r="K27" s="103"/>
      <c r="L27" s="24"/>
      <c r="M27" s="101"/>
      <c r="N27" s="24"/>
      <c r="O27" s="24"/>
      <c r="P27" s="102"/>
      <c r="Q27" s="146">
        <v>0.0</v>
      </c>
      <c r="R27" s="102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96">
        <v>23.0</v>
      </c>
      <c r="B28" s="97"/>
      <c r="C28" s="98"/>
      <c r="D28" s="99"/>
      <c r="E28" s="100"/>
      <c r="F28" s="103"/>
      <c r="G28" s="103"/>
      <c r="H28" s="103"/>
      <c r="I28" s="101"/>
      <c r="J28" s="103"/>
      <c r="K28" s="103"/>
      <c r="L28" s="24"/>
      <c r="M28" s="101"/>
      <c r="N28" s="24"/>
      <c r="O28" s="24"/>
      <c r="P28" s="102"/>
      <c r="Q28" s="146">
        <v>0.0</v>
      </c>
      <c r="R28" s="102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96">
        <v>24.0</v>
      </c>
      <c r="B29" s="97"/>
      <c r="C29" s="98"/>
      <c r="D29" s="99"/>
      <c r="E29" s="100"/>
      <c r="F29" s="103"/>
      <c r="G29" s="103"/>
      <c r="H29" s="103"/>
      <c r="I29" s="101"/>
      <c r="J29" s="103"/>
      <c r="K29" s="103"/>
      <c r="L29" s="24"/>
      <c r="M29" s="101"/>
      <c r="N29" s="24"/>
      <c r="O29" s="24"/>
      <c r="P29" s="102"/>
      <c r="Q29" s="146">
        <v>0.0</v>
      </c>
      <c r="R29" s="102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96">
        <v>25.0</v>
      </c>
      <c r="B30" s="97"/>
      <c r="C30" s="98"/>
      <c r="D30" s="99"/>
      <c r="E30" s="100"/>
      <c r="F30" s="103"/>
      <c r="G30" s="103"/>
      <c r="H30" s="103"/>
      <c r="I30" s="101"/>
      <c r="J30" s="103"/>
      <c r="K30" s="103"/>
      <c r="L30" s="24"/>
      <c r="M30" s="101"/>
      <c r="N30" s="24"/>
      <c r="O30" s="24"/>
      <c r="P30" s="102"/>
      <c r="Q30" s="146">
        <v>0.0</v>
      </c>
      <c r="R30" s="102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96">
        <v>26.0</v>
      </c>
      <c r="B31" s="97"/>
      <c r="C31" s="98"/>
      <c r="D31" s="99"/>
      <c r="E31" s="100"/>
      <c r="F31" s="103"/>
      <c r="G31" s="103"/>
      <c r="H31" s="103"/>
      <c r="I31" s="101"/>
      <c r="J31" s="103"/>
      <c r="K31" s="103"/>
      <c r="L31" s="24"/>
      <c r="M31" s="101"/>
      <c r="N31" s="24"/>
      <c r="O31" s="24"/>
      <c r="P31" s="102"/>
      <c r="Q31" s="146">
        <v>0.0</v>
      </c>
      <c r="R31" s="102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96">
        <v>27.0</v>
      </c>
      <c r="B32" s="97"/>
      <c r="C32" s="98"/>
      <c r="D32" s="99"/>
      <c r="E32" s="100"/>
      <c r="F32" s="103"/>
      <c r="G32" s="103"/>
      <c r="H32" s="103"/>
      <c r="I32" s="101"/>
      <c r="J32" s="103"/>
      <c r="K32" s="103"/>
      <c r="L32" s="24"/>
      <c r="M32" s="101"/>
      <c r="N32" s="24"/>
      <c r="O32" s="24"/>
      <c r="P32" s="102"/>
      <c r="Q32" s="146">
        <v>0.0</v>
      </c>
      <c r="R32" s="102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hidden="1" customHeight="1">
      <c r="A33" s="96">
        <v>28.0</v>
      </c>
      <c r="B33" s="97"/>
      <c r="C33" s="98"/>
      <c r="D33" s="99"/>
      <c r="E33" s="100"/>
      <c r="F33" s="103"/>
      <c r="G33" s="103"/>
      <c r="H33" s="103"/>
      <c r="I33" s="101"/>
      <c r="J33" s="103"/>
      <c r="K33" s="103"/>
      <c r="L33" s="24"/>
      <c r="M33" s="101"/>
      <c r="N33" s="24"/>
      <c r="O33" s="24"/>
      <c r="P33" s="102"/>
      <c r="Q33" s="146">
        <v>0.0</v>
      </c>
      <c r="R33" s="102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hidden="1" customHeight="1">
      <c r="A34" s="96">
        <v>29.0</v>
      </c>
      <c r="B34" s="97"/>
      <c r="C34" s="98"/>
      <c r="D34" s="99"/>
      <c r="E34" s="100"/>
      <c r="F34" s="103"/>
      <c r="G34" s="103"/>
      <c r="H34" s="103"/>
      <c r="I34" s="101"/>
      <c r="J34" s="103"/>
      <c r="K34" s="103"/>
      <c r="L34" s="24"/>
      <c r="M34" s="101"/>
      <c r="N34" s="24"/>
      <c r="O34" s="24"/>
      <c r="P34" s="102"/>
      <c r="Q34" s="146">
        <v>0.0</v>
      </c>
      <c r="R34" s="102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hidden="1" customHeight="1">
      <c r="A35" s="96">
        <v>30.0</v>
      </c>
      <c r="B35" s="97"/>
      <c r="C35" s="98"/>
      <c r="D35" s="99"/>
      <c r="E35" s="100"/>
      <c r="F35" s="24"/>
      <c r="G35" s="103"/>
      <c r="H35" s="103"/>
      <c r="I35" s="101"/>
      <c r="J35" s="103"/>
      <c r="K35" s="103"/>
      <c r="L35" s="24"/>
      <c r="M35" s="101"/>
      <c r="N35" s="24"/>
      <c r="O35" s="24"/>
      <c r="P35" s="102"/>
      <c r="Q35" s="146">
        <v>0.0</v>
      </c>
      <c r="R35" s="102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hidden="1" customHeight="1">
      <c r="A36" s="96"/>
      <c r="B36" s="97"/>
      <c r="C36" s="98"/>
      <c r="D36" s="99"/>
      <c r="E36" s="100"/>
      <c r="F36" s="24"/>
      <c r="G36" s="103"/>
      <c r="H36" s="24"/>
      <c r="I36" s="101"/>
      <c r="J36" s="103"/>
      <c r="K36" s="103"/>
      <c r="L36" s="24"/>
      <c r="M36" s="101"/>
      <c r="N36" s="24"/>
      <c r="O36" s="24"/>
      <c r="P36" s="102"/>
      <c r="Q36" s="146">
        <f t="shared" ref="Q36:Q100" si="2">F36+G36+H36+I36+J36+K36+L36+M36+N36+O36-P36</f>
        <v>0</v>
      </c>
      <c r="R36" s="102"/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hidden="1" customHeight="1">
      <c r="A37" s="96"/>
      <c r="B37" s="97"/>
      <c r="C37" s="98"/>
      <c r="D37" s="99"/>
      <c r="E37" s="100"/>
      <c r="F37" s="24"/>
      <c r="G37" s="103"/>
      <c r="H37" s="103"/>
      <c r="I37" s="101"/>
      <c r="J37" s="103"/>
      <c r="K37" s="103"/>
      <c r="L37" s="24"/>
      <c r="M37" s="101"/>
      <c r="N37" s="24"/>
      <c r="O37" s="24"/>
      <c r="P37" s="102"/>
      <c r="Q37" s="146">
        <f t="shared" si="2"/>
        <v>0</v>
      </c>
      <c r="R37" s="102"/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hidden="1" customHeight="1">
      <c r="A38" s="96"/>
      <c r="B38" s="97"/>
      <c r="C38" s="98"/>
      <c r="D38" s="99"/>
      <c r="E38" s="100"/>
      <c r="F38" s="24"/>
      <c r="G38" s="103"/>
      <c r="H38" s="103"/>
      <c r="I38" s="101"/>
      <c r="J38" s="103"/>
      <c r="K38" s="103"/>
      <c r="L38" s="24"/>
      <c r="M38" s="101"/>
      <c r="N38" s="24"/>
      <c r="O38" s="24"/>
      <c r="P38" s="102"/>
      <c r="Q38" s="146">
        <f t="shared" si="2"/>
        <v>0</v>
      </c>
      <c r="R38" s="102"/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customHeight="1">
      <c r="A39" s="96"/>
      <c r="B39" s="97"/>
      <c r="C39" s="98"/>
      <c r="D39" s="99"/>
      <c r="E39" s="100"/>
      <c r="F39" s="24"/>
      <c r="G39" s="103"/>
      <c r="H39" s="24"/>
      <c r="I39" s="101"/>
      <c r="J39" s="103"/>
      <c r="K39" s="103"/>
      <c r="L39" s="24"/>
      <c r="M39" s="101"/>
      <c r="N39" s="24"/>
      <c r="O39" s="24"/>
      <c r="P39" s="102"/>
      <c r="Q39" s="146">
        <f t="shared" si="2"/>
        <v>0</v>
      </c>
      <c r="R39" s="102"/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hidden="1" customHeight="1">
      <c r="A40" s="96">
        <v>21.0</v>
      </c>
      <c r="B40" s="97"/>
      <c r="C40" s="98"/>
      <c r="D40" s="99"/>
      <c r="E40" s="100"/>
      <c r="F40" s="24"/>
      <c r="G40" s="103"/>
      <c r="H40" s="24"/>
      <c r="I40" s="101"/>
      <c r="J40" s="103"/>
      <c r="K40" s="103"/>
      <c r="L40" s="24"/>
      <c r="M40" s="101"/>
      <c r="N40" s="24"/>
      <c r="O40" s="24"/>
      <c r="P40" s="102"/>
      <c r="Q40" s="146">
        <f t="shared" si="2"/>
        <v>0</v>
      </c>
      <c r="R40" s="102"/>
      <c r="S40" s="26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hidden="1" customHeight="1">
      <c r="A41" s="96">
        <v>22.0</v>
      </c>
      <c r="B41" s="97"/>
      <c r="C41" s="98"/>
      <c r="D41" s="99"/>
      <c r="E41" s="100"/>
      <c r="F41" s="24"/>
      <c r="G41" s="103"/>
      <c r="H41" s="24"/>
      <c r="I41" s="101"/>
      <c r="J41" s="103"/>
      <c r="K41" s="103"/>
      <c r="L41" s="24"/>
      <c r="M41" s="101"/>
      <c r="N41" s="24"/>
      <c r="O41" s="24"/>
      <c r="P41" s="102"/>
      <c r="Q41" s="146">
        <f t="shared" si="2"/>
        <v>0</v>
      </c>
      <c r="R41" s="102"/>
      <c r="S41" s="26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hidden="1" customHeight="1">
      <c r="A42" s="96">
        <v>23.0</v>
      </c>
      <c r="B42" s="97"/>
      <c r="C42" s="98"/>
      <c r="D42" s="99"/>
      <c r="E42" s="100"/>
      <c r="F42" s="103"/>
      <c r="G42" s="103"/>
      <c r="H42" s="24"/>
      <c r="I42" s="101"/>
      <c r="J42" s="103"/>
      <c r="K42" s="103"/>
      <c r="L42" s="24"/>
      <c r="M42" s="101"/>
      <c r="N42" s="24"/>
      <c r="O42" s="24"/>
      <c r="P42" s="102"/>
      <c r="Q42" s="146">
        <f t="shared" si="2"/>
        <v>0</v>
      </c>
      <c r="R42" s="102"/>
      <c r="S42" s="26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42.0" hidden="1" customHeight="1">
      <c r="A43" s="96">
        <v>24.0</v>
      </c>
      <c r="B43" s="97"/>
      <c r="C43" s="98"/>
      <c r="D43" s="99"/>
      <c r="E43" s="100"/>
      <c r="F43" s="24"/>
      <c r="G43" s="103"/>
      <c r="H43" s="24"/>
      <c r="I43" s="101"/>
      <c r="J43" s="103"/>
      <c r="K43" s="103"/>
      <c r="L43" s="24"/>
      <c r="M43" s="101"/>
      <c r="N43" s="24"/>
      <c r="O43" s="24"/>
      <c r="P43" s="102"/>
      <c r="Q43" s="146">
        <f t="shared" si="2"/>
        <v>0</v>
      </c>
      <c r="R43" s="102"/>
      <c r="S43" s="26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ht="42.0" hidden="1" customHeight="1">
      <c r="A44" s="96">
        <v>25.0</v>
      </c>
      <c r="B44" s="97"/>
      <c r="C44" s="98"/>
      <c r="D44" s="99"/>
      <c r="E44" s="100"/>
      <c r="F44" s="24"/>
      <c r="G44" s="103"/>
      <c r="H44" s="24"/>
      <c r="I44" s="101"/>
      <c r="J44" s="103"/>
      <c r="K44" s="103"/>
      <c r="L44" s="24"/>
      <c r="M44" s="101"/>
      <c r="N44" s="24"/>
      <c r="O44" s="24"/>
      <c r="P44" s="102"/>
      <c r="Q44" s="146">
        <f t="shared" si="2"/>
        <v>0</v>
      </c>
      <c r="R44" s="102"/>
      <c r="S44" s="26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ht="42.0" hidden="1" customHeight="1">
      <c r="A45" s="96">
        <v>26.0</v>
      </c>
      <c r="B45" s="97"/>
      <c r="C45" s="98"/>
      <c r="D45" s="99"/>
      <c r="E45" s="100"/>
      <c r="F45" s="24"/>
      <c r="G45" s="103"/>
      <c r="H45" s="24"/>
      <c r="I45" s="101"/>
      <c r="J45" s="103"/>
      <c r="K45" s="103"/>
      <c r="L45" s="24"/>
      <c r="M45" s="101"/>
      <c r="N45" s="24"/>
      <c r="O45" s="24"/>
      <c r="P45" s="102"/>
      <c r="Q45" s="146">
        <f t="shared" si="2"/>
        <v>0</v>
      </c>
      <c r="R45" s="102"/>
      <c r="S45" s="26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</row>
    <row r="46" ht="42.0" hidden="1" customHeight="1">
      <c r="A46" s="96">
        <v>27.0</v>
      </c>
      <c r="B46" s="97"/>
      <c r="C46" s="98"/>
      <c r="D46" s="99"/>
      <c r="E46" s="100"/>
      <c r="F46" s="103"/>
      <c r="G46" s="103"/>
      <c r="H46" s="24"/>
      <c r="I46" s="101"/>
      <c r="J46" s="103"/>
      <c r="K46" s="103"/>
      <c r="L46" s="24"/>
      <c r="M46" s="101"/>
      <c r="N46" s="24"/>
      <c r="O46" s="24"/>
      <c r="P46" s="102"/>
      <c r="Q46" s="146">
        <f t="shared" si="2"/>
        <v>0</v>
      </c>
      <c r="R46" s="102"/>
      <c r="S46" s="26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</row>
    <row r="47" ht="42.0" hidden="1" customHeight="1">
      <c r="A47" s="96">
        <v>28.0</v>
      </c>
      <c r="B47" s="97"/>
      <c r="C47" s="98"/>
      <c r="D47" s="99"/>
      <c r="E47" s="100"/>
      <c r="F47" s="24"/>
      <c r="G47" s="103"/>
      <c r="H47" s="24"/>
      <c r="I47" s="101"/>
      <c r="J47" s="103"/>
      <c r="K47" s="103"/>
      <c r="L47" s="24"/>
      <c r="M47" s="101"/>
      <c r="N47" s="24"/>
      <c r="O47" s="24"/>
      <c r="P47" s="102"/>
      <c r="Q47" s="146">
        <f t="shared" si="2"/>
        <v>0</v>
      </c>
      <c r="R47" s="102"/>
      <c r="S47" s="26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</row>
    <row r="48" ht="42.0" hidden="1" customHeight="1">
      <c r="A48" s="96">
        <v>29.0</v>
      </c>
      <c r="B48" s="97"/>
      <c r="C48" s="98"/>
      <c r="D48" s="99"/>
      <c r="E48" s="100"/>
      <c r="F48" s="24"/>
      <c r="G48" s="103"/>
      <c r="H48" s="24"/>
      <c r="I48" s="101"/>
      <c r="J48" s="103"/>
      <c r="K48" s="103"/>
      <c r="L48" s="24"/>
      <c r="M48" s="101"/>
      <c r="N48" s="24"/>
      <c r="O48" s="24"/>
      <c r="P48" s="102"/>
      <c r="Q48" s="146">
        <f t="shared" si="2"/>
        <v>0</v>
      </c>
      <c r="R48" s="102"/>
      <c r="S48" s="26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</row>
    <row r="49" ht="42.0" hidden="1" customHeight="1">
      <c r="A49" s="96">
        <v>30.0</v>
      </c>
      <c r="B49" s="97"/>
      <c r="C49" s="98"/>
      <c r="D49" s="99"/>
      <c r="E49" s="100"/>
      <c r="F49" s="24"/>
      <c r="G49" s="103"/>
      <c r="H49" s="24"/>
      <c r="I49" s="101"/>
      <c r="J49" s="103"/>
      <c r="K49" s="103"/>
      <c r="L49" s="24"/>
      <c r="M49" s="101"/>
      <c r="N49" s="24"/>
      <c r="O49" s="24"/>
      <c r="P49" s="102"/>
      <c r="Q49" s="146">
        <f t="shared" si="2"/>
        <v>0</v>
      </c>
      <c r="R49" s="102"/>
      <c r="S49" s="26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</row>
    <row r="50" ht="42.0" hidden="1" customHeight="1">
      <c r="A50" s="96">
        <v>31.0</v>
      </c>
      <c r="B50" s="97"/>
      <c r="C50" s="98"/>
      <c r="D50" s="99"/>
      <c r="E50" s="100"/>
      <c r="F50" s="24"/>
      <c r="G50" s="103"/>
      <c r="H50" s="24"/>
      <c r="I50" s="101"/>
      <c r="J50" s="103"/>
      <c r="K50" s="103"/>
      <c r="L50" s="24"/>
      <c r="M50" s="101"/>
      <c r="N50" s="24"/>
      <c r="O50" s="24"/>
      <c r="P50" s="102"/>
      <c r="Q50" s="146">
        <f t="shared" si="2"/>
        <v>0</v>
      </c>
      <c r="R50" s="102"/>
      <c r="S50" s="26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</row>
    <row r="51" ht="42.0" hidden="1" customHeight="1">
      <c r="A51" s="96">
        <v>32.0</v>
      </c>
      <c r="B51" s="97"/>
      <c r="C51" s="98"/>
      <c r="D51" s="99"/>
      <c r="E51" s="100"/>
      <c r="F51" s="24"/>
      <c r="G51" s="103"/>
      <c r="H51" s="24"/>
      <c r="I51" s="101"/>
      <c r="J51" s="103"/>
      <c r="K51" s="103"/>
      <c r="L51" s="24"/>
      <c r="M51" s="101"/>
      <c r="N51" s="24"/>
      <c r="O51" s="24"/>
      <c r="P51" s="102"/>
      <c r="Q51" s="146">
        <f t="shared" si="2"/>
        <v>0</v>
      </c>
      <c r="R51" s="102"/>
      <c r="S51" s="26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</row>
    <row r="52" ht="42.0" hidden="1" customHeight="1">
      <c r="A52" s="96">
        <v>33.0</v>
      </c>
      <c r="B52" s="97"/>
      <c r="C52" s="98"/>
      <c r="D52" s="99"/>
      <c r="E52" s="100"/>
      <c r="F52" s="24"/>
      <c r="G52" s="103"/>
      <c r="H52" s="24"/>
      <c r="I52" s="101"/>
      <c r="J52" s="103"/>
      <c r="K52" s="103"/>
      <c r="L52" s="24"/>
      <c r="M52" s="101"/>
      <c r="N52" s="24"/>
      <c r="O52" s="24"/>
      <c r="P52" s="102"/>
      <c r="Q52" s="146">
        <f t="shared" si="2"/>
        <v>0</v>
      </c>
      <c r="R52" s="102"/>
      <c r="S52" s="26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</row>
    <row r="53" ht="42.0" hidden="1" customHeight="1">
      <c r="A53" s="96">
        <v>34.0</v>
      </c>
      <c r="B53" s="97"/>
      <c r="C53" s="98"/>
      <c r="D53" s="99"/>
      <c r="E53" s="100"/>
      <c r="F53" s="24"/>
      <c r="G53" s="103"/>
      <c r="H53" s="24"/>
      <c r="I53" s="101"/>
      <c r="J53" s="103"/>
      <c r="K53" s="103"/>
      <c r="L53" s="24"/>
      <c r="M53" s="101"/>
      <c r="N53" s="24"/>
      <c r="O53" s="24"/>
      <c r="P53" s="102"/>
      <c r="Q53" s="146">
        <f t="shared" si="2"/>
        <v>0</v>
      </c>
      <c r="R53" s="102"/>
      <c r="S53" s="26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</row>
    <row r="54" ht="42.0" hidden="1" customHeight="1">
      <c r="A54" s="96">
        <v>35.0</v>
      </c>
      <c r="B54" s="97"/>
      <c r="C54" s="98"/>
      <c r="D54" s="99"/>
      <c r="E54" s="100"/>
      <c r="F54" s="24"/>
      <c r="G54" s="103"/>
      <c r="H54" s="24"/>
      <c r="I54" s="101"/>
      <c r="J54" s="103"/>
      <c r="K54" s="103"/>
      <c r="L54" s="24"/>
      <c r="M54" s="101"/>
      <c r="N54" s="24"/>
      <c r="O54" s="24"/>
      <c r="P54" s="102"/>
      <c r="Q54" s="146">
        <f t="shared" si="2"/>
        <v>0</v>
      </c>
      <c r="R54" s="102"/>
      <c r="S54" s="26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</row>
    <row r="55" ht="42.0" hidden="1" customHeight="1">
      <c r="A55" s="96">
        <v>36.0</v>
      </c>
      <c r="B55" s="97"/>
      <c r="C55" s="98"/>
      <c r="D55" s="99"/>
      <c r="E55" s="100"/>
      <c r="F55" s="103"/>
      <c r="G55" s="103"/>
      <c r="H55" s="24"/>
      <c r="I55" s="101"/>
      <c r="J55" s="103"/>
      <c r="K55" s="103"/>
      <c r="L55" s="24"/>
      <c r="M55" s="101"/>
      <c r="N55" s="24"/>
      <c r="O55" s="24"/>
      <c r="P55" s="102"/>
      <c r="Q55" s="146">
        <f t="shared" si="2"/>
        <v>0</v>
      </c>
      <c r="R55" s="102"/>
      <c r="S55" s="26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</row>
    <row r="56" ht="42.0" hidden="1" customHeight="1">
      <c r="A56" s="96">
        <v>37.0</v>
      </c>
      <c r="B56" s="97"/>
      <c r="C56" s="98"/>
      <c r="D56" s="99"/>
      <c r="E56" s="100"/>
      <c r="F56" s="24"/>
      <c r="G56" s="103"/>
      <c r="H56" s="24"/>
      <c r="I56" s="101"/>
      <c r="J56" s="103"/>
      <c r="K56" s="103"/>
      <c r="L56" s="24"/>
      <c r="M56" s="101"/>
      <c r="N56" s="24"/>
      <c r="O56" s="24"/>
      <c r="P56" s="102"/>
      <c r="Q56" s="146">
        <f t="shared" si="2"/>
        <v>0</v>
      </c>
      <c r="R56" s="102"/>
      <c r="S56" s="26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</row>
    <row r="57" ht="42.0" hidden="1" customHeight="1">
      <c r="A57" s="96">
        <v>38.0</v>
      </c>
      <c r="B57" s="97"/>
      <c r="C57" s="98"/>
      <c r="D57" s="99"/>
      <c r="E57" s="100"/>
      <c r="F57" s="24"/>
      <c r="G57" s="103"/>
      <c r="H57" s="24"/>
      <c r="I57" s="101"/>
      <c r="J57" s="103"/>
      <c r="K57" s="103"/>
      <c r="L57" s="24"/>
      <c r="M57" s="101"/>
      <c r="N57" s="24"/>
      <c r="O57" s="24"/>
      <c r="P57" s="102"/>
      <c r="Q57" s="146">
        <f t="shared" si="2"/>
        <v>0</v>
      </c>
      <c r="R57" s="102"/>
      <c r="S57" s="26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</row>
    <row r="58" ht="42.0" hidden="1" customHeight="1">
      <c r="A58" s="96">
        <v>39.0</v>
      </c>
      <c r="B58" s="97"/>
      <c r="C58" s="98"/>
      <c r="D58" s="99"/>
      <c r="E58" s="100"/>
      <c r="F58" s="103"/>
      <c r="G58" s="103"/>
      <c r="H58" s="24"/>
      <c r="I58" s="101"/>
      <c r="J58" s="103"/>
      <c r="K58" s="103"/>
      <c r="L58" s="24"/>
      <c r="M58" s="101"/>
      <c r="N58" s="24"/>
      <c r="O58" s="24"/>
      <c r="P58" s="102"/>
      <c r="Q58" s="146">
        <f t="shared" si="2"/>
        <v>0</v>
      </c>
      <c r="R58" s="102"/>
      <c r="S58" s="26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</row>
    <row r="59" ht="42.0" hidden="1" customHeight="1">
      <c r="A59" s="96">
        <v>40.0</v>
      </c>
      <c r="B59" s="97"/>
      <c r="C59" s="98"/>
      <c r="D59" s="99"/>
      <c r="E59" s="100"/>
      <c r="F59" s="24"/>
      <c r="G59" s="103"/>
      <c r="H59" s="24"/>
      <c r="I59" s="101"/>
      <c r="J59" s="103"/>
      <c r="K59" s="103"/>
      <c r="L59" s="24"/>
      <c r="M59" s="101"/>
      <c r="N59" s="24"/>
      <c r="O59" s="24"/>
      <c r="P59" s="102"/>
      <c r="Q59" s="146">
        <f t="shared" si="2"/>
        <v>0</v>
      </c>
      <c r="R59" s="102"/>
      <c r="S59" s="26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</row>
    <row r="60" ht="42.0" hidden="1" customHeight="1">
      <c r="A60" s="96">
        <v>41.0</v>
      </c>
      <c r="B60" s="97"/>
      <c r="C60" s="98"/>
      <c r="D60" s="99"/>
      <c r="E60" s="100"/>
      <c r="F60" s="24"/>
      <c r="G60" s="103"/>
      <c r="H60" s="24"/>
      <c r="I60" s="101"/>
      <c r="J60" s="103"/>
      <c r="K60" s="103"/>
      <c r="L60" s="24"/>
      <c r="M60" s="101"/>
      <c r="N60" s="24"/>
      <c r="O60" s="24"/>
      <c r="P60" s="102"/>
      <c r="Q60" s="146">
        <f t="shared" si="2"/>
        <v>0</v>
      </c>
      <c r="R60" s="102"/>
      <c r="S60" s="26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1" ht="42.0" hidden="1" customHeight="1">
      <c r="A61" s="96">
        <v>42.0</v>
      </c>
      <c r="B61" s="97"/>
      <c r="C61" s="98"/>
      <c r="D61" s="99"/>
      <c r="E61" s="100"/>
      <c r="F61" s="24"/>
      <c r="G61" s="103"/>
      <c r="H61" s="24"/>
      <c r="I61" s="101"/>
      <c r="J61" s="103"/>
      <c r="K61" s="103"/>
      <c r="L61" s="24"/>
      <c r="M61" s="101"/>
      <c r="N61" s="24"/>
      <c r="O61" s="24"/>
      <c r="P61" s="102"/>
      <c r="Q61" s="146">
        <f t="shared" si="2"/>
        <v>0</v>
      </c>
      <c r="R61" s="102"/>
      <c r="S61" s="26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</row>
    <row r="62" ht="42.0" hidden="1" customHeight="1">
      <c r="A62" s="96">
        <v>43.0</v>
      </c>
      <c r="B62" s="97"/>
      <c r="C62" s="98"/>
      <c r="D62" s="99"/>
      <c r="E62" s="100"/>
      <c r="F62" s="24"/>
      <c r="G62" s="103"/>
      <c r="H62" s="24"/>
      <c r="I62" s="101"/>
      <c r="J62" s="103"/>
      <c r="K62" s="103"/>
      <c r="L62" s="24"/>
      <c r="M62" s="101"/>
      <c r="N62" s="24"/>
      <c r="O62" s="24"/>
      <c r="P62" s="102"/>
      <c r="Q62" s="146">
        <f t="shared" si="2"/>
        <v>0</v>
      </c>
      <c r="R62" s="102"/>
      <c r="S62" s="26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</row>
    <row r="63" ht="42.0" hidden="1" customHeight="1">
      <c r="A63" s="96">
        <v>44.0</v>
      </c>
      <c r="B63" s="97"/>
      <c r="C63" s="98"/>
      <c r="D63" s="99"/>
      <c r="E63" s="100"/>
      <c r="F63" s="24"/>
      <c r="G63" s="103"/>
      <c r="H63" s="24"/>
      <c r="I63" s="101"/>
      <c r="J63" s="103"/>
      <c r="K63" s="103"/>
      <c r="L63" s="24"/>
      <c r="M63" s="101"/>
      <c r="N63" s="24"/>
      <c r="O63" s="24"/>
      <c r="P63" s="102"/>
      <c r="Q63" s="146">
        <f t="shared" si="2"/>
        <v>0</v>
      </c>
      <c r="R63" s="102"/>
      <c r="S63" s="26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</row>
    <row r="64" ht="42.0" hidden="1" customHeight="1">
      <c r="A64" s="96">
        <v>45.0</v>
      </c>
      <c r="B64" s="97"/>
      <c r="C64" s="98"/>
      <c r="D64" s="99"/>
      <c r="E64" s="100"/>
      <c r="F64" s="24"/>
      <c r="G64" s="103"/>
      <c r="H64" s="24"/>
      <c r="I64" s="101"/>
      <c r="J64" s="103"/>
      <c r="K64" s="103"/>
      <c r="L64" s="24"/>
      <c r="M64" s="101"/>
      <c r="N64" s="24"/>
      <c r="O64" s="24"/>
      <c r="P64" s="102"/>
      <c r="Q64" s="146">
        <f t="shared" si="2"/>
        <v>0</v>
      </c>
      <c r="R64" s="102"/>
      <c r="S64" s="26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</row>
    <row r="65" ht="42.0" hidden="1" customHeight="1">
      <c r="A65" s="96">
        <v>46.0</v>
      </c>
      <c r="B65" s="97"/>
      <c r="C65" s="98"/>
      <c r="D65" s="99"/>
      <c r="E65" s="100"/>
      <c r="F65" s="24"/>
      <c r="G65" s="103"/>
      <c r="H65" s="24"/>
      <c r="I65" s="101"/>
      <c r="J65" s="103"/>
      <c r="K65" s="103"/>
      <c r="L65" s="24"/>
      <c r="M65" s="101"/>
      <c r="N65" s="24"/>
      <c r="O65" s="24"/>
      <c r="P65" s="102"/>
      <c r="Q65" s="146">
        <f t="shared" si="2"/>
        <v>0</v>
      </c>
      <c r="R65" s="102"/>
      <c r="S65" s="26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</row>
    <row r="66" ht="42.0" hidden="1" customHeight="1">
      <c r="A66" s="96">
        <v>47.0</v>
      </c>
      <c r="B66" s="97"/>
      <c r="C66" s="98"/>
      <c r="D66" s="99"/>
      <c r="E66" s="100"/>
      <c r="F66" s="24"/>
      <c r="G66" s="103"/>
      <c r="H66" s="24"/>
      <c r="I66" s="101"/>
      <c r="J66" s="103"/>
      <c r="K66" s="103"/>
      <c r="L66" s="24"/>
      <c r="M66" s="101"/>
      <c r="N66" s="24"/>
      <c r="O66" s="24"/>
      <c r="P66" s="102"/>
      <c r="Q66" s="146">
        <f t="shared" si="2"/>
        <v>0</v>
      </c>
      <c r="R66" s="102"/>
      <c r="S66" s="26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</row>
    <row r="67" ht="42.0" hidden="1" customHeight="1">
      <c r="A67" s="96">
        <v>48.0</v>
      </c>
      <c r="B67" s="97"/>
      <c r="C67" s="98"/>
      <c r="D67" s="99"/>
      <c r="E67" s="100"/>
      <c r="F67" s="24"/>
      <c r="G67" s="103"/>
      <c r="H67" s="24"/>
      <c r="I67" s="101"/>
      <c r="J67" s="103"/>
      <c r="K67" s="103"/>
      <c r="L67" s="24"/>
      <c r="M67" s="101"/>
      <c r="N67" s="24"/>
      <c r="O67" s="24"/>
      <c r="P67" s="102"/>
      <c r="Q67" s="146">
        <f t="shared" si="2"/>
        <v>0</v>
      </c>
      <c r="R67" s="102"/>
      <c r="S67" s="26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</row>
    <row r="68" ht="42.0" hidden="1" customHeight="1">
      <c r="A68" s="96">
        <v>49.0</v>
      </c>
      <c r="B68" s="97"/>
      <c r="C68" s="98"/>
      <c r="D68" s="99"/>
      <c r="E68" s="100"/>
      <c r="F68" s="24"/>
      <c r="G68" s="103"/>
      <c r="H68" s="24"/>
      <c r="I68" s="101"/>
      <c r="J68" s="103"/>
      <c r="K68" s="103"/>
      <c r="L68" s="24"/>
      <c r="M68" s="101"/>
      <c r="N68" s="24"/>
      <c r="O68" s="24"/>
      <c r="P68" s="102"/>
      <c r="Q68" s="146">
        <f t="shared" si="2"/>
        <v>0</v>
      </c>
      <c r="R68" s="102"/>
      <c r="S68" s="26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</row>
    <row r="69" ht="42.0" hidden="1" customHeight="1">
      <c r="A69" s="96">
        <v>50.0</v>
      </c>
      <c r="B69" s="97"/>
      <c r="C69" s="98"/>
      <c r="D69" s="99"/>
      <c r="E69" s="100"/>
      <c r="F69" s="24"/>
      <c r="G69" s="103"/>
      <c r="H69" s="24"/>
      <c r="I69" s="101"/>
      <c r="J69" s="103"/>
      <c r="K69" s="103"/>
      <c r="L69" s="24"/>
      <c r="M69" s="101"/>
      <c r="N69" s="24"/>
      <c r="O69" s="24"/>
      <c r="P69" s="102"/>
      <c r="Q69" s="146">
        <f t="shared" si="2"/>
        <v>0</v>
      </c>
      <c r="R69" s="102"/>
      <c r="S69" s="26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</row>
    <row r="70" ht="42.0" hidden="1" customHeight="1">
      <c r="A70" s="96">
        <v>51.0</v>
      </c>
      <c r="B70" s="97"/>
      <c r="C70" s="98"/>
      <c r="D70" s="99"/>
      <c r="E70" s="100"/>
      <c r="F70" s="24"/>
      <c r="G70" s="103"/>
      <c r="H70" s="24"/>
      <c r="I70" s="101"/>
      <c r="J70" s="103"/>
      <c r="K70" s="103"/>
      <c r="L70" s="24"/>
      <c r="M70" s="101"/>
      <c r="N70" s="24"/>
      <c r="O70" s="24"/>
      <c r="P70" s="102"/>
      <c r="Q70" s="146">
        <f t="shared" si="2"/>
        <v>0</v>
      </c>
      <c r="R70" s="102"/>
      <c r="S70" s="26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</row>
    <row r="71" ht="42.0" hidden="1" customHeight="1">
      <c r="A71" s="96">
        <v>52.0</v>
      </c>
      <c r="B71" s="97"/>
      <c r="C71" s="98"/>
      <c r="D71" s="99"/>
      <c r="E71" s="100"/>
      <c r="F71" s="24"/>
      <c r="G71" s="103"/>
      <c r="H71" s="24"/>
      <c r="I71" s="101"/>
      <c r="J71" s="103"/>
      <c r="K71" s="103"/>
      <c r="L71" s="24"/>
      <c r="M71" s="101"/>
      <c r="N71" s="24"/>
      <c r="O71" s="24"/>
      <c r="P71" s="102"/>
      <c r="Q71" s="146">
        <f t="shared" si="2"/>
        <v>0</v>
      </c>
      <c r="R71" s="102"/>
      <c r="S71" s="26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</row>
    <row r="72" ht="42.0" hidden="1" customHeight="1">
      <c r="A72" s="96">
        <v>53.0</v>
      </c>
      <c r="B72" s="97"/>
      <c r="C72" s="98"/>
      <c r="D72" s="99"/>
      <c r="E72" s="100"/>
      <c r="F72" s="24"/>
      <c r="G72" s="103"/>
      <c r="H72" s="24"/>
      <c r="I72" s="101"/>
      <c r="J72" s="103"/>
      <c r="K72" s="103"/>
      <c r="L72" s="24"/>
      <c r="M72" s="101"/>
      <c r="N72" s="24"/>
      <c r="O72" s="24"/>
      <c r="P72" s="102"/>
      <c r="Q72" s="146">
        <f t="shared" si="2"/>
        <v>0</v>
      </c>
      <c r="R72" s="102"/>
      <c r="S72" s="26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</row>
    <row r="73" ht="42.0" hidden="1" customHeight="1">
      <c r="A73" s="96">
        <v>54.0</v>
      </c>
      <c r="B73" s="97"/>
      <c r="C73" s="98"/>
      <c r="D73" s="99"/>
      <c r="E73" s="100"/>
      <c r="F73" s="24"/>
      <c r="G73" s="103"/>
      <c r="H73" s="24"/>
      <c r="I73" s="101"/>
      <c r="J73" s="103"/>
      <c r="K73" s="103"/>
      <c r="L73" s="24"/>
      <c r="M73" s="101"/>
      <c r="N73" s="24"/>
      <c r="O73" s="24"/>
      <c r="P73" s="102"/>
      <c r="Q73" s="146">
        <f t="shared" si="2"/>
        <v>0</v>
      </c>
      <c r="R73" s="102"/>
      <c r="S73" s="26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</row>
    <row r="74" ht="42.0" hidden="1" customHeight="1">
      <c r="A74" s="96">
        <v>55.0</v>
      </c>
      <c r="B74" s="97"/>
      <c r="C74" s="98"/>
      <c r="D74" s="99"/>
      <c r="E74" s="100"/>
      <c r="F74" s="24"/>
      <c r="G74" s="103"/>
      <c r="H74" s="24"/>
      <c r="I74" s="101"/>
      <c r="J74" s="103"/>
      <c r="K74" s="103"/>
      <c r="L74" s="24"/>
      <c r="M74" s="101"/>
      <c r="N74" s="24"/>
      <c r="O74" s="24"/>
      <c r="P74" s="102"/>
      <c r="Q74" s="146">
        <f t="shared" si="2"/>
        <v>0</v>
      </c>
      <c r="R74" s="102"/>
      <c r="S74" s="26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</row>
    <row r="75" ht="42.0" hidden="1" customHeight="1">
      <c r="A75" s="96">
        <v>56.0</v>
      </c>
      <c r="B75" s="97"/>
      <c r="C75" s="98"/>
      <c r="D75" s="99"/>
      <c r="E75" s="100"/>
      <c r="F75" s="24"/>
      <c r="G75" s="103"/>
      <c r="H75" s="24"/>
      <c r="I75" s="101"/>
      <c r="J75" s="103"/>
      <c r="K75" s="103"/>
      <c r="L75" s="24"/>
      <c r="M75" s="101"/>
      <c r="N75" s="24"/>
      <c r="O75" s="24"/>
      <c r="P75" s="102"/>
      <c r="Q75" s="146">
        <f t="shared" si="2"/>
        <v>0</v>
      </c>
      <c r="R75" s="102"/>
      <c r="S75" s="26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</row>
    <row r="76" ht="42.0" hidden="1" customHeight="1">
      <c r="A76" s="96">
        <v>57.0</v>
      </c>
      <c r="B76" s="97"/>
      <c r="C76" s="98"/>
      <c r="D76" s="99"/>
      <c r="E76" s="100"/>
      <c r="F76" s="24"/>
      <c r="G76" s="103"/>
      <c r="H76" s="24"/>
      <c r="I76" s="101"/>
      <c r="J76" s="103"/>
      <c r="K76" s="103"/>
      <c r="L76" s="24"/>
      <c r="M76" s="101"/>
      <c r="N76" s="24"/>
      <c r="O76" s="24"/>
      <c r="P76" s="102"/>
      <c r="Q76" s="146">
        <f t="shared" si="2"/>
        <v>0</v>
      </c>
      <c r="R76" s="102"/>
      <c r="S76" s="26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</row>
    <row r="77" ht="42.0" hidden="1" customHeight="1">
      <c r="A77" s="96">
        <v>58.0</v>
      </c>
      <c r="B77" s="97"/>
      <c r="C77" s="98"/>
      <c r="D77" s="99"/>
      <c r="E77" s="100"/>
      <c r="F77" s="24"/>
      <c r="G77" s="103"/>
      <c r="H77" s="24"/>
      <c r="I77" s="101"/>
      <c r="J77" s="103"/>
      <c r="K77" s="103"/>
      <c r="L77" s="24"/>
      <c r="M77" s="101"/>
      <c r="N77" s="24"/>
      <c r="O77" s="24"/>
      <c r="P77" s="102"/>
      <c r="Q77" s="146">
        <f t="shared" si="2"/>
        <v>0</v>
      </c>
      <c r="R77" s="102"/>
      <c r="S77" s="26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</row>
    <row r="78" ht="42.0" hidden="1" customHeight="1">
      <c r="A78" s="96">
        <v>59.0</v>
      </c>
      <c r="B78" s="97"/>
      <c r="C78" s="98"/>
      <c r="D78" s="99"/>
      <c r="E78" s="100"/>
      <c r="F78" s="24"/>
      <c r="G78" s="103"/>
      <c r="H78" s="24"/>
      <c r="I78" s="101"/>
      <c r="J78" s="103"/>
      <c r="K78" s="103"/>
      <c r="L78" s="24"/>
      <c r="M78" s="101"/>
      <c r="N78" s="24"/>
      <c r="O78" s="24"/>
      <c r="P78" s="102"/>
      <c r="Q78" s="146">
        <f t="shared" si="2"/>
        <v>0</v>
      </c>
      <c r="R78" s="102"/>
      <c r="S78" s="26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</row>
    <row r="79" ht="42.0" hidden="1" customHeight="1">
      <c r="A79" s="96">
        <v>60.0</v>
      </c>
      <c r="B79" s="97"/>
      <c r="C79" s="98"/>
      <c r="D79" s="99"/>
      <c r="E79" s="100"/>
      <c r="F79" s="24"/>
      <c r="G79" s="103"/>
      <c r="H79" s="24"/>
      <c r="I79" s="101"/>
      <c r="J79" s="103"/>
      <c r="K79" s="103"/>
      <c r="L79" s="24"/>
      <c r="M79" s="101"/>
      <c r="N79" s="24"/>
      <c r="O79" s="24"/>
      <c r="P79" s="102"/>
      <c r="Q79" s="146">
        <f t="shared" si="2"/>
        <v>0</v>
      </c>
      <c r="R79" s="102"/>
      <c r="S79" s="26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</row>
    <row r="80" ht="42.0" hidden="1" customHeight="1">
      <c r="A80" s="96">
        <v>61.0</v>
      </c>
      <c r="B80" s="97"/>
      <c r="C80" s="98"/>
      <c r="D80" s="99"/>
      <c r="E80" s="100"/>
      <c r="F80" s="24"/>
      <c r="G80" s="103"/>
      <c r="H80" s="24"/>
      <c r="I80" s="101"/>
      <c r="J80" s="103"/>
      <c r="K80" s="103"/>
      <c r="L80" s="24"/>
      <c r="M80" s="101"/>
      <c r="N80" s="24"/>
      <c r="O80" s="24"/>
      <c r="P80" s="102"/>
      <c r="Q80" s="146">
        <f t="shared" si="2"/>
        <v>0</v>
      </c>
      <c r="R80" s="102"/>
      <c r="S80" s="26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</row>
    <row r="81" ht="42.0" hidden="1" customHeight="1">
      <c r="A81" s="96">
        <v>62.0</v>
      </c>
      <c r="B81" s="97"/>
      <c r="C81" s="98"/>
      <c r="D81" s="99"/>
      <c r="E81" s="100"/>
      <c r="F81" s="24"/>
      <c r="G81" s="103"/>
      <c r="H81" s="24"/>
      <c r="I81" s="101"/>
      <c r="J81" s="103"/>
      <c r="K81" s="103"/>
      <c r="L81" s="24"/>
      <c r="M81" s="101"/>
      <c r="N81" s="24"/>
      <c r="O81" s="24"/>
      <c r="P81" s="102"/>
      <c r="Q81" s="146">
        <f t="shared" si="2"/>
        <v>0</v>
      </c>
      <c r="R81" s="102"/>
      <c r="S81" s="26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</row>
    <row r="82" ht="42.0" hidden="1" customHeight="1">
      <c r="A82" s="96">
        <v>63.0</v>
      </c>
      <c r="B82" s="97"/>
      <c r="C82" s="98"/>
      <c r="D82" s="99"/>
      <c r="E82" s="100"/>
      <c r="F82" s="24"/>
      <c r="G82" s="103"/>
      <c r="H82" s="24"/>
      <c r="I82" s="101"/>
      <c r="J82" s="103"/>
      <c r="K82" s="103"/>
      <c r="L82" s="24"/>
      <c r="M82" s="101"/>
      <c r="N82" s="24"/>
      <c r="O82" s="24"/>
      <c r="P82" s="102"/>
      <c r="Q82" s="146">
        <f t="shared" si="2"/>
        <v>0</v>
      </c>
      <c r="R82" s="102"/>
      <c r="S82" s="26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</row>
    <row r="83" ht="42.0" hidden="1" customHeight="1">
      <c r="A83" s="96">
        <v>64.0</v>
      </c>
      <c r="B83" s="97"/>
      <c r="C83" s="98"/>
      <c r="D83" s="99"/>
      <c r="E83" s="100"/>
      <c r="F83" s="24"/>
      <c r="G83" s="103"/>
      <c r="H83" s="24"/>
      <c r="I83" s="101"/>
      <c r="J83" s="103"/>
      <c r="K83" s="103"/>
      <c r="L83" s="24"/>
      <c r="M83" s="101"/>
      <c r="N83" s="24"/>
      <c r="O83" s="24"/>
      <c r="P83" s="102"/>
      <c r="Q83" s="146">
        <f t="shared" si="2"/>
        <v>0</v>
      </c>
      <c r="R83" s="102"/>
      <c r="S83" s="26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</row>
    <row r="84" ht="42.0" hidden="1" customHeight="1">
      <c r="A84" s="96">
        <v>65.0</v>
      </c>
      <c r="B84" s="97"/>
      <c r="C84" s="98"/>
      <c r="D84" s="99"/>
      <c r="E84" s="100"/>
      <c r="F84" s="24"/>
      <c r="G84" s="103"/>
      <c r="H84" s="24"/>
      <c r="I84" s="101"/>
      <c r="J84" s="103"/>
      <c r="K84" s="103"/>
      <c r="L84" s="24"/>
      <c r="M84" s="101"/>
      <c r="N84" s="24"/>
      <c r="O84" s="24"/>
      <c r="P84" s="102"/>
      <c r="Q84" s="146">
        <f t="shared" si="2"/>
        <v>0</v>
      </c>
      <c r="R84" s="102"/>
      <c r="S84" s="26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</row>
    <row r="85" ht="42.0" hidden="1" customHeight="1">
      <c r="A85" s="96">
        <v>66.0</v>
      </c>
      <c r="B85" s="97"/>
      <c r="C85" s="98"/>
      <c r="D85" s="99"/>
      <c r="E85" s="100"/>
      <c r="F85" s="103"/>
      <c r="G85" s="103"/>
      <c r="H85" s="24"/>
      <c r="I85" s="101"/>
      <c r="J85" s="103"/>
      <c r="K85" s="103"/>
      <c r="L85" s="24"/>
      <c r="M85" s="101"/>
      <c r="N85" s="24"/>
      <c r="O85" s="24"/>
      <c r="P85" s="102"/>
      <c r="Q85" s="146">
        <f t="shared" si="2"/>
        <v>0</v>
      </c>
      <c r="R85" s="102"/>
      <c r="S85" s="26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</row>
    <row r="86" ht="42.0" hidden="1" customHeight="1">
      <c r="A86" s="96">
        <v>67.0</v>
      </c>
      <c r="B86" s="97"/>
      <c r="C86" s="98"/>
      <c r="D86" s="99"/>
      <c r="E86" s="100"/>
      <c r="F86" s="24"/>
      <c r="G86" s="103"/>
      <c r="H86" s="24"/>
      <c r="I86" s="101"/>
      <c r="J86" s="103"/>
      <c r="K86" s="103"/>
      <c r="L86" s="24"/>
      <c r="M86" s="101"/>
      <c r="N86" s="24"/>
      <c r="O86" s="24"/>
      <c r="P86" s="102"/>
      <c r="Q86" s="146">
        <f t="shared" si="2"/>
        <v>0</v>
      </c>
      <c r="R86" s="102"/>
      <c r="S86" s="26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</row>
    <row r="87" ht="42.0" hidden="1" customHeight="1">
      <c r="A87" s="96">
        <v>68.0</v>
      </c>
      <c r="B87" s="97"/>
      <c r="C87" s="98"/>
      <c r="D87" s="99"/>
      <c r="E87" s="100"/>
      <c r="F87" s="24"/>
      <c r="G87" s="103"/>
      <c r="H87" s="24"/>
      <c r="I87" s="101"/>
      <c r="J87" s="103"/>
      <c r="K87" s="103"/>
      <c r="L87" s="24"/>
      <c r="M87" s="101"/>
      <c r="N87" s="24"/>
      <c r="O87" s="24"/>
      <c r="P87" s="102"/>
      <c r="Q87" s="146">
        <f t="shared" si="2"/>
        <v>0</v>
      </c>
      <c r="R87" s="102"/>
      <c r="S87" s="26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</row>
    <row r="88" ht="42.0" hidden="1" customHeight="1">
      <c r="A88" s="96">
        <v>69.0</v>
      </c>
      <c r="B88" s="97"/>
      <c r="C88" s="98"/>
      <c r="D88" s="99"/>
      <c r="E88" s="100"/>
      <c r="F88" s="24"/>
      <c r="G88" s="103"/>
      <c r="H88" s="103"/>
      <c r="I88" s="101"/>
      <c r="J88" s="103"/>
      <c r="K88" s="103"/>
      <c r="L88" s="24"/>
      <c r="M88" s="101"/>
      <c r="N88" s="24"/>
      <c r="O88" s="24"/>
      <c r="P88" s="102"/>
      <c r="Q88" s="146">
        <f t="shared" si="2"/>
        <v>0</v>
      </c>
      <c r="R88" s="102"/>
      <c r="S88" s="26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</row>
    <row r="89" ht="42.0" hidden="1" customHeight="1">
      <c r="A89" s="96">
        <v>70.0</v>
      </c>
      <c r="B89" s="97"/>
      <c r="C89" s="98"/>
      <c r="D89" s="99"/>
      <c r="E89" s="100"/>
      <c r="F89" s="24"/>
      <c r="G89" s="103"/>
      <c r="H89" s="24"/>
      <c r="I89" s="101"/>
      <c r="J89" s="103"/>
      <c r="K89" s="103"/>
      <c r="L89" s="24"/>
      <c r="M89" s="101"/>
      <c r="N89" s="24"/>
      <c r="O89" s="24"/>
      <c r="P89" s="102"/>
      <c r="Q89" s="146">
        <f t="shared" si="2"/>
        <v>0</v>
      </c>
      <c r="R89" s="102"/>
      <c r="S89" s="26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</row>
    <row r="90" ht="42.0" hidden="1" customHeight="1">
      <c r="A90" s="96">
        <v>71.0</v>
      </c>
      <c r="B90" s="97"/>
      <c r="C90" s="98"/>
      <c r="D90" s="99"/>
      <c r="E90" s="100"/>
      <c r="F90" s="24"/>
      <c r="G90" s="103"/>
      <c r="H90" s="103"/>
      <c r="I90" s="101"/>
      <c r="J90" s="103"/>
      <c r="K90" s="103"/>
      <c r="L90" s="24"/>
      <c r="M90" s="101"/>
      <c r="N90" s="24"/>
      <c r="O90" s="24"/>
      <c r="P90" s="102"/>
      <c r="Q90" s="146">
        <f t="shared" si="2"/>
        <v>0</v>
      </c>
      <c r="R90" s="102"/>
      <c r="S90" s="26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</row>
    <row r="91" ht="42.0" hidden="1" customHeight="1">
      <c r="A91" s="96">
        <v>72.0</v>
      </c>
      <c r="B91" s="97"/>
      <c r="C91" s="98"/>
      <c r="D91" s="99"/>
      <c r="E91" s="100"/>
      <c r="F91" s="24"/>
      <c r="G91" s="103"/>
      <c r="H91" s="103"/>
      <c r="I91" s="101"/>
      <c r="J91" s="103"/>
      <c r="K91" s="103"/>
      <c r="L91" s="24"/>
      <c r="M91" s="101"/>
      <c r="N91" s="24"/>
      <c r="O91" s="24"/>
      <c r="P91" s="102"/>
      <c r="Q91" s="146">
        <f t="shared" si="2"/>
        <v>0</v>
      </c>
      <c r="R91" s="102"/>
      <c r="S91" s="26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</row>
    <row r="92" ht="42.0" hidden="1" customHeight="1">
      <c r="A92" s="96">
        <v>73.0</v>
      </c>
      <c r="B92" s="97"/>
      <c r="C92" s="98"/>
      <c r="D92" s="99"/>
      <c r="E92" s="100"/>
      <c r="F92" s="24"/>
      <c r="G92" s="103"/>
      <c r="H92" s="103"/>
      <c r="I92" s="101"/>
      <c r="J92" s="103"/>
      <c r="K92" s="103"/>
      <c r="L92" s="24"/>
      <c r="M92" s="101"/>
      <c r="N92" s="24"/>
      <c r="O92" s="24"/>
      <c r="P92" s="102"/>
      <c r="Q92" s="146">
        <f t="shared" si="2"/>
        <v>0</v>
      </c>
      <c r="R92" s="102"/>
      <c r="S92" s="26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</row>
    <row r="93" ht="42.0" hidden="1" customHeight="1">
      <c r="A93" s="96">
        <v>74.0</v>
      </c>
      <c r="B93" s="97"/>
      <c r="C93" s="98"/>
      <c r="D93" s="99"/>
      <c r="E93" s="100"/>
      <c r="F93" s="24"/>
      <c r="G93" s="103"/>
      <c r="H93" s="103"/>
      <c r="I93" s="101"/>
      <c r="J93" s="103"/>
      <c r="K93" s="103"/>
      <c r="L93" s="24"/>
      <c r="M93" s="101"/>
      <c r="N93" s="24"/>
      <c r="O93" s="24"/>
      <c r="P93" s="102"/>
      <c r="Q93" s="146">
        <f t="shared" si="2"/>
        <v>0</v>
      </c>
      <c r="R93" s="102"/>
      <c r="S93" s="26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</row>
    <row r="94" ht="42.0" hidden="1" customHeight="1">
      <c r="A94" s="96">
        <v>75.0</v>
      </c>
      <c r="B94" s="97"/>
      <c r="C94" s="98"/>
      <c r="D94" s="99"/>
      <c r="E94" s="100"/>
      <c r="F94" s="24"/>
      <c r="G94" s="103"/>
      <c r="H94" s="103"/>
      <c r="I94" s="101"/>
      <c r="J94" s="103"/>
      <c r="K94" s="103"/>
      <c r="L94" s="24"/>
      <c r="M94" s="101"/>
      <c r="N94" s="24"/>
      <c r="O94" s="24"/>
      <c r="P94" s="102"/>
      <c r="Q94" s="146">
        <f t="shared" si="2"/>
        <v>0</v>
      </c>
      <c r="R94" s="102"/>
      <c r="S94" s="26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</row>
    <row r="95" ht="42.0" hidden="1" customHeight="1">
      <c r="A95" s="96">
        <v>76.0</v>
      </c>
      <c r="B95" s="97"/>
      <c r="C95" s="98"/>
      <c r="D95" s="99"/>
      <c r="E95" s="100"/>
      <c r="F95" s="24"/>
      <c r="G95" s="103"/>
      <c r="H95" s="103"/>
      <c r="I95" s="101"/>
      <c r="J95" s="103"/>
      <c r="K95" s="103"/>
      <c r="L95" s="24"/>
      <c r="M95" s="101"/>
      <c r="N95" s="24"/>
      <c r="O95" s="24"/>
      <c r="P95" s="102"/>
      <c r="Q95" s="146">
        <f t="shared" si="2"/>
        <v>0</v>
      </c>
      <c r="R95" s="102"/>
      <c r="S95" s="26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</row>
    <row r="96" ht="42.0" hidden="1" customHeight="1">
      <c r="A96" s="96">
        <v>77.0</v>
      </c>
      <c r="B96" s="97"/>
      <c r="C96" s="98"/>
      <c r="D96" s="99"/>
      <c r="E96" s="100"/>
      <c r="F96" s="24"/>
      <c r="G96" s="103"/>
      <c r="H96" s="103"/>
      <c r="I96" s="101"/>
      <c r="J96" s="103"/>
      <c r="K96" s="103"/>
      <c r="L96" s="24"/>
      <c r="M96" s="101"/>
      <c r="N96" s="24"/>
      <c r="O96" s="24"/>
      <c r="P96" s="102"/>
      <c r="Q96" s="146">
        <f t="shared" si="2"/>
        <v>0</v>
      </c>
      <c r="R96" s="102"/>
      <c r="S96" s="26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</row>
    <row r="97" ht="42.0" hidden="1" customHeight="1">
      <c r="A97" s="96">
        <v>78.0</v>
      </c>
      <c r="B97" s="97"/>
      <c r="C97" s="98"/>
      <c r="D97" s="99"/>
      <c r="E97" s="100"/>
      <c r="F97" s="24"/>
      <c r="G97" s="103"/>
      <c r="H97" s="103"/>
      <c r="I97" s="101"/>
      <c r="J97" s="103"/>
      <c r="K97" s="103"/>
      <c r="L97" s="24"/>
      <c r="M97" s="101"/>
      <c r="N97" s="24"/>
      <c r="O97" s="24"/>
      <c r="P97" s="102"/>
      <c r="Q97" s="146">
        <f t="shared" si="2"/>
        <v>0</v>
      </c>
      <c r="R97" s="102"/>
      <c r="S97" s="26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</row>
    <row r="98" ht="42.0" hidden="1" customHeight="1">
      <c r="A98" s="96">
        <v>79.0</v>
      </c>
      <c r="B98" s="97"/>
      <c r="C98" s="98"/>
      <c r="D98" s="99"/>
      <c r="E98" s="100"/>
      <c r="F98" s="24"/>
      <c r="G98" s="103"/>
      <c r="H98" s="103"/>
      <c r="I98" s="101"/>
      <c r="J98" s="103"/>
      <c r="K98" s="103"/>
      <c r="L98" s="24"/>
      <c r="M98" s="101"/>
      <c r="N98" s="24"/>
      <c r="O98" s="24"/>
      <c r="P98" s="102"/>
      <c r="Q98" s="146">
        <f t="shared" si="2"/>
        <v>0</v>
      </c>
      <c r="R98" s="102"/>
      <c r="S98" s="26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</row>
    <row r="99" ht="42.0" hidden="1" customHeight="1">
      <c r="A99" s="96">
        <v>80.0</v>
      </c>
      <c r="B99" s="97"/>
      <c r="C99" s="98"/>
      <c r="D99" s="99"/>
      <c r="E99" s="100"/>
      <c r="F99" s="24"/>
      <c r="G99" s="103"/>
      <c r="H99" s="103"/>
      <c r="I99" s="101"/>
      <c r="J99" s="103"/>
      <c r="K99" s="103"/>
      <c r="L99" s="24"/>
      <c r="M99" s="101"/>
      <c r="N99" s="24"/>
      <c r="O99" s="24"/>
      <c r="P99" s="102"/>
      <c r="Q99" s="146">
        <f t="shared" si="2"/>
        <v>0</v>
      </c>
      <c r="R99" s="102"/>
      <c r="S99" s="26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</row>
    <row r="100" ht="42.0" hidden="1" customHeight="1">
      <c r="A100" s="96">
        <v>81.0</v>
      </c>
      <c r="B100" s="97"/>
      <c r="C100" s="98"/>
      <c r="D100" s="99"/>
      <c r="E100" s="100"/>
      <c r="F100" s="24"/>
      <c r="G100" s="103"/>
      <c r="H100" s="24"/>
      <c r="I100" s="101"/>
      <c r="J100" s="103"/>
      <c r="K100" s="103"/>
      <c r="L100" s="24"/>
      <c r="M100" s="101"/>
      <c r="N100" s="24"/>
      <c r="O100" s="24"/>
      <c r="P100" s="102"/>
      <c r="Q100" s="146">
        <f t="shared" si="2"/>
        <v>0</v>
      </c>
      <c r="R100" s="102"/>
      <c r="S100" s="26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</row>
    <row r="101" ht="42.0" customHeight="1">
      <c r="A101" s="30"/>
      <c r="B101" s="31"/>
      <c r="C101" s="32"/>
      <c r="D101" s="33"/>
      <c r="E101" s="33"/>
      <c r="F101" s="34">
        <f t="shared" ref="F101:P101" si="3">SUM(F6:F100)</f>
        <v>2950</v>
      </c>
      <c r="G101" s="34">
        <f t="shared" si="3"/>
        <v>42900</v>
      </c>
      <c r="H101" s="34">
        <f t="shared" si="3"/>
        <v>900</v>
      </c>
      <c r="I101" s="34">
        <f t="shared" si="3"/>
        <v>19251</v>
      </c>
      <c r="J101" s="34">
        <f t="shared" si="3"/>
        <v>25000</v>
      </c>
      <c r="K101" s="34">
        <f t="shared" si="3"/>
        <v>1799</v>
      </c>
      <c r="L101" s="34">
        <f t="shared" si="3"/>
        <v>0</v>
      </c>
      <c r="M101" s="34">
        <f t="shared" si="3"/>
        <v>5850</v>
      </c>
      <c r="N101" s="34">
        <f t="shared" si="3"/>
        <v>0</v>
      </c>
      <c r="O101" s="34">
        <f t="shared" si="3"/>
        <v>0</v>
      </c>
      <c r="P101" s="34">
        <f t="shared" si="3"/>
        <v>98650</v>
      </c>
      <c r="Q101" s="35"/>
      <c r="R101" s="33"/>
      <c r="S101" s="36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</row>
    <row r="102" ht="42.0" customHeight="1">
      <c r="A102" s="38"/>
      <c r="B102" s="39"/>
      <c r="C102" s="40"/>
      <c r="D102" s="40"/>
      <c r="E102" s="40"/>
      <c r="F102" s="41">
        <f>F101+G101+H101+I101+J101+K101+L101+M101+N101+O101</f>
        <v>98650</v>
      </c>
      <c r="G102" s="4"/>
      <c r="H102" s="4"/>
      <c r="I102" s="4"/>
      <c r="J102" s="4"/>
      <c r="K102" s="4"/>
      <c r="L102" s="4"/>
      <c r="M102" s="4"/>
      <c r="N102" s="4"/>
      <c r="O102" s="4"/>
      <c r="P102" s="43" t="s">
        <v>185</v>
      </c>
      <c r="Q102" s="43"/>
      <c r="R102" s="40"/>
      <c r="S102" s="44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</row>
    <row r="103" ht="42.0" customHeight="1">
      <c r="A103" s="45"/>
      <c r="B103" s="45"/>
      <c r="C103" s="45"/>
      <c r="D103" s="45"/>
      <c r="E103" s="28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</row>
    <row r="104" ht="42.0" customHeight="1">
      <c r="A104" s="143" t="s">
        <v>1052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</row>
    <row r="105" ht="42.0" customHeight="1">
      <c r="A105" s="47" t="s">
        <v>2</v>
      </c>
      <c r="B105" s="48" t="s">
        <v>3</v>
      </c>
      <c r="C105" s="48" t="s">
        <v>4</v>
      </c>
      <c r="D105" s="48" t="s">
        <v>5</v>
      </c>
      <c r="E105" s="48" t="s">
        <v>6</v>
      </c>
      <c r="F105" s="49" t="s">
        <v>7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10"/>
      <c r="R105" s="48" t="s">
        <v>8</v>
      </c>
      <c r="S105" s="48" t="s">
        <v>9</v>
      </c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</row>
    <row r="106" ht="42.0" customHeight="1">
      <c r="A106" s="11"/>
      <c r="B106" s="12"/>
      <c r="C106" s="12"/>
      <c r="D106" s="12"/>
      <c r="E106" s="12"/>
      <c r="F106" s="50" t="s">
        <v>10</v>
      </c>
      <c r="G106" s="51" t="s">
        <v>11</v>
      </c>
      <c r="H106" s="10"/>
      <c r="I106" s="51" t="s">
        <v>12</v>
      </c>
      <c r="J106" s="10"/>
      <c r="K106" s="48" t="s">
        <v>13</v>
      </c>
      <c r="L106" s="52"/>
      <c r="M106" s="52"/>
      <c r="N106" s="52"/>
      <c r="O106" s="125" t="s">
        <v>324</v>
      </c>
      <c r="P106" s="48" t="s">
        <v>14</v>
      </c>
      <c r="Q106" s="48" t="s">
        <v>15</v>
      </c>
      <c r="R106" s="12"/>
      <c r="S106" s="12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</row>
    <row r="107" ht="42.0" customHeight="1">
      <c r="A107" s="17"/>
      <c r="B107" s="10"/>
      <c r="C107" s="10"/>
      <c r="D107" s="10"/>
      <c r="E107" s="10"/>
      <c r="F107" s="10"/>
      <c r="G107" s="163" t="s">
        <v>16</v>
      </c>
      <c r="H107" s="54" t="s">
        <v>17</v>
      </c>
      <c r="I107" s="54" t="s">
        <v>18</v>
      </c>
      <c r="J107" s="54" t="s">
        <v>19</v>
      </c>
      <c r="K107" s="10"/>
      <c r="L107" s="54" t="s">
        <v>20</v>
      </c>
      <c r="M107" s="54" t="s">
        <v>21</v>
      </c>
      <c r="N107" s="162" t="s">
        <v>939</v>
      </c>
      <c r="O107" s="126" t="s">
        <v>325</v>
      </c>
      <c r="P107" s="10"/>
      <c r="Q107" s="10"/>
      <c r="R107" s="10"/>
      <c r="S107" s="10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</row>
    <row r="108" ht="42.0" customHeight="1">
      <c r="A108" s="56">
        <v>1.0</v>
      </c>
      <c r="B108" s="97"/>
      <c r="C108" s="98"/>
      <c r="D108" s="99"/>
      <c r="E108" s="100"/>
      <c r="F108" s="24"/>
      <c r="G108" s="103"/>
      <c r="H108" s="24"/>
      <c r="I108" s="101"/>
      <c r="J108" s="103"/>
      <c r="K108" s="103"/>
      <c r="L108" s="24"/>
      <c r="M108" s="101"/>
      <c r="N108" s="103"/>
      <c r="O108" s="24"/>
      <c r="P108" s="102"/>
      <c r="Q108" s="146">
        <v>0.0</v>
      </c>
      <c r="R108" s="146" t="s">
        <v>43</v>
      </c>
      <c r="S108" s="102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</row>
    <row r="109" ht="42.0" customHeight="1">
      <c r="A109" s="59"/>
      <c r="B109" s="97"/>
      <c r="C109" s="98"/>
      <c r="D109" s="99"/>
      <c r="E109" s="100"/>
      <c r="F109" s="103"/>
      <c r="G109" s="24"/>
      <c r="H109" s="24"/>
      <c r="I109" s="101"/>
      <c r="J109" s="103"/>
      <c r="K109" s="103"/>
      <c r="L109" s="24"/>
      <c r="M109" s="101"/>
      <c r="N109" s="24"/>
      <c r="O109" s="103"/>
      <c r="P109" s="102"/>
      <c r="Q109" s="146">
        <v>0.0</v>
      </c>
      <c r="R109" s="102" t="s">
        <v>43</v>
      </c>
      <c r="S109" s="102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</row>
    <row r="110" ht="42.0" customHeight="1">
      <c r="A110" s="127"/>
      <c r="B110" s="97"/>
      <c r="C110" s="98"/>
      <c r="D110" s="99"/>
      <c r="E110" s="100"/>
      <c r="F110" s="24"/>
      <c r="G110" s="24"/>
      <c r="H110" s="24"/>
      <c r="I110" s="101"/>
      <c r="J110" s="24"/>
      <c r="K110" s="24"/>
      <c r="L110" s="24"/>
      <c r="M110" s="101"/>
      <c r="N110" s="24"/>
      <c r="O110" s="103"/>
      <c r="P110" s="102"/>
      <c r="Q110" s="27">
        <f t="shared" ref="Q110:Q111" si="4">F110+G110+H110+I110+J110+K110+L110+M110+N110+O110-P110</f>
        <v>0</v>
      </c>
      <c r="R110" s="26"/>
      <c r="S110" s="58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</row>
    <row r="111" ht="42.0" customHeight="1">
      <c r="A111" s="59"/>
      <c r="B111" s="60"/>
      <c r="C111" s="61"/>
      <c r="D111" s="61"/>
      <c r="E111" s="61"/>
      <c r="F111" s="62"/>
      <c r="G111" s="62"/>
      <c r="H111" s="62"/>
      <c r="I111" s="62"/>
      <c r="J111" s="62"/>
      <c r="K111" s="62"/>
      <c r="L111" s="62"/>
      <c r="M111" s="62"/>
      <c r="N111" s="62"/>
      <c r="O111" s="63"/>
      <c r="P111" s="64"/>
      <c r="Q111" s="27">
        <f t="shared" si="4"/>
        <v>0</v>
      </c>
      <c r="R111" s="26"/>
      <c r="S111" s="58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</row>
    <row r="112" ht="42.0" customHeight="1">
      <c r="A112" s="65"/>
      <c r="B112" s="66"/>
      <c r="C112" s="67"/>
      <c r="D112" s="68" t="s">
        <v>131</v>
      </c>
      <c r="E112" s="52"/>
      <c r="F112" s="69">
        <f t="shared" ref="F112:P112" si="5">SUM(F108:F111)</f>
        <v>0</v>
      </c>
      <c r="G112" s="69">
        <f t="shared" si="5"/>
        <v>0</v>
      </c>
      <c r="H112" s="69">
        <f t="shared" si="5"/>
        <v>0</v>
      </c>
      <c r="I112" s="69">
        <f t="shared" si="5"/>
        <v>0</v>
      </c>
      <c r="J112" s="69">
        <f t="shared" si="5"/>
        <v>0</v>
      </c>
      <c r="K112" s="69">
        <f t="shared" si="5"/>
        <v>0</v>
      </c>
      <c r="L112" s="69">
        <f t="shared" si="5"/>
        <v>0</v>
      </c>
      <c r="M112" s="69">
        <f t="shared" si="5"/>
        <v>0</v>
      </c>
      <c r="N112" s="69">
        <f t="shared" si="5"/>
        <v>0</v>
      </c>
      <c r="O112" s="69">
        <f t="shared" si="5"/>
        <v>0</v>
      </c>
      <c r="P112" s="69">
        <f t="shared" si="5"/>
        <v>0</v>
      </c>
      <c r="Q112" s="70"/>
      <c r="R112" s="52"/>
      <c r="S112" s="58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</row>
    <row r="113" ht="42.0" customHeight="1">
      <c r="A113" s="45"/>
      <c r="B113" s="45"/>
      <c r="C113" s="45"/>
      <c r="D113" s="45"/>
      <c r="E113" s="28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</row>
    <row r="114" ht="42.0" customHeight="1">
      <c r="A114" s="46" t="s">
        <v>139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</row>
    <row r="115" ht="42.0" customHeight="1">
      <c r="A115" s="47" t="s">
        <v>2</v>
      </c>
      <c r="B115" s="48" t="s">
        <v>3</v>
      </c>
      <c r="C115" s="48" t="s">
        <v>4</v>
      </c>
      <c r="D115" s="48" t="s">
        <v>5</v>
      </c>
      <c r="E115" s="48" t="s">
        <v>6</v>
      </c>
      <c r="F115" s="49" t="s">
        <v>7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10"/>
      <c r="R115" s="48" t="s">
        <v>8</v>
      </c>
      <c r="S115" s="48" t="s">
        <v>9</v>
      </c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</row>
    <row r="116" ht="42.0" customHeight="1">
      <c r="A116" s="11"/>
      <c r="B116" s="12"/>
      <c r="C116" s="12"/>
      <c r="D116" s="12"/>
      <c r="E116" s="12"/>
      <c r="F116" s="50" t="s">
        <v>10</v>
      </c>
      <c r="G116" s="51" t="s">
        <v>11</v>
      </c>
      <c r="H116" s="10"/>
      <c r="I116" s="51" t="s">
        <v>12</v>
      </c>
      <c r="J116" s="10"/>
      <c r="K116" s="48" t="s">
        <v>13</v>
      </c>
      <c r="L116" s="52"/>
      <c r="M116" s="52"/>
      <c r="N116" s="52"/>
      <c r="O116" s="73" t="s">
        <v>1303</v>
      </c>
      <c r="P116" s="48" t="s">
        <v>14</v>
      </c>
      <c r="Q116" s="48" t="s">
        <v>15</v>
      </c>
      <c r="R116" s="12"/>
      <c r="S116" s="12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</row>
    <row r="117" ht="42.0" customHeight="1">
      <c r="A117" s="17"/>
      <c r="B117" s="10"/>
      <c r="C117" s="10"/>
      <c r="D117" s="10"/>
      <c r="E117" s="10"/>
      <c r="F117" s="10"/>
      <c r="G117" s="164" t="s">
        <v>16</v>
      </c>
      <c r="H117" s="54" t="s">
        <v>17</v>
      </c>
      <c r="I117" s="54" t="s">
        <v>18</v>
      </c>
      <c r="J117" s="54" t="s">
        <v>19</v>
      </c>
      <c r="K117" s="10"/>
      <c r="L117" s="54" t="s">
        <v>20</v>
      </c>
      <c r="M117" s="54" t="s">
        <v>21</v>
      </c>
      <c r="N117" s="54" t="s">
        <v>22</v>
      </c>
      <c r="O117" s="10"/>
      <c r="P117" s="10"/>
      <c r="Q117" s="10"/>
      <c r="R117" s="10"/>
      <c r="S117" s="10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</row>
    <row r="118" ht="42.0" customHeight="1">
      <c r="A118" s="56">
        <v>1.0</v>
      </c>
      <c r="B118" s="165">
        <v>45926.0</v>
      </c>
      <c r="C118" s="166" t="s">
        <v>1304</v>
      </c>
      <c r="D118" s="167">
        <v>21384.0</v>
      </c>
      <c r="E118" s="168" t="s">
        <v>420</v>
      </c>
      <c r="F118" s="62"/>
      <c r="G118" s="118"/>
      <c r="H118" s="118"/>
      <c r="I118" s="118"/>
      <c r="J118" s="118"/>
      <c r="K118" s="62"/>
      <c r="L118" s="118"/>
      <c r="M118" s="118">
        <v>1900.0</v>
      </c>
      <c r="N118" s="62"/>
      <c r="O118" s="63"/>
      <c r="P118" s="120">
        <v>1900.0</v>
      </c>
      <c r="Q118" s="158">
        <v>0.0</v>
      </c>
      <c r="R118" s="102">
        <v>50342.0</v>
      </c>
      <c r="S118" s="58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</row>
    <row r="119" ht="42.0" customHeight="1">
      <c r="A119" s="135"/>
      <c r="B119" s="121">
        <v>45926.0</v>
      </c>
      <c r="C119" s="122" t="s">
        <v>1305</v>
      </c>
      <c r="D119" s="123">
        <v>21384.0</v>
      </c>
      <c r="E119" s="124" t="s">
        <v>420</v>
      </c>
      <c r="F119" s="62"/>
      <c r="G119" s="62"/>
      <c r="H119" s="118"/>
      <c r="I119" s="118"/>
      <c r="J119" s="118"/>
      <c r="K119" s="62"/>
      <c r="L119" s="62"/>
      <c r="M119" s="118">
        <v>20.0</v>
      </c>
      <c r="N119" s="62"/>
      <c r="O119" s="63"/>
      <c r="P119" s="120">
        <v>20.0</v>
      </c>
      <c r="Q119" s="158">
        <v>0.0</v>
      </c>
      <c r="R119" s="102">
        <v>50342.0</v>
      </c>
      <c r="S119" s="58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</row>
    <row r="120" ht="42.0" hidden="1" customHeight="1">
      <c r="A120" s="135"/>
      <c r="B120" s="121"/>
      <c r="C120" s="122"/>
      <c r="D120" s="123"/>
      <c r="E120" s="124"/>
      <c r="F120" s="62"/>
      <c r="G120" s="62"/>
      <c r="H120" s="118"/>
      <c r="I120" s="118"/>
      <c r="J120" s="118"/>
      <c r="K120" s="62"/>
      <c r="L120" s="62"/>
      <c r="M120" s="62"/>
      <c r="N120" s="62"/>
      <c r="O120" s="63"/>
      <c r="P120" s="120"/>
      <c r="Q120" s="158">
        <f t="shared" ref="Q120:Q124" si="6">F120+G120+H120+I120+J120+K120+L120+M120+N120+O120+P120-P120</f>
        <v>0</v>
      </c>
      <c r="R120" s="102"/>
      <c r="S120" s="58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</row>
    <row r="121" ht="42.0" hidden="1" customHeight="1">
      <c r="A121" s="135"/>
      <c r="B121" s="121"/>
      <c r="C121" s="122"/>
      <c r="D121" s="123"/>
      <c r="E121" s="124"/>
      <c r="F121" s="62"/>
      <c r="G121" s="62"/>
      <c r="H121" s="118"/>
      <c r="I121" s="118"/>
      <c r="J121" s="118"/>
      <c r="K121" s="62"/>
      <c r="L121" s="62"/>
      <c r="M121" s="62"/>
      <c r="N121" s="62"/>
      <c r="O121" s="63"/>
      <c r="P121" s="120"/>
      <c r="Q121" s="158">
        <f t="shared" si="6"/>
        <v>0</v>
      </c>
      <c r="R121" s="26"/>
      <c r="S121" s="58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</row>
    <row r="122" ht="42.0" hidden="1" customHeight="1">
      <c r="A122" s="135"/>
      <c r="B122" s="121"/>
      <c r="C122" s="122"/>
      <c r="D122" s="123"/>
      <c r="E122" s="124"/>
      <c r="F122" s="62"/>
      <c r="G122" s="62"/>
      <c r="H122" s="118"/>
      <c r="I122" s="118"/>
      <c r="J122" s="118"/>
      <c r="K122" s="62"/>
      <c r="L122" s="62"/>
      <c r="M122" s="62"/>
      <c r="N122" s="62"/>
      <c r="O122" s="63"/>
      <c r="P122" s="120"/>
      <c r="Q122" s="158">
        <f t="shared" si="6"/>
        <v>0</v>
      </c>
      <c r="R122" s="26"/>
      <c r="S122" s="58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</row>
    <row r="123" ht="42.0" hidden="1" customHeight="1">
      <c r="A123" s="135"/>
      <c r="B123" s="97"/>
      <c r="C123" s="136"/>
      <c r="D123" s="136"/>
      <c r="E123" s="137"/>
      <c r="F123" s="62"/>
      <c r="G123" s="62"/>
      <c r="H123" s="118"/>
      <c r="I123" s="62"/>
      <c r="J123" s="118"/>
      <c r="K123" s="62"/>
      <c r="L123" s="62"/>
      <c r="M123" s="62"/>
      <c r="N123" s="62"/>
      <c r="O123" s="63"/>
      <c r="P123" s="120"/>
      <c r="Q123" s="158">
        <f t="shared" si="6"/>
        <v>0</v>
      </c>
      <c r="R123" s="102"/>
      <c r="S123" s="58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</row>
    <row r="124" ht="42.0" customHeight="1">
      <c r="A124" s="138"/>
      <c r="B124" s="139"/>
      <c r="C124" s="140"/>
      <c r="D124" s="140"/>
      <c r="E124" s="140"/>
      <c r="F124" s="62"/>
      <c r="G124" s="62"/>
      <c r="H124" s="118"/>
      <c r="I124" s="62"/>
      <c r="J124" s="62"/>
      <c r="K124" s="62"/>
      <c r="L124" s="62"/>
      <c r="M124" s="62"/>
      <c r="N124" s="62"/>
      <c r="O124" s="63"/>
      <c r="P124" s="141"/>
      <c r="Q124" s="158">
        <f t="shared" si="6"/>
        <v>0</v>
      </c>
      <c r="R124" s="26"/>
      <c r="S124" s="58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</row>
    <row r="125" ht="42.0" customHeight="1">
      <c r="A125" s="65"/>
      <c r="B125" s="66"/>
      <c r="C125" s="67"/>
      <c r="D125" s="68" t="s">
        <v>131</v>
      </c>
      <c r="E125" s="52"/>
      <c r="F125" s="69">
        <f t="shared" ref="F125:P125" si="7">SUM(F118:F124)</f>
        <v>0</v>
      </c>
      <c r="G125" s="69">
        <f t="shared" si="7"/>
        <v>0</v>
      </c>
      <c r="H125" s="69">
        <f t="shared" si="7"/>
        <v>0</v>
      </c>
      <c r="I125" s="69">
        <f t="shared" si="7"/>
        <v>0</v>
      </c>
      <c r="J125" s="69">
        <f t="shared" si="7"/>
        <v>0</v>
      </c>
      <c r="K125" s="69">
        <f t="shared" si="7"/>
        <v>0</v>
      </c>
      <c r="L125" s="69">
        <f t="shared" si="7"/>
        <v>0</v>
      </c>
      <c r="M125" s="69">
        <f t="shared" si="7"/>
        <v>1920</v>
      </c>
      <c r="N125" s="69">
        <f t="shared" si="7"/>
        <v>0</v>
      </c>
      <c r="O125" s="69">
        <f t="shared" si="7"/>
        <v>0</v>
      </c>
      <c r="P125" s="69">
        <f t="shared" si="7"/>
        <v>1920</v>
      </c>
      <c r="Q125" s="70"/>
      <c r="R125" s="52"/>
      <c r="S125" s="58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</row>
    <row r="126" ht="42.0" customHeight="1">
      <c r="A126" s="45"/>
      <c r="B126" s="45"/>
      <c r="C126" s="45"/>
      <c r="D126" s="45"/>
      <c r="E126" s="71"/>
      <c r="F126" s="72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</row>
    <row r="127" ht="42.0" customHeight="1">
      <c r="A127" s="45"/>
      <c r="B127" s="45"/>
      <c r="C127" s="45"/>
      <c r="D127" s="45"/>
      <c r="E127" s="71"/>
      <c r="F127" s="72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</row>
    <row r="128" ht="51.0" customHeight="1">
      <c r="A128" s="2"/>
      <c r="B128" s="2"/>
      <c r="C128" s="2"/>
      <c r="D128" s="2"/>
      <c r="E128" s="82" t="s">
        <v>148</v>
      </c>
      <c r="F128" s="104" t="s">
        <v>149</v>
      </c>
      <c r="G128" s="2"/>
      <c r="H128" s="2"/>
      <c r="I128" s="2"/>
      <c r="J128" s="84" t="s">
        <v>150</v>
      </c>
      <c r="K128" s="84"/>
      <c r="L128" s="84"/>
      <c r="M128" s="84"/>
      <c r="N128" s="85"/>
      <c r="O128" s="85"/>
      <c r="P128" s="86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82" t="s">
        <v>151</v>
      </c>
      <c r="F129" s="104" t="s">
        <v>149</v>
      </c>
      <c r="G129" s="2"/>
      <c r="H129" s="2"/>
      <c r="I129" s="2"/>
      <c r="J129" s="87" t="s">
        <v>152</v>
      </c>
      <c r="K129" s="87"/>
      <c r="L129" s="87"/>
      <c r="M129" s="87"/>
      <c r="N129" s="87"/>
      <c r="O129" s="87"/>
      <c r="P129" s="88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82" t="s">
        <v>153</v>
      </c>
      <c r="F130" s="104" t="s">
        <v>149</v>
      </c>
      <c r="G130" s="2"/>
      <c r="H130" s="2"/>
      <c r="I130" s="2"/>
      <c r="J130" s="89"/>
      <c r="K130" s="90"/>
      <c r="L130" s="90"/>
      <c r="M130" s="90"/>
      <c r="N130" s="90"/>
      <c r="O130" s="90"/>
      <c r="P130" s="90"/>
      <c r="Q130" s="91"/>
      <c r="R130" s="28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82" t="s">
        <v>154</v>
      </c>
      <c r="F131" s="104" t="s">
        <v>149</v>
      </c>
      <c r="G131" s="2"/>
      <c r="H131" s="2"/>
      <c r="I131" s="2"/>
      <c r="J131" s="92"/>
      <c r="K131" s="92"/>
      <c r="L131" s="92"/>
      <c r="M131" s="92"/>
      <c r="N131" s="92"/>
      <c r="O131" s="92"/>
      <c r="P131" s="45"/>
      <c r="Q131" s="45"/>
      <c r="R131" s="45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82" t="s">
        <v>1306</v>
      </c>
      <c r="F132" s="104" t="s">
        <v>149</v>
      </c>
      <c r="G132" s="2"/>
      <c r="H132" s="2"/>
      <c r="I132" s="2"/>
      <c r="J132" s="92"/>
      <c r="K132" s="92"/>
      <c r="L132" s="92"/>
      <c r="M132" s="92"/>
      <c r="N132" s="92"/>
      <c r="O132" s="92"/>
      <c r="P132" s="93"/>
      <c r="Q132" s="45"/>
      <c r="R132" s="45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82" t="s">
        <v>157</v>
      </c>
      <c r="F133" s="104" t="s">
        <v>149</v>
      </c>
      <c r="G133" s="2"/>
      <c r="H133" s="2"/>
      <c r="I133" s="2"/>
      <c r="J133" s="94"/>
      <c r="K133" s="94"/>
      <c r="L133" s="94"/>
      <c r="M133" s="94"/>
      <c r="N133" s="45"/>
      <c r="O133" s="45"/>
      <c r="P133" s="93"/>
      <c r="Q133" s="45"/>
      <c r="R133" s="45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82" t="s">
        <v>158</v>
      </c>
      <c r="F134" s="104" t="s">
        <v>149</v>
      </c>
      <c r="G134" s="2"/>
      <c r="H134" s="2"/>
      <c r="I134" s="2"/>
      <c r="J134" s="45"/>
      <c r="K134" s="45"/>
      <c r="L134" s="95"/>
      <c r="M134" s="45"/>
      <c r="N134" s="45"/>
      <c r="O134" s="45"/>
      <c r="P134" s="93"/>
      <c r="Q134" s="45"/>
      <c r="R134" s="45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45"/>
      <c r="K135" s="45"/>
      <c r="L135" s="45"/>
      <c r="M135" s="45"/>
      <c r="N135" s="45"/>
      <c r="O135" s="45"/>
      <c r="P135" s="45"/>
      <c r="Q135" s="45"/>
      <c r="R135" s="45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4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4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4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4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4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4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4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4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4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4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4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4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4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4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  <row r="999" ht="42.0" customHeight="1"/>
    <row r="1000" ht="42.0" customHeight="1"/>
    <row r="1001" ht="42.0" customHeight="1"/>
    <row r="1002" ht="42.0" customHeight="1"/>
    <row r="1003" ht="42.0" customHeight="1"/>
    <row r="1004" ht="42.0" customHeight="1"/>
    <row r="1005" ht="42.0" customHeight="1"/>
    <row r="1006" ht="42.0" customHeight="1"/>
    <row r="1007" ht="42.0" customHeight="1"/>
    <row r="1008" ht="42.0" customHeight="1"/>
    <row r="1009" ht="42.0" customHeight="1"/>
    <row r="1010" ht="42.0" customHeight="1"/>
    <row r="1011" ht="42.0" customHeight="1"/>
    <row r="1012" ht="42.0" customHeight="1"/>
    <row r="1013" ht="42.0" customHeight="1"/>
  </sheetData>
  <mergeCells count="48">
    <mergeCell ref="I116:J116"/>
    <mergeCell ref="K116:K117"/>
    <mergeCell ref="O116:O117"/>
    <mergeCell ref="P116:P117"/>
    <mergeCell ref="A114:S114"/>
    <mergeCell ref="A115:A117"/>
    <mergeCell ref="B115:B117"/>
    <mergeCell ref="C115:C117"/>
    <mergeCell ref="D115:D117"/>
    <mergeCell ref="E115:E117"/>
    <mergeCell ref="F115:Q115"/>
    <mergeCell ref="Q116:Q11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102:O102"/>
    <mergeCell ref="A105:A107"/>
    <mergeCell ref="B105:B107"/>
    <mergeCell ref="C105:C107"/>
    <mergeCell ref="D105:D107"/>
    <mergeCell ref="E105:E107"/>
    <mergeCell ref="R105:R107"/>
    <mergeCell ref="P106:P107"/>
    <mergeCell ref="Q106:Q107"/>
    <mergeCell ref="A104:S104"/>
    <mergeCell ref="F105:Q105"/>
    <mergeCell ref="S105:S107"/>
    <mergeCell ref="F106:F107"/>
    <mergeCell ref="G106:H106"/>
    <mergeCell ref="I106:J106"/>
    <mergeCell ref="K106:K107"/>
    <mergeCell ref="R115:R117"/>
    <mergeCell ref="S115:S117"/>
    <mergeCell ref="F116:F117"/>
    <mergeCell ref="G116:H1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1307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45927.0</v>
      </c>
      <c r="C6" s="98" t="s">
        <v>1308</v>
      </c>
      <c r="D6" s="99">
        <v>42046.0</v>
      </c>
      <c r="E6" s="100" t="s">
        <v>36</v>
      </c>
      <c r="F6" s="103"/>
      <c r="G6" s="24"/>
      <c r="H6" s="103"/>
      <c r="I6" s="101"/>
      <c r="J6" s="103"/>
      <c r="K6" s="103">
        <v>3050.0</v>
      </c>
      <c r="L6" s="24"/>
      <c r="M6" s="101"/>
      <c r="N6" s="24"/>
      <c r="O6" s="24"/>
      <c r="P6" s="102">
        <v>3050.0</v>
      </c>
      <c r="Q6" s="146">
        <f t="shared" ref="Q6:Q23" si="1">F6+G6+H6+I6+J6+K6+L6+M6+N6+O6-P6</f>
        <v>0</v>
      </c>
      <c r="R6" s="102" t="s">
        <v>26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45927.0</v>
      </c>
      <c r="C7" s="98" t="s">
        <v>1309</v>
      </c>
      <c r="D7" s="99">
        <v>13781.0</v>
      </c>
      <c r="E7" s="100" t="s">
        <v>136</v>
      </c>
      <c r="F7" s="103"/>
      <c r="G7" s="103">
        <v>3200.0</v>
      </c>
      <c r="H7" s="24"/>
      <c r="I7" s="101"/>
      <c r="J7" s="103"/>
      <c r="K7" s="103"/>
      <c r="L7" s="24"/>
      <c r="M7" s="101"/>
      <c r="N7" s="24"/>
      <c r="O7" s="24"/>
      <c r="P7" s="102">
        <v>3200.0</v>
      </c>
      <c r="Q7" s="146">
        <f t="shared" si="1"/>
        <v>0</v>
      </c>
      <c r="R7" s="102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45927.0</v>
      </c>
      <c r="C8" s="98" t="s">
        <v>1310</v>
      </c>
      <c r="D8" s="99">
        <v>46927.0</v>
      </c>
      <c r="E8" s="100" t="s">
        <v>977</v>
      </c>
      <c r="F8" s="24"/>
      <c r="G8" s="103"/>
      <c r="H8" s="24"/>
      <c r="I8" s="101">
        <v>5240.0</v>
      </c>
      <c r="J8" s="103"/>
      <c r="K8" s="103"/>
      <c r="L8" s="24"/>
      <c r="M8" s="101"/>
      <c r="N8" s="24"/>
      <c r="O8" s="24"/>
      <c r="P8" s="102">
        <v>5240.0</v>
      </c>
      <c r="Q8" s="146">
        <f t="shared" si="1"/>
        <v>0</v>
      </c>
      <c r="R8" s="102" t="s">
        <v>352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45927.0</v>
      </c>
      <c r="C9" s="98" t="s">
        <v>1311</v>
      </c>
      <c r="D9" s="99">
        <v>81108.0</v>
      </c>
      <c r="E9" s="100" t="s">
        <v>212</v>
      </c>
      <c r="F9" s="103"/>
      <c r="G9" s="24"/>
      <c r="H9" s="24"/>
      <c r="I9" s="101">
        <v>9600.0</v>
      </c>
      <c r="J9" s="103"/>
      <c r="K9" s="24"/>
      <c r="L9" s="24"/>
      <c r="M9" s="101"/>
      <c r="N9" s="24"/>
      <c r="O9" s="24"/>
      <c r="P9" s="102">
        <v>9600.0</v>
      </c>
      <c r="Q9" s="146">
        <f t="shared" si="1"/>
        <v>0</v>
      </c>
      <c r="R9" s="102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45927.0</v>
      </c>
      <c r="C10" s="98" t="s">
        <v>1312</v>
      </c>
      <c r="D10" s="99">
        <v>81420.0</v>
      </c>
      <c r="E10" s="100" t="s">
        <v>1313</v>
      </c>
      <c r="F10" s="103">
        <v>2400.0</v>
      </c>
      <c r="G10" s="24"/>
      <c r="H10" s="24"/>
      <c r="I10" s="101"/>
      <c r="J10" s="103"/>
      <c r="K10" s="24"/>
      <c r="L10" s="24"/>
      <c r="M10" s="101"/>
      <c r="N10" s="24"/>
      <c r="O10" s="24"/>
      <c r="P10" s="102">
        <v>2400.0</v>
      </c>
      <c r="Q10" s="146">
        <f t="shared" si="1"/>
        <v>0</v>
      </c>
      <c r="R10" s="102" t="s">
        <v>352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45927.0</v>
      </c>
      <c r="C11" s="98" t="s">
        <v>1314</v>
      </c>
      <c r="D11" s="99">
        <v>67621.0</v>
      </c>
      <c r="E11" s="100" t="s">
        <v>303</v>
      </c>
      <c r="F11" s="103"/>
      <c r="G11" s="24"/>
      <c r="H11" s="24"/>
      <c r="I11" s="101">
        <v>25900.0</v>
      </c>
      <c r="J11" s="103"/>
      <c r="K11" s="103">
        <v>6600.0</v>
      </c>
      <c r="L11" s="24"/>
      <c r="M11" s="101"/>
      <c r="N11" s="24"/>
      <c r="O11" s="24"/>
      <c r="P11" s="102">
        <v>32500.0</v>
      </c>
      <c r="Q11" s="146">
        <f t="shared" si="1"/>
        <v>0</v>
      </c>
      <c r="R11" s="102" t="s">
        <v>26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45927.0</v>
      </c>
      <c r="C12" s="98" t="s">
        <v>1315</v>
      </c>
      <c r="D12" s="99">
        <v>86036.0</v>
      </c>
      <c r="E12" s="100" t="s">
        <v>1316</v>
      </c>
      <c r="F12" s="24"/>
      <c r="G12" s="103"/>
      <c r="H12" s="103"/>
      <c r="I12" s="101">
        <v>1550.0</v>
      </c>
      <c r="J12" s="103"/>
      <c r="K12" s="103"/>
      <c r="L12" s="24"/>
      <c r="M12" s="101"/>
      <c r="N12" s="24"/>
      <c r="O12" s="24"/>
      <c r="P12" s="102">
        <v>1550.0</v>
      </c>
      <c r="Q12" s="146">
        <f t="shared" si="1"/>
        <v>0</v>
      </c>
      <c r="R12" s="102" t="s">
        <v>43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45927.0</v>
      </c>
      <c r="C13" s="98" t="s">
        <v>1317</v>
      </c>
      <c r="D13" s="99">
        <v>50595.0</v>
      </c>
      <c r="E13" s="100" t="s">
        <v>118</v>
      </c>
      <c r="F13" s="24"/>
      <c r="G13" s="103"/>
      <c r="H13" s="103"/>
      <c r="I13" s="101">
        <v>30000.0</v>
      </c>
      <c r="J13" s="103"/>
      <c r="K13" s="103"/>
      <c r="L13" s="24"/>
      <c r="M13" s="101"/>
      <c r="N13" s="24"/>
      <c r="O13" s="24"/>
      <c r="P13" s="102">
        <v>30000.0</v>
      </c>
      <c r="Q13" s="146">
        <f t="shared" si="1"/>
        <v>0</v>
      </c>
      <c r="R13" s="102" t="s">
        <v>43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45927.0</v>
      </c>
      <c r="C14" s="98" t="s">
        <v>1318</v>
      </c>
      <c r="D14" s="99">
        <v>80527.0</v>
      </c>
      <c r="E14" s="100" t="s">
        <v>1319</v>
      </c>
      <c r="F14" s="24"/>
      <c r="G14" s="103"/>
      <c r="H14" s="103"/>
      <c r="I14" s="101"/>
      <c r="J14" s="103">
        <v>2600.0</v>
      </c>
      <c r="K14" s="103"/>
      <c r="L14" s="24"/>
      <c r="M14" s="101"/>
      <c r="N14" s="24"/>
      <c r="O14" s="24"/>
      <c r="P14" s="102">
        <v>2600.0</v>
      </c>
      <c r="Q14" s="146">
        <f t="shared" si="1"/>
        <v>0</v>
      </c>
      <c r="R14" s="102" t="s">
        <v>352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45927.0</v>
      </c>
      <c r="C15" s="98" t="s">
        <v>1320</v>
      </c>
      <c r="D15" s="99">
        <v>98177.0</v>
      </c>
      <c r="E15" s="100" t="s">
        <v>1321</v>
      </c>
      <c r="F15" s="24"/>
      <c r="G15" s="103"/>
      <c r="H15" s="103"/>
      <c r="I15" s="101">
        <v>7300.0</v>
      </c>
      <c r="J15" s="103"/>
      <c r="K15" s="103"/>
      <c r="L15" s="24"/>
      <c r="M15" s="101"/>
      <c r="N15" s="24"/>
      <c r="O15" s="24"/>
      <c r="P15" s="102">
        <v>7300.0</v>
      </c>
      <c r="Q15" s="146">
        <f t="shared" si="1"/>
        <v>0</v>
      </c>
      <c r="R15" s="102" t="s">
        <v>43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45927.0</v>
      </c>
      <c r="C16" s="98" t="s">
        <v>1322</v>
      </c>
      <c r="D16" s="99">
        <v>90169.0</v>
      </c>
      <c r="E16" s="100" t="s">
        <v>274</v>
      </c>
      <c r="F16" s="103"/>
      <c r="G16" s="103"/>
      <c r="H16" s="103"/>
      <c r="I16" s="101">
        <v>870.0</v>
      </c>
      <c r="J16" s="103"/>
      <c r="K16" s="103"/>
      <c r="L16" s="24"/>
      <c r="M16" s="101"/>
      <c r="N16" s="24"/>
      <c r="O16" s="24"/>
      <c r="P16" s="102">
        <v>870.0</v>
      </c>
      <c r="Q16" s="146">
        <f t="shared" si="1"/>
        <v>0</v>
      </c>
      <c r="R16" s="102" t="s">
        <v>26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45927.0</v>
      </c>
      <c r="C17" s="98" t="s">
        <v>1323</v>
      </c>
      <c r="D17" s="99">
        <v>21818.0</v>
      </c>
      <c r="E17" s="100" t="s">
        <v>772</v>
      </c>
      <c r="F17" s="24"/>
      <c r="G17" s="103"/>
      <c r="H17" s="103"/>
      <c r="I17" s="101"/>
      <c r="J17" s="103"/>
      <c r="K17" s="103"/>
      <c r="L17" s="24"/>
      <c r="M17" s="101">
        <v>2500.0</v>
      </c>
      <c r="N17" s="24"/>
      <c r="O17" s="24"/>
      <c r="P17" s="102">
        <v>2500.0</v>
      </c>
      <c r="Q17" s="146">
        <f t="shared" si="1"/>
        <v>0</v>
      </c>
      <c r="R17" s="102" t="s">
        <v>26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45927.0</v>
      </c>
      <c r="C18" s="98" t="s">
        <v>1324</v>
      </c>
      <c r="D18" s="99">
        <v>59244.0</v>
      </c>
      <c r="E18" s="100" t="s">
        <v>949</v>
      </c>
      <c r="F18" s="24"/>
      <c r="G18" s="103"/>
      <c r="H18" s="103"/>
      <c r="I18" s="101">
        <v>5000.0</v>
      </c>
      <c r="J18" s="103"/>
      <c r="K18" s="103"/>
      <c r="L18" s="24"/>
      <c r="M18" s="101"/>
      <c r="N18" s="24"/>
      <c r="O18" s="24"/>
      <c r="P18" s="102">
        <v>5000.0</v>
      </c>
      <c r="Q18" s="146">
        <f t="shared" si="1"/>
        <v>0</v>
      </c>
      <c r="R18" s="102" t="s">
        <v>43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97">
        <v>45927.0</v>
      </c>
      <c r="C19" s="98" t="s">
        <v>1325</v>
      </c>
      <c r="D19" s="99">
        <v>13311.0</v>
      </c>
      <c r="E19" s="100" t="s">
        <v>1326</v>
      </c>
      <c r="F19" s="103"/>
      <c r="G19" s="103"/>
      <c r="H19" s="103"/>
      <c r="I19" s="101"/>
      <c r="J19" s="103"/>
      <c r="K19" s="103"/>
      <c r="L19" s="24"/>
      <c r="M19" s="101">
        <v>1700.0</v>
      </c>
      <c r="N19" s="24"/>
      <c r="O19" s="24"/>
      <c r="P19" s="102">
        <v>1700.0</v>
      </c>
      <c r="Q19" s="146">
        <f t="shared" si="1"/>
        <v>0</v>
      </c>
      <c r="R19" s="102" t="s">
        <v>26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39.75" customHeight="1">
      <c r="A20" s="96">
        <v>15.0</v>
      </c>
      <c r="B20" s="97">
        <v>45927.0</v>
      </c>
      <c r="C20" s="98" t="s">
        <v>1327</v>
      </c>
      <c r="D20" s="99">
        <v>10008.0</v>
      </c>
      <c r="E20" s="100" t="s">
        <v>76</v>
      </c>
      <c r="F20" s="103">
        <v>50.0</v>
      </c>
      <c r="G20" s="103"/>
      <c r="H20" s="103"/>
      <c r="I20" s="101"/>
      <c r="J20" s="103"/>
      <c r="K20" s="103"/>
      <c r="L20" s="24"/>
      <c r="M20" s="101"/>
      <c r="N20" s="24"/>
      <c r="O20" s="24"/>
      <c r="P20" s="102">
        <v>50.0</v>
      </c>
      <c r="Q20" s="146">
        <f t="shared" si="1"/>
        <v>0</v>
      </c>
      <c r="R20" s="102" t="s">
        <v>352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96">
        <v>16.0</v>
      </c>
      <c r="B21" s="97">
        <v>45927.0</v>
      </c>
      <c r="C21" s="98" t="s">
        <v>1328</v>
      </c>
      <c r="D21" s="99">
        <v>52685.0</v>
      </c>
      <c r="E21" s="100" t="s">
        <v>1329</v>
      </c>
      <c r="F21" s="103"/>
      <c r="G21" s="103">
        <v>5900.0</v>
      </c>
      <c r="H21" s="103"/>
      <c r="I21" s="101"/>
      <c r="J21" s="103"/>
      <c r="K21" s="103"/>
      <c r="L21" s="24"/>
      <c r="M21" s="101"/>
      <c r="N21" s="24"/>
      <c r="O21" s="24"/>
      <c r="P21" s="102">
        <v>5900.0</v>
      </c>
      <c r="Q21" s="146">
        <f t="shared" si="1"/>
        <v>0</v>
      </c>
      <c r="R21" s="102" t="s">
        <v>26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96">
        <v>17.0</v>
      </c>
      <c r="B22" s="97">
        <v>45927.0</v>
      </c>
      <c r="C22" s="98" t="s">
        <v>1330</v>
      </c>
      <c r="D22" s="99">
        <v>78295.0</v>
      </c>
      <c r="E22" s="100" t="s">
        <v>1331</v>
      </c>
      <c r="F22" s="103"/>
      <c r="G22" s="103"/>
      <c r="H22" s="103"/>
      <c r="I22" s="101">
        <v>5100.0</v>
      </c>
      <c r="J22" s="103"/>
      <c r="K22" s="103"/>
      <c r="L22" s="24"/>
      <c r="M22" s="101"/>
      <c r="N22" s="24"/>
      <c r="O22" s="24"/>
      <c r="P22" s="102">
        <v>5100.0</v>
      </c>
      <c r="Q22" s="146">
        <f t="shared" si="1"/>
        <v>0</v>
      </c>
      <c r="R22" s="102" t="s">
        <v>26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96">
        <v>18.0</v>
      </c>
      <c r="B23" s="97">
        <v>45927.0</v>
      </c>
      <c r="C23" s="98" t="s">
        <v>1332</v>
      </c>
      <c r="D23" s="99">
        <v>47926.0</v>
      </c>
      <c r="E23" s="100" t="s">
        <v>96</v>
      </c>
      <c r="F23" s="103"/>
      <c r="G23" s="103">
        <v>3600.0</v>
      </c>
      <c r="H23" s="103"/>
      <c r="I23" s="101"/>
      <c r="J23" s="103"/>
      <c r="K23" s="103"/>
      <c r="L23" s="24"/>
      <c r="M23" s="101"/>
      <c r="N23" s="24"/>
      <c r="O23" s="24"/>
      <c r="P23" s="102">
        <v>3600.0</v>
      </c>
      <c r="Q23" s="146">
        <f t="shared" si="1"/>
        <v>0</v>
      </c>
      <c r="R23" s="102" t="s">
        <v>352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hidden="1" customHeight="1">
      <c r="A24" s="96">
        <v>19.0</v>
      </c>
      <c r="B24" s="97">
        <v>45927.0</v>
      </c>
      <c r="C24" s="98" t="s">
        <v>1333</v>
      </c>
      <c r="D24" s="99">
        <v>45227.0</v>
      </c>
      <c r="E24" s="100" t="s">
        <v>270</v>
      </c>
      <c r="F24" s="103"/>
      <c r="G24" s="103"/>
      <c r="H24" s="103">
        <v>5100.0</v>
      </c>
      <c r="I24" s="101"/>
      <c r="J24" s="103"/>
      <c r="K24" s="103"/>
      <c r="L24" s="24"/>
      <c r="M24" s="101"/>
      <c r="N24" s="24"/>
      <c r="O24" s="24"/>
      <c r="P24" s="102">
        <v>5100.0</v>
      </c>
      <c r="Q24" s="146">
        <v>0.0</v>
      </c>
      <c r="R24" s="102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hidden="1" customHeight="1">
      <c r="A25" s="96">
        <v>20.0</v>
      </c>
      <c r="B25" s="97"/>
      <c r="C25" s="98"/>
      <c r="D25" s="99"/>
      <c r="E25" s="100"/>
      <c r="F25" s="103"/>
      <c r="G25" s="103"/>
      <c r="H25" s="103"/>
      <c r="I25" s="101"/>
      <c r="J25" s="103"/>
      <c r="K25" s="103"/>
      <c r="L25" s="24"/>
      <c r="M25" s="101"/>
      <c r="N25" s="24"/>
      <c r="O25" s="24"/>
      <c r="P25" s="102"/>
      <c r="Q25" s="146">
        <v>0.0</v>
      </c>
      <c r="R25" s="102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hidden="1" customHeight="1">
      <c r="A26" s="96">
        <v>21.0</v>
      </c>
      <c r="B26" s="97"/>
      <c r="C26" s="98"/>
      <c r="D26" s="99"/>
      <c r="E26" s="100"/>
      <c r="F26" s="103"/>
      <c r="G26" s="103"/>
      <c r="H26" s="103"/>
      <c r="I26" s="101"/>
      <c r="J26" s="103"/>
      <c r="K26" s="103"/>
      <c r="L26" s="24"/>
      <c r="M26" s="101"/>
      <c r="N26" s="24"/>
      <c r="O26" s="24"/>
      <c r="P26" s="102"/>
      <c r="Q26" s="146">
        <v>0.0</v>
      </c>
      <c r="R26" s="102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hidden="1" customHeight="1">
      <c r="A27" s="96">
        <v>22.0</v>
      </c>
      <c r="B27" s="97"/>
      <c r="C27" s="98"/>
      <c r="D27" s="99"/>
      <c r="E27" s="100"/>
      <c r="F27" s="103"/>
      <c r="G27" s="103"/>
      <c r="H27" s="103"/>
      <c r="I27" s="101"/>
      <c r="J27" s="103"/>
      <c r="K27" s="103"/>
      <c r="L27" s="24"/>
      <c r="M27" s="101"/>
      <c r="N27" s="24"/>
      <c r="O27" s="24"/>
      <c r="P27" s="102"/>
      <c r="Q27" s="146">
        <v>0.0</v>
      </c>
      <c r="R27" s="102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96">
        <v>23.0</v>
      </c>
      <c r="B28" s="97"/>
      <c r="C28" s="98"/>
      <c r="D28" s="99"/>
      <c r="E28" s="100"/>
      <c r="F28" s="103"/>
      <c r="G28" s="103"/>
      <c r="H28" s="103"/>
      <c r="I28" s="101"/>
      <c r="J28" s="103"/>
      <c r="K28" s="103"/>
      <c r="L28" s="24"/>
      <c r="M28" s="101"/>
      <c r="N28" s="24"/>
      <c r="O28" s="24"/>
      <c r="P28" s="102"/>
      <c r="Q28" s="146">
        <v>0.0</v>
      </c>
      <c r="R28" s="102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96">
        <v>24.0</v>
      </c>
      <c r="B29" s="97"/>
      <c r="C29" s="98"/>
      <c r="D29" s="99"/>
      <c r="E29" s="100"/>
      <c r="F29" s="103"/>
      <c r="G29" s="103"/>
      <c r="H29" s="103"/>
      <c r="I29" s="101"/>
      <c r="J29" s="103"/>
      <c r="K29" s="103"/>
      <c r="L29" s="24"/>
      <c r="M29" s="101"/>
      <c r="N29" s="24"/>
      <c r="O29" s="24"/>
      <c r="P29" s="102"/>
      <c r="Q29" s="146">
        <v>0.0</v>
      </c>
      <c r="R29" s="102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96">
        <v>25.0</v>
      </c>
      <c r="B30" s="97"/>
      <c r="C30" s="98"/>
      <c r="D30" s="99"/>
      <c r="E30" s="100"/>
      <c r="F30" s="103"/>
      <c r="G30" s="103"/>
      <c r="H30" s="103"/>
      <c r="I30" s="101"/>
      <c r="J30" s="103"/>
      <c r="K30" s="103"/>
      <c r="L30" s="24"/>
      <c r="M30" s="101"/>
      <c r="N30" s="24"/>
      <c r="O30" s="24"/>
      <c r="P30" s="102"/>
      <c r="Q30" s="146">
        <v>0.0</v>
      </c>
      <c r="R30" s="102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96">
        <v>26.0</v>
      </c>
      <c r="B31" s="97"/>
      <c r="C31" s="98"/>
      <c r="D31" s="99"/>
      <c r="E31" s="100"/>
      <c r="F31" s="103"/>
      <c r="G31" s="103"/>
      <c r="H31" s="103"/>
      <c r="I31" s="101"/>
      <c r="J31" s="103"/>
      <c r="K31" s="103"/>
      <c r="L31" s="24"/>
      <c r="M31" s="101"/>
      <c r="N31" s="24"/>
      <c r="O31" s="24"/>
      <c r="P31" s="102"/>
      <c r="Q31" s="146">
        <v>0.0</v>
      </c>
      <c r="R31" s="102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96">
        <v>27.0</v>
      </c>
      <c r="B32" s="97"/>
      <c r="C32" s="98"/>
      <c r="D32" s="99"/>
      <c r="E32" s="100"/>
      <c r="F32" s="103"/>
      <c r="G32" s="103"/>
      <c r="H32" s="103"/>
      <c r="I32" s="101"/>
      <c r="J32" s="103"/>
      <c r="K32" s="103"/>
      <c r="L32" s="24"/>
      <c r="M32" s="101"/>
      <c r="N32" s="24"/>
      <c r="O32" s="24"/>
      <c r="P32" s="102"/>
      <c r="Q32" s="146">
        <v>0.0</v>
      </c>
      <c r="R32" s="102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hidden="1" customHeight="1">
      <c r="A33" s="96">
        <v>28.0</v>
      </c>
      <c r="B33" s="97"/>
      <c r="C33" s="98"/>
      <c r="D33" s="99"/>
      <c r="E33" s="100"/>
      <c r="F33" s="103"/>
      <c r="G33" s="103"/>
      <c r="H33" s="103"/>
      <c r="I33" s="101"/>
      <c r="J33" s="103"/>
      <c r="K33" s="103"/>
      <c r="L33" s="24"/>
      <c r="M33" s="101"/>
      <c r="N33" s="24"/>
      <c r="O33" s="24"/>
      <c r="P33" s="102"/>
      <c r="Q33" s="146">
        <v>0.0</v>
      </c>
      <c r="R33" s="102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hidden="1" customHeight="1">
      <c r="A34" s="96">
        <v>29.0</v>
      </c>
      <c r="B34" s="97"/>
      <c r="C34" s="98"/>
      <c r="D34" s="99"/>
      <c r="E34" s="100"/>
      <c r="F34" s="103"/>
      <c r="G34" s="103"/>
      <c r="H34" s="103"/>
      <c r="I34" s="101"/>
      <c r="J34" s="103"/>
      <c r="K34" s="103"/>
      <c r="L34" s="24"/>
      <c r="M34" s="101"/>
      <c r="N34" s="24"/>
      <c r="O34" s="24"/>
      <c r="P34" s="102"/>
      <c r="Q34" s="146">
        <v>0.0</v>
      </c>
      <c r="R34" s="102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hidden="1" customHeight="1">
      <c r="A35" s="96">
        <v>30.0</v>
      </c>
      <c r="B35" s="97"/>
      <c r="C35" s="98"/>
      <c r="D35" s="99"/>
      <c r="E35" s="100"/>
      <c r="F35" s="24"/>
      <c r="G35" s="103"/>
      <c r="H35" s="103"/>
      <c r="I35" s="101"/>
      <c r="J35" s="103"/>
      <c r="K35" s="103"/>
      <c r="L35" s="24"/>
      <c r="M35" s="101"/>
      <c r="N35" s="24"/>
      <c r="O35" s="24"/>
      <c r="P35" s="102"/>
      <c r="Q35" s="146">
        <v>0.0</v>
      </c>
      <c r="R35" s="102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hidden="1" customHeight="1">
      <c r="A36" s="96">
        <v>31.0</v>
      </c>
      <c r="B36" s="97"/>
      <c r="C36" s="98"/>
      <c r="D36" s="99"/>
      <c r="E36" s="100"/>
      <c r="F36" s="24"/>
      <c r="G36" s="103"/>
      <c r="H36" s="24"/>
      <c r="I36" s="101"/>
      <c r="J36" s="103"/>
      <c r="K36" s="103"/>
      <c r="L36" s="24"/>
      <c r="M36" s="101"/>
      <c r="N36" s="24"/>
      <c r="O36" s="24"/>
      <c r="P36" s="102"/>
      <c r="Q36" s="146">
        <f t="shared" ref="Q36:Q100" si="2">F36+G36+H36+I36+J36+K36+L36+M36+N36+O36-P36</f>
        <v>0</v>
      </c>
      <c r="R36" s="102"/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hidden="1" customHeight="1">
      <c r="A37" s="96">
        <v>32.0</v>
      </c>
      <c r="B37" s="97"/>
      <c r="C37" s="98"/>
      <c r="D37" s="99"/>
      <c r="E37" s="100"/>
      <c r="F37" s="24"/>
      <c r="G37" s="103"/>
      <c r="H37" s="103"/>
      <c r="I37" s="101"/>
      <c r="J37" s="103"/>
      <c r="K37" s="103"/>
      <c r="L37" s="24"/>
      <c r="M37" s="101"/>
      <c r="N37" s="24"/>
      <c r="O37" s="24"/>
      <c r="P37" s="102"/>
      <c r="Q37" s="146">
        <f t="shared" si="2"/>
        <v>0</v>
      </c>
      <c r="R37" s="102"/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hidden="1" customHeight="1">
      <c r="A38" s="96">
        <v>33.0</v>
      </c>
      <c r="B38" s="97"/>
      <c r="C38" s="98"/>
      <c r="D38" s="99"/>
      <c r="E38" s="100"/>
      <c r="F38" s="24"/>
      <c r="G38" s="103"/>
      <c r="H38" s="103"/>
      <c r="I38" s="101"/>
      <c r="J38" s="103"/>
      <c r="K38" s="103"/>
      <c r="L38" s="24"/>
      <c r="M38" s="101"/>
      <c r="N38" s="24"/>
      <c r="O38" s="24"/>
      <c r="P38" s="102"/>
      <c r="Q38" s="146">
        <f t="shared" si="2"/>
        <v>0</v>
      </c>
      <c r="R38" s="102"/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customHeight="1">
      <c r="A39" s="96">
        <v>34.0</v>
      </c>
      <c r="B39" s="97"/>
      <c r="C39" s="98"/>
      <c r="D39" s="99"/>
      <c r="E39" s="100"/>
      <c r="F39" s="24"/>
      <c r="G39" s="103"/>
      <c r="H39" s="24"/>
      <c r="I39" s="101"/>
      <c r="J39" s="103"/>
      <c r="K39" s="103"/>
      <c r="L39" s="24"/>
      <c r="M39" s="101"/>
      <c r="N39" s="24"/>
      <c r="O39" s="24"/>
      <c r="P39" s="102"/>
      <c r="Q39" s="146">
        <f t="shared" si="2"/>
        <v>0</v>
      </c>
      <c r="R39" s="102"/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hidden="1" customHeight="1">
      <c r="A40" s="96">
        <v>35.0</v>
      </c>
      <c r="B40" s="97"/>
      <c r="C40" s="98"/>
      <c r="D40" s="99"/>
      <c r="E40" s="100"/>
      <c r="F40" s="24"/>
      <c r="G40" s="103"/>
      <c r="H40" s="24"/>
      <c r="I40" s="101"/>
      <c r="J40" s="103"/>
      <c r="K40" s="103"/>
      <c r="L40" s="24"/>
      <c r="M40" s="101"/>
      <c r="N40" s="24"/>
      <c r="O40" s="24"/>
      <c r="P40" s="102"/>
      <c r="Q40" s="146">
        <f t="shared" si="2"/>
        <v>0</v>
      </c>
      <c r="R40" s="102"/>
      <c r="S40" s="26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hidden="1" customHeight="1">
      <c r="A41" s="96">
        <v>36.0</v>
      </c>
      <c r="B41" s="97"/>
      <c r="C41" s="98"/>
      <c r="D41" s="99"/>
      <c r="E41" s="100"/>
      <c r="F41" s="24"/>
      <c r="G41" s="103"/>
      <c r="H41" s="24"/>
      <c r="I41" s="101"/>
      <c r="J41" s="103"/>
      <c r="K41" s="103"/>
      <c r="L41" s="24"/>
      <c r="M41" s="101"/>
      <c r="N41" s="24"/>
      <c r="O41" s="24"/>
      <c r="P41" s="102"/>
      <c r="Q41" s="146">
        <f t="shared" si="2"/>
        <v>0</v>
      </c>
      <c r="R41" s="102"/>
      <c r="S41" s="26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hidden="1" customHeight="1">
      <c r="A42" s="96">
        <v>37.0</v>
      </c>
      <c r="B42" s="97"/>
      <c r="C42" s="98"/>
      <c r="D42" s="99"/>
      <c r="E42" s="100"/>
      <c r="F42" s="103"/>
      <c r="G42" s="103"/>
      <c r="H42" s="24"/>
      <c r="I42" s="101"/>
      <c r="J42" s="103"/>
      <c r="K42" s="103"/>
      <c r="L42" s="24"/>
      <c r="M42" s="101"/>
      <c r="N42" s="24"/>
      <c r="O42" s="24"/>
      <c r="P42" s="102"/>
      <c r="Q42" s="146">
        <f t="shared" si="2"/>
        <v>0</v>
      </c>
      <c r="R42" s="102"/>
      <c r="S42" s="26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42.0" hidden="1" customHeight="1">
      <c r="A43" s="96">
        <v>38.0</v>
      </c>
      <c r="B43" s="97"/>
      <c r="C43" s="98"/>
      <c r="D43" s="99"/>
      <c r="E43" s="100"/>
      <c r="F43" s="24"/>
      <c r="G43" s="103"/>
      <c r="H43" s="24"/>
      <c r="I43" s="101"/>
      <c r="J43" s="103"/>
      <c r="K43" s="103"/>
      <c r="L43" s="24"/>
      <c r="M43" s="101"/>
      <c r="N43" s="24"/>
      <c r="O43" s="24"/>
      <c r="P43" s="102"/>
      <c r="Q43" s="146">
        <f t="shared" si="2"/>
        <v>0</v>
      </c>
      <c r="R43" s="102"/>
      <c r="S43" s="26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ht="42.0" hidden="1" customHeight="1">
      <c r="A44" s="96">
        <v>39.0</v>
      </c>
      <c r="B44" s="97"/>
      <c r="C44" s="98"/>
      <c r="D44" s="99"/>
      <c r="E44" s="100"/>
      <c r="F44" s="24"/>
      <c r="G44" s="103"/>
      <c r="H44" s="24"/>
      <c r="I44" s="101"/>
      <c r="J44" s="103"/>
      <c r="K44" s="103"/>
      <c r="L44" s="24"/>
      <c r="M44" s="101"/>
      <c r="N44" s="24"/>
      <c r="O44" s="24"/>
      <c r="P44" s="102"/>
      <c r="Q44" s="146">
        <f t="shared" si="2"/>
        <v>0</v>
      </c>
      <c r="R44" s="102"/>
      <c r="S44" s="26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ht="42.0" hidden="1" customHeight="1">
      <c r="A45" s="96">
        <v>40.0</v>
      </c>
      <c r="B45" s="97"/>
      <c r="C45" s="98"/>
      <c r="D45" s="99"/>
      <c r="E45" s="100"/>
      <c r="F45" s="24"/>
      <c r="G45" s="103"/>
      <c r="H45" s="24"/>
      <c r="I45" s="101"/>
      <c r="J45" s="103"/>
      <c r="K45" s="103"/>
      <c r="L45" s="24"/>
      <c r="M45" s="101"/>
      <c r="N45" s="24"/>
      <c r="O45" s="24"/>
      <c r="P45" s="102"/>
      <c r="Q45" s="146">
        <f t="shared" si="2"/>
        <v>0</v>
      </c>
      <c r="R45" s="102"/>
      <c r="S45" s="26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</row>
    <row r="46" ht="42.0" hidden="1" customHeight="1">
      <c r="A46" s="96">
        <v>41.0</v>
      </c>
      <c r="B46" s="97"/>
      <c r="C46" s="98"/>
      <c r="D46" s="99"/>
      <c r="E46" s="100"/>
      <c r="F46" s="103"/>
      <c r="G46" s="103"/>
      <c r="H46" s="24"/>
      <c r="I46" s="101"/>
      <c r="J46" s="103"/>
      <c r="K46" s="103"/>
      <c r="L46" s="24"/>
      <c r="M46" s="101"/>
      <c r="N46" s="24"/>
      <c r="O46" s="24"/>
      <c r="P46" s="102"/>
      <c r="Q46" s="146">
        <f t="shared" si="2"/>
        <v>0</v>
      </c>
      <c r="R46" s="102"/>
      <c r="S46" s="26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</row>
    <row r="47" ht="42.0" hidden="1" customHeight="1">
      <c r="A47" s="96">
        <v>42.0</v>
      </c>
      <c r="B47" s="97"/>
      <c r="C47" s="98"/>
      <c r="D47" s="99"/>
      <c r="E47" s="100"/>
      <c r="F47" s="24"/>
      <c r="G47" s="103"/>
      <c r="H47" s="24"/>
      <c r="I47" s="101"/>
      <c r="J47" s="103"/>
      <c r="K47" s="103"/>
      <c r="L47" s="24"/>
      <c r="M47" s="101"/>
      <c r="N47" s="24"/>
      <c r="O47" s="24"/>
      <c r="P47" s="102"/>
      <c r="Q47" s="146">
        <f t="shared" si="2"/>
        <v>0</v>
      </c>
      <c r="R47" s="102"/>
      <c r="S47" s="26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</row>
    <row r="48" ht="42.0" hidden="1" customHeight="1">
      <c r="A48" s="96">
        <v>43.0</v>
      </c>
      <c r="B48" s="97"/>
      <c r="C48" s="98"/>
      <c r="D48" s="99"/>
      <c r="E48" s="100"/>
      <c r="F48" s="24"/>
      <c r="G48" s="103"/>
      <c r="H48" s="24"/>
      <c r="I48" s="101"/>
      <c r="J48" s="103"/>
      <c r="K48" s="103"/>
      <c r="L48" s="24"/>
      <c r="M48" s="101"/>
      <c r="N48" s="24"/>
      <c r="O48" s="24"/>
      <c r="P48" s="102"/>
      <c r="Q48" s="146">
        <f t="shared" si="2"/>
        <v>0</v>
      </c>
      <c r="R48" s="102"/>
      <c r="S48" s="26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</row>
    <row r="49" ht="42.0" hidden="1" customHeight="1">
      <c r="A49" s="96">
        <v>44.0</v>
      </c>
      <c r="B49" s="97"/>
      <c r="C49" s="98"/>
      <c r="D49" s="99"/>
      <c r="E49" s="100"/>
      <c r="F49" s="24"/>
      <c r="G49" s="103"/>
      <c r="H49" s="24"/>
      <c r="I49" s="101"/>
      <c r="J49" s="103"/>
      <c r="K49" s="103"/>
      <c r="L49" s="24"/>
      <c r="M49" s="101"/>
      <c r="N49" s="24"/>
      <c r="O49" s="24"/>
      <c r="P49" s="102"/>
      <c r="Q49" s="146">
        <f t="shared" si="2"/>
        <v>0</v>
      </c>
      <c r="R49" s="102"/>
      <c r="S49" s="26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</row>
    <row r="50" ht="42.0" hidden="1" customHeight="1">
      <c r="A50" s="96">
        <v>45.0</v>
      </c>
      <c r="B50" s="97"/>
      <c r="C50" s="98"/>
      <c r="D50" s="99"/>
      <c r="E50" s="100"/>
      <c r="F50" s="24"/>
      <c r="G50" s="103"/>
      <c r="H50" s="24"/>
      <c r="I50" s="101"/>
      <c r="J50" s="103"/>
      <c r="K50" s="103"/>
      <c r="L50" s="24"/>
      <c r="M50" s="101"/>
      <c r="N50" s="24"/>
      <c r="O50" s="24"/>
      <c r="P50" s="102"/>
      <c r="Q50" s="146">
        <f t="shared" si="2"/>
        <v>0</v>
      </c>
      <c r="R50" s="102"/>
      <c r="S50" s="26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</row>
    <row r="51" ht="42.0" hidden="1" customHeight="1">
      <c r="A51" s="96">
        <v>46.0</v>
      </c>
      <c r="B51" s="97"/>
      <c r="C51" s="98"/>
      <c r="D51" s="99"/>
      <c r="E51" s="100"/>
      <c r="F51" s="24"/>
      <c r="G51" s="103"/>
      <c r="H51" s="24"/>
      <c r="I51" s="101"/>
      <c r="J51" s="103"/>
      <c r="K51" s="103"/>
      <c r="L51" s="24"/>
      <c r="M51" s="101"/>
      <c r="N51" s="24"/>
      <c r="O51" s="24"/>
      <c r="P51" s="102"/>
      <c r="Q51" s="146">
        <f t="shared" si="2"/>
        <v>0</v>
      </c>
      <c r="R51" s="102"/>
      <c r="S51" s="26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</row>
    <row r="52" ht="42.0" hidden="1" customHeight="1">
      <c r="A52" s="96">
        <v>47.0</v>
      </c>
      <c r="B52" s="97"/>
      <c r="C52" s="98"/>
      <c r="D52" s="99"/>
      <c r="E52" s="100"/>
      <c r="F52" s="24"/>
      <c r="G52" s="103"/>
      <c r="H52" s="24"/>
      <c r="I52" s="101"/>
      <c r="J52" s="103"/>
      <c r="K52" s="103"/>
      <c r="L52" s="24"/>
      <c r="M52" s="101"/>
      <c r="N52" s="24"/>
      <c r="O52" s="24"/>
      <c r="P52" s="102"/>
      <c r="Q52" s="146">
        <f t="shared" si="2"/>
        <v>0</v>
      </c>
      <c r="R52" s="102"/>
      <c r="S52" s="26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</row>
    <row r="53" ht="42.0" hidden="1" customHeight="1">
      <c r="A53" s="96">
        <v>48.0</v>
      </c>
      <c r="B53" s="97"/>
      <c r="C53" s="98"/>
      <c r="D53" s="99"/>
      <c r="E53" s="100"/>
      <c r="F53" s="24"/>
      <c r="G53" s="103"/>
      <c r="H53" s="24"/>
      <c r="I53" s="101"/>
      <c r="J53" s="103"/>
      <c r="K53" s="103"/>
      <c r="L53" s="24"/>
      <c r="M53" s="101"/>
      <c r="N53" s="24"/>
      <c r="O53" s="24"/>
      <c r="P53" s="102"/>
      <c r="Q53" s="146">
        <f t="shared" si="2"/>
        <v>0</v>
      </c>
      <c r="R53" s="102"/>
      <c r="S53" s="26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</row>
    <row r="54" ht="42.0" hidden="1" customHeight="1">
      <c r="A54" s="96">
        <v>49.0</v>
      </c>
      <c r="B54" s="97"/>
      <c r="C54" s="98"/>
      <c r="D54" s="99"/>
      <c r="E54" s="100"/>
      <c r="F54" s="24"/>
      <c r="G54" s="103"/>
      <c r="H54" s="24"/>
      <c r="I54" s="101"/>
      <c r="J54" s="103"/>
      <c r="K54" s="103"/>
      <c r="L54" s="24"/>
      <c r="M54" s="101"/>
      <c r="N54" s="24"/>
      <c r="O54" s="24"/>
      <c r="P54" s="102"/>
      <c r="Q54" s="146">
        <f t="shared" si="2"/>
        <v>0</v>
      </c>
      <c r="R54" s="102"/>
      <c r="S54" s="26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</row>
    <row r="55" ht="42.0" hidden="1" customHeight="1">
      <c r="A55" s="96">
        <v>50.0</v>
      </c>
      <c r="B55" s="97"/>
      <c r="C55" s="98"/>
      <c r="D55" s="99"/>
      <c r="E55" s="100"/>
      <c r="F55" s="103"/>
      <c r="G55" s="103"/>
      <c r="H55" s="24"/>
      <c r="I55" s="101"/>
      <c r="J55" s="103"/>
      <c r="K55" s="103"/>
      <c r="L55" s="24"/>
      <c r="M55" s="101"/>
      <c r="N55" s="24"/>
      <c r="O55" s="24"/>
      <c r="P55" s="102"/>
      <c r="Q55" s="146">
        <f t="shared" si="2"/>
        <v>0</v>
      </c>
      <c r="R55" s="102"/>
      <c r="S55" s="26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</row>
    <row r="56" ht="42.0" hidden="1" customHeight="1">
      <c r="A56" s="96">
        <v>51.0</v>
      </c>
      <c r="B56" s="97"/>
      <c r="C56" s="98"/>
      <c r="D56" s="99"/>
      <c r="E56" s="100"/>
      <c r="F56" s="24"/>
      <c r="G56" s="103"/>
      <c r="H56" s="24"/>
      <c r="I56" s="101"/>
      <c r="J56" s="103"/>
      <c r="K56" s="103"/>
      <c r="L56" s="24"/>
      <c r="M56" s="101"/>
      <c r="N56" s="24"/>
      <c r="O56" s="24"/>
      <c r="P56" s="102"/>
      <c r="Q56" s="146">
        <f t="shared" si="2"/>
        <v>0</v>
      </c>
      <c r="R56" s="102"/>
      <c r="S56" s="26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</row>
    <row r="57" ht="42.0" hidden="1" customHeight="1">
      <c r="A57" s="96">
        <v>52.0</v>
      </c>
      <c r="B57" s="97"/>
      <c r="C57" s="98"/>
      <c r="D57" s="99"/>
      <c r="E57" s="100"/>
      <c r="F57" s="24"/>
      <c r="G57" s="103"/>
      <c r="H57" s="24"/>
      <c r="I57" s="101"/>
      <c r="J57" s="103"/>
      <c r="K57" s="103"/>
      <c r="L57" s="24"/>
      <c r="M57" s="101"/>
      <c r="N57" s="24"/>
      <c r="O57" s="24"/>
      <c r="P57" s="102"/>
      <c r="Q57" s="146">
        <f t="shared" si="2"/>
        <v>0</v>
      </c>
      <c r="R57" s="102"/>
      <c r="S57" s="26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</row>
    <row r="58" ht="42.0" hidden="1" customHeight="1">
      <c r="A58" s="96">
        <v>53.0</v>
      </c>
      <c r="B58" s="97"/>
      <c r="C58" s="98"/>
      <c r="D58" s="99"/>
      <c r="E58" s="100"/>
      <c r="F58" s="103"/>
      <c r="G58" s="103"/>
      <c r="H58" s="24"/>
      <c r="I58" s="101"/>
      <c r="J58" s="103"/>
      <c r="K58" s="103"/>
      <c r="L58" s="24"/>
      <c r="M58" s="101"/>
      <c r="N58" s="24"/>
      <c r="O58" s="24"/>
      <c r="P58" s="102"/>
      <c r="Q58" s="146">
        <f t="shared" si="2"/>
        <v>0</v>
      </c>
      <c r="R58" s="102"/>
      <c r="S58" s="26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</row>
    <row r="59" ht="42.0" hidden="1" customHeight="1">
      <c r="A59" s="96">
        <v>54.0</v>
      </c>
      <c r="B59" s="97"/>
      <c r="C59" s="98"/>
      <c r="D59" s="99"/>
      <c r="E59" s="100"/>
      <c r="F59" s="24"/>
      <c r="G59" s="103"/>
      <c r="H59" s="24"/>
      <c r="I59" s="101"/>
      <c r="J59" s="103"/>
      <c r="K59" s="103"/>
      <c r="L59" s="24"/>
      <c r="M59" s="101"/>
      <c r="N59" s="24"/>
      <c r="O59" s="24"/>
      <c r="P59" s="102"/>
      <c r="Q59" s="146">
        <f t="shared" si="2"/>
        <v>0</v>
      </c>
      <c r="R59" s="102"/>
      <c r="S59" s="26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</row>
    <row r="60" ht="42.0" hidden="1" customHeight="1">
      <c r="A60" s="96">
        <v>55.0</v>
      </c>
      <c r="B60" s="97"/>
      <c r="C60" s="98"/>
      <c r="D60" s="99"/>
      <c r="E60" s="100"/>
      <c r="F60" s="24"/>
      <c r="G60" s="103"/>
      <c r="H60" s="24"/>
      <c r="I60" s="101"/>
      <c r="J60" s="103"/>
      <c r="K60" s="103"/>
      <c r="L60" s="24"/>
      <c r="M60" s="101"/>
      <c r="N60" s="24"/>
      <c r="O60" s="24"/>
      <c r="P60" s="102"/>
      <c r="Q60" s="146">
        <f t="shared" si="2"/>
        <v>0</v>
      </c>
      <c r="R60" s="102"/>
      <c r="S60" s="26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1" ht="42.0" hidden="1" customHeight="1">
      <c r="A61" s="96">
        <v>56.0</v>
      </c>
      <c r="B61" s="97"/>
      <c r="C61" s="98"/>
      <c r="D61" s="99"/>
      <c r="E61" s="100"/>
      <c r="F61" s="24"/>
      <c r="G61" s="103"/>
      <c r="H61" s="24"/>
      <c r="I61" s="101"/>
      <c r="J61" s="103"/>
      <c r="K61" s="103"/>
      <c r="L61" s="24"/>
      <c r="M61" s="101"/>
      <c r="N61" s="24"/>
      <c r="O61" s="24"/>
      <c r="P61" s="102"/>
      <c r="Q61" s="146">
        <f t="shared" si="2"/>
        <v>0</v>
      </c>
      <c r="R61" s="102"/>
      <c r="S61" s="26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</row>
    <row r="62" ht="42.0" hidden="1" customHeight="1">
      <c r="A62" s="96">
        <v>57.0</v>
      </c>
      <c r="B62" s="97"/>
      <c r="C62" s="98"/>
      <c r="D62" s="99"/>
      <c r="E62" s="100"/>
      <c r="F62" s="24"/>
      <c r="G62" s="103"/>
      <c r="H62" s="24"/>
      <c r="I62" s="101"/>
      <c r="J62" s="103"/>
      <c r="K62" s="103"/>
      <c r="L62" s="24"/>
      <c r="M62" s="101"/>
      <c r="N62" s="24"/>
      <c r="O62" s="24"/>
      <c r="P62" s="102"/>
      <c r="Q62" s="146">
        <f t="shared" si="2"/>
        <v>0</v>
      </c>
      <c r="R62" s="102"/>
      <c r="S62" s="26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</row>
    <row r="63" ht="42.0" hidden="1" customHeight="1">
      <c r="A63" s="96">
        <v>58.0</v>
      </c>
      <c r="B63" s="97"/>
      <c r="C63" s="98"/>
      <c r="D63" s="99"/>
      <c r="E63" s="100"/>
      <c r="F63" s="24"/>
      <c r="G63" s="103"/>
      <c r="H63" s="24"/>
      <c r="I63" s="101"/>
      <c r="J63" s="103"/>
      <c r="K63" s="103"/>
      <c r="L63" s="24"/>
      <c r="M63" s="101"/>
      <c r="N63" s="24"/>
      <c r="O63" s="24"/>
      <c r="P63" s="102"/>
      <c r="Q63" s="146">
        <f t="shared" si="2"/>
        <v>0</v>
      </c>
      <c r="R63" s="102"/>
      <c r="S63" s="26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</row>
    <row r="64" ht="42.0" hidden="1" customHeight="1">
      <c r="A64" s="96">
        <v>59.0</v>
      </c>
      <c r="B64" s="97"/>
      <c r="C64" s="98"/>
      <c r="D64" s="99"/>
      <c r="E64" s="100"/>
      <c r="F64" s="24"/>
      <c r="G64" s="103"/>
      <c r="H64" s="24"/>
      <c r="I64" s="101"/>
      <c r="J64" s="103"/>
      <c r="K64" s="103"/>
      <c r="L64" s="24"/>
      <c r="M64" s="101"/>
      <c r="N64" s="24"/>
      <c r="O64" s="24"/>
      <c r="P64" s="102"/>
      <c r="Q64" s="146">
        <f t="shared" si="2"/>
        <v>0</v>
      </c>
      <c r="R64" s="102"/>
      <c r="S64" s="26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</row>
    <row r="65" ht="42.0" hidden="1" customHeight="1">
      <c r="A65" s="96">
        <v>60.0</v>
      </c>
      <c r="B65" s="97"/>
      <c r="C65" s="98"/>
      <c r="D65" s="99"/>
      <c r="E65" s="100"/>
      <c r="F65" s="24"/>
      <c r="G65" s="103"/>
      <c r="H65" s="24"/>
      <c r="I65" s="101"/>
      <c r="J65" s="103"/>
      <c r="K65" s="103"/>
      <c r="L65" s="24"/>
      <c r="M65" s="101"/>
      <c r="N65" s="24"/>
      <c r="O65" s="24"/>
      <c r="P65" s="102"/>
      <c r="Q65" s="146">
        <f t="shared" si="2"/>
        <v>0</v>
      </c>
      <c r="R65" s="102"/>
      <c r="S65" s="26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</row>
    <row r="66" ht="42.0" hidden="1" customHeight="1">
      <c r="A66" s="96">
        <v>61.0</v>
      </c>
      <c r="B66" s="97"/>
      <c r="C66" s="98"/>
      <c r="D66" s="99"/>
      <c r="E66" s="100"/>
      <c r="F66" s="24"/>
      <c r="G66" s="103"/>
      <c r="H66" s="24"/>
      <c r="I66" s="101"/>
      <c r="J66" s="103"/>
      <c r="K66" s="103"/>
      <c r="L66" s="24"/>
      <c r="M66" s="101"/>
      <c r="N66" s="24"/>
      <c r="O66" s="24"/>
      <c r="P66" s="102"/>
      <c r="Q66" s="146">
        <f t="shared" si="2"/>
        <v>0</v>
      </c>
      <c r="R66" s="102"/>
      <c r="S66" s="26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</row>
    <row r="67" ht="42.0" hidden="1" customHeight="1">
      <c r="A67" s="96">
        <v>62.0</v>
      </c>
      <c r="B67" s="97"/>
      <c r="C67" s="98"/>
      <c r="D67" s="99"/>
      <c r="E67" s="100"/>
      <c r="F67" s="24"/>
      <c r="G67" s="103"/>
      <c r="H67" s="24"/>
      <c r="I67" s="101"/>
      <c r="J67" s="103"/>
      <c r="K67" s="103"/>
      <c r="L67" s="24"/>
      <c r="M67" s="101"/>
      <c r="N67" s="24"/>
      <c r="O67" s="24"/>
      <c r="P67" s="102"/>
      <c r="Q67" s="146">
        <f t="shared" si="2"/>
        <v>0</v>
      </c>
      <c r="R67" s="102"/>
      <c r="S67" s="26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</row>
    <row r="68" ht="42.0" hidden="1" customHeight="1">
      <c r="A68" s="96">
        <v>63.0</v>
      </c>
      <c r="B68" s="97"/>
      <c r="C68" s="98"/>
      <c r="D68" s="99"/>
      <c r="E68" s="100"/>
      <c r="F68" s="24"/>
      <c r="G68" s="103"/>
      <c r="H68" s="24"/>
      <c r="I68" s="101"/>
      <c r="J68" s="103"/>
      <c r="K68" s="103"/>
      <c r="L68" s="24"/>
      <c r="M68" s="101"/>
      <c r="N68" s="24"/>
      <c r="O68" s="24"/>
      <c r="P68" s="102"/>
      <c r="Q68" s="146">
        <f t="shared" si="2"/>
        <v>0</v>
      </c>
      <c r="R68" s="102"/>
      <c r="S68" s="26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</row>
    <row r="69" ht="42.0" hidden="1" customHeight="1">
      <c r="A69" s="96">
        <v>64.0</v>
      </c>
      <c r="B69" s="97"/>
      <c r="C69" s="98"/>
      <c r="D69" s="99"/>
      <c r="E69" s="100"/>
      <c r="F69" s="24"/>
      <c r="G69" s="103"/>
      <c r="H69" s="24"/>
      <c r="I69" s="101"/>
      <c r="J69" s="103"/>
      <c r="K69" s="103"/>
      <c r="L69" s="24"/>
      <c r="M69" s="101"/>
      <c r="N69" s="24"/>
      <c r="O69" s="24"/>
      <c r="P69" s="102"/>
      <c r="Q69" s="146">
        <f t="shared" si="2"/>
        <v>0</v>
      </c>
      <c r="R69" s="102"/>
      <c r="S69" s="26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</row>
    <row r="70" ht="42.0" hidden="1" customHeight="1">
      <c r="A70" s="96">
        <v>65.0</v>
      </c>
      <c r="B70" s="97"/>
      <c r="C70" s="98"/>
      <c r="D70" s="99"/>
      <c r="E70" s="100"/>
      <c r="F70" s="24"/>
      <c r="G70" s="103"/>
      <c r="H70" s="24"/>
      <c r="I70" s="101"/>
      <c r="J70" s="103"/>
      <c r="K70" s="103"/>
      <c r="L70" s="24"/>
      <c r="M70" s="101"/>
      <c r="N70" s="24"/>
      <c r="O70" s="24"/>
      <c r="P70" s="102"/>
      <c r="Q70" s="146">
        <f t="shared" si="2"/>
        <v>0</v>
      </c>
      <c r="R70" s="102"/>
      <c r="S70" s="26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</row>
    <row r="71" ht="42.0" hidden="1" customHeight="1">
      <c r="A71" s="96">
        <v>66.0</v>
      </c>
      <c r="B71" s="97"/>
      <c r="C71" s="98"/>
      <c r="D71" s="99"/>
      <c r="E71" s="100"/>
      <c r="F71" s="24"/>
      <c r="G71" s="103"/>
      <c r="H71" s="24"/>
      <c r="I71" s="101"/>
      <c r="J71" s="103"/>
      <c r="K71" s="103"/>
      <c r="L71" s="24"/>
      <c r="M71" s="101"/>
      <c r="N71" s="24"/>
      <c r="O71" s="24"/>
      <c r="P71" s="102"/>
      <c r="Q71" s="146">
        <f t="shared" si="2"/>
        <v>0</v>
      </c>
      <c r="R71" s="102"/>
      <c r="S71" s="26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</row>
    <row r="72" ht="42.0" hidden="1" customHeight="1">
      <c r="A72" s="96">
        <v>67.0</v>
      </c>
      <c r="B72" s="97"/>
      <c r="C72" s="98"/>
      <c r="D72" s="99"/>
      <c r="E72" s="100"/>
      <c r="F72" s="24"/>
      <c r="G72" s="103"/>
      <c r="H72" s="24"/>
      <c r="I72" s="101"/>
      <c r="J72" s="103"/>
      <c r="K72" s="103"/>
      <c r="L72" s="24"/>
      <c r="M72" s="101"/>
      <c r="N72" s="24"/>
      <c r="O72" s="24"/>
      <c r="P72" s="102"/>
      <c r="Q72" s="146">
        <f t="shared" si="2"/>
        <v>0</v>
      </c>
      <c r="R72" s="102"/>
      <c r="S72" s="26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</row>
    <row r="73" ht="42.0" hidden="1" customHeight="1">
      <c r="A73" s="96">
        <v>68.0</v>
      </c>
      <c r="B73" s="97"/>
      <c r="C73" s="98"/>
      <c r="D73" s="99"/>
      <c r="E73" s="100"/>
      <c r="F73" s="24"/>
      <c r="G73" s="103"/>
      <c r="H73" s="24"/>
      <c r="I73" s="101"/>
      <c r="J73" s="103"/>
      <c r="K73" s="103"/>
      <c r="L73" s="24"/>
      <c r="M73" s="101"/>
      <c r="N73" s="24"/>
      <c r="O73" s="24"/>
      <c r="P73" s="102"/>
      <c r="Q73" s="146">
        <f t="shared" si="2"/>
        <v>0</v>
      </c>
      <c r="R73" s="102"/>
      <c r="S73" s="26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</row>
    <row r="74" ht="42.0" hidden="1" customHeight="1">
      <c r="A74" s="96">
        <v>69.0</v>
      </c>
      <c r="B74" s="97"/>
      <c r="C74" s="98"/>
      <c r="D74" s="99"/>
      <c r="E74" s="100"/>
      <c r="F74" s="24"/>
      <c r="G74" s="103"/>
      <c r="H74" s="24"/>
      <c r="I74" s="101"/>
      <c r="J74" s="103"/>
      <c r="K74" s="103"/>
      <c r="L74" s="24"/>
      <c r="M74" s="101"/>
      <c r="N74" s="24"/>
      <c r="O74" s="24"/>
      <c r="P74" s="102"/>
      <c r="Q74" s="146">
        <f t="shared" si="2"/>
        <v>0</v>
      </c>
      <c r="R74" s="102"/>
      <c r="S74" s="26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</row>
    <row r="75" ht="42.0" hidden="1" customHeight="1">
      <c r="A75" s="96">
        <v>70.0</v>
      </c>
      <c r="B75" s="97"/>
      <c r="C75" s="98"/>
      <c r="D75" s="99"/>
      <c r="E75" s="100"/>
      <c r="F75" s="24"/>
      <c r="G75" s="103"/>
      <c r="H75" s="24"/>
      <c r="I75" s="101"/>
      <c r="J75" s="103"/>
      <c r="K75" s="103"/>
      <c r="L75" s="24"/>
      <c r="M75" s="101"/>
      <c r="N75" s="24"/>
      <c r="O75" s="24"/>
      <c r="P75" s="102"/>
      <c r="Q75" s="146">
        <f t="shared" si="2"/>
        <v>0</v>
      </c>
      <c r="R75" s="102"/>
      <c r="S75" s="26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</row>
    <row r="76" ht="42.0" hidden="1" customHeight="1">
      <c r="A76" s="96">
        <v>71.0</v>
      </c>
      <c r="B76" s="97"/>
      <c r="C76" s="98"/>
      <c r="D76" s="99"/>
      <c r="E76" s="100"/>
      <c r="F76" s="24"/>
      <c r="G76" s="103"/>
      <c r="H76" s="24"/>
      <c r="I76" s="101"/>
      <c r="J76" s="103"/>
      <c r="K76" s="103"/>
      <c r="L76" s="24"/>
      <c r="M76" s="101"/>
      <c r="N76" s="24"/>
      <c r="O76" s="24"/>
      <c r="P76" s="102"/>
      <c r="Q76" s="146">
        <f t="shared" si="2"/>
        <v>0</v>
      </c>
      <c r="R76" s="102"/>
      <c r="S76" s="26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</row>
    <row r="77" ht="42.0" hidden="1" customHeight="1">
      <c r="A77" s="96">
        <v>72.0</v>
      </c>
      <c r="B77" s="97"/>
      <c r="C77" s="98"/>
      <c r="D77" s="99"/>
      <c r="E77" s="100"/>
      <c r="F77" s="24"/>
      <c r="G77" s="103"/>
      <c r="H77" s="24"/>
      <c r="I77" s="101"/>
      <c r="J77" s="103"/>
      <c r="K77" s="103"/>
      <c r="L77" s="24"/>
      <c r="M77" s="101"/>
      <c r="N77" s="24"/>
      <c r="O77" s="24"/>
      <c r="P77" s="102"/>
      <c r="Q77" s="146">
        <f t="shared" si="2"/>
        <v>0</v>
      </c>
      <c r="R77" s="102"/>
      <c r="S77" s="26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</row>
    <row r="78" ht="42.0" hidden="1" customHeight="1">
      <c r="A78" s="96">
        <v>73.0</v>
      </c>
      <c r="B78" s="97"/>
      <c r="C78" s="98"/>
      <c r="D78" s="99"/>
      <c r="E78" s="100"/>
      <c r="F78" s="24"/>
      <c r="G78" s="103"/>
      <c r="H78" s="24"/>
      <c r="I78" s="101"/>
      <c r="J78" s="103"/>
      <c r="K78" s="103"/>
      <c r="L78" s="24"/>
      <c r="M78" s="101"/>
      <c r="N78" s="24"/>
      <c r="O78" s="24"/>
      <c r="P78" s="102"/>
      <c r="Q78" s="146">
        <f t="shared" si="2"/>
        <v>0</v>
      </c>
      <c r="R78" s="102"/>
      <c r="S78" s="26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</row>
    <row r="79" ht="42.0" hidden="1" customHeight="1">
      <c r="A79" s="96">
        <v>74.0</v>
      </c>
      <c r="B79" s="97"/>
      <c r="C79" s="98"/>
      <c r="D79" s="99"/>
      <c r="E79" s="100"/>
      <c r="F79" s="24"/>
      <c r="G79" s="103"/>
      <c r="H79" s="24"/>
      <c r="I79" s="101"/>
      <c r="J79" s="103"/>
      <c r="K79" s="103"/>
      <c r="L79" s="24"/>
      <c r="M79" s="101"/>
      <c r="N79" s="24"/>
      <c r="O79" s="24"/>
      <c r="P79" s="102"/>
      <c r="Q79" s="146">
        <f t="shared" si="2"/>
        <v>0</v>
      </c>
      <c r="R79" s="102"/>
      <c r="S79" s="26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</row>
    <row r="80" ht="42.0" hidden="1" customHeight="1">
      <c r="A80" s="96">
        <v>75.0</v>
      </c>
      <c r="B80" s="97"/>
      <c r="C80" s="98"/>
      <c r="D80" s="99"/>
      <c r="E80" s="100"/>
      <c r="F80" s="24"/>
      <c r="G80" s="103"/>
      <c r="H80" s="24"/>
      <c r="I80" s="101"/>
      <c r="J80" s="103"/>
      <c r="K80" s="103"/>
      <c r="L80" s="24"/>
      <c r="M80" s="101"/>
      <c r="N80" s="24"/>
      <c r="O80" s="24"/>
      <c r="P80" s="102"/>
      <c r="Q80" s="146">
        <f t="shared" si="2"/>
        <v>0</v>
      </c>
      <c r="R80" s="102"/>
      <c r="S80" s="26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</row>
    <row r="81" ht="42.0" hidden="1" customHeight="1">
      <c r="A81" s="96">
        <v>76.0</v>
      </c>
      <c r="B81" s="97"/>
      <c r="C81" s="98"/>
      <c r="D81" s="99"/>
      <c r="E81" s="100"/>
      <c r="F81" s="24"/>
      <c r="G81" s="103"/>
      <c r="H81" s="24"/>
      <c r="I81" s="101"/>
      <c r="J81" s="103"/>
      <c r="K81" s="103"/>
      <c r="L81" s="24"/>
      <c r="M81" s="101"/>
      <c r="N81" s="24"/>
      <c r="O81" s="24"/>
      <c r="P81" s="102"/>
      <c r="Q81" s="146">
        <f t="shared" si="2"/>
        <v>0</v>
      </c>
      <c r="R81" s="102"/>
      <c r="S81" s="26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</row>
    <row r="82" ht="42.0" hidden="1" customHeight="1">
      <c r="A82" s="96">
        <v>77.0</v>
      </c>
      <c r="B82" s="97"/>
      <c r="C82" s="98"/>
      <c r="D82" s="99"/>
      <c r="E82" s="100"/>
      <c r="F82" s="24"/>
      <c r="G82" s="103"/>
      <c r="H82" s="24"/>
      <c r="I82" s="101"/>
      <c r="J82" s="103"/>
      <c r="K82" s="103"/>
      <c r="L82" s="24"/>
      <c r="M82" s="101"/>
      <c r="N82" s="24"/>
      <c r="O82" s="24"/>
      <c r="P82" s="102"/>
      <c r="Q82" s="146">
        <f t="shared" si="2"/>
        <v>0</v>
      </c>
      <c r="R82" s="102"/>
      <c r="S82" s="26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</row>
    <row r="83" ht="42.0" hidden="1" customHeight="1">
      <c r="A83" s="96">
        <v>78.0</v>
      </c>
      <c r="B83" s="97"/>
      <c r="C83" s="98"/>
      <c r="D83" s="99"/>
      <c r="E83" s="100"/>
      <c r="F83" s="24"/>
      <c r="G83" s="103"/>
      <c r="H83" s="24"/>
      <c r="I83" s="101"/>
      <c r="J83" s="103"/>
      <c r="K83" s="103"/>
      <c r="L83" s="24"/>
      <c r="M83" s="101"/>
      <c r="N83" s="24"/>
      <c r="O83" s="24"/>
      <c r="P83" s="102"/>
      <c r="Q83" s="146">
        <f t="shared" si="2"/>
        <v>0</v>
      </c>
      <c r="R83" s="102"/>
      <c r="S83" s="26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</row>
    <row r="84" ht="42.0" hidden="1" customHeight="1">
      <c r="A84" s="96">
        <v>79.0</v>
      </c>
      <c r="B84" s="97"/>
      <c r="C84" s="98"/>
      <c r="D84" s="99"/>
      <c r="E84" s="100"/>
      <c r="F84" s="24"/>
      <c r="G84" s="103"/>
      <c r="H84" s="24"/>
      <c r="I84" s="101"/>
      <c r="J84" s="103"/>
      <c r="K84" s="103"/>
      <c r="L84" s="24"/>
      <c r="M84" s="101"/>
      <c r="N84" s="24"/>
      <c r="O84" s="24"/>
      <c r="P84" s="102"/>
      <c r="Q84" s="146">
        <f t="shared" si="2"/>
        <v>0</v>
      </c>
      <c r="R84" s="102"/>
      <c r="S84" s="26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</row>
    <row r="85" ht="42.0" hidden="1" customHeight="1">
      <c r="A85" s="96">
        <v>80.0</v>
      </c>
      <c r="B85" s="97"/>
      <c r="C85" s="98"/>
      <c r="D85" s="99"/>
      <c r="E85" s="100"/>
      <c r="F85" s="103"/>
      <c r="G85" s="103"/>
      <c r="H85" s="24"/>
      <c r="I85" s="101"/>
      <c r="J85" s="103"/>
      <c r="K85" s="103"/>
      <c r="L85" s="24"/>
      <c r="M85" s="101"/>
      <c r="N85" s="24"/>
      <c r="O85" s="24"/>
      <c r="P85" s="102"/>
      <c r="Q85" s="146">
        <f t="shared" si="2"/>
        <v>0</v>
      </c>
      <c r="R85" s="102"/>
      <c r="S85" s="26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</row>
    <row r="86" ht="42.0" hidden="1" customHeight="1">
      <c r="A86" s="96">
        <v>81.0</v>
      </c>
      <c r="B86" s="97"/>
      <c r="C86" s="98"/>
      <c r="D86" s="99"/>
      <c r="E86" s="100"/>
      <c r="F86" s="24"/>
      <c r="G86" s="103"/>
      <c r="H86" s="24"/>
      <c r="I86" s="101"/>
      <c r="J86" s="103"/>
      <c r="K86" s="103"/>
      <c r="L86" s="24"/>
      <c r="M86" s="101"/>
      <c r="N86" s="24"/>
      <c r="O86" s="24"/>
      <c r="P86" s="102"/>
      <c r="Q86" s="146">
        <f t="shared" si="2"/>
        <v>0</v>
      </c>
      <c r="R86" s="102"/>
      <c r="S86" s="26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</row>
    <row r="87" ht="42.0" hidden="1" customHeight="1">
      <c r="A87" s="96">
        <v>82.0</v>
      </c>
      <c r="B87" s="97"/>
      <c r="C87" s="98"/>
      <c r="D87" s="99"/>
      <c r="E87" s="100"/>
      <c r="F87" s="24"/>
      <c r="G87" s="103"/>
      <c r="H87" s="24"/>
      <c r="I87" s="101"/>
      <c r="J87" s="103"/>
      <c r="K87" s="103"/>
      <c r="L87" s="24"/>
      <c r="M87" s="101"/>
      <c r="N87" s="24"/>
      <c r="O87" s="24"/>
      <c r="P87" s="102"/>
      <c r="Q87" s="146">
        <f t="shared" si="2"/>
        <v>0</v>
      </c>
      <c r="R87" s="102"/>
      <c r="S87" s="26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</row>
    <row r="88" ht="42.0" hidden="1" customHeight="1">
      <c r="A88" s="96">
        <v>83.0</v>
      </c>
      <c r="B88" s="97"/>
      <c r="C88" s="98"/>
      <c r="D88" s="99"/>
      <c r="E88" s="100"/>
      <c r="F88" s="24"/>
      <c r="G88" s="103"/>
      <c r="H88" s="103"/>
      <c r="I88" s="101"/>
      <c r="J88" s="103"/>
      <c r="K88" s="103"/>
      <c r="L88" s="24"/>
      <c r="M88" s="101"/>
      <c r="N88" s="24"/>
      <c r="O88" s="24"/>
      <c r="P88" s="102"/>
      <c r="Q88" s="146">
        <f t="shared" si="2"/>
        <v>0</v>
      </c>
      <c r="R88" s="102"/>
      <c r="S88" s="26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</row>
    <row r="89" ht="42.0" hidden="1" customHeight="1">
      <c r="A89" s="96">
        <v>84.0</v>
      </c>
      <c r="B89" s="97"/>
      <c r="C89" s="98"/>
      <c r="D89" s="99"/>
      <c r="E89" s="100"/>
      <c r="F89" s="24"/>
      <c r="G89" s="103"/>
      <c r="H89" s="24"/>
      <c r="I89" s="101"/>
      <c r="J89" s="103"/>
      <c r="K89" s="103"/>
      <c r="L89" s="24"/>
      <c r="M89" s="101"/>
      <c r="N89" s="24"/>
      <c r="O89" s="24"/>
      <c r="P89" s="102"/>
      <c r="Q89" s="146">
        <f t="shared" si="2"/>
        <v>0</v>
      </c>
      <c r="R89" s="102"/>
      <c r="S89" s="26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</row>
    <row r="90" ht="42.0" hidden="1" customHeight="1">
      <c r="A90" s="96">
        <v>85.0</v>
      </c>
      <c r="B90" s="97"/>
      <c r="C90" s="98"/>
      <c r="D90" s="99"/>
      <c r="E90" s="100"/>
      <c r="F90" s="24"/>
      <c r="G90" s="103"/>
      <c r="H90" s="103"/>
      <c r="I90" s="101"/>
      <c r="J90" s="103"/>
      <c r="K90" s="103"/>
      <c r="L90" s="24"/>
      <c r="M90" s="101"/>
      <c r="N90" s="24"/>
      <c r="O90" s="24"/>
      <c r="P90" s="102"/>
      <c r="Q90" s="146">
        <f t="shared" si="2"/>
        <v>0</v>
      </c>
      <c r="R90" s="102"/>
      <c r="S90" s="26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</row>
    <row r="91" ht="42.0" hidden="1" customHeight="1">
      <c r="A91" s="96">
        <v>86.0</v>
      </c>
      <c r="B91" s="97"/>
      <c r="C91" s="98"/>
      <c r="D91" s="99"/>
      <c r="E91" s="100"/>
      <c r="F91" s="24"/>
      <c r="G91" s="103"/>
      <c r="H91" s="103"/>
      <c r="I91" s="101"/>
      <c r="J91" s="103"/>
      <c r="K91" s="103"/>
      <c r="L91" s="24"/>
      <c r="M91" s="101"/>
      <c r="N91" s="24"/>
      <c r="O91" s="24"/>
      <c r="P91" s="102"/>
      <c r="Q91" s="146">
        <f t="shared" si="2"/>
        <v>0</v>
      </c>
      <c r="R91" s="102"/>
      <c r="S91" s="26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</row>
    <row r="92" ht="42.0" hidden="1" customHeight="1">
      <c r="A92" s="96">
        <v>87.0</v>
      </c>
      <c r="B92" s="97"/>
      <c r="C92" s="98"/>
      <c r="D92" s="99"/>
      <c r="E92" s="100"/>
      <c r="F92" s="24"/>
      <c r="G92" s="103"/>
      <c r="H92" s="103"/>
      <c r="I92" s="101"/>
      <c r="J92" s="103"/>
      <c r="K92" s="103"/>
      <c r="L92" s="24"/>
      <c r="M92" s="101"/>
      <c r="N92" s="24"/>
      <c r="O92" s="24"/>
      <c r="P92" s="102"/>
      <c r="Q92" s="146">
        <f t="shared" si="2"/>
        <v>0</v>
      </c>
      <c r="R92" s="102"/>
      <c r="S92" s="26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</row>
    <row r="93" ht="42.0" hidden="1" customHeight="1">
      <c r="A93" s="96">
        <v>88.0</v>
      </c>
      <c r="B93" s="97"/>
      <c r="C93" s="98"/>
      <c r="D93" s="99"/>
      <c r="E93" s="100"/>
      <c r="F93" s="24"/>
      <c r="G93" s="103"/>
      <c r="H93" s="103"/>
      <c r="I93" s="101"/>
      <c r="J93" s="103"/>
      <c r="K93" s="103"/>
      <c r="L93" s="24"/>
      <c r="M93" s="101"/>
      <c r="N93" s="24"/>
      <c r="O93" s="24"/>
      <c r="P93" s="102"/>
      <c r="Q93" s="146">
        <f t="shared" si="2"/>
        <v>0</v>
      </c>
      <c r="R93" s="102"/>
      <c r="S93" s="26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</row>
    <row r="94" ht="42.0" hidden="1" customHeight="1">
      <c r="A94" s="96">
        <v>89.0</v>
      </c>
      <c r="B94" s="97"/>
      <c r="C94" s="98"/>
      <c r="D94" s="99"/>
      <c r="E94" s="100"/>
      <c r="F94" s="24"/>
      <c r="G94" s="103"/>
      <c r="H94" s="103"/>
      <c r="I94" s="101"/>
      <c r="J94" s="103"/>
      <c r="K94" s="103"/>
      <c r="L94" s="24"/>
      <c r="M94" s="101"/>
      <c r="N94" s="24"/>
      <c r="O94" s="24"/>
      <c r="P94" s="102"/>
      <c r="Q94" s="146">
        <f t="shared" si="2"/>
        <v>0</v>
      </c>
      <c r="R94" s="102"/>
      <c r="S94" s="26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</row>
    <row r="95" ht="42.0" hidden="1" customHeight="1">
      <c r="A95" s="96">
        <v>90.0</v>
      </c>
      <c r="B95" s="97"/>
      <c r="C95" s="98"/>
      <c r="D95" s="99"/>
      <c r="E95" s="100"/>
      <c r="F95" s="24"/>
      <c r="G95" s="103"/>
      <c r="H95" s="103"/>
      <c r="I95" s="101"/>
      <c r="J95" s="103"/>
      <c r="K95" s="103"/>
      <c r="L95" s="24"/>
      <c r="M95" s="101"/>
      <c r="N95" s="24"/>
      <c r="O95" s="24"/>
      <c r="P95" s="102"/>
      <c r="Q95" s="146">
        <f t="shared" si="2"/>
        <v>0</v>
      </c>
      <c r="R95" s="102"/>
      <c r="S95" s="26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</row>
    <row r="96" ht="42.0" hidden="1" customHeight="1">
      <c r="A96" s="96">
        <v>91.0</v>
      </c>
      <c r="B96" s="97"/>
      <c r="C96" s="98"/>
      <c r="D96" s="99"/>
      <c r="E96" s="100"/>
      <c r="F96" s="24"/>
      <c r="G96" s="103"/>
      <c r="H96" s="103"/>
      <c r="I96" s="101"/>
      <c r="J96" s="103"/>
      <c r="K96" s="103"/>
      <c r="L96" s="24"/>
      <c r="M96" s="101"/>
      <c r="N96" s="24"/>
      <c r="O96" s="24"/>
      <c r="P96" s="102"/>
      <c r="Q96" s="146">
        <f t="shared" si="2"/>
        <v>0</v>
      </c>
      <c r="R96" s="102"/>
      <c r="S96" s="26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</row>
    <row r="97" ht="42.0" hidden="1" customHeight="1">
      <c r="A97" s="96">
        <v>92.0</v>
      </c>
      <c r="B97" s="97"/>
      <c r="C97" s="98"/>
      <c r="D97" s="99"/>
      <c r="E97" s="100"/>
      <c r="F97" s="24"/>
      <c r="G97" s="103"/>
      <c r="H97" s="103"/>
      <c r="I97" s="101"/>
      <c r="J97" s="103"/>
      <c r="K97" s="103"/>
      <c r="L97" s="24"/>
      <c r="M97" s="101"/>
      <c r="N97" s="24"/>
      <c r="O97" s="24"/>
      <c r="P97" s="102"/>
      <c r="Q97" s="146">
        <f t="shared" si="2"/>
        <v>0</v>
      </c>
      <c r="R97" s="102"/>
      <c r="S97" s="26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</row>
    <row r="98" ht="42.0" hidden="1" customHeight="1">
      <c r="A98" s="96">
        <v>93.0</v>
      </c>
      <c r="B98" s="97"/>
      <c r="C98" s="98"/>
      <c r="D98" s="99"/>
      <c r="E98" s="100"/>
      <c r="F98" s="24"/>
      <c r="G98" s="103"/>
      <c r="H98" s="103"/>
      <c r="I98" s="101"/>
      <c r="J98" s="103"/>
      <c r="K98" s="103"/>
      <c r="L98" s="24"/>
      <c r="M98" s="101"/>
      <c r="N98" s="24"/>
      <c r="O98" s="24"/>
      <c r="P98" s="102"/>
      <c r="Q98" s="146">
        <f t="shared" si="2"/>
        <v>0</v>
      </c>
      <c r="R98" s="102"/>
      <c r="S98" s="26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</row>
    <row r="99" ht="42.0" hidden="1" customHeight="1">
      <c r="A99" s="96">
        <v>94.0</v>
      </c>
      <c r="B99" s="97"/>
      <c r="C99" s="98"/>
      <c r="D99" s="99"/>
      <c r="E99" s="100"/>
      <c r="F99" s="24"/>
      <c r="G99" s="103"/>
      <c r="H99" s="103"/>
      <c r="I99" s="101"/>
      <c r="J99" s="103"/>
      <c r="K99" s="103"/>
      <c r="L99" s="24"/>
      <c r="M99" s="101"/>
      <c r="N99" s="24"/>
      <c r="O99" s="24"/>
      <c r="P99" s="102"/>
      <c r="Q99" s="146">
        <f t="shared" si="2"/>
        <v>0</v>
      </c>
      <c r="R99" s="102"/>
      <c r="S99" s="26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</row>
    <row r="100" ht="42.0" customHeight="1">
      <c r="A100" s="96">
        <v>95.0</v>
      </c>
      <c r="B100" s="97"/>
      <c r="C100" s="98"/>
      <c r="D100" s="99"/>
      <c r="E100" s="100"/>
      <c r="F100" s="24"/>
      <c r="G100" s="103"/>
      <c r="H100" s="24"/>
      <c r="I100" s="101"/>
      <c r="J100" s="103"/>
      <c r="K100" s="103"/>
      <c r="L100" s="24"/>
      <c r="M100" s="101"/>
      <c r="N100" s="24"/>
      <c r="O100" s="24"/>
      <c r="P100" s="102"/>
      <c r="Q100" s="146">
        <f t="shared" si="2"/>
        <v>0</v>
      </c>
      <c r="R100" s="102"/>
      <c r="S100" s="26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</row>
    <row r="101" ht="42.0" customHeight="1">
      <c r="A101" s="30"/>
      <c r="B101" s="31"/>
      <c r="C101" s="32"/>
      <c r="D101" s="33"/>
      <c r="E101" s="33"/>
      <c r="F101" s="34">
        <f t="shared" ref="F101:G101" si="3">SUM(F6:F100)</f>
        <v>2450</v>
      </c>
      <c r="G101" s="34">
        <f t="shared" si="3"/>
        <v>12700</v>
      </c>
      <c r="H101" s="169">
        <v>0.0</v>
      </c>
      <c r="I101" s="34">
        <f t="shared" ref="I101:P101" si="4">SUM(I6:I100)</f>
        <v>90560</v>
      </c>
      <c r="J101" s="34">
        <f t="shared" si="4"/>
        <v>2600</v>
      </c>
      <c r="K101" s="34">
        <f t="shared" si="4"/>
        <v>9650</v>
      </c>
      <c r="L101" s="34">
        <f t="shared" si="4"/>
        <v>0</v>
      </c>
      <c r="M101" s="34">
        <f t="shared" si="4"/>
        <v>4200</v>
      </c>
      <c r="N101" s="34">
        <f t="shared" si="4"/>
        <v>0</v>
      </c>
      <c r="O101" s="34">
        <f t="shared" si="4"/>
        <v>0</v>
      </c>
      <c r="P101" s="34">
        <f t="shared" si="4"/>
        <v>127260</v>
      </c>
      <c r="Q101" s="35"/>
      <c r="R101" s="33"/>
      <c r="S101" s="36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</row>
    <row r="102" ht="42.0" customHeight="1">
      <c r="A102" s="38"/>
      <c r="B102" s="39"/>
      <c r="C102" s="40"/>
      <c r="D102" s="40"/>
      <c r="E102" s="40"/>
      <c r="F102" s="41">
        <f>F101+G101+H101+I101+J101+K101+L101+M101+N101+O101</f>
        <v>122160</v>
      </c>
      <c r="G102" s="4"/>
      <c r="H102" s="4"/>
      <c r="I102" s="4"/>
      <c r="J102" s="4"/>
      <c r="K102" s="4"/>
      <c r="L102" s="4"/>
      <c r="M102" s="4"/>
      <c r="N102" s="4"/>
      <c r="O102" s="4"/>
      <c r="P102" s="43" t="s">
        <v>185</v>
      </c>
      <c r="Q102" s="43"/>
      <c r="R102" s="40"/>
      <c r="S102" s="44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</row>
    <row r="103" ht="42.0" customHeight="1">
      <c r="A103" s="45"/>
      <c r="B103" s="45"/>
      <c r="C103" s="45"/>
      <c r="D103" s="45"/>
      <c r="E103" s="28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</row>
    <row r="104" ht="42.0" customHeight="1">
      <c r="A104" s="143" t="s">
        <v>1052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</row>
    <row r="105" ht="42.0" customHeight="1">
      <c r="A105" s="47" t="s">
        <v>2</v>
      </c>
      <c r="B105" s="48" t="s">
        <v>3</v>
      </c>
      <c r="C105" s="48" t="s">
        <v>4</v>
      </c>
      <c r="D105" s="48" t="s">
        <v>5</v>
      </c>
      <c r="E105" s="48" t="s">
        <v>6</v>
      </c>
      <c r="F105" s="49" t="s">
        <v>7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10"/>
      <c r="R105" s="48" t="s">
        <v>8</v>
      </c>
      <c r="S105" s="48" t="s">
        <v>9</v>
      </c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</row>
    <row r="106" ht="42.0" customHeight="1">
      <c r="A106" s="11"/>
      <c r="B106" s="12"/>
      <c r="C106" s="12"/>
      <c r="D106" s="12"/>
      <c r="E106" s="12"/>
      <c r="F106" s="50" t="s">
        <v>10</v>
      </c>
      <c r="G106" s="51" t="s">
        <v>11</v>
      </c>
      <c r="H106" s="10"/>
      <c r="I106" s="51" t="s">
        <v>12</v>
      </c>
      <c r="J106" s="10"/>
      <c r="K106" s="48" t="s">
        <v>13</v>
      </c>
      <c r="L106" s="52"/>
      <c r="M106" s="52"/>
      <c r="N106" s="52"/>
      <c r="O106" s="125" t="s">
        <v>324</v>
      </c>
      <c r="P106" s="48" t="s">
        <v>14</v>
      </c>
      <c r="Q106" s="48" t="s">
        <v>15</v>
      </c>
      <c r="R106" s="12"/>
      <c r="S106" s="12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</row>
    <row r="107" ht="42.0" customHeight="1">
      <c r="A107" s="17"/>
      <c r="B107" s="10"/>
      <c r="C107" s="10"/>
      <c r="D107" s="10"/>
      <c r="E107" s="10"/>
      <c r="F107" s="10"/>
      <c r="G107" s="163" t="s">
        <v>16</v>
      </c>
      <c r="H107" s="54" t="s">
        <v>17</v>
      </c>
      <c r="I107" s="54" t="s">
        <v>18</v>
      </c>
      <c r="J107" s="54" t="s">
        <v>19</v>
      </c>
      <c r="K107" s="10"/>
      <c r="L107" s="54" t="s">
        <v>20</v>
      </c>
      <c r="M107" s="54" t="s">
        <v>21</v>
      </c>
      <c r="N107" s="162" t="s">
        <v>939</v>
      </c>
      <c r="O107" s="126" t="s">
        <v>325</v>
      </c>
      <c r="P107" s="10"/>
      <c r="Q107" s="10"/>
      <c r="R107" s="10"/>
      <c r="S107" s="10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</row>
    <row r="108" ht="42.0" customHeight="1">
      <c r="A108" s="56">
        <v>1.0</v>
      </c>
      <c r="B108" s="97">
        <v>45927.0</v>
      </c>
      <c r="C108" s="98" t="s">
        <v>1334</v>
      </c>
      <c r="D108" s="99">
        <v>59244.0</v>
      </c>
      <c r="E108" s="100" t="s">
        <v>949</v>
      </c>
      <c r="F108" s="24"/>
      <c r="G108" s="103"/>
      <c r="H108" s="24"/>
      <c r="I108" s="101"/>
      <c r="J108" s="103"/>
      <c r="K108" s="103"/>
      <c r="L108" s="24"/>
      <c r="M108" s="101"/>
      <c r="N108" s="103"/>
      <c r="O108" s="103">
        <v>2400.0</v>
      </c>
      <c r="P108" s="102">
        <v>2400.0</v>
      </c>
      <c r="Q108" s="146">
        <v>0.0</v>
      </c>
      <c r="R108" s="146" t="s">
        <v>43</v>
      </c>
      <c r="S108" s="102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</row>
    <row r="109" ht="42.0" customHeight="1">
      <c r="A109" s="59"/>
      <c r="B109" s="97"/>
      <c r="C109" s="98"/>
      <c r="D109" s="99"/>
      <c r="E109" s="100"/>
      <c r="F109" s="103"/>
      <c r="G109" s="24"/>
      <c r="H109" s="24"/>
      <c r="I109" s="101"/>
      <c r="J109" s="103"/>
      <c r="K109" s="103"/>
      <c r="L109" s="24"/>
      <c r="M109" s="101"/>
      <c r="N109" s="24"/>
      <c r="O109" s="103"/>
      <c r="P109" s="102"/>
      <c r="Q109" s="146">
        <v>0.0</v>
      </c>
      <c r="R109" s="102" t="s">
        <v>43</v>
      </c>
      <c r="S109" s="102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</row>
    <row r="110" ht="42.0" customHeight="1">
      <c r="A110" s="127"/>
      <c r="B110" s="97"/>
      <c r="C110" s="98"/>
      <c r="D110" s="99"/>
      <c r="E110" s="100"/>
      <c r="F110" s="24"/>
      <c r="G110" s="24"/>
      <c r="H110" s="24"/>
      <c r="I110" s="101"/>
      <c r="J110" s="24"/>
      <c r="K110" s="24"/>
      <c r="L110" s="24"/>
      <c r="M110" s="101"/>
      <c r="N110" s="24"/>
      <c r="O110" s="103"/>
      <c r="P110" s="102"/>
      <c r="Q110" s="27">
        <f t="shared" ref="Q110:Q111" si="5">F110+G110+H110+I110+J110+K110+L110+M110+N110+O110-P110</f>
        <v>0</v>
      </c>
      <c r="R110" s="26"/>
      <c r="S110" s="58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</row>
    <row r="111" ht="42.0" customHeight="1">
      <c r="A111" s="59"/>
      <c r="B111" s="60"/>
      <c r="C111" s="61"/>
      <c r="D111" s="61"/>
      <c r="E111" s="61"/>
      <c r="F111" s="62"/>
      <c r="G111" s="62"/>
      <c r="H111" s="62"/>
      <c r="I111" s="62"/>
      <c r="J111" s="62"/>
      <c r="K111" s="62"/>
      <c r="L111" s="62"/>
      <c r="M111" s="62"/>
      <c r="N111" s="62"/>
      <c r="O111" s="63"/>
      <c r="P111" s="64"/>
      <c r="Q111" s="27">
        <f t="shared" si="5"/>
        <v>0</v>
      </c>
      <c r="R111" s="26"/>
      <c r="S111" s="58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</row>
    <row r="112" ht="42.0" customHeight="1">
      <c r="A112" s="65"/>
      <c r="B112" s="66"/>
      <c r="C112" s="67"/>
      <c r="D112" s="68" t="s">
        <v>131</v>
      </c>
      <c r="E112" s="52"/>
      <c r="F112" s="69">
        <f t="shared" ref="F112:P112" si="6">SUM(F108:F111)</f>
        <v>0</v>
      </c>
      <c r="G112" s="69">
        <f t="shared" si="6"/>
        <v>0</v>
      </c>
      <c r="H112" s="69">
        <f t="shared" si="6"/>
        <v>0</v>
      </c>
      <c r="I112" s="69">
        <f t="shared" si="6"/>
        <v>0</v>
      </c>
      <c r="J112" s="69">
        <f t="shared" si="6"/>
        <v>0</v>
      </c>
      <c r="K112" s="69">
        <f t="shared" si="6"/>
        <v>0</v>
      </c>
      <c r="L112" s="69">
        <f t="shared" si="6"/>
        <v>0</v>
      </c>
      <c r="M112" s="69">
        <f t="shared" si="6"/>
        <v>0</v>
      </c>
      <c r="N112" s="69">
        <f t="shared" si="6"/>
        <v>0</v>
      </c>
      <c r="O112" s="69">
        <f t="shared" si="6"/>
        <v>2400</v>
      </c>
      <c r="P112" s="69">
        <f t="shared" si="6"/>
        <v>2400</v>
      </c>
      <c r="Q112" s="70"/>
      <c r="R112" s="52"/>
      <c r="S112" s="58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</row>
    <row r="113" ht="42.0" customHeight="1">
      <c r="A113" s="45"/>
      <c r="B113" s="45"/>
      <c r="C113" s="45"/>
      <c r="D113" s="45"/>
      <c r="E113" s="28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</row>
    <row r="114" ht="42.0" customHeight="1">
      <c r="A114" s="46" t="s">
        <v>139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</row>
    <row r="115" ht="42.0" customHeight="1">
      <c r="A115" s="47" t="s">
        <v>2</v>
      </c>
      <c r="B115" s="48" t="s">
        <v>3</v>
      </c>
      <c r="C115" s="48" t="s">
        <v>4</v>
      </c>
      <c r="D115" s="48" t="s">
        <v>5</v>
      </c>
      <c r="E115" s="48" t="s">
        <v>6</v>
      </c>
      <c r="F115" s="49" t="s">
        <v>7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10"/>
      <c r="R115" s="48" t="s">
        <v>8</v>
      </c>
      <c r="S115" s="48" t="s">
        <v>9</v>
      </c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</row>
    <row r="116" ht="42.0" customHeight="1">
      <c r="A116" s="11"/>
      <c r="B116" s="12"/>
      <c r="C116" s="12"/>
      <c r="D116" s="12"/>
      <c r="E116" s="12"/>
      <c r="F116" s="50" t="s">
        <v>10</v>
      </c>
      <c r="G116" s="51" t="s">
        <v>11</v>
      </c>
      <c r="H116" s="10"/>
      <c r="I116" s="51" t="s">
        <v>12</v>
      </c>
      <c r="J116" s="10"/>
      <c r="K116" s="48" t="s">
        <v>13</v>
      </c>
      <c r="L116" s="52"/>
      <c r="M116" s="52"/>
      <c r="N116" s="52"/>
      <c r="O116" s="73" t="s">
        <v>1335</v>
      </c>
      <c r="P116" s="48" t="s">
        <v>14</v>
      </c>
      <c r="Q116" s="48" t="s">
        <v>15</v>
      </c>
      <c r="R116" s="12"/>
      <c r="S116" s="12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</row>
    <row r="117" ht="42.0" customHeight="1">
      <c r="A117" s="17"/>
      <c r="B117" s="10"/>
      <c r="C117" s="10"/>
      <c r="D117" s="10"/>
      <c r="E117" s="10"/>
      <c r="F117" s="10"/>
      <c r="G117" s="164" t="s">
        <v>16</v>
      </c>
      <c r="H117" s="54" t="s">
        <v>17</v>
      </c>
      <c r="I117" s="54" t="s">
        <v>18</v>
      </c>
      <c r="J117" s="54" t="s">
        <v>19</v>
      </c>
      <c r="K117" s="10"/>
      <c r="L117" s="54" t="s">
        <v>20</v>
      </c>
      <c r="M117" s="54" t="s">
        <v>21</v>
      </c>
      <c r="N117" s="54" t="s">
        <v>22</v>
      </c>
      <c r="O117" s="10"/>
      <c r="P117" s="10"/>
      <c r="Q117" s="10"/>
      <c r="R117" s="10"/>
      <c r="S117" s="10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</row>
    <row r="118" ht="42.0" customHeight="1">
      <c r="A118" s="56">
        <v>1.0</v>
      </c>
      <c r="B118" s="165">
        <v>45927.0</v>
      </c>
      <c r="C118" s="166" t="s">
        <v>1336</v>
      </c>
      <c r="D118" s="167">
        <v>42046.0</v>
      </c>
      <c r="E118" s="168" t="s">
        <v>36</v>
      </c>
      <c r="F118" s="62"/>
      <c r="G118" s="118"/>
      <c r="H118" s="118">
        <v>3050.0</v>
      </c>
      <c r="I118" s="118"/>
      <c r="J118" s="118"/>
      <c r="K118" s="62"/>
      <c r="L118" s="118"/>
      <c r="M118" s="118"/>
      <c r="N118" s="62"/>
      <c r="O118" s="63"/>
      <c r="P118" s="120">
        <v>3050.0</v>
      </c>
      <c r="Q118" s="158">
        <v>0.0</v>
      </c>
      <c r="R118" s="102"/>
      <c r="S118" s="58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</row>
    <row r="119" ht="42.0" customHeight="1">
      <c r="A119" s="135"/>
      <c r="B119" s="121"/>
      <c r="C119" s="122"/>
      <c r="D119" s="123"/>
      <c r="E119" s="124"/>
      <c r="F119" s="62"/>
      <c r="G119" s="62"/>
      <c r="H119" s="118"/>
      <c r="I119" s="118"/>
      <c r="J119" s="118"/>
      <c r="K119" s="62"/>
      <c r="L119" s="62"/>
      <c r="M119" s="118"/>
      <c r="N119" s="62"/>
      <c r="O119" s="63"/>
      <c r="P119" s="120"/>
      <c r="Q119" s="158">
        <v>0.0</v>
      </c>
      <c r="R119" s="102"/>
      <c r="S119" s="58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</row>
    <row r="120" ht="42.0" hidden="1" customHeight="1">
      <c r="A120" s="135"/>
      <c r="B120" s="121"/>
      <c r="C120" s="122"/>
      <c r="D120" s="123"/>
      <c r="E120" s="124"/>
      <c r="F120" s="62"/>
      <c r="G120" s="62"/>
      <c r="H120" s="118"/>
      <c r="I120" s="118"/>
      <c r="J120" s="118"/>
      <c r="K120" s="62"/>
      <c r="L120" s="62"/>
      <c r="M120" s="62"/>
      <c r="N120" s="62"/>
      <c r="O120" s="63"/>
      <c r="P120" s="120"/>
      <c r="Q120" s="158">
        <f t="shared" ref="Q120:Q124" si="7">F120+G120+H120+I120+J120+K120+L120+M120+N120+O120+P120-P120</f>
        <v>0</v>
      </c>
      <c r="R120" s="102"/>
      <c r="S120" s="58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</row>
    <row r="121" ht="42.0" hidden="1" customHeight="1">
      <c r="A121" s="135"/>
      <c r="B121" s="121"/>
      <c r="C121" s="122"/>
      <c r="D121" s="123"/>
      <c r="E121" s="124"/>
      <c r="F121" s="62"/>
      <c r="G121" s="62"/>
      <c r="H121" s="118"/>
      <c r="I121" s="118"/>
      <c r="J121" s="118"/>
      <c r="K121" s="62"/>
      <c r="L121" s="62"/>
      <c r="M121" s="62"/>
      <c r="N121" s="62"/>
      <c r="O121" s="63"/>
      <c r="P121" s="120"/>
      <c r="Q121" s="158">
        <f t="shared" si="7"/>
        <v>0</v>
      </c>
      <c r="R121" s="26"/>
      <c r="S121" s="58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</row>
    <row r="122" ht="42.0" hidden="1" customHeight="1">
      <c r="A122" s="135"/>
      <c r="B122" s="121"/>
      <c r="C122" s="122"/>
      <c r="D122" s="123"/>
      <c r="E122" s="124"/>
      <c r="F122" s="62"/>
      <c r="G122" s="62"/>
      <c r="H122" s="118"/>
      <c r="I122" s="118"/>
      <c r="J122" s="118"/>
      <c r="K122" s="62"/>
      <c r="L122" s="62"/>
      <c r="M122" s="62"/>
      <c r="N122" s="62"/>
      <c r="O122" s="63"/>
      <c r="P122" s="120"/>
      <c r="Q122" s="158">
        <f t="shared" si="7"/>
        <v>0</v>
      </c>
      <c r="R122" s="26"/>
      <c r="S122" s="58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</row>
    <row r="123" ht="42.0" hidden="1" customHeight="1">
      <c r="A123" s="135"/>
      <c r="B123" s="97"/>
      <c r="C123" s="136"/>
      <c r="D123" s="136"/>
      <c r="E123" s="137"/>
      <c r="F123" s="62"/>
      <c r="G123" s="62"/>
      <c r="H123" s="118"/>
      <c r="I123" s="62"/>
      <c r="J123" s="118"/>
      <c r="K123" s="62"/>
      <c r="L123" s="62"/>
      <c r="M123" s="62"/>
      <c r="N123" s="62"/>
      <c r="O123" s="63"/>
      <c r="P123" s="120"/>
      <c r="Q123" s="158">
        <f t="shared" si="7"/>
        <v>0</v>
      </c>
      <c r="R123" s="102"/>
      <c r="S123" s="58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</row>
    <row r="124" ht="42.0" customHeight="1">
      <c r="A124" s="138"/>
      <c r="B124" s="139"/>
      <c r="C124" s="140"/>
      <c r="D124" s="140"/>
      <c r="E124" s="140"/>
      <c r="F124" s="62"/>
      <c r="G124" s="62"/>
      <c r="H124" s="118"/>
      <c r="I124" s="62"/>
      <c r="J124" s="62"/>
      <c r="K124" s="62"/>
      <c r="L124" s="62"/>
      <c r="M124" s="62"/>
      <c r="N124" s="62"/>
      <c r="O124" s="63"/>
      <c r="P124" s="141"/>
      <c r="Q124" s="158">
        <f t="shared" si="7"/>
        <v>0</v>
      </c>
      <c r="R124" s="26"/>
      <c r="S124" s="58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</row>
    <row r="125" ht="42.0" customHeight="1">
      <c r="A125" s="65"/>
      <c r="B125" s="66"/>
      <c r="C125" s="67"/>
      <c r="D125" s="68" t="s">
        <v>131</v>
      </c>
      <c r="E125" s="52"/>
      <c r="F125" s="69">
        <f t="shared" ref="F125:P125" si="8">SUM(F118:F124)</f>
        <v>0</v>
      </c>
      <c r="G125" s="69">
        <f t="shared" si="8"/>
        <v>0</v>
      </c>
      <c r="H125" s="69">
        <f t="shared" si="8"/>
        <v>3050</v>
      </c>
      <c r="I125" s="69">
        <f t="shared" si="8"/>
        <v>0</v>
      </c>
      <c r="J125" s="69">
        <f t="shared" si="8"/>
        <v>0</v>
      </c>
      <c r="K125" s="69">
        <f t="shared" si="8"/>
        <v>0</v>
      </c>
      <c r="L125" s="69">
        <f t="shared" si="8"/>
        <v>0</v>
      </c>
      <c r="M125" s="69">
        <f t="shared" si="8"/>
        <v>0</v>
      </c>
      <c r="N125" s="69">
        <f t="shared" si="8"/>
        <v>0</v>
      </c>
      <c r="O125" s="69">
        <f t="shared" si="8"/>
        <v>0</v>
      </c>
      <c r="P125" s="69">
        <f t="shared" si="8"/>
        <v>3050</v>
      </c>
      <c r="Q125" s="70"/>
      <c r="R125" s="52"/>
      <c r="S125" s="58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</row>
    <row r="126" ht="42.0" customHeight="1">
      <c r="A126" s="45"/>
      <c r="B126" s="45"/>
      <c r="C126" s="45"/>
      <c r="D126" s="45"/>
      <c r="E126" s="71"/>
      <c r="F126" s="72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</row>
    <row r="127" ht="42.0" customHeight="1">
      <c r="A127" s="45"/>
      <c r="B127" s="45"/>
      <c r="C127" s="45"/>
      <c r="D127" s="45"/>
      <c r="E127" s="71"/>
      <c r="F127" s="72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</row>
    <row r="128" ht="51.0" customHeight="1">
      <c r="A128" s="2"/>
      <c r="B128" s="2"/>
      <c r="C128" s="2"/>
      <c r="D128" s="2"/>
      <c r="E128" s="82" t="s">
        <v>148</v>
      </c>
      <c r="F128" s="104" t="s">
        <v>149</v>
      </c>
      <c r="G128" s="2"/>
      <c r="H128" s="2"/>
      <c r="I128" s="2"/>
      <c r="J128" s="84" t="s">
        <v>150</v>
      </c>
      <c r="K128" s="84"/>
      <c r="L128" s="84"/>
      <c r="M128" s="84"/>
      <c r="N128" s="85"/>
      <c r="O128" s="85"/>
      <c r="P128" s="86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82" t="s">
        <v>151</v>
      </c>
      <c r="F129" s="104" t="s">
        <v>149</v>
      </c>
      <c r="G129" s="2"/>
      <c r="H129" s="2"/>
      <c r="I129" s="2"/>
      <c r="J129" s="87" t="s">
        <v>152</v>
      </c>
      <c r="K129" s="87"/>
      <c r="L129" s="87"/>
      <c r="M129" s="87"/>
      <c r="N129" s="87"/>
      <c r="O129" s="87"/>
      <c r="P129" s="88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82" t="s">
        <v>153</v>
      </c>
      <c r="F130" s="104" t="s">
        <v>149</v>
      </c>
      <c r="G130" s="2"/>
      <c r="H130" s="2"/>
      <c r="I130" s="2"/>
      <c r="J130" s="89"/>
      <c r="K130" s="90"/>
      <c r="L130" s="90"/>
      <c r="M130" s="90"/>
      <c r="N130" s="90"/>
      <c r="O130" s="90"/>
      <c r="P130" s="90"/>
      <c r="Q130" s="91"/>
      <c r="R130" s="28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82" t="s">
        <v>154</v>
      </c>
      <c r="F131" s="104" t="s">
        <v>149</v>
      </c>
      <c r="G131" s="2"/>
      <c r="H131" s="2"/>
      <c r="I131" s="2"/>
      <c r="J131" s="92"/>
      <c r="K131" s="92"/>
      <c r="L131" s="92"/>
      <c r="M131" s="92"/>
      <c r="N131" s="92"/>
      <c r="O131" s="92"/>
      <c r="P131" s="45"/>
      <c r="Q131" s="45"/>
      <c r="R131" s="45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82" t="s">
        <v>1337</v>
      </c>
      <c r="F132" s="104" t="s">
        <v>149</v>
      </c>
      <c r="G132" s="2"/>
      <c r="H132" s="2"/>
      <c r="I132" s="2"/>
      <c r="J132" s="92"/>
      <c r="K132" s="92"/>
      <c r="L132" s="92"/>
      <c r="M132" s="92"/>
      <c r="N132" s="92"/>
      <c r="O132" s="92"/>
      <c r="P132" s="93"/>
      <c r="Q132" s="45"/>
      <c r="R132" s="45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82" t="s">
        <v>157</v>
      </c>
      <c r="F133" s="104" t="s">
        <v>149</v>
      </c>
      <c r="G133" s="2"/>
      <c r="H133" s="2"/>
      <c r="I133" s="2"/>
      <c r="J133" s="94"/>
      <c r="K133" s="94"/>
      <c r="L133" s="94"/>
      <c r="M133" s="94"/>
      <c r="N133" s="45"/>
      <c r="O133" s="45"/>
      <c r="P133" s="93"/>
      <c r="Q133" s="45"/>
      <c r="R133" s="45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82" t="s">
        <v>158</v>
      </c>
      <c r="F134" s="104" t="s">
        <v>149</v>
      </c>
      <c r="G134" s="2"/>
      <c r="H134" s="2"/>
      <c r="I134" s="2"/>
      <c r="J134" s="45"/>
      <c r="K134" s="45"/>
      <c r="L134" s="95"/>
      <c r="M134" s="45"/>
      <c r="N134" s="45"/>
      <c r="O134" s="45"/>
      <c r="P134" s="93"/>
      <c r="Q134" s="45"/>
      <c r="R134" s="45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45"/>
      <c r="K135" s="45"/>
      <c r="L135" s="45"/>
      <c r="M135" s="45"/>
      <c r="N135" s="45"/>
      <c r="O135" s="45"/>
      <c r="P135" s="45"/>
      <c r="Q135" s="45"/>
      <c r="R135" s="45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4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4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4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4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4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4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4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4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4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4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4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4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4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4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  <row r="999" ht="42.0" customHeight="1"/>
    <row r="1000" ht="42.0" customHeight="1"/>
    <row r="1001" ht="42.0" customHeight="1"/>
    <row r="1002" ht="42.0" customHeight="1"/>
    <row r="1003" ht="42.0" customHeight="1"/>
    <row r="1004" ht="42.0" customHeight="1"/>
    <row r="1005" ht="42.0" customHeight="1"/>
    <row r="1006" ht="42.0" customHeight="1"/>
    <row r="1007" ht="42.0" customHeight="1"/>
    <row r="1008" ht="42.0" customHeight="1"/>
    <row r="1009" ht="42.0" customHeight="1"/>
    <row r="1010" ht="42.0" customHeight="1"/>
    <row r="1011" ht="42.0" customHeight="1"/>
    <row r="1012" ht="42.0" customHeight="1"/>
    <row r="1013" ht="42.0" customHeight="1"/>
  </sheetData>
  <mergeCells count="48">
    <mergeCell ref="I116:J116"/>
    <mergeCell ref="K116:K117"/>
    <mergeCell ref="O116:O117"/>
    <mergeCell ref="P116:P117"/>
    <mergeCell ref="A114:S114"/>
    <mergeCell ref="A115:A117"/>
    <mergeCell ref="B115:B117"/>
    <mergeCell ref="C115:C117"/>
    <mergeCell ref="D115:D117"/>
    <mergeCell ref="E115:E117"/>
    <mergeCell ref="F115:Q115"/>
    <mergeCell ref="Q116:Q11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102:O102"/>
    <mergeCell ref="A105:A107"/>
    <mergeCell ref="B105:B107"/>
    <mergeCell ref="C105:C107"/>
    <mergeCell ref="D105:D107"/>
    <mergeCell ref="E105:E107"/>
    <mergeCell ref="R105:R107"/>
    <mergeCell ref="P106:P107"/>
    <mergeCell ref="Q106:Q107"/>
    <mergeCell ref="A104:S104"/>
    <mergeCell ref="F105:Q105"/>
    <mergeCell ref="S105:S107"/>
    <mergeCell ref="F106:F107"/>
    <mergeCell ref="G106:H106"/>
    <mergeCell ref="I106:J106"/>
    <mergeCell ref="K106:K107"/>
    <mergeCell ref="R115:R117"/>
    <mergeCell ref="S115:S117"/>
    <mergeCell ref="F116:F117"/>
    <mergeCell ref="G116:H1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1338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45928.0</v>
      </c>
      <c r="C6" s="98" t="s">
        <v>1339</v>
      </c>
      <c r="D6" s="99">
        <v>98286.0</v>
      </c>
      <c r="E6" s="100" t="s">
        <v>1340</v>
      </c>
      <c r="F6" s="103"/>
      <c r="G6" s="24"/>
      <c r="H6" s="103"/>
      <c r="I6" s="101"/>
      <c r="J6" s="103"/>
      <c r="K6" s="103"/>
      <c r="L6" s="24"/>
      <c r="M6" s="101">
        <v>2700.0</v>
      </c>
      <c r="N6" s="24"/>
      <c r="O6" s="24"/>
      <c r="P6" s="102">
        <v>2700.0</v>
      </c>
      <c r="Q6" s="146">
        <v>0.0</v>
      </c>
      <c r="R6" s="102" t="s">
        <v>26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45928.0</v>
      </c>
      <c r="C7" s="98" t="s">
        <v>1341</v>
      </c>
      <c r="D7" s="99">
        <v>26831.0</v>
      </c>
      <c r="E7" s="100" t="s">
        <v>516</v>
      </c>
      <c r="F7" s="103"/>
      <c r="G7" s="103"/>
      <c r="H7" s="24"/>
      <c r="I7" s="101"/>
      <c r="J7" s="103">
        <v>3950.0</v>
      </c>
      <c r="K7" s="103"/>
      <c r="L7" s="24"/>
      <c r="M7" s="101"/>
      <c r="N7" s="24"/>
      <c r="O7" s="24"/>
      <c r="P7" s="102">
        <v>3950.0</v>
      </c>
      <c r="Q7" s="146">
        <v>0.0</v>
      </c>
      <c r="R7" s="102" t="s">
        <v>352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45928.0</v>
      </c>
      <c r="C8" s="98" t="s">
        <v>1342</v>
      </c>
      <c r="D8" s="99">
        <v>35245.0</v>
      </c>
      <c r="E8" s="100" t="s">
        <v>64</v>
      </c>
      <c r="F8" s="24"/>
      <c r="G8" s="103"/>
      <c r="H8" s="24"/>
      <c r="I8" s="101"/>
      <c r="J8" s="103"/>
      <c r="K8" s="103">
        <v>300.0</v>
      </c>
      <c r="L8" s="24"/>
      <c r="M8" s="101"/>
      <c r="N8" s="24"/>
      <c r="O8" s="24"/>
      <c r="P8" s="102">
        <v>300.0</v>
      </c>
      <c r="Q8" s="146">
        <v>0.0</v>
      </c>
      <c r="R8" s="102" t="s">
        <v>26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45928.0</v>
      </c>
      <c r="C9" s="98" t="s">
        <v>1343</v>
      </c>
      <c r="D9" s="99">
        <v>48052.0</v>
      </c>
      <c r="E9" s="100" t="s">
        <v>1344</v>
      </c>
      <c r="F9" s="103"/>
      <c r="G9" s="24"/>
      <c r="H9" s="24"/>
      <c r="I9" s="101">
        <v>5100.0</v>
      </c>
      <c r="J9" s="103"/>
      <c r="K9" s="24"/>
      <c r="L9" s="24"/>
      <c r="M9" s="101"/>
      <c r="N9" s="24"/>
      <c r="O9" s="24"/>
      <c r="P9" s="102">
        <v>5100.0</v>
      </c>
      <c r="Q9" s="146">
        <v>0.0</v>
      </c>
      <c r="R9" s="102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45928.0</v>
      </c>
      <c r="C10" s="98" t="s">
        <v>1345</v>
      </c>
      <c r="D10" s="99">
        <v>93097.0</v>
      </c>
      <c r="E10" s="100" t="s">
        <v>200</v>
      </c>
      <c r="F10" s="103">
        <v>1000.0</v>
      </c>
      <c r="G10" s="24"/>
      <c r="H10" s="24"/>
      <c r="I10" s="101"/>
      <c r="J10" s="103"/>
      <c r="K10" s="24"/>
      <c r="L10" s="24"/>
      <c r="M10" s="101"/>
      <c r="N10" s="24"/>
      <c r="O10" s="24"/>
      <c r="P10" s="102">
        <v>1000.0</v>
      </c>
      <c r="Q10" s="146">
        <v>0.0</v>
      </c>
      <c r="R10" s="102" t="s">
        <v>26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45928.0</v>
      </c>
      <c r="C11" s="98" t="s">
        <v>1346</v>
      </c>
      <c r="D11" s="99">
        <v>98289.0</v>
      </c>
      <c r="E11" s="100" t="s">
        <v>1347</v>
      </c>
      <c r="F11" s="103">
        <v>3700.0</v>
      </c>
      <c r="G11" s="24"/>
      <c r="H11" s="24"/>
      <c r="I11" s="101"/>
      <c r="J11" s="103"/>
      <c r="K11" s="103"/>
      <c r="L11" s="24"/>
      <c r="M11" s="101"/>
      <c r="N11" s="24"/>
      <c r="O11" s="24"/>
      <c r="P11" s="102">
        <v>3700.0</v>
      </c>
      <c r="Q11" s="146">
        <v>0.0</v>
      </c>
      <c r="R11" s="102" t="s">
        <v>26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45928.0</v>
      </c>
      <c r="C12" s="98" t="s">
        <v>1348</v>
      </c>
      <c r="D12" s="99">
        <v>67621.0</v>
      </c>
      <c r="E12" s="100" t="s">
        <v>303</v>
      </c>
      <c r="F12" s="24"/>
      <c r="G12" s="103"/>
      <c r="H12" s="103"/>
      <c r="I12" s="101">
        <v>1250.0</v>
      </c>
      <c r="J12" s="103"/>
      <c r="K12" s="103"/>
      <c r="L12" s="24"/>
      <c r="M12" s="101"/>
      <c r="N12" s="24"/>
      <c r="O12" s="24"/>
      <c r="P12" s="102">
        <v>1250.0</v>
      </c>
      <c r="Q12" s="146">
        <v>0.0</v>
      </c>
      <c r="R12" s="102" t="s">
        <v>71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45928.0</v>
      </c>
      <c r="C13" s="98" t="s">
        <v>1349</v>
      </c>
      <c r="D13" s="99">
        <v>42095.0</v>
      </c>
      <c r="E13" s="100" t="s">
        <v>45</v>
      </c>
      <c r="F13" s="24"/>
      <c r="G13" s="103"/>
      <c r="H13" s="103"/>
      <c r="I13" s="101">
        <v>130.0</v>
      </c>
      <c r="J13" s="103"/>
      <c r="K13" s="103">
        <v>1320.0</v>
      </c>
      <c r="L13" s="24"/>
      <c r="M13" s="101"/>
      <c r="N13" s="24"/>
      <c r="O13" s="24"/>
      <c r="P13" s="102">
        <v>1450.0</v>
      </c>
      <c r="Q13" s="146">
        <v>0.0</v>
      </c>
      <c r="R13" s="102" t="s">
        <v>26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45928.0</v>
      </c>
      <c r="C14" s="98" t="s">
        <v>1350</v>
      </c>
      <c r="D14" s="99">
        <v>50871.0</v>
      </c>
      <c r="E14" s="100" t="s">
        <v>25</v>
      </c>
      <c r="F14" s="24"/>
      <c r="G14" s="103"/>
      <c r="H14" s="103"/>
      <c r="I14" s="101">
        <v>5000.0</v>
      </c>
      <c r="J14" s="103"/>
      <c r="K14" s="103"/>
      <c r="L14" s="24"/>
      <c r="M14" s="101"/>
      <c r="N14" s="24"/>
      <c r="O14" s="24"/>
      <c r="P14" s="102">
        <v>5000.0</v>
      </c>
      <c r="Q14" s="146">
        <v>0.0</v>
      </c>
      <c r="R14" s="102" t="s">
        <v>26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45928.0</v>
      </c>
      <c r="C15" s="98" t="s">
        <v>1351</v>
      </c>
      <c r="D15" s="99">
        <v>59244.0</v>
      </c>
      <c r="E15" s="100" t="s">
        <v>949</v>
      </c>
      <c r="F15" s="24"/>
      <c r="G15" s="103"/>
      <c r="H15" s="103"/>
      <c r="I15" s="101"/>
      <c r="J15" s="103">
        <v>4500.0</v>
      </c>
      <c r="K15" s="103"/>
      <c r="L15" s="24"/>
      <c r="M15" s="101"/>
      <c r="N15" s="24"/>
      <c r="O15" s="24"/>
      <c r="P15" s="102">
        <v>4500.0</v>
      </c>
      <c r="Q15" s="146">
        <v>0.0</v>
      </c>
      <c r="R15" s="102" t="s">
        <v>43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45928.0</v>
      </c>
      <c r="C16" s="98" t="s">
        <v>1352</v>
      </c>
      <c r="D16" s="99">
        <v>35245.0</v>
      </c>
      <c r="E16" s="100" t="s">
        <v>64</v>
      </c>
      <c r="F16" s="103"/>
      <c r="G16" s="103"/>
      <c r="H16" s="103"/>
      <c r="I16" s="101"/>
      <c r="J16" s="103"/>
      <c r="K16" s="103">
        <v>4050.0</v>
      </c>
      <c r="L16" s="24"/>
      <c r="M16" s="101"/>
      <c r="N16" s="24"/>
      <c r="O16" s="24"/>
      <c r="P16" s="102">
        <v>4050.0</v>
      </c>
      <c r="Q16" s="146">
        <v>0.0</v>
      </c>
      <c r="R16" s="102" t="s">
        <v>26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45928.0</v>
      </c>
      <c r="C17" s="98" t="s">
        <v>1353</v>
      </c>
      <c r="D17" s="99">
        <v>26040.0</v>
      </c>
      <c r="E17" s="100" t="s">
        <v>726</v>
      </c>
      <c r="F17" s="24"/>
      <c r="G17" s="103"/>
      <c r="H17" s="103"/>
      <c r="I17" s="101"/>
      <c r="J17" s="103">
        <v>5100.0</v>
      </c>
      <c r="K17" s="103"/>
      <c r="L17" s="24"/>
      <c r="M17" s="101"/>
      <c r="N17" s="24"/>
      <c r="O17" s="24"/>
      <c r="P17" s="102">
        <v>5100.0</v>
      </c>
      <c r="Q17" s="146">
        <v>0.0</v>
      </c>
      <c r="R17" s="102" t="s">
        <v>26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45928.0</v>
      </c>
      <c r="C18" s="98" t="s">
        <v>1354</v>
      </c>
      <c r="D18" s="99">
        <v>89888.0</v>
      </c>
      <c r="E18" s="100" t="s">
        <v>998</v>
      </c>
      <c r="F18" s="103">
        <v>250.0</v>
      </c>
      <c r="G18" s="103"/>
      <c r="H18" s="103"/>
      <c r="I18" s="101"/>
      <c r="J18" s="103"/>
      <c r="K18" s="103"/>
      <c r="L18" s="24"/>
      <c r="M18" s="101"/>
      <c r="N18" s="24"/>
      <c r="O18" s="24"/>
      <c r="P18" s="102">
        <v>250.0</v>
      </c>
      <c r="Q18" s="146">
        <v>0.0</v>
      </c>
      <c r="R18" s="102" t="s">
        <v>43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/>
      <c r="B19" s="97"/>
      <c r="C19" s="98"/>
      <c r="D19" s="99"/>
      <c r="E19" s="100"/>
      <c r="F19" s="103"/>
      <c r="G19" s="103"/>
      <c r="H19" s="103"/>
      <c r="I19" s="101"/>
      <c r="J19" s="103"/>
      <c r="K19" s="103"/>
      <c r="L19" s="24"/>
      <c r="M19" s="101"/>
      <c r="N19" s="24"/>
      <c r="O19" s="24"/>
      <c r="P19" s="102"/>
      <c r="Q19" s="146">
        <f t="shared" ref="Q19:Q24" si="1">F19+G19+H19+I19+J19+K19+L19+M19+N19+O19-P19</f>
        <v>0</v>
      </c>
      <c r="R19" s="102"/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hidden="1" customHeight="1">
      <c r="A20" s="96">
        <v>15.0</v>
      </c>
      <c r="B20" s="97"/>
      <c r="C20" s="98"/>
      <c r="D20" s="99"/>
      <c r="E20" s="100"/>
      <c r="F20" s="103"/>
      <c r="G20" s="103"/>
      <c r="H20" s="103"/>
      <c r="I20" s="101"/>
      <c r="J20" s="103"/>
      <c r="K20" s="103"/>
      <c r="L20" s="24"/>
      <c r="M20" s="101"/>
      <c r="N20" s="24"/>
      <c r="O20" s="24"/>
      <c r="P20" s="102"/>
      <c r="Q20" s="146">
        <f t="shared" si="1"/>
        <v>0</v>
      </c>
      <c r="R20" s="102"/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hidden="1" customHeight="1">
      <c r="A21" s="96">
        <v>16.0</v>
      </c>
      <c r="B21" s="97"/>
      <c r="C21" s="98"/>
      <c r="D21" s="99"/>
      <c r="E21" s="100"/>
      <c r="F21" s="103"/>
      <c r="G21" s="103"/>
      <c r="H21" s="103"/>
      <c r="I21" s="101"/>
      <c r="J21" s="103"/>
      <c r="K21" s="103"/>
      <c r="L21" s="24"/>
      <c r="M21" s="101"/>
      <c r="N21" s="24"/>
      <c r="O21" s="24"/>
      <c r="P21" s="102"/>
      <c r="Q21" s="146">
        <f t="shared" si="1"/>
        <v>0</v>
      </c>
      <c r="R21" s="102"/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hidden="1" customHeight="1">
      <c r="A22" s="96">
        <v>17.0</v>
      </c>
      <c r="B22" s="97"/>
      <c r="C22" s="98"/>
      <c r="D22" s="99"/>
      <c r="E22" s="100"/>
      <c r="F22" s="103"/>
      <c r="G22" s="103"/>
      <c r="H22" s="103"/>
      <c r="I22" s="101"/>
      <c r="J22" s="103"/>
      <c r="K22" s="103"/>
      <c r="L22" s="24"/>
      <c r="M22" s="101"/>
      <c r="N22" s="24"/>
      <c r="O22" s="24"/>
      <c r="P22" s="102"/>
      <c r="Q22" s="146">
        <f t="shared" si="1"/>
        <v>0</v>
      </c>
      <c r="R22" s="102"/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hidden="1" customHeight="1">
      <c r="A23" s="96">
        <v>18.0</v>
      </c>
      <c r="B23" s="97"/>
      <c r="C23" s="98"/>
      <c r="D23" s="99"/>
      <c r="E23" s="100"/>
      <c r="F23" s="24"/>
      <c r="G23" s="103"/>
      <c r="H23" s="24"/>
      <c r="I23" s="101"/>
      <c r="J23" s="103"/>
      <c r="K23" s="103"/>
      <c r="L23" s="24"/>
      <c r="M23" s="101"/>
      <c r="N23" s="24"/>
      <c r="O23" s="24"/>
      <c r="P23" s="102"/>
      <c r="Q23" s="146">
        <f t="shared" si="1"/>
        <v>0</v>
      </c>
      <c r="R23" s="102"/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hidden="1" customHeight="1">
      <c r="A24" s="96">
        <v>19.0</v>
      </c>
      <c r="B24" s="97"/>
      <c r="C24" s="98"/>
      <c r="D24" s="99"/>
      <c r="E24" s="100"/>
      <c r="F24" s="103"/>
      <c r="G24" s="103"/>
      <c r="H24" s="103"/>
      <c r="I24" s="101"/>
      <c r="J24" s="103"/>
      <c r="K24" s="103"/>
      <c r="L24" s="24"/>
      <c r="M24" s="101"/>
      <c r="N24" s="24"/>
      <c r="O24" s="24"/>
      <c r="P24" s="102"/>
      <c r="Q24" s="146">
        <f t="shared" si="1"/>
        <v>0</v>
      </c>
      <c r="R24" s="102"/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hidden="1" customHeight="1">
      <c r="A25" s="96">
        <v>20.0</v>
      </c>
      <c r="B25" s="97"/>
      <c r="C25" s="98"/>
      <c r="D25" s="99"/>
      <c r="E25" s="100"/>
      <c r="F25" s="103"/>
      <c r="G25" s="103"/>
      <c r="H25" s="103"/>
      <c r="I25" s="101"/>
      <c r="J25" s="103"/>
      <c r="K25" s="103"/>
      <c r="L25" s="24"/>
      <c r="M25" s="101"/>
      <c r="N25" s="24"/>
      <c r="O25" s="24"/>
      <c r="P25" s="102"/>
      <c r="Q25" s="146">
        <v>0.0</v>
      </c>
      <c r="R25" s="102"/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hidden="1" customHeight="1">
      <c r="A26" s="96">
        <v>21.0</v>
      </c>
      <c r="B26" s="97"/>
      <c r="C26" s="98"/>
      <c r="D26" s="99"/>
      <c r="E26" s="100"/>
      <c r="F26" s="103"/>
      <c r="G26" s="103"/>
      <c r="H26" s="103"/>
      <c r="I26" s="101"/>
      <c r="J26" s="103"/>
      <c r="K26" s="103"/>
      <c r="L26" s="24"/>
      <c r="M26" s="101"/>
      <c r="N26" s="24"/>
      <c r="O26" s="24"/>
      <c r="P26" s="102"/>
      <c r="Q26" s="146">
        <v>0.0</v>
      </c>
      <c r="R26" s="102"/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hidden="1" customHeight="1">
      <c r="A27" s="96">
        <v>22.0</v>
      </c>
      <c r="B27" s="97"/>
      <c r="C27" s="98"/>
      <c r="D27" s="99"/>
      <c r="E27" s="100"/>
      <c r="F27" s="103"/>
      <c r="G27" s="103"/>
      <c r="H27" s="103"/>
      <c r="I27" s="101"/>
      <c r="J27" s="103"/>
      <c r="K27" s="103"/>
      <c r="L27" s="24"/>
      <c r="M27" s="101"/>
      <c r="N27" s="24"/>
      <c r="O27" s="24"/>
      <c r="P27" s="102"/>
      <c r="Q27" s="146">
        <v>0.0</v>
      </c>
      <c r="R27" s="102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hidden="1" customHeight="1">
      <c r="A28" s="96">
        <v>23.0</v>
      </c>
      <c r="B28" s="97"/>
      <c r="C28" s="98"/>
      <c r="D28" s="99"/>
      <c r="E28" s="100"/>
      <c r="F28" s="103"/>
      <c r="G28" s="103"/>
      <c r="H28" s="103"/>
      <c r="I28" s="101"/>
      <c r="J28" s="103"/>
      <c r="K28" s="103"/>
      <c r="L28" s="24"/>
      <c r="M28" s="101"/>
      <c r="N28" s="24"/>
      <c r="O28" s="24"/>
      <c r="P28" s="102"/>
      <c r="Q28" s="146">
        <v>0.0</v>
      </c>
      <c r="R28" s="102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hidden="1" customHeight="1">
      <c r="A29" s="96">
        <v>24.0</v>
      </c>
      <c r="B29" s="97"/>
      <c r="C29" s="98"/>
      <c r="D29" s="99"/>
      <c r="E29" s="100"/>
      <c r="F29" s="103"/>
      <c r="G29" s="103"/>
      <c r="H29" s="103"/>
      <c r="I29" s="101"/>
      <c r="J29" s="103"/>
      <c r="K29" s="103"/>
      <c r="L29" s="24"/>
      <c r="M29" s="101"/>
      <c r="N29" s="24"/>
      <c r="O29" s="24"/>
      <c r="P29" s="102"/>
      <c r="Q29" s="146">
        <v>0.0</v>
      </c>
      <c r="R29" s="102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hidden="1" customHeight="1">
      <c r="A30" s="96">
        <v>25.0</v>
      </c>
      <c r="B30" s="97"/>
      <c r="C30" s="98"/>
      <c r="D30" s="99"/>
      <c r="E30" s="100"/>
      <c r="F30" s="103"/>
      <c r="G30" s="103"/>
      <c r="H30" s="103"/>
      <c r="I30" s="101"/>
      <c r="J30" s="103"/>
      <c r="K30" s="103"/>
      <c r="L30" s="24"/>
      <c r="M30" s="101"/>
      <c r="N30" s="24"/>
      <c r="O30" s="24"/>
      <c r="P30" s="102"/>
      <c r="Q30" s="146">
        <v>0.0</v>
      </c>
      <c r="R30" s="102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hidden="1" customHeight="1">
      <c r="A31" s="96">
        <v>26.0</v>
      </c>
      <c r="B31" s="97"/>
      <c r="C31" s="98"/>
      <c r="D31" s="99"/>
      <c r="E31" s="100"/>
      <c r="F31" s="103"/>
      <c r="G31" s="103"/>
      <c r="H31" s="103"/>
      <c r="I31" s="101"/>
      <c r="J31" s="103"/>
      <c r="K31" s="103"/>
      <c r="L31" s="24"/>
      <c r="M31" s="101"/>
      <c r="N31" s="24"/>
      <c r="O31" s="24"/>
      <c r="P31" s="102"/>
      <c r="Q31" s="146">
        <v>0.0</v>
      </c>
      <c r="R31" s="102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hidden="1" customHeight="1">
      <c r="A32" s="96">
        <v>27.0</v>
      </c>
      <c r="B32" s="97"/>
      <c r="C32" s="98"/>
      <c r="D32" s="99"/>
      <c r="E32" s="100"/>
      <c r="F32" s="103"/>
      <c r="G32" s="103"/>
      <c r="H32" s="103"/>
      <c r="I32" s="101"/>
      <c r="J32" s="103"/>
      <c r="K32" s="103"/>
      <c r="L32" s="24"/>
      <c r="M32" s="101"/>
      <c r="N32" s="24"/>
      <c r="O32" s="24"/>
      <c r="P32" s="102"/>
      <c r="Q32" s="146">
        <v>0.0</v>
      </c>
      <c r="R32" s="102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hidden="1" customHeight="1">
      <c r="A33" s="96">
        <v>28.0</v>
      </c>
      <c r="B33" s="97"/>
      <c r="C33" s="98"/>
      <c r="D33" s="99"/>
      <c r="E33" s="100"/>
      <c r="F33" s="103"/>
      <c r="G33" s="103"/>
      <c r="H33" s="103"/>
      <c r="I33" s="101"/>
      <c r="J33" s="103"/>
      <c r="K33" s="103"/>
      <c r="L33" s="24"/>
      <c r="M33" s="101"/>
      <c r="N33" s="24"/>
      <c r="O33" s="24"/>
      <c r="P33" s="102"/>
      <c r="Q33" s="146">
        <v>0.0</v>
      </c>
      <c r="R33" s="102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hidden="1" customHeight="1">
      <c r="A34" s="96">
        <v>29.0</v>
      </c>
      <c r="B34" s="97"/>
      <c r="C34" s="98"/>
      <c r="D34" s="99"/>
      <c r="E34" s="100"/>
      <c r="F34" s="103"/>
      <c r="G34" s="103"/>
      <c r="H34" s="103"/>
      <c r="I34" s="101"/>
      <c r="J34" s="103"/>
      <c r="K34" s="103"/>
      <c r="L34" s="24"/>
      <c r="M34" s="101"/>
      <c r="N34" s="24"/>
      <c r="O34" s="24"/>
      <c r="P34" s="102"/>
      <c r="Q34" s="146">
        <v>0.0</v>
      </c>
      <c r="R34" s="102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hidden="1" customHeight="1">
      <c r="A35" s="96">
        <v>30.0</v>
      </c>
      <c r="B35" s="97"/>
      <c r="C35" s="98"/>
      <c r="D35" s="99"/>
      <c r="E35" s="100"/>
      <c r="F35" s="103"/>
      <c r="G35" s="103"/>
      <c r="H35" s="103"/>
      <c r="I35" s="101"/>
      <c r="J35" s="103"/>
      <c r="K35" s="103"/>
      <c r="L35" s="24"/>
      <c r="M35" s="101"/>
      <c r="N35" s="24"/>
      <c r="O35" s="24"/>
      <c r="P35" s="102"/>
      <c r="Q35" s="146">
        <v>0.0</v>
      </c>
      <c r="R35" s="102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hidden="1" customHeight="1">
      <c r="A36" s="96">
        <v>31.0</v>
      </c>
      <c r="B36" s="97"/>
      <c r="C36" s="98"/>
      <c r="D36" s="99"/>
      <c r="E36" s="100"/>
      <c r="F36" s="24"/>
      <c r="G36" s="103"/>
      <c r="H36" s="103"/>
      <c r="I36" s="101"/>
      <c r="J36" s="103"/>
      <c r="K36" s="103"/>
      <c r="L36" s="24"/>
      <c r="M36" s="101"/>
      <c r="N36" s="24"/>
      <c r="O36" s="24"/>
      <c r="P36" s="102"/>
      <c r="Q36" s="146">
        <v>0.0</v>
      </c>
      <c r="R36" s="102"/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hidden="1" customHeight="1">
      <c r="A37" s="96">
        <v>32.0</v>
      </c>
      <c r="B37" s="97"/>
      <c r="C37" s="98"/>
      <c r="D37" s="99"/>
      <c r="E37" s="100"/>
      <c r="F37" s="24"/>
      <c r="G37" s="103"/>
      <c r="H37" s="24"/>
      <c r="I37" s="101"/>
      <c r="J37" s="103"/>
      <c r="K37" s="103"/>
      <c r="L37" s="24"/>
      <c r="M37" s="101"/>
      <c r="N37" s="24"/>
      <c r="O37" s="24"/>
      <c r="P37" s="102"/>
      <c r="Q37" s="146">
        <f t="shared" ref="Q37:Q100" si="2">F37+G37+H37+I37+J37+K37+L37+M37+N37+O37-P37</f>
        <v>0</v>
      </c>
      <c r="R37" s="102"/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hidden="1" customHeight="1">
      <c r="A38" s="96">
        <v>33.0</v>
      </c>
      <c r="B38" s="97"/>
      <c r="C38" s="98"/>
      <c r="D38" s="99"/>
      <c r="E38" s="100"/>
      <c r="F38" s="24"/>
      <c r="G38" s="103"/>
      <c r="H38" s="103"/>
      <c r="I38" s="101"/>
      <c r="J38" s="103"/>
      <c r="K38" s="103"/>
      <c r="L38" s="24"/>
      <c r="M38" s="101"/>
      <c r="N38" s="24"/>
      <c r="O38" s="24"/>
      <c r="P38" s="102"/>
      <c r="Q38" s="146">
        <f t="shared" si="2"/>
        <v>0</v>
      </c>
      <c r="R38" s="102"/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hidden="1" customHeight="1">
      <c r="A39" s="96">
        <v>34.0</v>
      </c>
      <c r="B39" s="97"/>
      <c r="C39" s="98"/>
      <c r="D39" s="99"/>
      <c r="E39" s="100"/>
      <c r="F39" s="24"/>
      <c r="G39" s="103"/>
      <c r="H39" s="103"/>
      <c r="I39" s="101"/>
      <c r="J39" s="103"/>
      <c r="K39" s="103"/>
      <c r="L39" s="24"/>
      <c r="M39" s="101"/>
      <c r="N39" s="24"/>
      <c r="O39" s="24"/>
      <c r="P39" s="102"/>
      <c r="Q39" s="146">
        <f t="shared" si="2"/>
        <v>0</v>
      </c>
      <c r="R39" s="102"/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hidden="1" customHeight="1">
      <c r="A40" s="96">
        <v>35.0</v>
      </c>
      <c r="B40" s="97"/>
      <c r="C40" s="98"/>
      <c r="D40" s="99"/>
      <c r="E40" s="100"/>
      <c r="F40" s="24"/>
      <c r="G40" s="103"/>
      <c r="H40" s="24"/>
      <c r="I40" s="101"/>
      <c r="J40" s="103"/>
      <c r="K40" s="103"/>
      <c r="L40" s="24"/>
      <c r="M40" s="101"/>
      <c r="N40" s="24"/>
      <c r="O40" s="24"/>
      <c r="P40" s="102"/>
      <c r="Q40" s="146">
        <f t="shared" si="2"/>
        <v>0</v>
      </c>
      <c r="R40" s="102"/>
      <c r="S40" s="26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hidden="1" customHeight="1">
      <c r="A41" s="96">
        <v>36.0</v>
      </c>
      <c r="B41" s="97"/>
      <c r="C41" s="98"/>
      <c r="D41" s="99"/>
      <c r="E41" s="100"/>
      <c r="F41" s="24"/>
      <c r="G41" s="103"/>
      <c r="H41" s="24"/>
      <c r="I41" s="101"/>
      <c r="J41" s="103"/>
      <c r="K41" s="103"/>
      <c r="L41" s="24"/>
      <c r="M41" s="101"/>
      <c r="N41" s="24"/>
      <c r="O41" s="24"/>
      <c r="P41" s="102"/>
      <c r="Q41" s="146">
        <f t="shared" si="2"/>
        <v>0</v>
      </c>
      <c r="R41" s="102"/>
      <c r="S41" s="26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hidden="1" customHeight="1">
      <c r="A42" s="96">
        <v>37.0</v>
      </c>
      <c r="B42" s="97"/>
      <c r="C42" s="98"/>
      <c r="D42" s="99"/>
      <c r="E42" s="100"/>
      <c r="F42" s="103"/>
      <c r="G42" s="103"/>
      <c r="H42" s="24"/>
      <c r="I42" s="101"/>
      <c r="J42" s="103"/>
      <c r="K42" s="103"/>
      <c r="L42" s="24"/>
      <c r="M42" s="101"/>
      <c r="N42" s="24"/>
      <c r="O42" s="24"/>
      <c r="P42" s="102"/>
      <c r="Q42" s="146">
        <f t="shared" si="2"/>
        <v>0</v>
      </c>
      <c r="R42" s="102"/>
      <c r="S42" s="26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42.0" hidden="1" customHeight="1">
      <c r="A43" s="96">
        <v>38.0</v>
      </c>
      <c r="B43" s="97"/>
      <c r="C43" s="98"/>
      <c r="D43" s="99"/>
      <c r="E43" s="100"/>
      <c r="F43" s="24"/>
      <c r="G43" s="103"/>
      <c r="H43" s="24"/>
      <c r="I43" s="101"/>
      <c r="J43" s="103"/>
      <c r="K43" s="103"/>
      <c r="L43" s="24"/>
      <c r="M43" s="101"/>
      <c r="N43" s="24"/>
      <c r="O43" s="24"/>
      <c r="P43" s="102"/>
      <c r="Q43" s="146">
        <f t="shared" si="2"/>
        <v>0</v>
      </c>
      <c r="R43" s="102"/>
      <c r="S43" s="26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ht="42.0" hidden="1" customHeight="1">
      <c r="A44" s="96">
        <v>39.0</v>
      </c>
      <c r="B44" s="97"/>
      <c r="C44" s="98"/>
      <c r="D44" s="99"/>
      <c r="E44" s="100"/>
      <c r="F44" s="24"/>
      <c r="G44" s="103"/>
      <c r="H44" s="24"/>
      <c r="I44" s="101"/>
      <c r="J44" s="103"/>
      <c r="K44" s="103"/>
      <c r="L44" s="24"/>
      <c r="M44" s="101"/>
      <c r="N44" s="24"/>
      <c r="O44" s="24"/>
      <c r="P44" s="102"/>
      <c r="Q44" s="146">
        <f t="shared" si="2"/>
        <v>0</v>
      </c>
      <c r="R44" s="102"/>
      <c r="S44" s="26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ht="42.0" hidden="1" customHeight="1">
      <c r="A45" s="96">
        <v>40.0</v>
      </c>
      <c r="B45" s="97"/>
      <c r="C45" s="98"/>
      <c r="D45" s="99"/>
      <c r="E45" s="100"/>
      <c r="F45" s="24"/>
      <c r="G45" s="103"/>
      <c r="H45" s="24"/>
      <c r="I45" s="101"/>
      <c r="J45" s="103"/>
      <c r="K45" s="103"/>
      <c r="L45" s="24"/>
      <c r="M45" s="101"/>
      <c r="N45" s="24"/>
      <c r="O45" s="24"/>
      <c r="P45" s="102"/>
      <c r="Q45" s="146">
        <f t="shared" si="2"/>
        <v>0</v>
      </c>
      <c r="R45" s="102"/>
      <c r="S45" s="26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</row>
    <row r="46" ht="42.0" hidden="1" customHeight="1">
      <c r="A46" s="96">
        <v>41.0</v>
      </c>
      <c r="B46" s="97"/>
      <c r="C46" s="98"/>
      <c r="D46" s="99"/>
      <c r="E46" s="100"/>
      <c r="F46" s="103"/>
      <c r="G46" s="103"/>
      <c r="H46" s="24"/>
      <c r="I46" s="101"/>
      <c r="J46" s="103"/>
      <c r="K46" s="103"/>
      <c r="L46" s="24"/>
      <c r="M46" s="101"/>
      <c r="N46" s="24"/>
      <c r="O46" s="24"/>
      <c r="P46" s="102"/>
      <c r="Q46" s="146">
        <f t="shared" si="2"/>
        <v>0</v>
      </c>
      <c r="R46" s="102"/>
      <c r="S46" s="26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</row>
    <row r="47" ht="42.0" hidden="1" customHeight="1">
      <c r="A47" s="96">
        <v>42.0</v>
      </c>
      <c r="B47" s="97"/>
      <c r="C47" s="98"/>
      <c r="D47" s="99"/>
      <c r="E47" s="100"/>
      <c r="F47" s="24"/>
      <c r="G47" s="103"/>
      <c r="H47" s="24"/>
      <c r="I47" s="101"/>
      <c r="J47" s="103"/>
      <c r="K47" s="103"/>
      <c r="L47" s="24"/>
      <c r="M47" s="101"/>
      <c r="N47" s="24"/>
      <c r="O47" s="24"/>
      <c r="P47" s="102"/>
      <c r="Q47" s="146">
        <f t="shared" si="2"/>
        <v>0</v>
      </c>
      <c r="R47" s="102"/>
      <c r="S47" s="26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</row>
    <row r="48" ht="42.0" hidden="1" customHeight="1">
      <c r="A48" s="96">
        <v>43.0</v>
      </c>
      <c r="B48" s="97"/>
      <c r="C48" s="98"/>
      <c r="D48" s="99"/>
      <c r="E48" s="100"/>
      <c r="F48" s="24"/>
      <c r="G48" s="103"/>
      <c r="H48" s="24"/>
      <c r="I48" s="101"/>
      <c r="J48" s="103"/>
      <c r="K48" s="103"/>
      <c r="L48" s="24"/>
      <c r="M48" s="101"/>
      <c r="N48" s="24"/>
      <c r="O48" s="24"/>
      <c r="P48" s="102"/>
      <c r="Q48" s="146">
        <f t="shared" si="2"/>
        <v>0</v>
      </c>
      <c r="R48" s="102"/>
      <c r="S48" s="26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</row>
    <row r="49" ht="42.0" hidden="1" customHeight="1">
      <c r="A49" s="96">
        <v>44.0</v>
      </c>
      <c r="B49" s="97"/>
      <c r="C49" s="98"/>
      <c r="D49" s="99"/>
      <c r="E49" s="100"/>
      <c r="F49" s="24"/>
      <c r="G49" s="103"/>
      <c r="H49" s="24"/>
      <c r="I49" s="101"/>
      <c r="J49" s="103"/>
      <c r="K49" s="103"/>
      <c r="L49" s="24"/>
      <c r="M49" s="101"/>
      <c r="N49" s="24"/>
      <c r="O49" s="24"/>
      <c r="P49" s="102"/>
      <c r="Q49" s="146">
        <f t="shared" si="2"/>
        <v>0</v>
      </c>
      <c r="R49" s="102"/>
      <c r="S49" s="26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</row>
    <row r="50" ht="42.0" hidden="1" customHeight="1">
      <c r="A50" s="96">
        <v>45.0</v>
      </c>
      <c r="B50" s="97"/>
      <c r="C50" s="98"/>
      <c r="D50" s="99"/>
      <c r="E50" s="100"/>
      <c r="F50" s="24"/>
      <c r="G50" s="103"/>
      <c r="H50" s="24"/>
      <c r="I50" s="101"/>
      <c r="J50" s="103"/>
      <c r="K50" s="103"/>
      <c r="L50" s="24"/>
      <c r="M50" s="101"/>
      <c r="N50" s="24"/>
      <c r="O50" s="24"/>
      <c r="P50" s="102"/>
      <c r="Q50" s="146">
        <f t="shared" si="2"/>
        <v>0</v>
      </c>
      <c r="R50" s="102"/>
      <c r="S50" s="26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</row>
    <row r="51" ht="42.0" hidden="1" customHeight="1">
      <c r="A51" s="96">
        <v>46.0</v>
      </c>
      <c r="B51" s="97"/>
      <c r="C51" s="98"/>
      <c r="D51" s="99"/>
      <c r="E51" s="100"/>
      <c r="F51" s="24"/>
      <c r="G51" s="103"/>
      <c r="H51" s="24"/>
      <c r="I51" s="101"/>
      <c r="J51" s="103"/>
      <c r="K51" s="103"/>
      <c r="L51" s="24"/>
      <c r="M51" s="101"/>
      <c r="N51" s="24"/>
      <c r="O51" s="24"/>
      <c r="P51" s="102"/>
      <c r="Q51" s="146">
        <f t="shared" si="2"/>
        <v>0</v>
      </c>
      <c r="R51" s="102"/>
      <c r="S51" s="26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</row>
    <row r="52" ht="42.0" hidden="1" customHeight="1">
      <c r="A52" s="96">
        <v>47.0</v>
      </c>
      <c r="B52" s="97"/>
      <c r="C52" s="98"/>
      <c r="D52" s="99"/>
      <c r="E52" s="100"/>
      <c r="F52" s="24"/>
      <c r="G52" s="103"/>
      <c r="H52" s="24"/>
      <c r="I52" s="101"/>
      <c r="J52" s="103"/>
      <c r="K52" s="103"/>
      <c r="L52" s="24"/>
      <c r="M52" s="101"/>
      <c r="N52" s="24"/>
      <c r="O52" s="24"/>
      <c r="P52" s="102"/>
      <c r="Q52" s="146">
        <f t="shared" si="2"/>
        <v>0</v>
      </c>
      <c r="R52" s="102"/>
      <c r="S52" s="26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</row>
    <row r="53" ht="42.0" hidden="1" customHeight="1">
      <c r="A53" s="96">
        <v>48.0</v>
      </c>
      <c r="B53" s="97"/>
      <c r="C53" s="98"/>
      <c r="D53" s="99"/>
      <c r="E53" s="100"/>
      <c r="F53" s="24"/>
      <c r="G53" s="103"/>
      <c r="H53" s="24"/>
      <c r="I53" s="101"/>
      <c r="J53" s="103"/>
      <c r="K53" s="103"/>
      <c r="L53" s="24"/>
      <c r="M53" s="101"/>
      <c r="N53" s="24"/>
      <c r="O53" s="24"/>
      <c r="P53" s="102"/>
      <c r="Q53" s="146">
        <f t="shared" si="2"/>
        <v>0</v>
      </c>
      <c r="R53" s="102"/>
      <c r="S53" s="26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</row>
    <row r="54" ht="42.0" hidden="1" customHeight="1">
      <c r="A54" s="96">
        <v>49.0</v>
      </c>
      <c r="B54" s="97"/>
      <c r="C54" s="98"/>
      <c r="D54" s="99"/>
      <c r="E54" s="100"/>
      <c r="F54" s="24"/>
      <c r="G54" s="103"/>
      <c r="H54" s="24"/>
      <c r="I54" s="101"/>
      <c r="J54" s="103"/>
      <c r="K54" s="103"/>
      <c r="L54" s="24"/>
      <c r="M54" s="101"/>
      <c r="N54" s="24"/>
      <c r="O54" s="24"/>
      <c r="P54" s="102"/>
      <c r="Q54" s="146">
        <f t="shared" si="2"/>
        <v>0</v>
      </c>
      <c r="R54" s="102"/>
      <c r="S54" s="26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</row>
    <row r="55" ht="42.0" hidden="1" customHeight="1">
      <c r="A55" s="96">
        <v>50.0</v>
      </c>
      <c r="B55" s="97"/>
      <c r="C55" s="98"/>
      <c r="D55" s="99"/>
      <c r="E55" s="100"/>
      <c r="F55" s="103"/>
      <c r="G55" s="103"/>
      <c r="H55" s="24"/>
      <c r="I55" s="101"/>
      <c r="J55" s="103"/>
      <c r="K55" s="103"/>
      <c r="L55" s="24"/>
      <c r="M55" s="101"/>
      <c r="N55" s="24"/>
      <c r="O55" s="24"/>
      <c r="P55" s="102"/>
      <c r="Q55" s="146">
        <f t="shared" si="2"/>
        <v>0</v>
      </c>
      <c r="R55" s="102"/>
      <c r="S55" s="26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</row>
    <row r="56" ht="42.0" hidden="1" customHeight="1">
      <c r="A56" s="96">
        <v>51.0</v>
      </c>
      <c r="B56" s="97"/>
      <c r="C56" s="98"/>
      <c r="D56" s="99"/>
      <c r="E56" s="100"/>
      <c r="F56" s="24"/>
      <c r="G56" s="103"/>
      <c r="H56" s="24"/>
      <c r="I56" s="101"/>
      <c r="J56" s="103"/>
      <c r="K56" s="103"/>
      <c r="L56" s="24"/>
      <c r="M56" s="101"/>
      <c r="N56" s="24"/>
      <c r="O56" s="24"/>
      <c r="P56" s="102"/>
      <c r="Q56" s="146">
        <f t="shared" si="2"/>
        <v>0</v>
      </c>
      <c r="R56" s="102"/>
      <c r="S56" s="26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</row>
    <row r="57" ht="42.0" hidden="1" customHeight="1">
      <c r="A57" s="96">
        <v>52.0</v>
      </c>
      <c r="B57" s="97"/>
      <c r="C57" s="98"/>
      <c r="D57" s="99"/>
      <c r="E57" s="100"/>
      <c r="F57" s="24"/>
      <c r="G57" s="103"/>
      <c r="H57" s="24"/>
      <c r="I57" s="101"/>
      <c r="J57" s="103"/>
      <c r="K57" s="103"/>
      <c r="L57" s="24"/>
      <c r="M57" s="101"/>
      <c r="N57" s="24"/>
      <c r="O57" s="24"/>
      <c r="P57" s="102"/>
      <c r="Q57" s="146">
        <f t="shared" si="2"/>
        <v>0</v>
      </c>
      <c r="R57" s="102"/>
      <c r="S57" s="26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</row>
    <row r="58" ht="42.0" hidden="1" customHeight="1">
      <c r="A58" s="96">
        <v>53.0</v>
      </c>
      <c r="B58" s="97"/>
      <c r="C58" s="98"/>
      <c r="D58" s="99"/>
      <c r="E58" s="100"/>
      <c r="F58" s="103"/>
      <c r="G58" s="103"/>
      <c r="H58" s="24"/>
      <c r="I58" s="101"/>
      <c r="J58" s="103"/>
      <c r="K58" s="103"/>
      <c r="L58" s="24"/>
      <c r="M58" s="101"/>
      <c r="N58" s="24"/>
      <c r="O58" s="24"/>
      <c r="P58" s="102"/>
      <c r="Q58" s="146">
        <f t="shared" si="2"/>
        <v>0</v>
      </c>
      <c r="R58" s="102"/>
      <c r="S58" s="26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</row>
    <row r="59" ht="42.0" hidden="1" customHeight="1">
      <c r="A59" s="96">
        <v>54.0</v>
      </c>
      <c r="B59" s="97"/>
      <c r="C59" s="98"/>
      <c r="D59" s="99"/>
      <c r="E59" s="100"/>
      <c r="F59" s="24"/>
      <c r="G59" s="103"/>
      <c r="H59" s="24"/>
      <c r="I59" s="101"/>
      <c r="J59" s="103"/>
      <c r="K59" s="103"/>
      <c r="L59" s="24"/>
      <c r="M59" s="101"/>
      <c r="N59" s="24"/>
      <c r="O59" s="24"/>
      <c r="P59" s="102"/>
      <c r="Q59" s="146">
        <f t="shared" si="2"/>
        <v>0</v>
      </c>
      <c r="R59" s="102"/>
      <c r="S59" s="26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</row>
    <row r="60" ht="42.0" hidden="1" customHeight="1">
      <c r="A60" s="96">
        <v>55.0</v>
      </c>
      <c r="B60" s="97"/>
      <c r="C60" s="98"/>
      <c r="D60" s="99"/>
      <c r="E60" s="100"/>
      <c r="F60" s="24"/>
      <c r="G60" s="103"/>
      <c r="H60" s="24"/>
      <c r="I60" s="101"/>
      <c r="J60" s="103"/>
      <c r="K60" s="103"/>
      <c r="L60" s="24"/>
      <c r="M60" s="101"/>
      <c r="N60" s="24"/>
      <c r="O60" s="24"/>
      <c r="P60" s="102"/>
      <c r="Q60" s="146">
        <f t="shared" si="2"/>
        <v>0</v>
      </c>
      <c r="R60" s="102"/>
      <c r="S60" s="26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1" ht="42.0" hidden="1" customHeight="1">
      <c r="A61" s="96">
        <v>56.0</v>
      </c>
      <c r="B61" s="97"/>
      <c r="C61" s="98"/>
      <c r="D61" s="99"/>
      <c r="E61" s="100"/>
      <c r="F61" s="24"/>
      <c r="G61" s="103"/>
      <c r="H61" s="24"/>
      <c r="I61" s="101"/>
      <c r="J61" s="103"/>
      <c r="K61" s="103"/>
      <c r="L61" s="24"/>
      <c r="M61" s="101"/>
      <c r="N61" s="24"/>
      <c r="O61" s="24"/>
      <c r="P61" s="102"/>
      <c r="Q61" s="146">
        <f t="shared" si="2"/>
        <v>0</v>
      </c>
      <c r="R61" s="102"/>
      <c r="S61" s="26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</row>
    <row r="62" ht="42.0" hidden="1" customHeight="1">
      <c r="A62" s="96">
        <v>57.0</v>
      </c>
      <c r="B62" s="97"/>
      <c r="C62" s="98"/>
      <c r="D62" s="99"/>
      <c r="E62" s="100"/>
      <c r="F62" s="24"/>
      <c r="G62" s="103"/>
      <c r="H62" s="24"/>
      <c r="I62" s="101"/>
      <c r="J62" s="103"/>
      <c r="K62" s="103"/>
      <c r="L62" s="24"/>
      <c r="M62" s="101"/>
      <c r="N62" s="24"/>
      <c r="O62" s="24"/>
      <c r="P62" s="102"/>
      <c r="Q62" s="146">
        <f t="shared" si="2"/>
        <v>0</v>
      </c>
      <c r="R62" s="102"/>
      <c r="S62" s="26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</row>
    <row r="63" ht="42.0" hidden="1" customHeight="1">
      <c r="A63" s="96">
        <v>58.0</v>
      </c>
      <c r="B63" s="97"/>
      <c r="C63" s="98"/>
      <c r="D63" s="99"/>
      <c r="E63" s="100"/>
      <c r="F63" s="24"/>
      <c r="G63" s="103"/>
      <c r="H63" s="24"/>
      <c r="I63" s="101"/>
      <c r="J63" s="103"/>
      <c r="K63" s="103"/>
      <c r="L63" s="24"/>
      <c r="M63" s="101"/>
      <c r="N63" s="24"/>
      <c r="O63" s="24"/>
      <c r="P63" s="102"/>
      <c r="Q63" s="146">
        <f t="shared" si="2"/>
        <v>0</v>
      </c>
      <c r="R63" s="102"/>
      <c r="S63" s="26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</row>
    <row r="64" ht="42.0" hidden="1" customHeight="1">
      <c r="A64" s="96">
        <v>59.0</v>
      </c>
      <c r="B64" s="97"/>
      <c r="C64" s="98"/>
      <c r="D64" s="99"/>
      <c r="E64" s="100"/>
      <c r="F64" s="24"/>
      <c r="G64" s="103"/>
      <c r="H64" s="24"/>
      <c r="I64" s="101"/>
      <c r="J64" s="103"/>
      <c r="K64" s="103"/>
      <c r="L64" s="24"/>
      <c r="M64" s="101"/>
      <c r="N64" s="24"/>
      <c r="O64" s="24"/>
      <c r="P64" s="102"/>
      <c r="Q64" s="146">
        <f t="shared" si="2"/>
        <v>0</v>
      </c>
      <c r="R64" s="102"/>
      <c r="S64" s="26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</row>
    <row r="65" ht="42.0" hidden="1" customHeight="1">
      <c r="A65" s="96">
        <v>60.0</v>
      </c>
      <c r="B65" s="97"/>
      <c r="C65" s="98"/>
      <c r="D65" s="99"/>
      <c r="E65" s="100"/>
      <c r="F65" s="24"/>
      <c r="G65" s="103"/>
      <c r="H65" s="24"/>
      <c r="I65" s="101"/>
      <c r="J65" s="103"/>
      <c r="K65" s="103"/>
      <c r="L65" s="24"/>
      <c r="M65" s="101"/>
      <c r="N65" s="24"/>
      <c r="O65" s="24"/>
      <c r="P65" s="102"/>
      <c r="Q65" s="146">
        <f t="shared" si="2"/>
        <v>0</v>
      </c>
      <c r="R65" s="102"/>
      <c r="S65" s="26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</row>
    <row r="66" ht="42.0" hidden="1" customHeight="1">
      <c r="A66" s="96">
        <v>61.0</v>
      </c>
      <c r="B66" s="97"/>
      <c r="C66" s="98"/>
      <c r="D66" s="99"/>
      <c r="E66" s="100"/>
      <c r="F66" s="24"/>
      <c r="G66" s="103"/>
      <c r="H66" s="24"/>
      <c r="I66" s="101"/>
      <c r="J66" s="103"/>
      <c r="K66" s="103"/>
      <c r="L66" s="24"/>
      <c r="M66" s="101"/>
      <c r="N66" s="24"/>
      <c r="O66" s="24"/>
      <c r="P66" s="102"/>
      <c r="Q66" s="146">
        <f t="shared" si="2"/>
        <v>0</v>
      </c>
      <c r="R66" s="102"/>
      <c r="S66" s="26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</row>
    <row r="67" ht="42.0" hidden="1" customHeight="1">
      <c r="A67" s="96">
        <v>62.0</v>
      </c>
      <c r="B67" s="97"/>
      <c r="C67" s="98"/>
      <c r="D67" s="99"/>
      <c r="E67" s="100"/>
      <c r="F67" s="24"/>
      <c r="G67" s="103"/>
      <c r="H67" s="24"/>
      <c r="I67" s="101"/>
      <c r="J67" s="103"/>
      <c r="K67" s="103"/>
      <c r="L67" s="24"/>
      <c r="M67" s="101"/>
      <c r="N67" s="24"/>
      <c r="O67" s="24"/>
      <c r="P67" s="102"/>
      <c r="Q67" s="146">
        <f t="shared" si="2"/>
        <v>0</v>
      </c>
      <c r="R67" s="102"/>
      <c r="S67" s="26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</row>
    <row r="68" ht="42.0" hidden="1" customHeight="1">
      <c r="A68" s="96">
        <v>63.0</v>
      </c>
      <c r="B68" s="97"/>
      <c r="C68" s="98"/>
      <c r="D68" s="99"/>
      <c r="E68" s="100"/>
      <c r="F68" s="24"/>
      <c r="G68" s="103"/>
      <c r="H68" s="24"/>
      <c r="I68" s="101"/>
      <c r="J68" s="103"/>
      <c r="K68" s="103"/>
      <c r="L68" s="24"/>
      <c r="M68" s="101"/>
      <c r="N68" s="24"/>
      <c r="O68" s="24"/>
      <c r="P68" s="102"/>
      <c r="Q68" s="146">
        <f t="shared" si="2"/>
        <v>0</v>
      </c>
      <c r="R68" s="102"/>
      <c r="S68" s="26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</row>
    <row r="69" ht="42.0" hidden="1" customHeight="1">
      <c r="A69" s="96">
        <v>64.0</v>
      </c>
      <c r="B69" s="97"/>
      <c r="C69" s="98"/>
      <c r="D69" s="99"/>
      <c r="E69" s="100"/>
      <c r="F69" s="24"/>
      <c r="G69" s="103"/>
      <c r="H69" s="24"/>
      <c r="I69" s="101"/>
      <c r="J69" s="103"/>
      <c r="K69" s="103"/>
      <c r="L69" s="24"/>
      <c r="M69" s="101"/>
      <c r="N69" s="24"/>
      <c r="O69" s="24"/>
      <c r="P69" s="102"/>
      <c r="Q69" s="146">
        <f t="shared" si="2"/>
        <v>0</v>
      </c>
      <c r="R69" s="102"/>
      <c r="S69" s="26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</row>
    <row r="70" ht="42.0" hidden="1" customHeight="1">
      <c r="A70" s="96">
        <v>65.0</v>
      </c>
      <c r="B70" s="97"/>
      <c r="C70" s="98"/>
      <c r="D70" s="99"/>
      <c r="E70" s="100"/>
      <c r="F70" s="24"/>
      <c r="G70" s="103"/>
      <c r="H70" s="24"/>
      <c r="I70" s="101"/>
      <c r="J70" s="103"/>
      <c r="K70" s="103"/>
      <c r="L70" s="24"/>
      <c r="M70" s="101"/>
      <c r="N70" s="24"/>
      <c r="O70" s="24"/>
      <c r="P70" s="102"/>
      <c r="Q70" s="146">
        <f t="shared" si="2"/>
        <v>0</v>
      </c>
      <c r="R70" s="102"/>
      <c r="S70" s="26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</row>
    <row r="71" ht="42.0" hidden="1" customHeight="1">
      <c r="A71" s="96">
        <v>66.0</v>
      </c>
      <c r="B71" s="97"/>
      <c r="C71" s="98"/>
      <c r="D71" s="99"/>
      <c r="E71" s="100"/>
      <c r="F71" s="24"/>
      <c r="G71" s="103"/>
      <c r="H71" s="24"/>
      <c r="I71" s="101"/>
      <c r="J71" s="103"/>
      <c r="K71" s="103"/>
      <c r="L71" s="24"/>
      <c r="M71" s="101"/>
      <c r="N71" s="24"/>
      <c r="O71" s="24"/>
      <c r="P71" s="102"/>
      <c r="Q71" s="146">
        <f t="shared" si="2"/>
        <v>0</v>
      </c>
      <c r="R71" s="102"/>
      <c r="S71" s="26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</row>
    <row r="72" ht="42.0" hidden="1" customHeight="1">
      <c r="A72" s="96">
        <v>67.0</v>
      </c>
      <c r="B72" s="97"/>
      <c r="C72" s="98"/>
      <c r="D72" s="99"/>
      <c r="E72" s="100"/>
      <c r="F72" s="24"/>
      <c r="G72" s="103"/>
      <c r="H72" s="24"/>
      <c r="I72" s="101"/>
      <c r="J72" s="103"/>
      <c r="K72" s="103"/>
      <c r="L72" s="24"/>
      <c r="M72" s="101"/>
      <c r="N72" s="24"/>
      <c r="O72" s="24"/>
      <c r="P72" s="102"/>
      <c r="Q72" s="146">
        <f t="shared" si="2"/>
        <v>0</v>
      </c>
      <c r="R72" s="102"/>
      <c r="S72" s="26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</row>
    <row r="73" ht="42.0" hidden="1" customHeight="1">
      <c r="A73" s="96">
        <v>68.0</v>
      </c>
      <c r="B73" s="97"/>
      <c r="C73" s="98"/>
      <c r="D73" s="99"/>
      <c r="E73" s="100"/>
      <c r="F73" s="24"/>
      <c r="G73" s="103"/>
      <c r="H73" s="24"/>
      <c r="I73" s="101"/>
      <c r="J73" s="103"/>
      <c r="K73" s="103"/>
      <c r="L73" s="24"/>
      <c r="M73" s="101"/>
      <c r="N73" s="24"/>
      <c r="O73" s="24"/>
      <c r="P73" s="102"/>
      <c r="Q73" s="146">
        <f t="shared" si="2"/>
        <v>0</v>
      </c>
      <c r="R73" s="102"/>
      <c r="S73" s="26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</row>
    <row r="74" ht="42.0" hidden="1" customHeight="1">
      <c r="A74" s="96">
        <v>69.0</v>
      </c>
      <c r="B74" s="97"/>
      <c r="C74" s="98"/>
      <c r="D74" s="99"/>
      <c r="E74" s="100"/>
      <c r="F74" s="24"/>
      <c r="G74" s="103"/>
      <c r="H74" s="24"/>
      <c r="I74" s="101"/>
      <c r="J74" s="103"/>
      <c r="K74" s="103"/>
      <c r="L74" s="24"/>
      <c r="M74" s="101"/>
      <c r="N74" s="24"/>
      <c r="O74" s="24"/>
      <c r="P74" s="102"/>
      <c r="Q74" s="146">
        <f t="shared" si="2"/>
        <v>0</v>
      </c>
      <c r="R74" s="102"/>
      <c r="S74" s="26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</row>
    <row r="75" ht="42.0" hidden="1" customHeight="1">
      <c r="A75" s="96">
        <v>70.0</v>
      </c>
      <c r="B75" s="97"/>
      <c r="C75" s="98"/>
      <c r="D75" s="99"/>
      <c r="E75" s="100"/>
      <c r="F75" s="24"/>
      <c r="G75" s="103"/>
      <c r="H75" s="24"/>
      <c r="I75" s="101"/>
      <c r="J75" s="103"/>
      <c r="K75" s="103"/>
      <c r="L75" s="24"/>
      <c r="M75" s="101"/>
      <c r="N75" s="24"/>
      <c r="O75" s="24"/>
      <c r="P75" s="102"/>
      <c r="Q75" s="146">
        <f t="shared" si="2"/>
        <v>0</v>
      </c>
      <c r="R75" s="102"/>
      <c r="S75" s="26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</row>
    <row r="76" ht="42.0" hidden="1" customHeight="1">
      <c r="A76" s="96">
        <v>71.0</v>
      </c>
      <c r="B76" s="97"/>
      <c r="C76" s="98"/>
      <c r="D76" s="99"/>
      <c r="E76" s="100"/>
      <c r="F76" s="24"/>
      <c r="G76" s="103"/>
      <c r="H76" s="24"/>
      <c r="I76" s="101"/>
      <c r="J76" s="103"/>
      <c r="K76" s="103"/>
      <c r="L76" s="24"/>
      <c r="M76" s="101"/>
      <c r="N76" s="24"/>
      <c r="O76" s="24"/>
      <c r="P76" s="102"/>
      <c r="Q76" s="146">
        <f t="shared" si="2"/>
        <v>0</v>
      </c>
      <c r="R76" s="102"/>
      <c r="S76" s="26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</row>
    <row r="77" ht="42.0" hidden="1" customHeight="1">
      <c r="A77" s="96">
        <v>72.0</v>
      </c>
      <c r="B77" s="97"/>
      <c r="C77" s="98"/>
      <c r="D77" s="99"/>
      <c r="E77" s="100"/>
      <c r="F77" s="24"/>
      <c r="G77" s="103"/>
      <c r="H77" s="24"/>
      <c r="I77" s="101"/>
      <c r="J77" s="103"/>
      <c r="K77" s="103"/>
      <c r="L77" s="24"/>
      <c r="M77" s="101"/>
      <c r="N77" s="24"/>
      <c r="O77" s="24"/>
      <c r="P77" s="102"/>
      <c r="Q77" s="146">
        <f t="shared" si="2"/>
        <v>0</v>
      </c>
      <c r="R77" s="102"/>
      <c r="S77" s="26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</row>
    <row r="78" ht="42.0" hidden="1" customHeight="1">
      <c r="A78" s="96">
        <v>73.0</v>
      </c>
      <c r="B78" s="97"/>
      <c r="C78" s="98"/>
      <c r="D78" s="99"/>
      <c r="E78" s="100"/>
      <c r="F78" s="24"/>
      <c r="G78" s="103"/>
      <c r="H78" s="24"/>
      <c r="I78" s="101"/>
      <c r="J78" s="103"/>
      <c r="K78" s="103"/>
      <c r="L78" s="24"/>
      <c r="M78" s="101"/>
      <c r="N78" s="24"/>
      <c r="O78" s="24"/>
      <c r="P78" s="102"/>
      <c r="Q78" s="146">
        <f t="shared" si="2"/>
        <v>0</v>
      </c>
      <c r="R78" s="102"/>
      <c r="S78" s="26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</row>
    <row r="79" ht="42.0" hidden="1" customHeight="1">
      <c r="A79" s="96">
        <v>74.0</v>
      </c>
      <c r="B79" s="97"/>
      <c r="C79" s="98"/>
      <c r="D79" s="99"/>
      <c r="E79" s="100"/>
      <c r="F79" s="24"/>
      <c r="G79" s="103"/>
      <c r="H79" s="24"/>
      <c r="I79" s="101"/>
      <c r="J79" s="103"/>
      <c r="K79" s="103"/>
      <c r="L79" s="24"/>
      <c r="M79" s="101"/>
      <c r="N79" s="24"/>
      <c r="O79" s="24"/>
      <c r="P79" s="102"/>
      <c r="Q79" s="146">
        <f t="shared" si="2"/>
        <v>0</v>
      </c>
      <c r="R79" s="102"/>
      <c r="S79" s="26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</row>
    <row r="80" ht="42.0" hidden="1" customHeight="1">
      <c r="A80" s="96">
        <v>75.0</v>
      </c>
      <c r="B80" s="97"/>
      <c r="C80" s="98"/>
      <c r="D80" s="99"/>
      <c r="E80" s="100"/>
      <c r="F80" s="24"/>
      <c r="G80" s="103"/>
      <c r="H80" s="24"/>
      <c r="I80" s="101"/>
      <c r="J80" s="103"/>
      <c r="K80" s="103"/>
      <c r="L80" s="24"/>
      <c r="M80" s="101"/>
      <c r="N80" s="24"/>
      <c r="O80" s="24"/>
      <c r="P80" s="102"/>
      <c r="Q80" s="146">
        <f t="shared" si="2"/>
        <v>0</v>
      </c>
      <c r="R80" s="102"/>
      <c r="S80" s="26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</row>
    <row r="81" ht="42.0" hidden="1" customHeight="1">
      <c r="A81" s="96">
        <v>76.0</v>
      </c>
      <c r="B81" s="97"/>
      <c r="C81" s="98"/>
      <c r="D81" s="99"/>
      <c r="E81" s="100"/>
      <c r="F81" s="24"/>
      <c r="G81" s="103"/>
      <c r="H81" s="24"/>
      <c r="I81" s="101"/>
      <c r="J81" s="103"/>
      <c r="K81" s="103"/>
      <c r="L81" s="24"/>
      <c r="M81" s="101"/>
      <c r="N81" s="24"/>
      <c r="O81" s="24"/>
      <c r="P81" s="102"/>
      <c r="Q81" s="146">
        <f t="shared" si="2"/>
        <v>0</v>
      </c>
      <c r="R81" s="102"/>
      <c r="S81" s="26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</row>
    <row r="82" ht="42.0" hidden="1" customHeight="1">
      <c r="A82" s="96">
        <v>77.0</v>
      </c>
      <c r="B82" s="97"/>
      <c r="C82" s="98"/>
      <c r="D82" s="99"/>
      <c r="E82" s="100"/>
      <c r="F82" s="24"/>
      <c r="G82" s="103"/>
      <c r="H82" s="24"/>
      <c r="I82" s="101"/>
      <c r="J82" s="103"/>
      <c r="K82" s="103"/>
      <c r="L82" s="24"/>
      <c r="M82" s="101"/>
      <c r="N82" s="24"/>
      <c r="O82" s="24"/>
      <c r="P82" s="102"/>
      <c r="Q82" s="146">
        <f t="shared" si="2"/>
        <v>0</v>
      </c>
      <c r="R82" s="102"/>
      <c r="S82" s="26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</row>
    <row r="83" ht="42.0" hidden="1" customHeight="1">
      <c r="A83" s="96">
        <v>78.0</v>
      </c>
      <c r="B83" s="97"/>
      <c r="C83" s="98"/>
      <c r="D83" s="99"/>
      <c r="E83" s="100"/>
      <c r="F83" s="24"/>
      <c r="G83" s="103"/>
      <c r="H83" s="24"/>
      <c r="I83" s="101"/>
      <c r="J83" s="103"/>
      <c r="K83" s="103"/>
      <c r="L83" s="24"/>
      <c r="M83" s="101"/>
      <c r="N83" s="24"/>
      <c r="O83" s="24"/>
      <c r="P83" s="102"/>
      <c r="Q83" s="146">
        <f t="shared" si="2"/>
        <v>0</v>
      </c>
      <c r="R83" s="102"/>
      <c r="S83" s="26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</row>
    <row r="84" ht="42.0" hidden="1" customHeight="1">
      <c r="A84" s="96">
        <v>79.0</v>
      </c>
      <c r="B84" s="97"/>
      <c r="C84" s="98"/>
      <c r="D84" s="99"/>
      <c r="E84" s="100"/>
      <c r="F84" s="24"/>
      <c r="G84" s="103"/>
      <c r="H84" s="24"/>
      <c r="I84" s="101"/>
      <c r="J84" s="103"/>
      <c r="K84" s="103"/>
      <c r="L84" s="24"/>
      <c r="M84" s="101"/>
      <c r="N84" s="24"/>
      <c r="O84" s="24"/>
      <c r="P84" s="102"/>
      <c r="Q84" s="146">
        <f t="shared" si="2"/>
        <v>0</v>
      </c>
      <c r="R84" s="102"/>
      <c r="S84" s="26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</row>
    <row r="85" ht="42.0" hidden="1" customHeight="1">
      <c r="A85" s="96">
        <v>80.0</v>
      </c>
      <c r="B85" s="97"/>
      <c r="C85" s="98"/>
      <c r="D85" s="99"/>
      <c r="E85" s="100"/>
      <c r="F85" s="103"/>
      <c r="G85" s="103"/>
      <c r="H85" s="24"/>
      <c r="I85" s="101"/>
      <c r="J85" s="103"/>
      <c r="K85" s="103"/>
      <c r="L85" s="24"/>
      <c r="M85" s="101"/>
      <c r="N85" s="24"/>
      <c r="O85" s="24"/>
      <c r="P85" s="102"/>
      <c r="Q85" s="146">
        <f t="shared" si="2"/>
        <v>0</v>
      </c>
      <c r="R85" s="102"/>
      <c r="S85" s="26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</row>
    <row r="86" ht="42.0" hidden="1" customHeight="1">
      <c r="A86" s="96">
        <v>81.0</v>
      </c>
      <c r="B86" s="97"/>
      <c r="C86" s="98"/>
      <c r="D86" s="99"/>
      <c r="E86" s="100"/>
      <c r="F86" s="24"/>
      <c r="G86" s="103"/>
      <c r="H86" s="24"/>
      <c r="I86" s="101"/>
      <c r="J86" s="103"/>
      <c r="K86" s="103"/>
      <c r="L86" s="24"/>
      <c r="M86" s="101"/>
      <c r="N86" s="24"/>
      <c r="O86" s="24"/>
      <c r="P86" s="102"/>
      <c r="Q86" s="146">
        <f t="shared" si="2"/>
        <v>0</v>
      </c>
      <c r="R86" s="102"/>
      <c r="S86" s="26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</row>
    <row r="87" ht="42.0" hidden="1" customHeight="1">
      <c r="A87" s="96">
        <v>82.0</v>
      </c>
      <c r="B87" s="97"/>
      <c r="C87" s="98"/>
      <c r="D87" s="99"/>
      <c r="E87" s="100"/>
      <c r="F87" s="24"/>
      <c r="G87" s="103"/>
      <c r="H87" s="24"/>
      <c r="I87" s="101"/>
      <c r="J87" s="103"/>
      <c r="K87" s="103"/>
      <c r="L87" s="24"/>
      <c r="M87" s="101"/>
      <c r="N87" s="24"/>
      <c r="O87" s="24"/>
      <c r="P87" s="102"/>
      <c r="Q87" s="146">
        <f t="shared" si="2"/>
        <v>0</v>
      </c>
      <c r="R87" s="102"/>
      <c r="S87" s="26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</row>
    <row r="88" ht="42.0" hidden="1" customHeight="1">
      <c r="A88" s="96">
        <v>83.0</v>
      </c>
      <c r="B88" s="97"/>
      <c r="C88" s="98"/>
      <c r="D88" s="99"/>
      <c r="E88" s="100"/>
      <c r="F88" s="24"/>
      <c r="G88" s="103"/>
      <c r="H88" s="103"/>
      <c r="I88" s="101"/>
      <c r="J88" s="103"/>
      <c r="K88" s="103"/>
      <c r="L88" s="24"/>
      <c r="M88" s="101"/>
      <c r="N88" s="24"/>
      <c r="O88" s="24"/>
      <c r="P88" s="102"/>
      <c r="Q88" s="146">
        <f t="shared" si="2"/>
        <v>0</v>
      </c>
      <c r="R88" s="102"/>
      <c r="S88" s="26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</row>
    <row r="89" ht="42.0" hidden="1" customHeight="1">
      <c r="A89" s="96">
        <v>84.0</v>
      </c>
      <c r="B89" s="97"/>
      <c r="C89" s="98"/>
      <c r="D89" s="99"/>
      <c r="E89" s="100"/>
      <c r="F89" s="24"/>
      <c r="G89" s="103"/>
      <c r="H89" s="24"/>
      <c r="I89" s="101"/>
      <c r="J89" s="103"/>
      <c r="K89" s="103"/>
      <c r="L89" s="24"/>
      <c r="M89" s="101"/>
      <c r="N89" s="24"/>
      <c r="O89" s="24"/>
      <c r="P89" s="102"/>
      <c r="Q89" s="146">
        <f t="shared" si="2"/>
        <v>0</v>
      </c>
      <c r="R89" s="102"/>
      <c r="S89" s="26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</row>
    <row r="90" ht="42.0" hidden="1" customHeight="1">
      <c r="A90" s="96">
        <v>85.0</v>
      </c>
      <c r="B90" s="97"/>
      <c r="C90" s="98"/>
      <c r="D90" s="99"/>
      <c r="E90" s="100"/>
      <c r="F90" s="24"/>
      <c r="G90" s="103"/>
      <c r="H90" s="103"/>
      <c r="I90" s="101"/>
      <c r="J90" s="103"/>
      <c r="K90" s="103"/>
      <c r="L90" s="24"/>
      <c r="M90" s="101"/>
      <c r="N90" s="24"/>
      <c r="O90" s="24"/>
      <c r="P90" s="102"/>
      <c r="Q90" s="146">
        <f t="shared" si="2"/>
        <v>0</v>
      </c>
      <c r="R90" s="102"/>
      <c r="S90" s="26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</row>
    <row r="91" ht="42.0" hidden="1" customHeight="1">
      <c r="A91" s="96">
        <v>86.0</v>
      </c>
      <c r="B91" s="97"/>
      <c r="C91" s="98"/>
      <c r="D91" s="99"/>
      <c r="E91" s="100"/>
      <c r="F91" s="24"/>
      <c r="G91" s="103"/>
      <c r="H91" s="103"/>
      <c r="I91" s="101"/>
      <c r="J91" s="103"/>
      <c r="K91" s="103"/>
      <c r="L91" s="24"/>
      <c r="M91" s="101"/>
      <c r="N91" s="24"/>
      <c r="O91" s="24"/>
      <c r="P91" s="102"/>
      <c r="Q91" s="146">
        <f t="shared" si="2"/>
        <v>0</v>
      </c>
      <c r="R91" s="102"/>
      <c r="S91" s="26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</row>
    <row r="92" ht="42.0" hidden="1" customHeight="1">
      <c r="A92" s="96">
        <v>87.0</v>
      </c>
      <c r="B92" s="97"/>
      <c r="C92" s="98"/>
      <c r="D92" s="99"/>
      <c r="E92" s="100"/>
      <c r="F92" s="24"/>
      <c r="G92" s="103"/>
      <c r="H92" s="103"/>
      <c r="I92" s="101"/>
      <c r="J92" s="103"/>
      <c r="K92" s="103"/>
      <c r="L92" s="24"/>
      <c r="M92" s="101"/>
      <c r="N92" s="24"/>
      <c r="O92" s="24"/>
      <c r="P92" s="102"/>
      <c r="Q92" s="146">
        <f t="shared" si="2"/>
        <v>0</v>
      </c>
      <c r="R92" s="102"/>
      <c r="S92" s="26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</row>
    <row r="93" ht="42.0" hidden="1" customHeight="1">
      <c r="A93" s="96">
        <v>88.0</v>
      </c>
      <c r="B93" s="97"/>
      <c r="C93" s="98"/>
      <c r="D93" s="99"/>
      <c r="E93" s="100"/>
      <c r="F93" s="24"/>
      <c r="G93" s="103"/>
      <c r="H93" s="103"/>
      <c r="I93" s="101"/>
      <c r="J93" s="103"/>
      <c r="K93" s="103"/>
      <c r="L93" s="24"/>
      <c r="M93" s="101"/>
      <c r="N93" s="24"/>
      <c r="O93" s="24"/>
      <c r="P93" s="102"/>
      <c r="Q93" s="146">
        <f t="shared" si="2"/>
        <v>0</v>
      </c>
      <c r="R93" s="102"/>
      <c r="S93" s="26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</row>
    <row r="94" ht="42.0" hidden="1" customHeight="1">
      <c r="A94" s="96">
        <v>89.0</v>
      </c>
      <c r="B94" s="97"/>
      <c r="C94" s="98"/>
      <c r="D94" s="99"/>
      <c r="E94" s="100"/>
      <c r="F94" s="24"/>
      <c r="G94" s="103"/>
      <c r="H94" s="103"/>
      <c r="I94" s="101"/>
      <c r="J94" s="103"/>
      <c r="K94" s="103"/>
      <c r="L94" s="24"/>
      <c r="M94" s="101"/>
      <c r="N94" s="24"/>
      <c r="O94" s="24"/>
      <c r="P94" s="102"/>
      <c r="Q94" s="146">
        <f t="shared" si="2"/>
        <v>0</v>
      </c>
      <c r="R94" s="102"/>
      <c r="S94" s="26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</row>
    <row r="95" ht="42.0" hidden="1" customHeight="1">
      <c r="A95" s="96">
        <v>90.0</v>
      </c>
      <c r="B95" s="97"/>
      <c r="C95" s="98"/>
      <c r="D95" s="99"/>
      <c r="E95" s="100"/>
      <c r="F95" s="24"/>
      <c r="G95" s="103"/>
      <c r="H95" s="103"/>
      <c r="I95" s="101"/>
      <c r="J95" s="103"/>
      <c r="K95" s="103"/>
      <c r="L95" s="24"/>
      <c r="M95" s="101"/>
      <c r="N95" s="24"/>
      <c r="O95" s="24"/>
      <c r="P95" s="102"/>
      <c r="Q95" s="146">
        <f t="shared" si="2"/>
        <v>0</v>
      </c>
      <c r="R95" s="102"/>
      <c r="S95" s="26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</row>
    <row r="96" ht="42.0" hidden="1" customHeight="1">
      <c r="A96" s="96">
        <v>91.0</v>
      </c>
      <c r="B96" s="97"/>
      <c r="C96" s="98"/>
      <c r="D96" s="99"/>
      <c r="E96" s="100"/>
      <c r="F96" s="24"/>
      <c r="G96" s="103"/>
      <c r="H96" s="103"/>
      <c r="I96" s="101"/>
      <c r="J96" s="103"/>
      <c r="K96" s="103"/>
      <c r="L96" s="24"/>
      <c r="M96" s="101"/>
      <c r="N96" s="24"/>
      <c r="O96" s="24"/>
      <c r="P96" s="102"/>
      <c r="Q96" s="146">
        <f t="shared" si="2"/>
        <v>0</v>
      </c>
      <c r="R96" s="102"/>
      <c r="S96" s="26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</row>
    <row r="97" ht="42.0" hidden="1" customHeight="1">
      <c r="A97" s="96">
        <v>92.0</v>
      </c>
      <c r="B97" s="97"/>
      <c r="C97" s="98"/>
      <c r="D97" s="99"/>
      <c r="E97" s="100"/>
      <c r="F97" s="24"/>
      <c r="G97" s="103"/>
      <c r="H97" s="103"/>
      <c r="I97" s="101"/>
      <c r="J97" s="103"/>
      <c r="K97" s="103"/>
      <c r="L97" s="24"/>
      <c r="M97" s="101"/>
      <c r="N97" s="24"/>
      <c r="O97" s="24"/>
      <c r="P97" s="102"/>
      <c r="Q97" s="146">
        <f t="shared" si="2"/>
        <v>0</v>
      </c>
      <c r="R97" s="102"/>
      <c r="S97" s="26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</row>
    <row r="98" ht="42.0" hidden="1" customHeight="1">
      <c r="A98" s="96">
        <v>93.0</v>
      </c>
      <c r="B98" s="97"/>
      <c r="C98" s="98"/>
      <c r="D98" s="99"/>
      <c r="E98" s="100"/>
      <c r="F98" s="24"/>
      <c r="G98" s="103"/>
      <c r="H98" s="103"/>
      <c r="I98" s="101"/>
      <c r="J98" s="103"/>
      <c r="K98" s="103"/>
      <c r="L98" s="24"/>
      <c r="M98" s="101"/>
      <c r="N98" s="24"/>
      <c r="O98" s="24"/>
      <c r="P98" s="102"/>
      <c r="Q98" s="146">
        <f t="shared" si="2"/>
        <v>0</v>
      </c>
      <c r="R98" s="102"/>
      <c r="S98" s="26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</row>
    <row r="99" ht="42.0" hidden="1" customHeight="1">
      <c r="A99" s="96">
        <v>94.0</v>
      </c>
      <c r="B99" s="97"/>
      <c r="C99" s="98"/>
      <c r="D99" s="99"/>
      <c r="E99" s="100"/>
      <c r="F99" s="24"/>
      <c r="G99" s="103"/>
      <c r="H99" s="103"/>
      <c r="I99" s="101"/>
      <c r="J99" s="103"/>
      <c r="K99" s="103"/>
      <c r="L99" s="24"/>
      <c r="M99" s="101"/>
      <c r="N99" s="24"/>
      <c r="O99" s="24"/>
      <c r="P99" s="102"/>
      <c r="Q99" s="146">
        <f t="shared" si="2"/>
        <v>0</v>
      </c>
      <c r="R99" s="102"/>
      <c r="S99" s="26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</row>
    <row r="100" ht="42.0" hidden="1" customHeight="1">
      <c r="A100" s="96">
        <v>95.0</v>
      </c>
      <c r="B100" s="97"/>
      <c r="C100" s="98"/>
      <c r="D100" s="99"/>
      <c r="E100" s="100"/>
      <c r="F100" s="24"/>
      <c r="G100" s="103"/>
      <c r="H100" s="24"/>
      <c r="I100" s="101"/>
      <c r="J100" s="103"/>
      <c r="K100" s="103"/>
      <c r="L100" s="24"/>
      <c r="M100" s="101"/>
      <c r="N100" s="24"/>
      <c r="O100" s="24"/>
      <c r="P100" s="102"/>
      <c r="Q100" s="146">
        <f t="shared" si="2"/>
        <v>0</v>
      </c>
      <c r="R100" s="102"/>
      <c r="S100" s="26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</row>
    <row r="101" ht="42.0" customHeight="1">
      <c r="A101" s="30"/>
      <c r="B101" s="31"/>
      <c r="C101" s="32"/>
      <c r="D101" s="33"/>
      <c r="E101" s="33"/>
      <c r="F101" s="34">
        <f t="shared" ref="F101:G101" si="3">SUM(F6:F100)</f>
        <v>4950</v>
      </c>
      <c r="G101" s="34">
        <f t="shared" si="3"/>
        <v>0</v>
      </c>
      <c r="H101" s="34">
        <f>SUM(H6:H39)</f>
        <v>0</v>
      </c>
      <c r="I101" s="34">
        <f t="shared" ref="I101:P101" si="4">SUM(I6:I100)</f>
        <v>11480</v>
      </c>
      <c r="J101" s="34">
        <f t="shared" si="4"/>
        <v>13550</v>
      </c>
      <c r="K101" s="34">
        <f t="shared" si="4"/>
        <v>5670</v>
      </c>
      <c r="L101" s="34">
        <f t="shared" si="4"/>
        <v>0</v>
      </c>
      <c r="M101" s="34">
        <f t="shared" si="4"/>
        <v>2700</v>
      </c>
      <c r="N101" s="34">
        <f t="shared" si="4"/>
        <v>0</v>
      </c>
      <c r="O101" s="34">
        <f t="shared" si="4"/>
        <v>0</v>
      </c>
      <c r="P101" s="34">
        <f t="shared" si="4"/>
        <v>38350</v>
      </c>
      <c r="Q101" s="35"/>
      <c r="R101" s="33"/>
      <c r="S101" s="36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</row>
    <row r="102" ht="42.0" customHeight="1">
      <c r="A102" s="38"/>
      <c r="B102" s="39"/>
      <c r="C102" s="40"/>
      <c r="D102" s="40"/>
      <c r="E102" s="40"/>
      <c r="F102" s="41">
        <f>F101+G101+H101+I101+J101+K101+L101+M101+N101+O101</f>
        <v>38350</v>
      </c>
      <c r="G102" s="4"/>
      <c r="H102" s="4"/>
      <c r="I102" s="4"/>
      <c r="J102" s="4"/>
      <c r="K102" s="4"/>
      <c r="L102" s="4"/>
      <c r="M102" s="4"/>
      <c r="N102" s="4"/>
      <c r="O102" s="4"/>
      <c r="P102" s="43" t="s">
        <v>185</v>
      </c>
      <c r="Q102" s="43"/>
      <c r="R102" s="40"/>
      <c r="S102" s="44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</row>
    <row r="103" ht="42.0" customHeight="1">
      <c r="A103" s="45"/>
      <c r="B103" s="45"/>
      <c r="C103" s="45"/>
      <c r="D103" s="45"/>
      <c r="E103" s="28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</row>
    <row r="104" ht="42.0" customHeight="1">
      <c r="A104" s="143" t="s">
        <v>1052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</row>
    <row r="105" ht="42.0" customHeight="1">
      <c r="A105" s="47" t="s">
        <v>2</v>
      </c>
      <c r="B105" s="48" t="s">
        <v>3</v>
      </c>
      <c r="C105" s="48" t="s">
        <v>4</v>
      </c>
      <c r="D105" s="48" t="s">
        <v>5</v>
      </c>
      <c r="E105" s="48" t="s">
        <v>6</v>
      </c>
      <c r="F105" s="49" t="s">
        <v>7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10"/>
      <c r="R105" s="48" t="s">
        <v>8</v>
      </c>
      <c r="S105" s="48" t="s">
        <v>9</v>
      </c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</row>
    <row r="106" ht="42.0" customHeight="1">
      <c r="A106" s="11"/>
      <c r="B106" s="12"/>
      <c r="C106" s="12"/>
      <c r="D106" s="12"/>
      <c r="E106" s="12"/>
      <c r="F106" s="50" t="s">
        <v>10</v>
      </c>
      <c r="G106" s="51" t="s">
        <v>11</v>
      </c>
      <c r="H106" s="10"/>
      <c r="I106" s="51" t="s">
        <v>12</v>
      </c>
      <c r="J106" s="10"/>
      <c r="K106" s="48" t="s">
        <v>13</v>
      </c>
      <c r="L106" s="52"/>
      <c r="M106" s="52"/>
      <c r="N106" s="52"/>
      <c r="O106" s="125" t="s">
        <v>324</v>
      </c>
      <c r="P106" s="48" t="s">
        <v>14</v>
      </c>
      <c r="Q106" s="48" t="s">
        <v>15</v>
      </c>
      <c r="R106" s="12"/>
      <c r="S106" s="12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</row>
    <row r="107" ht="42.0" customHeight="1">
      <c r="A107" s="17"/>
      <c r="B107" s="10"/>
      <c r="C107" s="10"/>
      <c r="D107" s="10"/>
      <c r="E107" s="10"/>
      <c r="F107" s="10"/>
      <c r="G107" s="163" t="s">
        <v>16</v>
      </c>
      <c r="H107" s="54" t="s">
        <v>17</v>
      </c>
      <c r="I107" s="54" t="s">
        <v>18</v>
      </c>
      <c r="J107" s="54" t="s">
        <v>19</v>
      </c>
      <c r="K107" s="10"/>
      <c r="L107" s="54" t="s">
        <v>20</v>
      </c>
      <c r="M107" s="54" t="s">
        <v>21</v>
      </c>
      <c r="N107" s="162" t="s">
        <v>939</v>
      </c>
      <c r="O107" s="126" t="s">
        <v>325</v>
      </c>
      <c r="P107" s="10"/>
      <c r="Q107" s="10"/>
      <c r="R107" s="10"/>
      <c r="S107" s="10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</row>
    <row r="108" ht="42.0" customHeight="1">
      <c r="A108" s="56">
        <v>1.0</v>
      </c>
      <c r="B108" s="97">
        <v>45927.0</v>
      </c>
      <c r="C108" s="98" t="s">
        <v>1355</v>
      </c>
      <c r="D108" s="99">
        <v>88533.0</v>
      </c>
      <c r="E108" s="100" t="s">
        <v>1356</v>
      </c>
      <c r="F108" s="24"/>
      <c r="G108" s="103"/>
      <c r="H108" s="24"/>
      <c r="I108" s="101"/>
      <c r="J108" s="103"/>
      <c r="K108" s="103"/>
      <c r="L108" s="24"/>
      <c r="M108" s="101"/>
      <c r="N108" s="103">
        <v>420.0</v>
      </c>
      <c r="O108" s="103"/>
      <c r="P108" s="102">
        <v>420.0</v>
      </c>
      <c r="Q108" s="146">
        <v>0.0</v>
      </c>
      <c r="R108" s="146" t="s">
        <v>352</v>
      </c>
      <c r="S108" s="102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</row>
    <row r="109" ht="42.0" customHeight="1">
      <c r="A109" s="59"/>
      <c r="B109" s="97"/>
      <c r="C109" s="98"/>
      <c r="D109" s="99"/>
      <c r="E109" s="100"/>
      <c r="F109" s="103"/>
      <c r="G109" s="24"/>
      <c r="H109" s="24"/>
      <c r="I109" s="101"/>
      <c r="J109" s="103"/>
      <c r="K109" s="103"/>
      <c r="L109" s="24"/>
      <c r="M109" s="101"/>
      <c r="N109" s="24"/>
      <c r="O109" s="103"/>
      <c r="P109" s="102"/>
      <c r="Q109" s="146">
        <v>0.0</v>
      </c>
      <c r="R109" s="102"/>
      <c r="S109" s="102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</row>
    <row r="110" ht="42.0" customHeight="1">
      <c r="A110" s="127"/>
      <c r="B110" s="97"/>
      <c r="C110" s="98"/>
      <c r="D110" s="99"/>
      <c r="E110" s="100"/>
      <c r="F110" s="24"/>
      <c r="G110" s="24"/>
      <c r="H110" s="24"/>
      <c r="I110" s="101"/>
      <c r="J110" s="24"/>
      <c r="K110" s="24"/>
      <c r="L110" s="24"/>
      <c r="M110" s="101"/>
      <c r="N110" s="24"/>
      <c r="O110" s="103"/>
      <c r="P110" s="102"/>
      <c r="Q110" s="27">
        <f t="shared" ref="Q110:Q111" si="5">F110+G110+H110+I110+J110+K110+L110+M110+N110+O110-P110</f>
        <v>0</v>
      </c>
      <c r="R110" s="26"/>
      <c r="S110" s="58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</row>
    <row r="111" ht="42.0" customHeight="1">
      <c r="A111" s="59"/>
      <c r="B111" s="60"/>
      <c r="C111" s="61"/>
      <c r="D111" s="61"/>
      <c r="E111" s="61"/>
      <c r="F111" s="62"/>
      <c r="G111" s="62"/>
      <c r="H111" s="62"/>
      <c r="I111" s="62"/>
      <c r="J111" s="62"/>
      <c r="K111" s="62"/>
      <c r="L111" s="62"/>
      <c r="M111" s="62"/>
      <c r="N111" s="62"/>
      <c r="O111" s="63"/>
      <c r="P111" s="64"/>
      <c r="Q111" s="27">
        <f t="shared" si="5"/>
        <v>0</v>
      </c>
      <c r="R111" s="26"/>
      <c r="S111" s="58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</row>
    <row r="112" ht="42.0" customHeight="1">
      <c r="A112" s="65"/>
      <c r="B112" s="66"/>
      <c r="C112" s="67"/>
      <c r="D112" s="68" t="s">
        <v>131</v>
      </c>
      <c r="E112" s="52"/>
      <c r="F112" s="69">
        <f t="shared" ref="F112:P112" si="6">SUM(F108:F111)</f>
        <v>0</v>
      </c>
      <c r="G112" s="69">
        <f t="shared" si="6"/>
        <v>0</v>
      </c>
      <c r="H112" s="69">
        <f t="shared" si="6"/>
        <v>0</v>
      </c>
      <c r="I112" s="69">
        <f t="shared" si="6"/>
        <v>0</v>
      </c>
      <c r="J112" s="69">
        <f t="shared" si="6"/>
        <v>0</v>
      </c>
      <c r="K112" s="69">
        <f t="shared" si="6"/>
        <v>0</v>
      </c>
      <c r="L112" s="69">
        <f t="shared" si="6"/>
        <v>0</v>
      </c>
      <c r="M112" s="69">
        <f t="shared" si="6"/>
        <v>0</v>
      </c>
      <c r="N112" s="69">
        <f t="shared" si="6"/>
        <v>420</v>
      </c>
      <c r="O112" s="69">
        <f t="shared" si="6"/>
        <v>0</v>
      </c>
      <c r="P112" s="69">
        <f t="shared" si="6"/>
        <v>420</v>
      </c>
      <c r="Q112" s="70"/>
      <c r="R112" s="52"/>
      <c r="S112" s="58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</row>
    <row r="113" ht="42.0" customHeight="1">
      <c r="A113" s="45"/>
      <c r="B113" s="45"/>
      <c r="C113" s="45"/>
      <c r="D113" s="45"/>
      <c r="E113" s="28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</row>
    <row r="114" ht="42.0" customHeight="1">
      <c r="A114" s="46" t="s">
        <v>139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</row>
    <row r="115" ht="42.0" customHeight="1">
      <c r="A115" s="47" t="s">
        <v>2</v>
      </c>
      <c r="B115" s="48" t="s">
        <v>3</v>
      </c>
      <c r="C115" s="48" t="s">
        <v>4</v>
      </c>
      <c r="D115" s="48" t="s">
        <v>5</v>
      </c>
      <c r="E115" s="48" t="s">
        <v>6</v>
      </c>
      <c r="F115" s="49" t="s">
        <v>7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10"/>
      <c r="R115" s="48" t="s">
        <v>8</v>
      </c>
      <c r="S115" s="48" t="s">
        <v>9</v>
      </c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</row>
    <row r="116" ht="42.0" customHeight="1">
      <c r="A116" s="11"/>
      <c r="B116" s="12"/>
      <c r="C116" s="12"/>
      <c r="D116" s="12"/>
      <c r="E116" s="12"/>
      <c r="F116" s="50" t="s">
        <v>10</v>
      </c>
      <c r="G116" s="51" t="s">
        <v>11</v>
      </c>
      <c r="H116" s="10"/>
      <c r="I116" s="51" t="s">
        <v>12</v>
      </c>
      <c r="J116" s="10"/>
      <c r="K116" s="48" t="s">
        <v>13</v>
      </c>
      <c r="L116" s="52"/>
      <c r="M116" s="52"/>
      <c r="N116" s="52"/>
      <c r="O116" s="73" t="s">
        <v>1357</v>
      </c>
      <c r="P116" s="48" t="s">
        <v>14</v>
      </c>
      <c r="Q116" s="48" t="s">
        <v>15</v>
      </c>
      <c r="R116" s="12"/>
      <c r="S116" s="12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</row>
    <row r="117" ht="42.0" customHeight="1">
      <c r="A117" s="17"/>
      <c r="B117" s="10"/>
      <c r="C117" s="10"/>
      <c r="D117" s="10"/>
      <c r="E117" s="10"/>
      <c r="F117" s="10"/>
      <c r="G117" s="164" t="s">
        <v>16</v>
      </c>
      <c r="H117" s="54" t="s">
        <v>17</v>
      </c>
      <c r="I117" s="54" t="s">
        <v>18</v>
      </c>
      <c r="J117" s="54" t="s">
        <v>19</v>
      </c>
      <c r="K117" s="10"/>
      <c r="L117" s="54" t="s">
        <v>20</v>
      </c>
      <c r="M117" s="54" t="s">
        <v>21</v>
      </c>
      <c r="N117" s="54" t="s">
        <v>22</v>
      </c>
      <c r="O117" s="10"/>
      <c r="P117" s="10"/>
      <c r="Q117" s="10"/>
      <c r="R117" s="10"/>
      <c r="S117" s="10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</row>
    <row r="118" ht="42.0" customHeight="1">
      <c r="A118" s="56">
        <v>1.0</v>
      </c>
      <c r="B118" s="165">
        <v>45928.0</v>
      </c>
      <c r="C118" s="166" t="s">
        <v>1358</v>
      </c>
      <c r="D118" s="167">
        <v>35245.0</v>
      </c>
      <c r="E118" s="168" t="s">
        <v>64</v>
      </c>
      <c r="F118" s="62"/>
      <c r="G118" s="118"/>
      <c r="H118" s="118"/>
      <c r="I118" s="118">
        <v>4400.0</v>
      </c>
      <c r="J118" s="118"/>
      <c r="K118" s="62"/>
      <c r="L118" s="118"/>
      <c r="M118" s="118"/>
      <c r="N118" s="62"/>
      <c r="O118" s="63"/>
      <c r="P118" s="120">
        <v>4400.0</v>
      </c>
      <c r="Q118" s="158">
        <v>0.0</v>
      </c>
      <c r="R118" s="102" t="s">
        <v>26</v>
      </c>
      <c r="S118" s="58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</row>
    <row r="119" ht="42.0" customHeight="1">
      <c r="A119" s="135"/>
      <c r="B119" s="121"/>
      <c r="C119" s="122"/>
      <c r="D119" s="123"/>
      <c r="E119" s="124"/>
      <c r="F119" s="62"/>
      <c r="G119" s="62"/>
      <c r="H119" s="118"/>
      <c r="I119" s="118"/>
      <c r="J119" s="118"/>
      <c r="K119" s="62"/>
      <c r="L119" s="62"/>
      <c r="M119" s="118"/>
      <c r="N119" s="62"/>
      <c r="O119" s="63"/>
      <c r="P119" s="120"/>
      <c r="Q119" s="158">
        <v>0.0</v>
      </c>
      <c r="R119" s="102"/>
      <c r="S119" s="58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</row>
    <row r="120" ht="42.0" hidden="1" customHeight="1">
      <c r="A120" s="135"/>
      <c r="B120" s="121"/>
      <c r="C120" s="122"/>
      <c r="D120" s="123"/>
      <c r="E120" s="124"/>
      <c r="F120" s="62"/>
      <c r="G120" s="62"/>
      <c r="H120" s="118"/>
      <c r="I120" s="118"/>
      <c r="J120" s="118"/>
      <c r="K120" s="62"/>
      <c r="L120" s="62"/>
      <c r="M120" s="62"/>
      <c r="N120" s="62"/>
      <c r="O120" s="63"/>
      <c r="P120" s="120"/>
      <c r="Q120" s="158">
        <f t="shared" ref="Q120:Q124" si="7">F120+G120+H120+I120+J120+K120+L120+M120+N120+O120+P120-P120</f>
        <v>0</v>
      </c>
      <c r="R120" s="102"/>
      <c r="S120" s="58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</row>
    <row r="121" ht="42.0" hidden="1" customHeight="1">
      <c r="A121" s="135"/>
      <c r="B121" s="121"/>
      <c r="C121" s="122"/>
      <c r="D121" s="123"/>
      <c r="E121" s="124"/>
      <c r="F121" s="62"/>
      <c r="G121" s="62"/>
      <c r="H121" s="118"/>
      <c r="I121" s="118"/>
      <c r="J121" s="118"/>
      <c r="K121" s="62"/>
      <c r="L121" s="62"/>
      <c r="M121" s="62"/>
      <c r="N121" s="62"/>
      <c r="O121" s="63"/>
      <c r="P121" s="120"/>
      <c r="Q121" s="158">
        <f t="shared" si="7"/>
        <v>0</v>
      </c>
      <c r="R121" s="26"/>
      <c r="S121" s="58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</row>
    <row r="122" ht="42.0" hidden="1" customHeight="1">
      <c r="A122" s="135"/>
      <c r="B122" s="121"/>
      <c r="C122" s="122"/>
      <c r="D122" s="123"/>
      <c r="E122" s="124"/>
      <c r="F122" s="62"/>
      <c r="G122" s="62"/>
      <c r="H122" s="118"/>
      <c r="I122" s="118"/>
      <c r="J122" s="118"/>
      <c r="K122" s="62"/>
      <c r="L122" s="62"/>
      <c r="M122" s="62"/>
      <c r="N122" s="62"/>
      <c r="O122" s="63"/>
      <c r="P122" s="120"/>
      <c r="Q122" s="158">
        <f t="shared" si="7"/>
        <v>0</v>
      </c>
      <c r="R122" s="26"/>
      <c r="S122" s="58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</row>
    <row r="123" ht="42.0" hidden="1" customHeight="1">
      <c r="A123" s="135"/>
      <c r="B123" s="97"/>
      <c r="C123" s="136"/>
      <c r="D123" s="136"/>
      <c r="E123" s="137"/>
      <c r="F123" s="62"/>
      <c r="G123" s="62"/>
      <c r="H123" s="118"/>
      <c r="I123" s="62"/>
      <c r="J123" s="118"/>
      <c r="K123" s="62"/>
      <c r="L123" s="62"/>
      <c r="M123" s="62"/>
      <c r="N123" s="62"/>
      <c r="O123" s="63"/>
      <c r="P123" s="120"/>
      <c r="Q123" s="158">
        <f t="shared" si="7"/>
        <v>0</v>
      </c>
      <c r="R123" s="102"/>
      <c r="S123" s="58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</row>
    <row r="124" ht="42.0" customHeight="1">
      <c r="A124" s="138"/>
      <c r="B124" s="139"/>
      <c r="C124" s="140"/>
      <c r="D124" s="140"/>
      <c r="E124" s="140"/>
      <c r="F124" s="62"/>
      <c r="G124" s="62"/>
      <c r="H124" s="118"/>
      <c r="I124" s="62"/>
      <c r="J124" s="62"/>
      <c r="K124" s="62"/>
      <c r="L124" s="62"/>
      <c r="M124" s="62"/>
      <c r="N124" s="62"/>
      <c r="O124" s="63"/>
      <c r="P124" s="141"/>
      <c r="Q124" s="158">
        <f t="shared" si="7"/>
        <v>0</v>
      </c>
      <c r="R124" s="26"/>
      <c r="S124" s="58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</row>
    <row r="125" ht="42.0" customHeight="1">
      <c r="A125" s="65"/>
      <c r="B125" s="66"/>
      <c r="C125" s="67"/>
      <c r="D125" s="68" t="s">
        <v>131</v>
      </c>
      <c r="E125" s="52"/>
      <c r="F125" s="69">
        <f t="shared" ref="F125:P125" si="8">SUM(F118:F124)</f>
        <v>0</v>
      </c>
      <c r="G125" s="69">
        <f t="shared" si="8"/>
        <v>0</v>
      </c>
      <c r="H125" s="69">
        <f t="shared" si="8"/>
        <v>0</v>
      </c>
      <c r="I125" s="69">
        <f t="shared" si="8"/>
        <v>4400</v>
      </c>
      <c r="J125" s="69">
        <f t="shared" si="8"/>
        <v>0</v>
      </c>
      <c r="K125" s="69">
        <f t="shared" si="8"/>
        <v>0</v>
      </c>
      <c r="L125" s="69">
        <f t="shared" si="8"/>
        <v>0</v>
      </c>
      <c r="M125" s="69">
        <f t="shared" si="8"/>
        <v>0</v>
      </c>
      <c r="N125" s="69">
        <f t="shared" si="8"/>
        <v>0</v>
      </c>
      <c r="O125" s="69">
        <f t="shared" si="8"/>
        <v>0</v>
      </c>
      <c r="P125" s="69">
        <f t="shared" si="8"/>
        <v>4400</v>
      </c>
      <c r="Q125" s="70"/>
      <c r="R125" s="52"/>
      <c r="S125" s="58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</row>
    <row r="126" ht="42.0" customHeight="1">
      <c r="A126" s="45"/>
      <c r="B126" s="45"/>
      <c r="C126" s="45"/>
      <c r="D126" s="45"/>
      <c r="E126" s="71"/>
      <c r="F126" s="72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</row>
    <row r="127" ht="42.0" customHeight="1">
      <c r="A127" s="45"/>
      <c r="B127" s="45"/>
      <c r="C127" s="45"/>
      <c r="D127" s="45"/>
      <c r="E127" s="71"/>
      <c r="F127" s="72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</row>
    <row r="128" ht="51.0" customHeight="1">
      <c r="A128" s="2"/>
      <c r="B128" s="2"/>
      <c r="C128" s="2"/>
      <c r="D128" s="2"/>
      <c r="E128" s="82" t="s">
        <v>148</v>
      </c>
      <c r="F128" s="104" t="s">
        <v>186</v>
      </c>
      <c r="G128" s="2"/>
      <c r="H128" s="2"/>
      <c r="I128" s="2"/>
      <c r="J128" s="84" t="s">
        <v>150</v>
      </c>
      <c r="K128" s="84"/>
      <c r="L128" s="84"/>
      <c r="M128" s="84"/>
      <c r="N128" s="85"/>
      <c r="O128" s="85"/>
      <c r="P128" s="86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82" t="s">
        <v>151</v>
      </c>
      <c r="F129" s="104" t="s">
        <v>186</v>
      </c>
      <c r="G129" s="2"/>
      <c r="H129" s="2"/>
      <c r="I129" s="2"/>
      <c r="J129" s="87" t="s">
        <v>152</v>
      </c>
      <c r="K129" s="87"/>
      <c r="L129" s="87"/>
      <c r="M129" s="87"/>
      <c r="N129" s="87"/>
      <c r="O129" s="87"/>
      <c r="P129" s="88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82" t="s">
        <v>153</v>
      </c>
      <c r="F130" s="104" t="s">
        <v>186</v>
      </c>
      <c r="G130" s="2"/>
      <c r="H130" s="2"/>
      <c r="I130" s="2"/>
      <c r="J130" s="89"/>
      <c r="K130" s="90"/>
      <c r="L130" s="90"/>
      <c r="M130" s="90"/>
      <c r="N130" s="90"/>
      <c r="O130" s="90"/>
      <c r="P130" s="90"/>
      <c r="Q130" s="91"/>
      <c r="R130" s="28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82" t="s">
        <v>154</v>
      </c>
      <c r="F131" s="104" t="s">
        <v>186</v>
      </c>
      <c r="G131" s="2"/>
      <c r="H131" s="2"/>
      <c r="I131" s="2"/>
      <c r="J131" s="92"/>
      <c r="K131" s="92"/>
      <c r="L131" s="92"/>
      <c r="M131" s="92"/>
      <c r="N131" s="92"/>
      <c r="O131" s="92"/>
      <c r="P131" s="45"/>
      <c r="Q131" s="45"/>
      <c r="R131" s="45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82" t="s">
        <v>1359</v>
      </c>
      <c r="F132" s="104" t="s">
        <v>186</v>
      </c>
      <c r="G132" s="2"/>
      <c r="H132" s="2"/>
      <c r="I132" s="2"/>
      <c r="J132" s="92"/>
      <c r="K132" s="92"/>
      <c r="L132" s="92"/>
      <c r="M132" s="92"/>
      <c r="N132" s="92"/>
      <c r="O132" s="92"/>
      <c r="P132" s="93"/>
      <c r="Q132" s="45"/>
      <c r="R132" s="45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82" t="s">
        <v>157</v>
      </c>
      <c r="F133" s="104" t="s">
        <v>186</v>
      </c>
      <c r="G133" s="2"/>
      <c r="H133" s="2"/>
      <c r="I133" s="2"/>
      <c r="J133" s="94"/>
      <c r="K133" s="94"/>
      <c r="L133" s="94"/>
      <c r="M133" s="94"/>
      <c r="N133" s="45"/>
      <c r="O133" s="45"/>
      <c r="P133" s="93"/>
      <c r="Q133" s="45"/>
      <c r="R133" s="45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82" t="s">
        <v>158</v>
      </c>
      <c r="F134" s="104" t="s">
        <v>186</v>
      </c>
      <c r="G134" s="2"/>
      <c r="H134" s="2"/>
      <c r="I134" s="2"/>
      <c r="J134" s="45"/>
      <c r="K134" s="45"/>
      <c r="L134" s="95"/>
      <c r="M134" s="45"/>
      <c r="N134" s="45"/>
      <c r="O134" s="45"/>
      <c r="P134" s="93"/>
      <c r="Q134" s="45"/>
      <c r="R134" s="45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45"/>
      <c r="K135" s="45"/>
      <c r="L135" s="45"/>
      <c r="M135" s="45"/>
      <c r="N135" s="45"/>
      <c r="O135" s="45"/>
      <c r="P135" s="45"/>
      <c r="Q135" s="45"/>
      <c r="R135" s="45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4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4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4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4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4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4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4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4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4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4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4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4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4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4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  <row r="999" ht="42.0" customHeight="1"/>
    <row r="1000" ht="42.0" customHeight="1"/>
    <row r="1001" ht="42.0" customHeight="1"/>
    <row r="1002" ht="42.0" customHeight="1"/>
    <row r="1003" ht="42.0" customHeight="1"/>
    <row r="1004" ht="42.0" customHeight="1"/>
    <row r="1005" ht="42.0" customHeight="1"/>
    <row r="1006" ht="42.0" customHeight="1"/>
    <row r="1007" ht="42.0" customHeight="1"/>
    <row r="1008" ht="42.0" customHeight="1"/>
    <row r="1009" ht="42.0" customHeight="1"/>
    <row r="1010" ht="42.0" customHeight="1"/>
    <row r="1011" ht="42.0" customHeight="1"/>
    <row r="1012" ht="42.0" customHeight="1"/>
    <row r="1013" ht="42.0" customHeight="1"/>
  </sheetData>
  <mergeCells count="48">
    <mergeCell ref="I116:J116"/>
    <mergeCell ref="K116:K117"/>
    <mergeCell ref="O116:O117"/>
    <mergeCell ref="P116:P117"/>
    <mergeCell ref="A114:S114"/>
    <mergeCell ref="A115:A117"/>
    <mergeCell ref="B115:B117"/>
    <mergeCell ref="C115:C117"/>
    <mergeCell ref="D115:D117"/>
    <mergeCell ref="E115:E117"/>
    <mergeCell ref="F115:Q115"/>
    <mergeCell ref="Q116:Q11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102:O102"/>
    <mergeCell ref="A105:A107"/>
    <mergeCell ref="B105:B107"/>
    <mergeCell ref="C105:C107"/>
    <mergeCell ref="D105:D107"/>
    <mergeCell ref="E105:E107"/>
    <mergeCell ref="R105:R107"/>
    <mergeCell ref="P106:P107"/>
    <mergeCell ref="Q106:Q107"/>
    <mergeCell ref="A104:S104"/>
    <mergeCell ref="F105:Q105"/>
    <mergeCell ref="S105:S107"/>
    <mergeCell ref="F106:F107"/>
    <mergeCell ref="G106:H106"/>
    <mergeCell ref="I106:J106"/>
    <mergeCell ref="K106:K107"/>
    <mergeCell ref="R115:R117"/>
    <mergeCell ref="S115:S117"/>
    <mergeCell ref="F116:F117"/>
    <mergeCell ref="G116:H1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1360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45928.0</v>
      </c>
      <c r="C6" s="98" t="s">
        <v>1361</v>
      </c>
      <c r="D6" s="99">
        <v>27369.0</v>
      </c>
      <c r="E6" s="100" t="s">
        <v>1362</v>
      </c>
      <c r="F6" s="103"/>
      <c r="G6" s="24"/>
      <c r="H6" s="103"/>
      <c r="I6" s="101"/>
      <c r="J6" s="103"/>
      <c r="K6" s="103"/>
      <c r="L6" s="24"/>
      <c r="M6" s="101">
        <v>2400.0</v>
      </c>
      <c r="N6" s="24"/>
      <c r="O6" s="24"/>
      <c r="P6" s="102">
        <v>2400.0</v>
      </c>
      <c r="Q6" s="146">
        <f t="shared" ref="Q6:Q34" si="1">F6+G6+H6+I6+J6+K6+L6+M6+N6+O6-P6</f>
        <v>0</v>
      </c>
      <c r="R6" s="102" t="s">
        <v>43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45928.0</v>
      </c>
      <c r="C7" s="98" t="s">
        <v>1363</v>
      </c>
      <c r="D7" s="99">
        <v>52055.0</v>
      </c>
      <c r="E7" s="100" t="s">
        <v>894</v>
      </c>
      <c r="F7" s="103"/>
      <c r="G7" s="103"/>
      <c r="H7" s="24"/>
      <c r="I7" s="101"/>
      <c r="J7" s="103"/>
      <c r="K7" s="103"/>
      <c r="L7" s="24"/>
      <c r="M7" s="101">
        <v>3060.0</v>
      </c>
      <c r="N7" s="24"/>
      <c r="O7" s="24"/>
      <c r="P7" s="102">
        <v>3060.0</v>
      </c>
      <c r="Q7" s="146">
        <f t="shared" si="1"/>
        <v>0</v>
      </c>
      <c r="R7" s="102" t="s">
        <v>43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45929.0</v>
      </c>
      <c r="C8" s="98" t="s">
        <v>1364</v>
      </c>
      <c r="D8" s="99">
        <v>62146.0</v>
      </c>
      <c r="E8" s="100" t="s">
        <v>401</v>
      </c>
      <c r="F8" s="24"/>
      <c r="G8" s="103"/>
      <c r="H8" s="24"/>
      <c r="I8" s="101">
        <v>350.0</v>
      </c>
      <c r="J8" s="103"/>
      <c r="K8" s="103"/>
      <c r="L8" s="24"/>
      <c r="M8" s="101"/>
      <c r="N8" s="24"/>
      <c r="O8" s="24"/>
      <c r="P8" s="102">
        <v>350.0</v>
      </c>
      <c r="Q8" s="146">
        <f t="shared" si="1"/>
        <v>0</v>
      </c>
      <c r="R8" s="102" t="s">
        <v>43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45929.0</v>
      </c>
      <c r="C9" s="98" t="s">
        <v>1365</v>
      </c>
      <c r="D9" s="99">
        <v>48648.0</v>
      </c>
      <c r="E9" s="100" t="s">
        <v>1366</v>
      </c>
      <c r="F9" s="103"/>
      <c r="G9" s="24"/>
      <c r="H9" s="24"/>
      <c r="I9" s="101"/>
      <c r="J9" s="103">
        <v>2600.0</v>
      </c>
      <c r="K9" s="24"/>
      <c r="L9" s="24"/>
      <c r="M9" s="101"/>
      <c r="N9" s="24"/>
      <c r="O9" s="24"/>
      <c r="P9" s="102">
        <v>2600.0</v>
      </c>
      <c r="Q9" s="146">
        <f t="shared" si="1"/>
        <v>0</v>
      </c>
      <c r="R9" s="102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45929.0</v>
      </c>
      <c r="C10" s="98" t="s">
        <v>1367</v>
      </c>
      <c r="D10" s="99">
        <v>43112.0</v>
      </c>
      <c r="E10" s="100" t="s">
        <v>1368</v>
      </c>
      <c r="F10" s="103"/>
      <c r="G10" s="103">
        <v>0.0</v>
      </c>
      <c r="H10" s="24"/>
      <c r="I10" s="101"/>
      <c r="J10" s="103"/>
      <c r="K10" s="24"/>
      <c r="L10" s="24"/>
      <c r="M10" s="101"/>
      <c r="N10" s="24"/>
      <c r="O10" s="24"/>
      <c r="P10" s="102">
        <v>2700.0</v>
      </c>
      <c r="Q10" s="146">
        <f t="shared" si="1"/>
        <v>-2700</v>
      </c>
      <c r="R10" s="102" t="s">
        <v>26</v>
      </c>
      <c r="S10" s="146" t="s">
        <v>1369</v>
      </c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45929.0</v>
      </c>
      <c r="C11" s="98" t="s">
        <v>1370</v>
      </c>
      <c r="D11" s="99">
        <v>48523.0</v>
      </c>
      <c r="E11" s="100" t="s">
        <v>555</v>
      </c>
      <c r="F11" s="103"/>
      <c r="G11" s="24"/>
      <c r="H11" s="24"/>
      <c r="I11" s="101"/>
      <c r="J11" s="103">
        <v>1900.0</v>
      </c>
      <c r="K11" s="103"/>
      <c r="L11" s="24"/>
      <c r="M11" s="101"/>
      <c r="N11" s="24"/>
      <c r="O11" s="24"/>
      <c r="P11" s="102">
        <v>1900.0</v>
      </c>
      <c r="Q11" s="146">
        <f t="shared" si="1"/>
        <v>0</v>
      </c>
      <c r="R11" s="102" t="s">
        <v>26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45929.0</v>
      </c>
      <c r="C12" s="98" t="s">
        <v>1371</v>
      </c>
      <c r="D12" s="99">
        <v>88136.0</v>
      </c>
      <c r="E12" s="100" t="s">
        <v>1372</v>
      </c>
      <c r="F12" s="24"/>
      <c r="G12" s="103"/>
      <c r="H12" s="103"/>
      <c r="I12" s="101">
        <v>7600.0</v>
      </c>
      <c r="J12" s="103"/>
      <c r="K12" s="103"/>
      <c r="L12" s="24"/>
      <c r="M12" s="101"/>
      <c r="N12" s="24"/>
      <c r="O12" s="24"/>
      <c r="P12" s="102">
        <v>7600.0</v>
      </c>
      <c r="Q12" s="146">
        <f t="shared" si="1"/>
        <v>0</v>
      </c>
      <c r="R12" s="102" t="s">
        <v>26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45929.0</v>
      </c>
      <c r="C13" s="98" t="s">
        <v>1373</v>
      </c>
      <c r="D13" s="99">
        <v>81108.0</v>
      </c>
      <c r="E13" s="100" t="s">
        <v>212</v>
      </c>
      <c r="F13" s="24"/>
      <c r="G13" s="103"/>
      <c r="H13" s="103"/>
      <c r="I13" s="101">
        <v>12400.0</v>
      </c>
      <c r="J13" s="103"/>
      <c r="K13" s="103"/>
      <c r="L13" s="24"/>
      <c r="M13" s="101"/>
      <c r="N13" s="24"/>
      <c r="O13" s="24"/>
      <c r="P13" s="102">
        <v>12400.0</v>
      </c>
      <c r="Q13" s="146">
        <f t="shared" si="1"/>
        <v>0</v>
      </c>
      <c r="R13" s="102" t="s">
        <v>26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45929.0</v>
      </c>
      <c r="C14" s="98" t="s">
        <v>1374</v>
      </c>
      <c r="D14" s="99">
        <v>48052.0</v>
      </c>
      <c r="E14" s="100" t="s">
        <v>1375</v>
      </c>
      <c r="F14" s="24"/>
      <c r="G14" s="103"/>
      <c r="H14" s="103"/>
      <c r="I14" s="101">
        <v>350.0</v>
      </c>
      <c r="J14" s="103"/>
      <c r="K14" s="103"/>
      <c r="L14" s="24"/>
      <c r="M14" s="101"/>
      <c r="N14" s="24"/>
      <c r="O14" s="24"/>
      <c r="P14" s="102">
        <v>350.0</v>
      </c>
      <c r="Q14" s="146">
        <f t="shared" si="1"/>
        <v>0</v>
      </c>
      <c r="R14" s="102" t="s">
        <v>26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45929.0</v>
      </c>
      <c r="C15" s="98" t="s">
        <v>1376</v>
      </c>
      <c r="D15" s="99">
        <v>33725.0</v>
      </c>
      <c r="E15" s="100" t="s">
        <v>1377</v>
      </c>
      <c r="F15" s="24"/>
      <c r="G15" s="103"/>
      <c r="H15" s="103"/>
      <c r="I15" s="101"/>
      <c r="J15" s="103"/>
      <c r="K15" s="103">
        <v>2400.0</v>
      </c>
      <c r="L15" s="24"/>
      <c r="M15" s="101"/>
      <c r="N15" s="24"/>
      <c r="O15" s="24"/>
      <c r="P15" s="102">
        <v>2400.0</v>
      </c>
      <c r="Q15" s="146">
        <f t="shared" si="1"/>
        <v>0</v>
      </c>
      <c r="R15" s="102" t="s">
        <v>26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45929.0</v>
      </c>
      <c r="C16" s="98" t="s">
        <v>1378</v>
      </c>
      <c r="D16" s="99">
        <v>50596.0</v>
      </c>
      <c r="E16" s="100" t="s">
        <v>865</v>
      </c>
      <c r="F16" s="103"/>
      <c r="G16" s="103"/>
      <c r="H16" s="103"/>
      <c r="I16" s="101">
        <v>2500.0</v>
      </c>
      <c r="J16" s="103"/>
      <c r="K16" s="103"/>
      <c r="L16" s="24"/>
      <c r="M16" s="101"/>
      <c r="N16" s="24"/>
      <c r="O16" s="24"/>
      <c r="P16" s="102">
        <v>2500.0</v>
      </c>
      <c r="Q16" s="146">
        <f t="shared" si="1"/>
        <v>0</v>
      </c>
      <c r="R16" s="102" t="s">
        <v>43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45929.0</v>
      </c>
      <c r="C17" s="98" t="s">
        <v>1379</v>
      </c>
      <c r="D17" s="99">
        <v>19688.0</v>
      </c>
      <c r="E17" s="100" t="s">
        <v>38</v>
      </c>
      <c r="F17" s="24"/>
      <c r="G17" s="103"/>
      <c r="H17" s="103"/>
      <c r="I17" s="101">
        <v>5000.0</v>
      </c>
      <c r="J17" s="103"/>
      <c r="K17" s="103"/>
      <c r="L17" s="24"/>
      <c r="M17" s="101"/>
      <c r="N17" s="24"/>
      <c r="O17" s="24"/>
      <c r="P17" s="102">
        <v>5000.0</v>
      </c>
      <c r="Q17" s="146">
        <f t="shared" si="1"/>
        <v>0</v>
      </c>
      <c r="R17" s="102" t="s">
        <v>43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45929.0</v>
      </c>
      <c r="C18" s="98" t="s">
        <v>1380</v>
      </c>
      <c r="D18" s="99">
        <v>22332.0</v>
      </c>
      <c r="E18" s="100" t="s">
        <v>28</v>
      </c>
      <c r="F18" s="103"/>
      <c r="G18" s="103"/>
      <c r="H18" s="103"/>
      <c r="I18" s="101"/>
      <c r="J18" s="103"/>
      <c r="K18" s="103">
        <v>2500.0</v>
      </c>
      <c r="L18" s="24"/>
      <c r="M18" s="101"/>
      <c r="N18" s="24"/>
      <c r="O18" s="24"/>
      <c r="P18" s="102">
        <v>2500.0</v>
      </c>
      <c r="Q18" s="146">
        <f t="shared" si="1"/>
        <v>0</v>
      </c>
      <c r="R18" s="102" t="s">
        <v>26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97">
        <v>45929.0</v>
      </c>
      <c r="C19" s="98" t="s">
        <v>1381</v>
      </c>
      <c r="D19" s="99">
        <v>87411.0</v>
      </c>
      <c r="E19" s="100" t="s">
        <v>961</v>
      </c>
      <c r="F19" s="103">
        <v>640.0</v>
      </c>
      <c r="G19" s="103"/>
      <c r="H19" s="103"/>
      <c r="I19" s="101"/>
      <c r="J19" s="103"/>
      <c r="K19" s="103"/>
      <c r="L19" s="24"/>
      <c r="M19" s="101"/>
      <c r="N19" s="24"/>
      <c r="O19" s="24"/>
      <c r="P19" s="102">
        <v>640.0</v>
      </c>
      <c r="Q19" s="146">
        <f t="shared" si="1"/>
        <v>0</v>
      </c>
      <c r="R19" s="102" t="s">
        <v>26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>
        <v>15.0</v>
      </c>
      <c r="B20" s="97">
        <v>45929.0</v>
      </c>
      <c r="C20" s="98" t="s">
        <v>1382</v>
      </c>
      <c r="D20" s="99">
        <v>42046.0</v>
      </c>
      <c r="E20" s="100" t="s">
        <v>36</v>
      </c>
      <c r="F20" s="103"/>
      <c r="G20" s="103"/>
      <c r="H20" s="103"/>
      <c r="I20" s="101"/>
      <c r="J20" s="103"/>
      <c r="K20" s="103">
        <v>2500.0</v>
      </c>
      <c r="L20" s="24"/>
      <c r="M20" s="101"/>
      <c r="N20" s="24"/>
      <c r="O20" s="24"/>
      <c r="P20" s="102">
        <v>2500.0</v>
      </c>
      <c r="Q20" s="146">
        <f t="shared" si="1"/>
        <v>0</v>
      </c>
      <c r="R20" s="102" t="s">
        <v>43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96">
        <v>16.0</v>
      </c>
      <c r="B21" s="97">
        <v>45929.0</v>
      </c>
      <c r="C21" s="98" t="s">
        <v>1383</v>
      </c>
      <c r="D21" s="99">
        <v>53249.0</v>
      </c>
      <c r="E21" s="100" t="s">
        <v>373</v>
      </c>
      <c r="F21" s="103"/>
      <c r="G21" s="103"/>
      <c r="H21" s="103"/>
      <c r="I21" s="101"/>
      <c r="J21" s="103">
        <v>32500.0</v>
      </c>
      <c r="K21" s="103"/>
      <c r="L21" s="24"/>
      <c r="M21" s="101"/>
      <c r="N21" s="24"/>
      <c r="O21" s="24"/>
      <c r="P21" s="102">
        <v>32500.0</v>
      </c>
      <c r="Q21" s="146">
        <f t="shared" si="1"/>
        <v>0</v>
      </c>
      <c r="R21" s="102" t="s">
        <v>43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96">
        <v>17.0</v>
      </c>
      <c r="B22" s="97">
        <v>45929.0</v>
      </c>
      <c r="C22" s="98" t="s">
        <v>1384</v>
      </c>
      <c r="D22" s="99">
        <v>87411.0</v>
      </c>
      <c r="E22" s="100" t="s">
        <v>961</v>
      </c>
      <c r="F22" s="103">
        <v>300.0</v>
      </c>
      <c r="G22" s="103"/>
      <c r="H22" s="103"/>
      <c r="I22" s="101"/>
      <c r="J22" s="103"/>
      <c r="K22" s="103"/>
      <c r="L22" s="24"/>
      <c r="M22" s="101"/>
      <c r="N22" s="24"/>
      <c r="O22" s="24"/>
      <c r="P22" s="102">
        <v>300.0</v>
      </c>
      <c r="Q22" s="146">
        <f t="shared" si="1"/>
        <v>0</v>
      </c>
      <c r="R22" s="102" t="s">
        <v>26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96">
        <v>18.0</v>
      </c>
      <c r="B23" s="97">
        <v>45929.0</v>
      </c>
      <c r="C23" s="98" t="s">
        <v>1385</v>
      </c>
      <c r="D23" s="99">
        <v>42052.0</v>
      </c>
      <c r="E23" s="100" t="s">
        <v>685</v>
      </c>
      <c r="F23" s="24"/>
      <c r="G23" s="103"/>
      <c r="H23" s="24"/>
      <c r="I23" s="101">
        <v>4600.0</v>
      </c>
      <c r="J23" s="103"/>
      <c r="K23" s="103"/>
      <c r="L23" s="24"/>
      <c r="M23" s="101"/>
      <c r="N23" s="24"/>
      <c r="O23" s="24"/>
      <c r="P23" s="102">
        <v>4600.0</v>
      </c>
      <c r="Q23" s="146">
        <f t="shared" si="1"/>
        <v>0</v>
      </c>
      <c r="R23" s="102" t="s">
        <v>43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96">
        <v>19.0</v>
      </c>
      <c r="B24" s="97">
        <v>45929.0</v>
      </c>
      <c r="C24" s="98" t="s">
        <v>1386</v>
      </c>
      <c r="D24" s="99">
        <v>97195.0</v>
      </c>
      <c r="E24" s="100" t="s">
        <v>1089</v>
      </c>
      <c r="F24" s="103"/>
      <c r="G24" s="103"/>
      <c r="H24" s="103"/>
      <c r="I24" s="101">
        <v>2500.0</v>
      </c>
      <c r="J24" s="103"/>
      <c r="K24" s="103"/>
      <c r="L24" s="24"/>
      <c r="M24" s="101"/>
      <c r="N24" s="24"/>
      <c r="O24" s="24"/>
      <c r="P24" s="102">
        <v>2500.0</v>
      </c>
      <c r="Q24" s="146">
        <f t="shared" si="1"/>
        <v>0</v>
      </c>
      <c r="R24" s="102" t="s">
        <v>26</v>
      </c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96">
        <v>20.0</v>
      </c>
      <c r="B25" s="97">
        <v>45929.0</v>
      </c>
      <c r="C25" s="98" t="s">
        <v>1387</v>
      </c>
      <c r="D25" s="99">
        <v>28414.0</v>
      </c>
      <c r="E25" s="100" t="s">
        <v>218</v>
      </c>
      <c r="F25" s="103"/>
      <c r="G25" s="103"/>
      <c r="H25" s="103"/>
      <c r="I25" s="101">
        <v>1700.0</v>
      </c>
      <c r="J25" s="103"/>
      <c r="K25" s="103">
        <v>2800.0</v>
      </c>
      <c r="L25" s="24"/>
      <c r="M25" s="101"/>
      <c r="N25" s="24"/>
      <c r="O25" s="24"/>
      <c r="P25" s="102">
        <v>4500.0</v>
      </c>
      <c r="Q25" s="146">
        <f t="shared" si="1"/>
        <v>0</v>
      </c>
      <c r="R25" s="102" t="s">
        <v>26</v>
      </c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96">
        <v>21.0</v>
      </c>
      <c r="B26" s="97">
        <v>45929.0</v>
      </c>
      <c r="C26" s="98" t="s">
        <v>1388</v>
      </c>
      <c r="D26" s="99">
        <v>82093.0</v>
      </c>
      <c r="E26" s="100" t="s">
        <v>573</v>
      </c>
      <c r="F26" s="103"/>
      <c r="G26" s="103"/>
      <c r="H26" s="103"/>
      <c r="I26" s="101"/>
      <c r="J26" s="103">
        <v>3300.0</v>
      </c>
      <c r="K26" s="103"/>
      <c r="L26" s="24"/>
      <c r="M26" s="101"/>
      <c r="N26" s="24"/>
      <c r="O26" s="24"/>
      <c r="P26" s="102">
        <v>3300.0</v>
      </c>
      <c r="Q26" s="146">
        <f t="shared" si="1"/>
        <v>0</v>
      </c>
      <c r="R26" s="102" t="s">
        <v>26</v>
      </c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96">
        <v>22.0</v>
      </c>
      <c r="B27" s="97">
        <v>45928.0</v>
      </c>
      <c r="C27" s="98" t="s">
        <v>1389</v>
      </c>
      <c r="D27" s="99">
        <v>10288.0</v>
      </c>
      <c r="E27" s="100" t="s">
        <v>788</v>
      </c>
      <c r="F27" s="103"/>
      <c r="G27" s="103"/>
      <c r="H27" s="103">
        <v>10000.0</v>
      </c>
      <c r="I27" s="101"/>
      <c r="J27" s="103"/>
      <c r="K27" s="103"/>
      <c r="L27" s="24"/>
      <c r="M27" s="101"/>
      <c r="N27" s="24"/>
      <c r="O27" s="24"/>
      <c r="P27" s="102">
        <v>10000.0</v>
      </c>
      <c r="Q27" s="146">
        <f t="shared" si="1"/>
        <v>0</v>
      </c>
      <c r="R27" s="102"/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96">
        <v>23.0</v>
      </c>
      <c r="B28" s="97">
        <v>45928.0</v>
      </c>
      <c r="C28" s="98" t="s">
        <v>1390</v>
      </c>
      <c r="D28" s="99">
        <v>59793.0</v>
      </c>
      <c r="E28" s="100" t="s">
        <v>177</v>
      </c>
      <c r="F28" s="103"/>
      <c r="G28" s="103"/>
      <c r="H28" s="103">
        <v>5000.0</v>
      </c>
      <c r="I28" s="101"/>
      <c r="J28" s="103"/>
      <c r="K28" s="103"/>
      <c r="L28" s="24"/>
      <c r="M28" s="101"/>
      <c r="N28" s="24"/>
      <c r="O28" s="24"/>
      <c r="P28" s="102">
        <v>5000.0</v>
      </c>
      <c r="Q28" s="146">
        <f t="shared" si="1"/>
        <v>0</v>
      </c>
      <c r="R28" s="102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96">
        <v>24.0</v>
      </c>
      <c r="B29" s="97">
        <v>45928.0</v>
      </c>
      <c r="C29" s="98" t="s">
        <v>1391</v>
      </c>
      <c r="D29" s="99">
        <v>10250.0</v>
      </c>
      <c r="E29" s="100" t="s">
        <v>462</v>
      </c>
      <c r="F29" s="103"/>
      <c r="G29" s="103"/>
      <c r="H29" s="103">
        <v>14500.0</v>
      </c>
      <c r="I29" s="101"/>
      <c r="J29" s="103"/>
      <c r="K29" s="103"/>
      <c r="L29" s="24"/>
      <c r="M29" s="101"/>
      <c r="N29" s="24"/>
      <c r="O29" s="24"/>
      <c r="P29" s="102">
        <v>14500.0</v>
      </c>
      <c r="Q29" s="146">
        <f t="shared" si="1"/>
        <v>0</v>
      </c>
      <c r="R29" s="102"/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96">
        <v>25.0</v>
      </c>
      <c r="B30" s="97">
        <v>45929.0</v>
      </c>
      <c r="C30" s="98" t="s">
        <v>1392</v>
      </c>
      <c r="D30" s="99">
        <v>52669.0</v>
      </c>
      <c r="E30" s="100" t="s">
        <v>181</v>
      </c>
      <c r="F30" s="103"/>
      <c r="G30" s="103"/>
      <c r="H30" s="103">
        <v>14500.0</v>
      </c>
      <c r="I30" s="101"/>
      <c r="J30" s="103"/>
      <c r="K30" s="103"/>
      <c r="L30" s="24"/>
      <c r="M30" s="101"/>
      <c r="N30" s="24"/>
      <c r="O30" s="24"/>
      <c r="P30" s="102">
        <v>14500.0</v>
      </c>
      <c r="Q30" s="146">
        <f t="shared" si="1"/>
        <v>0</v>
      </c>
      <c r="R30" s="102"/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96">
        <v>26.0</v>
      </c>
      <c r="B31" s="97">
        <v>45929.0</v>
      </c>
      <c r="C31" s="98" t="s">
        <v>1393</v>
      </c>
      <c r="D31" s="99">
        <v>43380.0</v>
      </c>
      <c r="E31" s="100" t="s">
        <v>112</v>
      </c>
      <c r="F31" s="103"/>
      <c r="G31" s="103"/>
      <c r="H31" s="103">
        <v>10000.0</v>
      </c>
      <c r="I31" s="101"/>
      <c r="J31" s="103"/>
      <c r="K31" s="103"/>
      <c r="L31" s="24"/>
      <c r="M31" s="101"/>
      <c r="N31" s="24"/>
      <c r="O31" s="24"/>
      <c r="P31" s="102">
        <v>10000.0</v>
      </c>
      <c r="Q31" s="146">
        <f t="shared" si="1"/>
        <v>0</v>
      </c>
      <c r="R31" s="102"/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96">
        <v>27.0</v>
      </c>
      <c r="B32" s="97">
        <v>45929.0</v>
      </c>
      <c r="C32" s="98" t="s">
        <v>1394</v>
      </c>
      <c r="D32" s="99">
        <v>80066.0</v>
      </c>
      <c r="E32" s="100" t="s">
        <v>1395</v>
      </c>
      <c r="F32" s="103"/>
      <c r="G32" s="103"/>
      <c r="H32" s="103"/>
      <c r="I32" s="101"/>
      <c r="J32" s="103"/>
      <c r="K32" s="103"/>
      <c r="L32" s="24"/>
      <c r="M32" s="101">
        <v>2600.0</v>
      </c>
      <c r="N32" s="24"/>
      <c r="O32" s="24"/>
      <c r="P32" s="102">
        <v>2600.0</v>
      </c>
      <c r="Q32" s="146">
        <f t="shared" si="1"/>
        <v>0</v>
      </c>
      <c r="R32" s="102"/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96">
        <v>28.0</v>
      </c>
      <c r="B33" s="97"/>
      <c r="C33" s="98"/>
      <c r="D33" s="99"/>
      <c r="E33" s="100"/>
      <c r="F33" s="103"/>
      <c r="G33" s="103"/>
      <c r="H33" s="103"/>
      <c r="I33" s="101"/>
      <c r="J33" s="103"/>
      <c r="K33" s="103"/>
      <c r="L33" s="24"/>
      <c r="M33" s="101"/>
      <c r="N33" s="24"/>
      <c r="O33" s="24"/>
      <c r="P33" s="102"/>
      <c r="Q33" s="146">
        <f t="shared" si="1"/>
        <v>0</v>
      </c>
      <c r="R33" s="102"/>
      <c r="S33" s="26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96">
        <v>29.0</v>
      </c>
      <c r="B34" s="97"/>
      <c r="C34" s="98"/>
      <c r="D34" s="99"/>
      <c r="E34" s="100"/>
      <c r="F34" s="103"/>
      <c r="G34" s="103"/>
      <c r="H34" s="103"/>
      <c r="I34" s="101"/>
      <c r="J34" s="103"/>
      <c r="K34" s="103"/>
      <c r="L34" s="24"/>
      <c r="M34" s="101"/>
      <c r="N34" s="24"/>
      <c r="O34" s="24"/>
      <c r="P34" s="102"/>
      <c r="Q34" s="146">
        <f t="shared" si="1"/>
        <v>0</v>
      </c>
      <c r="R34" s="102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30"/>
      <c r="B35" s="31"/>
      <c r="C35" s="32"/>
      <c r="D35" s="33"/>
      <c r="E35" s="33"/>
      <c r="F35" s="34">
        <f t="shared" ref="F35:P35" si="2">SUM(F6:F34)</f>
        <v>940</v>
      </c>
      <c r="G35" s="34">
        <f t="shared" si="2"/>
        <v>0</v>
      </c>
      <c r="H35" s="34">
        <f t="shared" si="2"/>
        <v>54000</v>
      </c>
      <c r="I35" s="34">
        <f t="shared" si="2"/>
        <v>37000</v>
      </c>
      <c r="J35" s="34">
        <f t="shared" si="2"/>
        <v>40300</v>
      </c>
      <c r="K35" s="34">
        <f t="shared" si="2"/>
        <v>10200</v>
      </c>
      <c r="L35" s="34">
        <f t="shared" si="2"/>
        <v>0</v>
      </c>
      <c r="M35" s="34">
        <f t="shared" si="2"/>
        <v>8060</v>
      </c>
      <c r="N35" s="34">
        <f t="shared" si="2"/>
        <v>0</v>
      </c>
      <c r="O35" s="34">
        <f t="shared" si="2"/>
        <v>0</v>
      </c>
      <c r="P35" s="34">
        <f t="shared" si="2"/>
        <v>153200</v>
      </c>
      <c r="Q35" s="35"/>
      <c r="R35" s="33"/>
      <c r="S35" s="36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</row>
    <row r="36" ht="42.0" customHeight="1">
      <c r="A36" s="38"/>
      <c r="B36" s="39"/>
      <c r="C36" s="40"/>
      <c r="D36" s="40"/>
      <c r="E36" s="40"/>
      <c r="F36" s="41">
        <f>F35+G35+H35+I35+J35+K35+L35+M35+N35+O35</f>
        <v>150500</v>
      </c>
      <c r="G36" s="4"/>
      <c r="H36" s="4"/>
      <c r="I36" s="4"/>
      <c r="J36" s="4"/>
      <c r="K36" s="4"/>
      <c r="L36" s="4"/>
      <c r="M36" s="4"/>
      <c r="N36" s="4"/>
      <c r="O36" s="4"/>
      <c r="P36" s="43" t="s">
        <v>185</v>
      </c>
      <c r="Q36" s="43"/>
      <c r="R36" s="40"/>
      <c r="S36" s="44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ht="42.0" customHeight="1">
      <c r="A37" s="45"/>
      <c r="B37" s="45"/>
      <c r="C37" s="45"/>
      <c r="D37" s="45"/>
      <c r="E37" s="28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ht="42.0" customHeight="1">
      <c r="A38" s="143" t="s">
        <v>1052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ht="42.0" customHeight="1">
      <c r="A39" s="47" t="s">
        <v>2</v>
      </c>
      <c r="B39" s="48" t="s">
        <v>3</v>
      </c>
      <c r="C39" s="48" t="s">
        <v>4</v>
      </c>
      <c r="D39" s="48" t="s">
        <v>5</v>
      </c>
      <c r="E39" s="48" t="s">
        <v>6</v>
      </c>
      <c r="F39" s="49" t="s">
        <v>7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10"/>
      <c r="R39" s="48" t="s">
        <v>8</v>
      </c>
      <c r="S39" s="48" t="s">
        <v>9</v>
      </c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ht="42.0" customHeight="1">
      <c r="A40" s="11"/>
      <c r="B40" s="12"/>
      <c r="C40" s="12"/>
      <c r="D40" s="12"/>
      <c r="E40" s="12"/>
      <c r="F40" s="50" t="s">
        <v>10</v>
      </c>
      <c r="G40" s="51" t="s">
        <v>11</v>
      </c>
      <c r="H40" s="10"/>
      <c r="I40" s="51" t="s">
        <v>12</v>
      </c>
      <c r="J40" s="10"/>
      <c r="K40" s="48" t="s">
        <v>13</v>
      </c>
      <c r="L40" s="52"/>
      <c r="M40" s="52"/>
      <c r="N40" s="52"/>
      <c r="O40" s="125" t="s">
        <v>324</v>
      </c>
      <c r="P40" s="48" t="s">
        <v>14</v>
      </c>
      <c r="Q40" s="48" t="s">
        <v>15</v>
      </c>
      <c r="R40" s="12"/>
      <c r="S40" s="12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ht="42.0" customHeight="1">
      <c r="A41" s="17"/>
      <c r="B41" s="10"/>
      <c r="C41" s="10"/>
      <c r="D41" s="10"/>
      <c r="E41" s="10"/>
      <c r="F41" s="10"/>
      <c r="G41" s="163" t="s">
        <v>16</v>
      </c>
      <c r="H41" s="54" t="s">
        <v>17</v>
      </c>
      <c r="I41" s="54" t="s">
        <v>18</v>
      </c>
      <c r="J41" s="54" t="s">
        <v>19</v>
      </c>
      <c r="K41" s="10"/>
      <c r="L41" s="54" t="s">
        <v>20</v>
      </c>
      <c r="M41" s="54" t="s">
        <v>21</v>
      </c>
      <c r="N41" s="162" t="s">
        <v>939</v>
      </c>
      <c r="O41" s="126" t="s">
        <v>325</v>
      </c>
      <c r="P41" s="10"/>
      <c r="Q41" s="10"/>
      <c r="R41" s="10"/>
      <c r="S41" s="10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ht="42.0" customHeight="1">
      <c r="A42" s="56">
        <v>1.0</v>
      </c>
      <c r="B42" s="97"/>
      <c r="C42" s="98"/>
      <c r="D42" s="99"/>
      <c r="E42" s="100"/>
      <c r="F42" s="24"/>
      <c r="G42" s="103"/>
      <c r="H42" s="24"/>
      <c r="I42" s="101"/>
      <c r="J42" s="103"/>
      <c r="K42" s="103"/>
      <c r="L42" s="24"/>
      <c r="M42" s="101"/>
      <c r="N42" s="103"/>
      <c r="O42" s="103"/>
      <c r="P42" s="102"/>
      <c r="Q42" s="146">
        <v>0.0</v>
      </c>
      <c r="R42" s="146" t="s">
        <v>352</v>
      </c>
      <c r="S42" s="102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ht="42.0" customHeight="1">
      <c r="A43" s="59"/>
      <c r="B43" s="97"/>
      <c r="C43" s="98"/>
      <c r="D43" s="99"/>
      <c r="E43" s="100"/>
      <c r="F43" s="103"/>
      <c r="G43" s="24"/>
      <c r="H43" s="24"/>
      <c r="I43" s="101"/>
      <c r="J43" s="103"/>
      <c r="K43" s="103"/>
      <c r="L43" s="24"/>
      <c r="M43" s="101"/>
      <c r="N43" s="24"/>
      <c r="O43" s="103"/>
      <c r="P43" s="102"/>
      <c r="Q43" s="146">
        <v>0.0</v>
      </c>
      <c r="R43" s="102"/>
      <c r="S43" s="102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ht="42.0" customHeight="1">
      <c r="A44" s="127"/>
      <c r="B44" s="97"/>
      <c r="C44" s="98"/>
      <c r="D44" s="99"/>
      <c r="E44" s="100"/>
      <c r="F44" s="24"/>
      <c r="G44" s="24"/>
      <c r="H44" s="24"/>
      <c r="I44" s="101"/>
      <c r="J44" s="24"/>
      <c r="K44" s="24"/>
      <c r="L44" s="24"/>
      <c r="M44" s="101"/>
      <c r="N44" s="24"/>
      <c r="O44" s="103"/>
      <c r="P44" s="102"/>
      <c r="Q44" s="27">
        <f t="shared" ref="Q44:Q45" si="3">F44+G44+H44+I44+J44+K44+L44+M44+N44+O44-P44</f>
        <v>0</v>
      </c>
      <c r="R44" s="26"/>
      <c r="S44" s="58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ht="42.0" customHeight="1">
      <c r="A45" s="59"/>
      <c r="B45" s="60"/>
      <c r="C45" s="61"/>
      <c r="D45" s="61"/>
      <c r="E45" s="61"/>
      <c r="F45" s="62"/>
      <c r="G45" s="62"/>
      <c r="H45" s="62"/>
      <c r="I45" s="62"/>
      <c r="J45" s="62"/>
      <c r="K45" s="62"/>
      <c r="L45" s="62"/>
      <c r="M45" s="62"/>
      <c r="N45" s="62"/>
      <c r="O45" s="63"/>
      <c r="P45" s="64"/>
      <c r="Q45" s="27">
        <f t="shared" si="3"/>
        <v>0</v>
      </c>
      <c r="R45" s="26"/>
      <c r="S45" s="58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ht="42.0" customHeight="1">
      <c r="A46" s="65"/>
      <c r="B46" s="66"/>
      <c r="C46" s="67"/>
      <c r="D46" s="68" t="s">
        <v>131</v>
      </c>
      <c r="E46" s="52"/>
      <c r="F46" s="69">
        <f t="shared" ref="F46:P46" si="4">SUM(F42:F45)</f>
        <v>0</v>
      </c>
      <c r="G46" s="69">
        <f t="shared" si="4"/>
        <v>0</v>
      </c>
      <c r="H46" s="69">
        <f t="shared" si="4"/>
        <v>0</v>
      </c>
      <c r="I46" s="69">
        <f t="shared" si="4"/>
        <v>0</v>
      </c>
      <c r="J46" s="69">
        <f t="shared" si="4"/>
        <v>0</v>
      </c>
      <c r="K46" s="69">
        <f t="shared" si="4"/>
        <v>0</v>
      </c>
      <c r="L46" s="69">
        <f t="shared" si="4"/>
        <v>0</v>
      </c>
      <c r="M46" s="69">
        <f t="shared" si="4"/>
        <v>0</v>
      </c>
      <c r="N46" s="69">
        <f t="shared" si="4"/>
        <v>0</v>
      </c>
      <c r="O46" s="69">
        <f t="shared" si="4"/>
        <v>0</v>
      </c>
      <c r="P46" s="69">
        <f t="shared" si="4"/>
        <v>0</v>
      </c>
      <c r="Q46" s="70"/>
      <c r="R46" s="52"/>
      <c r="S46" s="58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ht="42.0" customHeight="1">
      <c r="A47" s="45"/>
      <c r="B47" s="45"/>
      <c r="C47" s="45"/>
      <c r="D47" s="45"/>
      <c r="E47" s="28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ht="42.0" customHeight="1">
      <c r="A48" s="46" t="s">
        <v>139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ht="42.0" customHeight="1">
      <c r="A49" s="47" t="s">
        <v>2</v>
      </c>
      <c r="B49" s="48" t="s">
        <v>3</v>
      </c>
      <c r="C49" s="48" t="s">
        <v>4</v>
      </c>
      <c r="D49" s="48" t="s">
        <v>5</v>
      </c>
      <c r="E49" s="48" t="s">
        <v>6</v>
      </c>
      <c r="F49" s="49" t="s">
        <v>7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10"/>
      <c r="R49" s="48" t="s">
        <v>8</v>
      </c>
      <c r="S49" s="48" t="s">
        <v>9</v>
      </c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ht="42.0" customHeight="1">
      <c r="A50" s="11"/>
      <c r="B50" s="12"/>
      <c r="C50" s="12"/>
      <c r="D50" s="12"/>
      <c r="E50" s="12"/>
      <c r="F50" s="50" t="s">
        <v>10</v>
      </c>
      <c r="G50" s="51" t="s">
        <v>11</v>
      </c>
      <c r="H50" s="10"/>
      <c r="I50" s="51" t="s">
        <v>12</v>
      </c>
      <c r="J50" s="10"/>
      <c r="K50" s="48" t="s">
        <v>13</v>
      </c>
      <c r="L50" s="52"/>
      <c r="M50" s="52"/>
      <c r="N50" s="52"/>
      <c r="O50" s="73" t="s">
        <v>1396</v>
      </c>
      <c r="P50" s="48" t="s">
        <v>14</v>
      </c>
      <c r="Q50" s="48" t="s">
        <v>15</v>
      </c>
      <c r="R50" s="12"/>
      <c r="S50" s="12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</row>
    <row r="51" ht="42.0" customHeight="1">
      <c r="A51" s="17"/>
      <c r="B51" s="10"/>
      <c r="C51" s="10"/>
      <c r="D51" s="10"/>
      <c r="E51" s="10"/>
      <c r="F51" s="10"/>
      <c r="G51" s="164" t="s">
        <v>16</v>
      </c>
      <c r="H51" s="54" t="s">
        <v>17</v>
      </c>
      <c r="I51" s="54" t="s">
        <v>18</v>
      </c>
      <c r="J51" s="54" t="s">
        <v>19</v>
      </c>
      <c r="K51" s="10"/>
      <c r="L51" s="54" t="s">
        <v>20</v>
      </c>
      <c r="M51" s="54" t="s">
        <v>21</v>
      </c>
      <c r="N51" s="54" t="s">
        <v>22</v>
      </c>
      <c r="O51" s="10"/>
      <c r="P51" s="10"/>
      <c r="Q51" s="10"/>
      <c r="R51" s="10"/>
      <c r="S51" s="10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 ht="42.0" customHeight="1">
      <c r="A52" s="56">
        <v>1.0</v>
      </c>
      <c r="B52" s="165">
        <v>45929.0</v>
      </c>
      <c r="C52" s="166" t="s">
        <v>1397</v>
      </c>
      <c r="D52" s="167">
        <v>59103.0</v>
      </c>
      <c r="E52" s="168" t="s">
        <v>143</v>
      </c>
      <c r="F52" s="62"/>
      <c r="G52" s="118"/>
      <c r="H52" s="118"/>
      <c r="I52" s="118">
        <v>600.0</v>
      </c>
      <c r="J52" s="118"/>
      <c r="K52" s="62"/>
      <c r="L52" s="118"/>
      <c r="M52" s="118"/>
      <c r="N52" s="62"/>
      <c r="O52" s="63"/>
      <c r="P52" s="120">
        <v>600.0</v>
      </c>
      <c r="Q52" s="158">
        <v>0.0</v>
      </c>
      <c r="R52" s="102" t="s">
        <v>26</v>
      </c>
      <c r="S52" s="58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ht="42.0" customHeight="1">
      <c r="A53" s="135">
        <v>2.0</v>
      </c>
      <c r="B53" s="121">
        <v>45929.0</v>
      </c>
      <c r="C53" s="122" t="s">
        <v>1398</v>
      </c>
      <c r="D53" s="123">
        <v>42046.0</v>
      </c>
      <c r="E53" s="124" t="s">
        <v>36</v>
      </c>
      <c r="F53" s="62"/>
      <c r="G53" s="62"/>
      <c r="H53" s="118">
        <v>2500.0</v>
      </c>
      <c r="I53" s="118"/>
      <c r="J53" s="118"/>
      <c r="K53" s="62"/>
      <c r="L53" s="62"/>
      <c r="M53" s="118"/>
      <c r="N53" s="62"/>
      <c r="O53" s="63"/>
      <c r="P53" s="120">
        <v>2500.0</v>
      </c>
      <c r="Q53" s="158">
        <v>0.0</v>
      </c>
      <c r="R53" s="102"/>
      <c r="S53" s="58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</row>
    <row r="54" ht="42.0" hidden="1" customHeight="1">
      <c r="A54" s="135"/>
      <c r="B54" s="121"/>
      <c r="C54" s="122"/>
      <c r="D54" s="123"/>
      <c r="E54" s="124"/>
      <c r="F54" s="62"/>
      <c r="G54" s="62"/>
      <c r="H54" s="118"/>
      <c r="I54" s="118"/>
      <c r="J54" s="118"/>
      <c r="K54" s="62"/>
      <c r="L54" s="62"/>
      <c r="M54" s="62"/>
      <c r="N54" s="62"/>
      <c r="O54" s="63"/>
      <c r="P54" s="120"/>
      <c r="Q54" s="158">
        <f t="shared" ref="Q54:Q58" si="5">F54+G54+H54+I54+J54+K54+L54+M54+N54+O54+P54-P54</f>
        <v>0</v>
      </c>
      <c r="R54" s="102"/>
      <c r="S54" s="58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</row>
    <row r="55" ht="42.0" hidden="1" customHeight="1">
      <c r="A55" s="135"/>
      <c r="B55" s="121"/>
      <c r="C55" s="122"/>
      <c r="D55" s="123"/>
      <c r="E55" s="124"/>
      <c r="F55" s="62"/>
      <c r="G55" s="62"/>
      <c r="H55" s="118"/>
      <c r="I55" s="118"/>
      <c r="J55" s="118"/>
      <c r="K55" s="62"/>
      <c r="L55" s="62"/>
      <c r="M55" s="62"/>
      <c r="N55" s="62"/>
      <c r="O55" s="63"/>
      <c r="P55" s="120"/>
      <c r="Q55" s="158">
        <f t="shared" si="5"/>
        <v>0</v>
      </c>
      <c r="R55" s="26"/>
      <c r="S55" s="58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</row>
    <row r="56" ht="42.0" hidden="1" customHeight="1">
      <c r="A56" s="135"/>
      <c r="B56" s="121"/>
      <c r="C56" s="122"/>
      <c r="D56" s="123"/>
      <c r="E56" s="124"/>
      <c r="F56" s="62"/>
      <c r="G56" s="62"/>
      <c r="H56" s="118"/>
      <c r="I56" s="118"/>
      <c r="J56" s="118"/>
      <c r="K56" s="62"/>
      <c r="L56" s="62"/>
      <c r="M56" s="62"/>
      <c r="N56" s="62"/>
      <c r="O56" s="63"/>
      <c r="P56" s="120"/>
      <c r="Q56" s="158">
        <f t="shared" si="5"/>
        <v>0</v>
      </c>
      <c r="R56" s="26"/>
      <c r="S56" s="58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</row>
    <row r="57" ht="42.0" hidden="1" customHeight="1">
      <c r="A57" s="135"/>
      <c r="B57" s="97"/>
      <c r="C57" s="136"/>
      <c r="D57" s="136"/>
      <c r="E57" s="137"/>
      <c r="F57" s="62"/>
      <c r="G57" s="62"/>
      <c r="H57" s="118"/>
      <c r="I57" s="62"/>
      <c r="J57" s="118"/>
      <c r="K57" s="62"/>
      <c r="L57" s="62"/>
      <c r="M57" s="62"/>
      <c r="N57" s="62"/>
      <c r="O57" s="63"/>
      <c r="P57" s="120"/>
      <c r="Q57" s="158">
        <f t="shared" si="5"/>
        <v>0</v>
      </c>
      <c r="R57" s="102"/>
      <c r="S57" s="58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</row>
    <row r="58" ht="42.0" customHeight="1">
      <c r="A58" s="138"/>
      <c r="B58" s="139"/>
      <c r="C58" s="140"/>
      <c r="D58" s="140"/>
      <c r="E58" s="140"/>
      <c r="F58" s="62"/>
      <c r="G58" s="62"/>
      <c r="H58" s="118"/>
      <c r="I58" s="62"/>
      <c r="J58" s="62"/>
      <c r="K58" s="62"/>
      <c r="L58" s="62"/>
      <c r="M58" s="62"/>
      <c r="N58" s="62"/>
      <c r="O58" s="63"/>
      <c r="P58" s="141"/>
      <c r="Q58" s="158">
        <f t="shared" si="5"/>
        <v>0</v>
      </c>
      <c r="R58" s="26"/>
      <c r="S58" s="58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</row>
    <row r="59" ht="42.0" customHeight="1">
      <c r="A59" s="65"/>
      <c r="B59" s="66"/>
      <c r="C59" s="67"/>
      <c r="D59" s="68" t="s">
        <v>131</v>
      </c>
      <c r="E59" s="52"/>
      <c r="F59" s="69">
        <f t="shared" ref="F59:P59" si="6">SUM(F52:F58)</f>
        <v>0</v>
      </c>
      <c r="G59" s="69">
        <f t="shared" si="6"/>
        <v>0</v>
      </c>
      <c r="H59" s="69">
        <f t="shared" si="6"/>
        <v>2500</v>
      </c>
      <c r="I59" s="69">
        <f t="shared" si="6"/>
        <v>600</v>
      </c>
      <c r="J59" s="69">
        <f t="shared" si="6"/>
        <v>0</v>
      </c>
      <c r="K59" s="69">
        <f t="shared" si="6"/>
        <v>0</v>
      </c>
      <c r="L59" s="69">
        <f t="shared" si="6"/>
        <v>0</v>
      </c>
      <c r="M59" s="69">
        <f t="shared" si="6"/>
        <v>0</v>
      </c>
      <c r="N59" s="69">
        <f t="shared" si="6"/>
        <v>0</v>
      </c>
      <c r="O59" s="69">
        <f t="shared" si="6"/>
        <v>0</v>
      </c>
      <c r="P59" s="69">
        <f t="shared" si="6"/>
        <v>3100</v>
      </c>
      <c r="Q59" s="70"/>
      <c r="R59" s="52"/>
      <c r="S59" s="58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</row>
    <row r="60" ht="42.0" customHeight="1">
      <c r="A60" s="45"/>
      <c r="B60" s="45"/>
      <c r="C60" s="45"/>
      <c r="D60" s="45"/>
      <c r="E60" s="71"/>
      <c r="F60" s="72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</row>
    <row r="61" ht="42.0" customHeight="1">
      <c r="A61" s="45"/>
      <c r="B61" s="45"/>
      <c r="C61" s="45"/>
      <c r="D61" s="45"/>
      <c r="E61" s="71"/>
      <c r="F61" s="72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</row>
    <row r="62" ht="51.0" customHeight="1">
      <c r="A62" s="2"/>
      <c r="B62" s="2"/>
      <c r="C62" s="2"/>
      <c r="D62" s="2"/>
      <c r="E62" s="82" t="s">
        <v>148</v>
      </c>
      <c r="F62" s="104" t="s">
        <v>186</v>
      </c>
      <c r="G62" s="2"/>
      <c r="H62" s="2"/>
      <c r="I62" s="2"/>
      <c r="J62" s="84" t="s">
        <v>150</v>
      </c>
      <c r="K62" s="84"/>
      <c r="L62" s="84"/>
      <c r="M62" s="84"/>
      <c r="N62" s="85"/>
      <c r="O62" s="85"/>
      <c r="P62" s="86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82" t="s">
        <v>151</v>
      </c>
      <c r="F63" s="104" t="s">
        <v>186</v>
      </c>
      <c r="G63" s="2"/>
      <c r="H63" s="2"/>
      <c r="I63" s="2"/>
      <c r="J63" s="87" t="s">
        <v>152</v>
      </c>
      <c r="K63" s="87"/>
      <c r="L63" s="87"/>
      <c r="M63" s="87"/>
      <c r="N63" s="87"/>
      <c r="O63" s="87"/>
      <c r="P63" s="88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82" t="s">
        <v>153</v>
      </c>
      <c r="F64" s="104" t="s">
        <v>186</v>
      </c>
      <c r="G64" s="2"/>
      <c r="H64" s="2"/>
      <c r="I64" s="2"/>
      <c r="J64" s="89"/>
      <c r="K64" s="90"/>
      <c r="L64" s="90"/>
      <c r="M64" s="90"/>
      <c r="N64" s="90"/>
      <c r="O64" s="90"/>
      <c r="P64" s="90"/>
      <c r="Q64" s="91"/>
      <c r="R64" s="28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82" t="s">
        <v>154</v>
      </c>
      <c r="F65" s="104" t="s">
        <v>186</v>
      </c>
      <c r="G65" s="2"/>
      <c r="H65" s="2"/>
      <c r="I65" s="2"/>
      <c r="J65" s="92"/>
      <c r="K65" s="92"/>
      <c r="L65" s="92"/>
      <c r="M65" s="92"/>
      <c r="N65" s="92"/>
      <c r="O65" s="92"/>
      <c r="P65" s="45"/>
      <c r="Q65" s="45"/>
      <c r="R65" s="45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82" t="s">
        <v>1399</v>
      </c>
      <c r="F66" s="104" t="s">
        <v>186</v>
      </c>
      <c r="G66" s="2"/>
      <c r="H66" s="2"/>
      <c r="I66" s="2"/>
      <c r="J66" s="92"/>
      <c r="K66" s="92"/>
      <c r="L66" s="92"/>
      <c r="M66" s="92"/>
      <c r="N66" s="92"/>
      <c r="O66" s="92"/>
      <c r="P66" s="93"/>
      <c r="Q66" s="45"/>
      <c r="R66" s="45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82" t="s">
        <v>157</v>
      </c>
      <c r="F67" s="104" t="s">
        <v>186</v>
      </c>
      <c r="G67" s="2"/>
      <c r="H67" s="2"/>
      <c r="I67" s="2"/>
      <c r="J67" s="94"/>
      <c r="K67" s="94"/>
      <c r="L67" s="94"/>
      <c r="M67" s="94"/>
      <c r="N67" s="45"/>
      <c r="O67" s="45"/>
      <c r="P67" s="93"/>
      <c r="Q67" s="45"/>
      <c r="R67" s="45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82" t="s">
        <v>158</v>
      </c>
      <c r="F68" s="104" t="s">
        <v>186</v>
      </c>
      <c r="G68" s="2"/>
      <c r="H68" s="2"/>
      <c r="I68" s="2"/>
      <c r="J68" s="45"/>
      <c r="K68" s="45"/>
      <c r="L68" s="95"/>
      <c r="M68" s="45"/>
      <c r="N68" s="45"/>
      <c r="O68" s="45"/>
      <c r="P68" s="93"/>
      <c r="Q68" s="45"/>
      <c r="R68" s="45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45"/>
      <c r="K69" s="45"/>
      <c r="L69" s="45"/>
      <c r="M69" s="45"/>
      <c r="N69" s="45"/>
      <c r="O69" s="45"/>
      <c r="P69" s="45"/>
      <c r="Q69" s="45"/>
      <c r="R69" s="45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</sheetData>
  <mergeCells count="48">
    <mergeCell ref="I50:J50"/>
    <mergeCell ref="K50:K51"/>
    <mergeCell ref="O50:O51"/>
    <mergeCell ref="P50:P51"/>
    <mergeCell ref="A48:S48"/>
    <mergeCell ref="A49:A51"/>
    <mergeCell ref="B49:B51"/>
    <mergeCell ref="C49:C51"/>
    <mergeCell ref="D49:D51"/>
    <mergeCell ref="E49:E51"/>
    <mergeCell ref="F49:Q49"/>
    <mergeCell ref="Q50:Q51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6:O36"/>
    <mergeCell ref="A39:A41"/>
    <mergeCell ref="B39:B41"/>
    <mergeCell ref="C39:C41"/>
    <mergeCell ref="D39:D41"/>
    <mergeCell ref="E39:E41"/>
    <mergeCell ref="R39:R41"/>
    <mergeCell ref="P40:P41"/>
    <mergeCell ref="Q40:Q41"/>
    <mergeCell ref="A38:S38"/>
    <mergeCell ref="F39:Q39"/>
    <mergeCell ref="S39:S41"/>
    <mergeCell ref="F40:F41"/>
    <mergeCell ref="G40:H40"/>
    <mergeCell ref="I40:J40"/>
    <mergeCell ref="K40:K41"/>
    <mergeCell ref="R49:R51"/>
    <mergeCell ref="S49:S51"/>
    <mergeCell ref="F50:F51"/>
    <mergeCell ref="G50:H5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1400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96">
        <v>1.0</v>
      </c>
      <c r="B6" s="97">
        <v>45929.0</v>
      </c>
      <c r="C6" s="98" t="s">
        <v>1401</v>
      </c>
      <c r="D6" s="99">
        <v>10006.0</v>
      </c>
      <c r="E6" s="100" t="s">
        <v>116</v>
      </c>
      <c r="F6" s="103"/>
      <c r="G6" s="103">
        <v>2000.0</v>
      </c>
      <c r="H6" s="24"/>
      <c r="I6" s="101"/>
      <c r="J6" s="103"/>
      <c r="K6" s="103"/>
      <c r="L6" s="24"/>
      <c r="M6" s="101"/>
      <c r="N6" s="24"/>
      <c r="O6" s="24"/>
      <c r="P6" s="102">
        <v>2000.0</v>
      </c>
      <c r="Q6" s="146">
        <f t="shared" ref="Q6:Q44" si="1">F6+G6+H6+I6+J6+K6+L6+M6+N6+O6-P6</f>
        <v>0</v>
      </c>
      <c r="R6" s="102" t="s">
        <v>43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96">
        <v>2.0</v>
      </c>
      <c r="B7" s="97">
        <v>45930.0</v>
      </c>
      <c r="C7" s="98" t="s">
        <v>1402</v>
      </c>
      <c r="D7" s="99">
        <v>92296.0</v>
      </c>
      <c r="E7" s="100" t="s">
        <v>449</v>
      </c>
      <c r="F7" s="24"/>
      <c r="G7" s="103"/>
      <c r="H7" s="24"/>
      <c r="I7" s="101">
        <v>2600.0</v>
      </c>
      <c r="J7" s="103"/>
      <c r="K7" s="103"/>
      <c r="L7" s="24"/>
      <c r="M7" s="101"/>
      <c r="N7" s="24"/>
      <c r="O7" s="24"/>
      <c r="P7" s="102">
        <v>2600.0</v>
      </c>
      <c r="Q7" s="146">
        <f t="shared" si="1"/>
        <v>0</v>
      </c>
      <c r="R7" s="102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96">
        <v>3.0</v>
      </c>
      <c r="B8" s="97">
        <v>45930.0</v>
      </c>
      <c r="C8" s="98" t="s">
        <v>1403</v>
      </c>
      <c r="D8" s="99">
        <v>90287.0</v>
      </c>
      <c r="E8" s="100" t="s">
        <v>1404</v>
      </c>
      <c r="F8" s="103">
        <v>10000.0</v>
      </c>
      <c r="G8" s="24"/>
      <c r="H8" s="24"/>
      <c r="I8" s="101"/>
      <c r="J8" s="103"/>
      <c r="K8" s="24"/>
      <c r="L8" s="24"/>
      <c r="M8" s="101"/>
      <c r="N8" s="24"/>
      <c r="O8" s="24"/>
      <c r="P8" s="102">
        <v>10000.0</v>
      </c>
      <c r="Q8" s="146">
        <f t="shared" si="1"/>
        <v>0</v>
      </c>
      <c r="R8" s="102" t="s">
        <v>26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96">
        <v>4.0</v>
      </c>
      <c r="B9" s="97">
        <v>45930.0</v>
      </c>
      <c r="C9" s="98" t="s">
        <v>1405</v>
      </c>
      <c r="D9" s="99">
        <v>54763.0</v>
      </c>
      <c r="E9" s="100" t="s">
        <v>369</v>
      </c>
      <c r="F9" s="103"/>
      <c r="G9" s="103"/>
      <c r="H9" s="24"/>
      <c r="I9" s="101">
        <v>5100.0</v>
      </c>
      <c r="J9" s="103"/>
      <c r="K9" s="24"/>
      <c r="L9" s="24"/>
      <c r="M9" s="101"/>
      <c r="N9" s="24"/>
      <c r="O9" s="24"/>
      <c r="P9" s="102">
        <v>5100.0</v>
      </c>
      <c r="Q9" s="146">
        <f t="shared" si="1"/>
        <v>0</v>
      </c>
      <c r="R9" s="102" t="s">
        <v>43</v>
      </c>
      <c r="S9" s="14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96">
        <v>5.0</v>
      </c>
      <c r="B10" s="97">
        <v>45930.0</v>
      </c>
      <c r="C10" s="98" t="s">
        <v>1406</v>
      </c>
      <c r="D10" s="99">
        <v>62815.0</v>
      </c>
      <c r="E10" s="100" t="s">
        <v>621</v>
      </c>
      <c r="F10" s="103"/>
      <c r="G10" s="24"/>
      <c r="H10" s="24"/>
      <c r="I10" s="101">
        <v>9500.0</v>
      </c>
      <c r="J10" s="103"/>
      <c r="K10" s="103"/>
      <c r="L10" s="24"/>
      <c r="M10" s="101"/>
      <c r="N10" s="24"/>
      <c r="O10" s="24"/>
      <c r="P10" s="102">
        <v>9500.0</v>
      </c>
      <c r="Q10" s="146">
        <f t="shared" si="1"/>
        <v>0</v>
      </c>
      <c r="R10" s="102" t="s">
        <v>26</v>
      </c>
      <c r="S10" s="26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96">
        <v>6.0</v>
      </c>
      <c r="B11" s="97">
        <v>45930.0</v>
      </c>
      <c r="C11" s="98" t="s">
        <v>1407</v>
      </c>
      <c r="D11" s="99">
        <v>56747.0</v>
      </c>
      <c r="E11" s="100" t="s">
        <v>161</v>
      </c>
      <c r="F11" s="24"/>
      <c r="G11" s="103"/>
      <c r="H11" s="103"/>
      <c r="I11" s="101"/>
      <c r="J11" s="103">
        <v>5100.0</v>
      </c>
      <c r="K11" s="103"/>
      <c r="L11" s="24"/>
      <c r="M11" s="101"/>
      <c r="N11" s="24"/>
      <c r="O11" s="24"/>
      <c r="P11" s="102">
        <v>5100.0</v>
      </c>
      <c r="Q11" s="146">
        <f t="shared" si="1"/>
        <v>0</v>
      </c>
      <c r="R11" s="102" t="s">
        <v>26</v>
      </c>
      <c r="S11" s="26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96">
        <v>7.0</v>
      </c>
      <c r="B12" s="97">
        <v>45930.0</v>
      </c>
      <c r="C12" s="98" t="s">
        <v>1408</v>
      </c>
      <c r="D12" s="99">
        <v>76812.0</v>
      </c>
      <c r="E12" s="100" t="s">
        <v>1409</v>
      </c>
      <c r="F12" s="24"/>
      <c r="G12" s="103"/>
      <c r="H12" s="103"/>
      <c r="I12" s="101"/>
      <c r="J12" s="103">
        <v>2600.0</v>
      </c>
      <c r="K12" s="103"/>
      <c r="L12" s="24"/>
      <c r="M12" s="101"/>
      <c r="N12" s="24"/>
      <c r="O12" s="24"/>
      <c r="P12" s="102">
        <v>2600.0</v>
      </c>
      <c r="Q12" s="146">
        <f t="shared" si="1"/>
        <v>0</v>
      </c>
      <c r="R12" s="102" t="s">
        <v>26</v>
      </c>
      <c r="S12" s="26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96">
        <v>8.0</v>
      </c>
      <c r="B13" s="97">
        <v>45930.0</v>
      </c>
      <c r="C13" s="98" t="s">
        <v>1410</v>
      </c>
      <c r="D13" s="99">
        <v>36918.0</v>
      </c>
      <c r="E13" s="100" t="s">
        <v>51</v>
      </c>
      <c r="F13" s="24"/>
      <c r="G13" s="103"/>
      <c r="H13" s="103"/>
      <c r="I13" s="101">
        <v>3700.0</v>
      </c>
      <c r="J13" s="103"/>
      <c r="K13" s="103"/>
      <c r="L13" s="24"/>
      <c r="M13" s="101"/>
      <c r="N13" s="24"/>
      <c r="O13" s="24"/>
      <c r="P13" s="102">
        <v>3700.0</v>
      </c>
      <c r="Q13" s="146">
        <f t="shared" si="1"/>
        <v>0</v>
      </c>
      <c r="R13" s="102" t="s">
        <v>26</v>
      </c>
      <c r="S13" s="2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96">
        <v>9.0</v>
      </c>
      <c r="B14" s="97">
        <v>45930.0</v>
      </c>
      <c r="C14" s="98" t="s">
        <v>1411</v>
      </c>
      <c r="D14" s="99">
        <v>36928.0</v>
      </c>
      <c r="E14" s="100" t="s">
        <v>412</v>
      </c>
      <c r="F14" s="24"/>
      <c r="G14" s="103"/>
      <c r="H14" s="103"/>
      <c r="I14" s="101">
        <v>1600.0</v>
      </c>
      <c r="J14" s="103"/>
      <c r="K14" s="103">
        <v>2200.0</v>
      </c>
      <c r="L14" s="24"/>
      <c r="M14" s="101"/>
      <c r="N14" s="24"/>
      <c r="O14" s="24"/>
      <c r="P14" s="102">
        <v>3800.0</v>
      </c>
      <c r="Q14" s="146">
        <f t="shared" si="1"/>
        <v>0</v>
      </c>
      <c r="R14" s="102" t="s">
        <v>26</v>
      </c>
      <c r="S14" s="2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96">
        <v>10.0</v>
      </c>
      <c r="B15" s="97">
        <v>45930.0</v>
      </c>
      <c r="C15" s="98" t="s">
        <v>1412</v>
      </c>
      <c r="D15" s="99">
        <v>74493.0</v>
      </c>
      <c r="E15" s="100" t="s">
        <v>1010</v>
      </c>
      <c r="F15" s="103"/>
      <c r="G15" s="103"/>
      <c r="H15" s="103"/>
      <c r="I15" s="101">
        <v>10000.0</v>
      </c>
      <c r="J15" s="103"/>
      <c r="K15" s="103"/>
      <c r="L15" s="24"/>
      <c r="M15" s="101"/>
      <c r="N15" s="24"/>
      <c r="O15" s="24"/>
      <c r="P15" s="102">
        <v>10000.0</v>
      </c>
      <c r="Q15" s="146">
        <f t="shared" si="1"/>
        <v>0</v>
      </c>
      <c r="R15" s="102" t="s">
        <v>26</v>
      </c>
      <c r="S15" s="2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96">
        <v>11.0</v>
      </c>
      <c r="B16" s="97">
        <v>45930.0</v>
      </c>
      <c r="C16" s="98" t="s">
        <v>1413</v>
      </c>
      <c r="D16" s="99">
        <v>62447.0</v>
      </c>
      <c r="E16" s="100" t="s">
        <v>1414</v>
      </c>
      <c r="F16" s="24"/>
      <c r="G16" s="103"/>
      <c r="H16" s="103"/>
      <c r="I16" s="101">
        <v>300.0</v>
      </c>
      <c r="J16" s="103"/>
      <c r="K16" s="103"/>
      <c r="L16" s="24"/>
      <c r="M16" s="101"/>
      <c r="N16" s="24"/>
      <c r="O16" s="24"/>
      <c r="P16" s="102">
        <v>300.0</v>
      </c>
      <c r="Q16" s="146">
        <f t="shared" si="1"/>
        <v>0</v>
      </c>
      <c r="R16" s="102" t="s">
        <v>26</v>
      </c>
      <c r="S16" s="2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96">
        <v>12.0</v>
      </c>
      <c r="B17" s="97">
        <v>45930.0</v>
      </c>
      <c r="C17" s="98" t="s">
        <v>1415</v>
      </c>
      <c r="D17" s="99">
        <v>62447.0</v>
      </c>
      <c r="E17" s="100" t="s">
        <v>1414</v>
      </c>
      <c r="F17" s="103"/>
      <c r="G17" s="103"/>
      <c r="H17" s="103"/>
      <c r="I17" s="101">
        <v>130000.0</v>
      </c>
      <c r="J17" s="103"/>
      <c r="K17" s="103"/>
      <c r="L17" s="24"/>
      <c r="M17" s="101"/>
      <c r="N17" s="24"/>
      <c r="O17" s="24"/>
      <c r="P17" s="102">
        <v>130000.0</v>
      </c>
      <c r="Q17" s="146">
        <f t="shared" si="1"/>
        <v>0</v>
      </c>
      <c r="R17" s="102" t="s">
        <v>26</v>
      </c>
      <c r="S17" s="26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96">
        <v>13.0</v>
      </c>
      <c r="B18" s="97">
        <v>45930.0</v>
      </c>
      <c r="C18" s="98" t="s">
        <v>1416</v>
      </c>
      <c r="D18" s="99">
        <v>19688.0</v>
      </c>
      <c r="E18" s="100" t="s">
        <v>38</v>
      </c>
      <c r="F18" s="103"/>
      <c r="G18" s="103"/>
      <c r="H18" s="103"/>
      <c r="I18" s="101"/>
      <c r="J18" s="103">
        <v>100.0</v>
      </c>
      <c r="K18" s="103"/>
      <c r="L18" s="24"/>
      <c r="M18" s="101"/>
      <c r="N18" s="24"/>
      <c r="O18" s="24"/>
      <c r="P18" s="102">
        <v>100.0</v>
      </c>
      <c r="Q18" s="146">
        <f t="shared" si="1"/>
        <v>0</v>
      </c>
      <c r="R18" s="102" t="s">
        <v>26</v>
      </c>
      <c r="S18" s="26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96">
        <v>14.0</v>
      </c>
      <c r="B19" s="97">
        <v>45930.0</v>
      </c>
      <c r="C19" s="98" t="s">
        <v>1417</v>
      </c>
      <c r="D19" s="99">
        <v>59244.0</v>
      </c>
      <c r="E19" s="100" t="s">
        <v>30</v>
      </c>
      <c r="F19" s="103"/>
      <c r="G19" s="103"/>
      <c r="H19" s="103"/>
      <c r="I19" s="101">
        <v>5000.0</v>
      </c>
      <c r="J19" s="103"/>
      <c r="K19" s="103"/>
      <c r="L19" s="24"/>
      <c r="M19" s="101"/>
      <c r="N19" s="24"/>
      <c r="O19" s="24"/>
      <c r="P19" s="102">
        <v>5000.0</v>
      </c>
      <c r="Q19" s="146">
        <f t="shared" si="1"/>
        <v>0</v>
      </c>
      <c r="R19" s="102" t="s">
        <v>43</v>
      </c>
      <c r="S19" s="26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96">
        <v>15.0</v>
      </c>
      <c r="B20" s="97">
        <v>45930.0</v>
      </c>
      <c r="C20" s="98" t="s">
        <v>1418</v>
      </c>
      <c r="D20" s="99">
        <v>59244.0</v>
      </c>
      <c r="E20" s="100" t="s">
        <v>30</v>
      </c>
      <c r="F20" s="103"/>
      <c r="G20" s="103"/>
      <c r="H20" s="103"/>
      <c r="I20" s="101">
        <v>4900.0</v>
      </c>
      <c r="J20" s="103"/>
      <c r="K20" s="103"/>
      <c r="L20" s="24"/>
      <c r="M20" s="101"/>
      <c r="N20" s="24"/>
      <c r="O20" s="24"/>
      <c r="P20" s="102">
        <v>4900.0</v>
      </c>
      <c r="Q20" s="146">
        <f t="shared" si="1"/>
        <v>0</v>
      </c>
      <c r="R20" s="102" t="s">
        <v>43</v>
      </c>
      <c r="S20" s="26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96">
        <v>16.0</v>
      </c>
      <c r="B21" s="97">
        <v>45930.0</v>
      </c>
      <c r="C21" s="98" t="s">
        <v>1419</v>
      </c>
      <c r="D21" s="99">
        <v>88484.0</v>
      </c>
      <c r="E21" s="100" t="s">
        <v>1420</v>
      </c>
      <c r="F21" s="103"/>
      <c r="G21" s="103"/>
      <c r="H21" s="103"/>
      <c r="I21" s="101">
        <v>2950.0</v>
      </c>
      <c r="J21" s="103"/>
      <c r="K21" s="103"/>
      <c r="L21" s="24"/>
      <c r="M21" s="101"/>
      <c r="N21" s="24"/>
      <c r="O21" s="24"/>
      <c r="P21" s="102">
        <v>2950.0</v>
      </c>
      <c r="Q21" s="146">
        <f t="shared" si="1"/>
        <v>0</v>
      </c>
      <c r="R21" s="102" t="s">
        <v>43</v>
      </c>
      <c r="S21" s="26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96">
        <v>17.0</v>
      </c>
      <c r="B22" s="97">
        <v>45930.0</v>
      </c>
      <c r="C22" s="98" t="s">
        <v>1421</v>
      </c>
      <c r="D22" s="99">
        <v>89888.0</v>
      </c>
      <c r="E22" s="100" t="s">
        <v>190</v>
      </c>
      <c r="F22" s="24"/>
      <c r="G22" s="103"/>
      <c r="H22" s="24"/>
      <c r="I22" s="101"/>
      <c r="J22" s="103"/>
      <c r="K22" s="103"/>
      <c r="L22" s="24"/>
      <c r="M22" s="101">
        <v>420.0</v>
      </c>
      <c r="N22" s="24"/>
      <c r="O22" s="24"/>
      <c r="P22" s="102">
        <v>420.0</v>
      </c>
      <c r="Q22" s="146">
        <f t="shared" si="1"/>
        <v>0</v>
      </c>
      <c r="R22" s="102" t="s">
        <v>26</v>
      </c>
      <c r="S22" s="26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96">
        <v>18.0</v>
      </c>
      <c r="B23" s="97">
        <v>45930.0</v>
      </c>
      <c r="C23" s="98" t="s">
        <v>1422</v>
      </c>
      <c r="D23" s="99">
        <v>19122.0</v>
      </c>
      <c r="E23" s="100" t="s">
        <v>233</v>
      </c>
      <c r="F23" s="103"/>
      <c r="G23" s="103"/>
      <c r="H23" s="103"/>
      <c r="I23" s="101">
        <v>3050.0</v>
      </c>
      <c r="J23" s="103"/>
      <c r="K23" s="103"/>
      <c r="L23" s="24"/>
      <c r="M23" s="101"/>
      <c r="N23" s="24"/>
      <c r="O23" s="24"/>
      <c r="P23" s="102">
        <v>3050.0</v>
      </c>
      <c r="Q23" s="146">
        <f t="shared" si="1"/>
        <v>0</v>
      </c>
      <c r="R23" s="102" t="s">
        <v>43</v>
      </c>
      <c r="S23" s="26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96">
        <v>19.0</v>
      </c>
      <c r="B24" s="97">
        <v>45930.0</v>
      </c>
      <c r="C24" s="98" t="s">
        <v>1423</v>
      </c>
      <c r="D24" s="99">
        <v>89150.0</v>
      </c>
      <c r="E24" s="100" t="s">
        <v>1424</v>
      </c>
      <c r="F24" s="103"/>
      <c r="G24" s="103"/>
      <c r="H24" s="103"/>
      <c r="I24" s="101"/>
      <c r="J24" s="103">
        <v>1350.0</v>
      </c>
      <c r="K24" s="103"/>
      <c r="L24" s="24"/>
      <c r="M24" s="101"/>
      <c r="N24" s="24"/>
      <c r="O24" s="24"/>
      <c r="P24" s="102">
        <v>1350.0</v>
      </c>
      <c r="Q24" s="146">
        <f t="shared" si="1"/>
        <v>0</v>
      </c>
      <c r="R24" s="102" t="s">
        <v>26</v>
      </c>
      <c r="S24" s="26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96">
        <v>20.0</v>
      </c>
      <c r="B25" s="97">
        <v>45930.0</v>
      </c>
      <c r="C25" s="98" t="s">
        <v>1425</v>
      </c>
      <c r="D25" s="99">
        <v>62447.0</v>
      </c>
      <c r="E25" s="100" t="s">
        <v>1414</v>
      </c>
      <c r="F25" s="103"/>
      <c r="G25" s="103"/>
      <c r="H25" s="103"/>
      <c r="I25" s="101">
        <v>600.0</v>
      </c>
      <c r="J25" s="103"/>
      <c r="K25" s="103"/>
      <c r="L25" s="24"/>
      <c r="M25" s="101"/>
      <c r="N25" s="24"/>
      <c r="O25" s="24"/>
      <c r="P25" s="102">
        <v>600.0</v>
      </c>
      <c r="Q25" s="146">
        <f t="shared" si="1"/>
        <v>0</v>
      </c>
      <c r="R25" s="102" t="s">
        <v>26</v>
      </c>
      <c r="S25" s="26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96">
        <v>21.0</v>
      </c>
      <c r="B26" s="97">
        <v>45930.0</v>
      </c>
      <c r="C26" s="98" t="s">
        <v>1426</v>
      </c>
      <c r="D26" s="99">
        <v>36928.0</v>
      </c>
      <c r="E26" s="100" t="s">
        <v>412</v>
      </c>
      <c r="F26" s="103"/>
      <c r="G26" s="103"/>
      <c r="H26" s="103"/>
      <c r="I26" s="101">
        <v>1840.0</v>
      </c>
      <c r="J26" s="103"/>
      <c r="K26" s="103"/>
      <c r="L26" s="24"/>
      <c r="M26" s="101"/>
      <c r="N26" s="24"/>
      <c r="O26" s="24"/>
      <c r="P26" s="102">
        <v>1840.0</v>
      </c>
      <c r="Q26" s="146">
        <f t="shared" si="1"/>
        <v>0</v>
      </c>
      <c r="R26" s="102" t="s">
        <v>43</v>
      </c>
      <c r="S26" s="26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96">
        <v>22.0</v>
      </c>
      <c r="B27" s="97">
        <v>45930.0</v>
      </c>
      <c r="C27" s="98" t="s">
        <v>1427</v>
      </c>
      <c r="D27" s="99">
        <v>61420.0</v>
      </c>
      <c r="E27" s="100" t="s">
        <v>451</v>
      </c>
      <c r="F27" s="103"/>
      <c r="G27" s="103"/>
      <c r="H27" s="103"/>
      <c r="I27" s="101">
        <v>2600.0</v>
      </c>
      <c r="J27" s="103"/>
      <c r="K27" s="103"/>
      <c r="L27" s="24"/>
      <c r="M27" s="101"/>
      <c r="N27" s="24"/>
      <c r="O27" s="24"/>
      <c r="P27" s="102">
        <v>2600.0</v>
      </c>
      <c r="Q27" s="146">
        <f t="shared" si="1"/>
        <v>0</v>
      </c>
      <c r="R27" s="102" t="s">
        <v>26</v>
      </c>
      <c r="S27" s="26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96">
        <v>23.0</v>
      </c>
      <c r="B28" s="97">
        <v>45930.0</v>
      </c>
      <c r="C28" s="98" t="s">
        <v>1428</v>
      </c>
      <c r="D28" s="99">
        <v>51301.0</v>
      </c>
      <c r="E28" s="100" t="s">
        <v>904</v>
      </c>
      <c r="F28" s="103"/>
      <c r="G28" s="103"/>
      <c r="H28" s="103"/>
      <c r="I28" s="101">
        <v>3600.0</v>
      </c>
      <c r="J28" s="103"/>
      <c r="K28" s="103"/>
      <c r="L28" s="24"/>
      <c r="M28" s="101"/>
      <c r="N28" s="24"/>
      <c r="O28" s="24"/>
      <c r="P28" s="102">
        <v>3600.0</v>
      </c>
      <c r="Q28" s="146">
        <f t="shared" si="1"/>
        <v>0</v>
      </c>
      <c r="R28" s="102" t="s">
        <v>71</v>
      </c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96">
        <v>24.0</v>
      </c>
      <c r="B29" s="97">
        <v>45930.0</v>
      </c>
      <c r="C29" s="98" t="s">
        <v>1429</v>
      </c>
      <c r="D29" s="99">
        <v>69346.0</v>
      </c>
      <c r="E29" s="100" t="s">
        <v>1430</v>
      </c>
      <c r="F29" s="103"/>
      <c r="G29" s="103"/>
      <c r="H29" s="103"/>
      <c r="I29" s="101">
        <v>4500.0</v>
      </c>
      <c r="J29" s="103"/>
      <c r="K29" s="103"/>
      <c r="L29" s="24"/>
      <c r="M29" s="101"/>
      <c r="N29" s="24"/>
      <c r="O29" s="24"/>
      <c r="P29" s="102">
        <v>4500.0</v>
      </c>
      <c r="Q29" s="146">
        <f t="shared" si="1"/>
        <v>0</v>
      </c>
      <c r="R29" s="102" t="s">
        <v>26</v>
      </c>
      <c r="S29" s="26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96">
        <v>25.0</v>
      </c>
      <c r="B30" s="97">
        <v>45930.0</v>
      </c>
      <c r="C30" s="98" t="s">
        <v>1431</v>
      </c>
      <c r="D30" s="99">
        <v>48854.0</v>
      </c>
      <c r="E30" s="100" t="s">
        <v>81</v>
      </c>
      <c r="F30" s="103"/>
      <c r="G30" s="103"/>
      <c r="H30" s="103"/>
      <c r="I30" s="101">
        <v>5100.0</v>
      </c>
      <c r="J30" s="103"/>
      <c r="K30" s="103"/>
      <c r="L30" s="24"/>
      <c r="M30" s="101"/>
      <c r="N30" s="24"/>
      <c r="O30" s="24"/>
      <c r="P30" s="102">
        <v>5100.0</v>
      </c>
      <c r="Q30" s="146">
        <f t="shared" si="1"/>
        <v>0</v>
      </c>
      <c r="R30" s="102" t="s">
        <v>71</v>
      </c>
      <c r="S30" s="26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96">
        <v>26.0</v>
      </c>
      <c r="B31" s="97">
        <v>45930.0</v>
      </c>
      <c r="C31" s="98" t="s">
        <v>1432</v>
      </c>
      <c r="D31" s="99">
        <v>84859.0</v>
      </c>
      <c r="E31" s="100" t="s">
        <v>1433</v>
      </c>
      <c r="F31" s="103"/>
      <c r="G31" s="103"/>
      <c r="H31" s="103"/>
      <c r="I31" s="101">
        <v>2500.0</v>
      </c>
      <c r="J31" s="103"/>
      <c r="K31" s="103"/>
      <c r="L31" s="24"/>
      <c r="M31" s="101"/>
      <c r="N31" s="24"/>
      <c r="O31" s="24"/>
      <c r="P31" s="102">
        <v>2500.0</v>
      </c>
      <c r="Q31" s="146">
        <f t="shared" si="1"/>
        <v>0</v>
      </c>
      <c r="R31" s="102" t="s">
        <v>26</v>
      </c>
      <c r="S31" s="26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96">
        <v>27.0</v>
      </c>
      <c r="B32" s="97">
        <v>45930.0</v>
      </c>
      <c r="C32" s="98" t="s">
        <v>1434</v>
      </c>
      <c r="D32" s="99">
        <v>84490.0</v>
      </c>
      <c r="E32" s="100" t="s">
        <v>1074</v>
      </c>
      <c r="F32" s="103"/>
      <c r="G32" s="103"/>
      <c r="H32" s="103"/>
      <c r="I32" s="101">
        <v>3050.0</v>
      </c>
      <c r="J32" s="103"/>
      <c r="K32" s="103"/>
      <c r="L32" s="24"/>
      <c r="M32" s="101"/>
      <c r="N32" s="24"/>
      <c r="O32" s="24"/>
      <c r="P32" s="102">
        <v>3050.0</v>
      </c>
      <c r="Q32" s="146">
        <f t="shared" si="1"/>
        <v>0</v>
      </c>
      <c r="R32" s="102" t="s">
        <v>26</v>
      </c>
      <c r="S32" s="26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96">
        <v>28.0</v>
      </c>
      <c r="B33" s="97">
        <v>45930.0</v>
      </c>
      <c r="C33" s="98" t="s">
        <v>1435</v>
      </c>
      <c r="D33" s="99">
        <v>52083.0</v>
      </c>
      <c r="E33" s="100" t="s">
        <v>735</v>
      </c>
      <c r="F33" s="103"/>
      <c r="G33" s="103"/>
      <c r="H33" s="103"/>
      <c r="I33" s="101">
        <v>0.0</v>
      </c>
      <c r="J33" s="103"/>
      <c r="K33" s="103"/>
      <c r="L33" s="24"/>
      <c r="M33" s="101"/>
      <c r="N33" s="24"/>
      <c r="O33" s="24"/>
      <c r="P33" s="102">
        <v>5000.0</v>
      </c>
      <c r="Q33" s="146">
        <f t="shared" si="1"/>
        <v>-5000</v>
      </c>
      <c r="R33" s="102" t="s">
        <v>43</v>
      </c>
      <c r="S33" s="146" t="s">
        <v>1436</v>
      </c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96">
        <v>29.0</v>
      </c>
      <c r="B34" s="97">
        <v>45929.0</v>
      </c>
      <c r="C34" s="98" t="s">
        <v>1437</v>
      </c>
      <c r="D34" s="99">
        <v>10006.0</v>
      </c>
      <c r="E34" s="100" t="s">
        <v>116</v>
      </c>
      <c r="F34" s="103"/>
      <c r="G34" s="103"/>
      <c r="H34" s="103">
        <v>4800.0</v>
      </c>
      <c r="I34" s="101"/>
      <c r="J34" s="103"/>
      <c r="K34" s="103"/>
      <c r="L34" s="24"/>
      <c r="M34" s="101"/>
      <c r="N34" s="24"/>
      <c r="O34" s="24"/>
      <c r="P34" s="102">
        <v>4800.0</v>
      </c>
      <c r="Q34" s="146">
        <f t="shared" si="1"/>
        <v>0</v>
      </c>
      <c r="R34" s="102"/>
      <c r="S34" s="26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96">
        <v>30.0</v>
      </c>
      <c r="B35" s="97">
        <v>45930.0</v>
      </c>
      <c r="C35" s="98" t="s">
        <v>1438</v>
      </c>
      <c r="D35" s="99">
        <v>57201.0</v>
      </c>
      <c r="E35" s="100" t="s">
        <v>1170</v>
      </c>
      <c r="F35" s="103"/>
      <c r="G35" s="103"/>
      <c r="H35" s="103">
        <v>17400.0</v>
      </c>
      <c r="I35" s="101"/>
      <c r="J35" s="103"/>
      <c r="K35" s="103"/>
      <c r="L35" s="24"/>
      <c r="M35" s="101"/>
      <c r="N35" s="24"/>
      <c r="O35" s="24"/>
      <c r="P35" s="102">
        <v>17400.0</v>
      </c>
      <c r="Q35" s="146">
        <f t="shared" si="1"/>
        <v>0</v>
      </c>
      <c r="R35" s="102"/>
      <c r="S35" s="26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96">
        <v>31.0</v>
      </c>
      <c r="B36" s="97">
        <v>45930.0</v>
      </c>
      <c r="C36" s="98" t="s">
        <v>1439</v>
      </c>
      <c r="D36" s="99">
        <v>57201.0</v>
      </c>
      <c r="E36" s="100" t="s">
        <v>1170</v>
      </c>
      <c r="F36" s="103"/>
      <c r="G36" s="103"/>
      <c r="H36" s="103">
        <v>2850.0</v>
      </c>
      <c r="I36" s="101"/>
      <c r="J36" s="103"/>
      <c r="K36" s="103"/>
      <c r="L36" s="24"/>
      <c r="M36" s="101"/>
      <c r="N36" s="24"/>
      <c r="O36" s="24"/>
      <c r="P36" s="102">
        <v>2850.0</v>
      </c>
      <c r="Q36" s="146">
        <f t="shared" si="1"/>
        <v>0</v>
      </c>
      <c r="R36" s="102"/>
      <c r="S36" s="26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customHeight="1">
      <c r="A37" s="96">
        <v>32.0</v>
      </c>
      <c r="B37" s="97">
        <v>45930.0</v>
      </c>
      <c r="C37" s="98" t="s">
        <v>1440</v>
      </c>
      <c r="D37" s="99">
        <v>47787.0</v>
      </c>
      <c r="E37" s="100" t="s">
        <v>110</v>
      </c>
      <c r="F37" s="103"/>
      <c r="G37" s="103"/>
      <c r="H37" s="103">
        <v>10000.0</v>
      </c>
      <c r="I37" s="101"/>
      <c r="J37" s="103"/>
      <c r="K37" s="103"/>
      <c r="L37" s="24"/>
      <c r="M37" s="101"/>
      <c r="N37" s="24"/>
      <c r="O37" s="24"/>
      <c r="P37" s="102">
        <v>10000.0</v>
      </c>
      <c r="Q37" s="146">
        <f t="shared" si="1"/>
        <v>0</v>
      </c>
      <c r="R37" s="102"/>
      <c r="S37" s="2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customHeight="1">
      <c r="A38" s="96">
        <v>33.0</v>
      </c>
      <c r="B38" s="97">
        <v>45930.0</v>
      </c>
      <c r="C38" s="98" t="s">
        <v>1441</v>
      </c>
      <c r="D38" s="99">
        <v>55864.0</v>
      </c>
      <c r="E38" s="100" t="s">
        <v>1442</v>
      </c>
      <c r="F38" s="103"/>
      <c r="G38" s="103"/>
      <c r="H38" s="103"/>
      <c r="I38" s="101"/>
      <c r="J38" s="103"/>
      <c r="K38" s="103"/>
      <c r="L38" s="24"/>
      <c r="M38" s="101">
        <v>3050.0</v>
      </c>
      <c r="N38" s="24"/>
      <c r="O38" s="24"/>
      <c r="P38" s="102">
        <v>3050.0</v>
      </c>
      <c r="Q38" s="146">
        <f t="shared" si="1"/>
        <v>0</v>
      </c>
      <c r="R38" s="102"/>
      <c r="S38" s="26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customHeight="1">
      <c r="A39" s="96">
        <v>34.0</v>
      </c>
      <c r="B39" s="97">
        <v>45930.0</v>
      </c>
      <c r="C39" s="98" t="s">
        <v>1443</v>
      </c>
      <c r="D39" s="99">
        <v>10357.0</v>
      </c>
      <c r="E39" s="100" t="s">
        <v>124</v>
      </c>
      <c r="F39" s="103"/>
      <c r="G39" s="103"/>
      <c r="H39" s="103">
        <v>5600.0</v>
      </c>
      <c r="I39" s="101"/>
      <c r="J39" s="103"/>
      <c r="K39" s="103"/>
      <c r="L39" s="24"/>
      <c r="M39" s="101"/>
      <c r="N39" s="24"/>
      <c r="O39" s="24"/>
      <c r="P39" s="102">
        <v>5600.0</v>
      </c>
      <c r="Q39" s="146">
        <f t="shared" si="1"/>
        <v>0</v>
      </c>
      <c r="R39" s="102"/>
      <c r="S39" s="26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customHeight="1">
      <c r="A40" s="96">
        <v>35.0</v>
      </c>
      <c r="B40" s="97">
        <v>45930.0</v>
      </c>
      <c r="C40" s="98" t="s">
        <v>1444</v>
      </c>
      <c r="D40" s="99">
        <v>58633.0</v>
      </c>
      <c r="E40" s="100" t="s">
        <v>1445</v>
      </c>
      <c r="F40" s="103"/>
      <c r="G40" s="103"/>
      <c r="H40" s="103"/>
      <c r="I40" s="101"/>
      <c r="J40" s="103"/>
      <c r="K40" s="103">
        <v>3700.0</v>
      </c>
      <c r="L40" s="24"/>
      <c r="M40" s="101"/>
      <c r="N40" s="24"/>
      <c r="O40" s="24"/>
      <c r="P40" s="102">
        <v>3700.0</v>
      </c>
      <c r="Q40" s="146">
        <f t="shared" si="1"/>
        <v>0</v>
      </c>
      <c r="R40" s="102"/>
      <c r="S40" s="26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customHeight="1">
      <c r="A41" s="96">
        <v>36.0</v>
      </c>
      <c r="B41" s="97">
        <v>45930.0</v>
      </c>
      <c r="C41" s="98" t="s">
        <v>1446</v>
      </c>
      <c r="D41" s="99">
        <v>98619.0</v>
      </c>
      <c r="E41" s="100" t="s">
        <v>1447</v>
      </c>
      <c r="F41" s="103"/>
      <c r="G41" s="103"/>
      <c r="H41" s="103"/>
      <c r="I41" s="101"/>
      <c r="J41" s="103"/>
      <c r="K41" s="103"/>
      <c r="L41" s="24"/>
      <c r="M41" s="101">
        <v>300.0</v>
      </c>
      <c r="N41" s="24"/>
      <c r="O41" s="24"/>
      <c r="P41" s="102">
        <v>300.0</v>
      </c>
      <c r="Q41" s="146">
        <f t="shared" si="1"/>
        <v>0</v>
      </c>
      <c r="R41" s="102"/>
      <c r="S41" s="26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customHeight="1">
      <c r="A42" s="96">
        <v>37.0</v>
      </c>
      <c r="B42" s="97">
        <v>45930.0</v>
      </c>
      <c r="C42" s="98" t="s">
        <v>1448</v>
      </c>
      <c r="D42" s="99">
        <v>65611.0</v>
      </c>
      <c r="E42" s="100" t="s">
        <v>100</v>
      </c>
      <c r="F42" s="103"/>
      <c r="G42" s="103"/>
      <c r="H42" s="103">
        <v>4550.0</v>
      </c>
      <c r="I42" s="101"/>
      <c r="J42" s="103"/>
      <c r="K42" s="103"/>
      <c r="L42" s="24"/>
      <c r="M42" s="101"/>
      <c r="N42" s="24"/>
      <c r="O42" s="24"/>
      <c r="P42" s="102">
        <v>4550.0</v>
      </c>
      <c r="Q42" s="146">
        <f t="shared" si="1"/>
        <v>0</v>
      </c>
      <c r="R42" s="102"/>
      <c r="S42" s="26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42.0" customHeight="1">
      <c r="A43" s="96"/>
      <c r="B43" s="97"/>
      <c r="C43" s="98"/>
      <c r="D43" s="99"/>
      <c r="E43" s="100"/>
      <c r="F43" s="103"/>
      <c r="G43" s="103"/>
      <c r="H43" s="103"/>
      <c r="I43" s="101"/>
      <c r="J43" s="103"/>
      <c r="K43" s="103"/>
      <c r="L43" s="24"/>
      <c r="M43" s="101"/>
      <c r="N43" s="24"/>
      <c r="O43" s="24"/>
      <c r="P43" s="102"/>
      <c r="Q43" s="146">
        <f t="shared" si="1"/>
        <v>0</v>
      </c>
      <c r="R43" s="102"/>
      <c r="S43" s="26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ht="42.0" customHeight="1">
      <c r="A44" s="96"/>
      <c r="B44" s="97"/>
      <c r="C44" s="98"/>
      <c r="D44" s="99"/>
      <c r="E44" s="100"/>
      <c r="F44" s="103"/>
      <c r="G44" s="103"/>
      <c r="H44" s="103"/>
      <c r="I44" s="101"/>
      <c r="J44" s="103"/>
      <c r="K44" s="103"/>
      <c r="L44" s="24"/>
      <c r="M44" s="101"/>
      <c r="N44" s="24"/>
      <c r="O44" s="24"/>
      <c r="P44" s="102"/>
      <c r="Q44" s="146">
        <f t="shared" si="1"/>
        <v>0</v>
      </c>
      <c r="R44" s="102"/>
      <c r="S44" s="26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ht="42.0" customHeight="1">
      <c r="A45" s="30"/>
      <c r="B45" s="31"/>
      <c r="C45" s="32"/>
      <c r="D45" s="33"/>
      <c r="E45" s="33"/>
      <c r="F45" s="34">
        <f t="shared" ref="F45:P45" si="2">SUM(F6:F44)</f>
        <v>10000</v>
      </c>
      <c r="G45" s="34">
        <f t="shared" si="2"/>
        <v>2000</v>
      </c>
      <c r="H45" s="34">
        <f t="shared" si="2"/>
        <v>45200</v>
      </c>
      <c r="I45" s="34">
        <f t="shared" si="2"/>
        <v>202490</v>
      </c>
      <c r="J45" s="34">
        <f t="shared" si="2"/>
        <v>9150</v>
      </c>
      <c r="K45" s="34">
        <f t="shared" si="2"/>
        <v>5900</v>
      </c>
      <c r="L45" s="34">
        <f t="shared" si="2"/>
        <v>0</v>
      </c>
      <c r="M45" s="34">
        <f t="shared" si="2"/>
        <v>3770</v>
      </c>
      <c r="N45" s="34">
        <f t="shared" si="2"/>
        <v>0</v>
      </c>
      <c r="O45" s="34">
        <f t="shared" si="2"/>
        <v>0</v>
      </c>
      <c r="P45" s="34">
        <f t="shared" si="2"/>
        <v>283510</v>
      </c>
      <c r="Q45" s="35"/>
      <c r="R45" s="33"/>
      <c r="S45" s="36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</row>
    <row r="46" ht="42.0" customHeight="1">
      <c r="A46" s="38"/>
      <c r="B46" s="39"/>
      <c r="C46" s="40"/>
      <c r="D46" s="40"/>
      <c r="E46" s="40"/>
      <c r="F46" s="41">
        <f>F45+G45+H45+I45+J45+K45+L45+M45+N45+O45</f>
        <v>278510</v>
      </c>
      <c r="G46" s="4"/>
      <c r="H46" s="4"/>
      <c r="I46" s="4"/>
      <c r="J46" s="4"/>
      <c r="K46" s="4"/>
      <c r="L46" s="4"/>
      <c r="M46" s="4"/>
      <c r="N46" s="4"/>
      <c r="O46" s="4"/>
      <c r="P46" s="43" t="s">
        <v>185</v>
      </c>
      <c r="Q46" s="43"/>
      <c r="R46" s="40"/>
      <c r="S46" s="44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ht="42.0" customHeight="1">
      <c r="A47" s="45"/>
      <c r="B47" s="45"/>
      <c r="C47" s="45"/>
      <c r="D47" s="45"/>
      <c r="E47" s="28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ht="42.0" customHeight="1">
      <c r="A48" s="143" t="s">
        <v>1052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ht="42.0" customHeight="1">
      <c r="A49" s="47" t="s">
        <v>2</v>
      </c>
      <c r="B49" s="48" t="s">
        <v>3</v>
      </c>
      <c r="C49" s="48" t="s">
        <v>4</v>
      </c>
      <c r="D49" s="48" t="s">
        <v>5</v>
      </c>
      <c r="E49" s="48" t="s">
        <v>6</v>
      </c>
      <c r="F49" s="49" t="s">
        <v>7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10"/>
      <c r="R49" s="48" t="s">
        <v>8</v>
      </c>
      <c r="S49" s="48" t="s">
        <v>9</v>
      </c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ht="42.0" customHeight="1">
      <c r="A50" s="11"/>
      <c r="B50" s="12"/>
      <c r="C50" s="12"/>
      <c r="D50" s="12"/>
      <c r="E50" s="12"/>
      <c r="F50" s="50" t="s">
        <v>10</v>
      </c>
      <c r="G50" s="51" t="s">
        <v>11</v>
      </c>
      <c r="H50" s="10"/>
      <c r="I50" s="51" t="s">
        <v>12</v>
      </c>
      <c r="J50" s="10"/>
      <c r="K50" s="48" t="s">
        <v>13</v>
      </c>
      <c r="L50" s="52"/>
      <c r="M50" s="52"/>
      <c r="N50" s="52"/>
      <c r="O50" s="125" t="s">
        <v>324</v>
      </c>
      <c r="P50" s="48" t="s">
        <v>14</v>
      </c>
      <c r="Q50" s="48" t="s">
        <v>15</v>
      </c>
      <c r="R50" s="12"/>
      <c r="S50" s="12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</row>
    <row r="51" ht="42.0" customHeight="1">
      <c r="A51" s="17"/>
      <c r="B51" s="10"/>
      <c r="C51" s="10"/>
      <c r="D51" s="10"/>
      <c r="E51" s="10"/>
      <c r="F51" s="10"/>
      <c r="G51" s="163" t="s">
        <v>16</v>
      </c>
      <c r="H51" s="54" t="s">
        <v>17</v>
      </c>
      <c r="I51" s="54" t="s">
        <v>18</v>
      </c>
      <c r="J51" s="54" t="s">
        <v>19</v>
      </c>
      <c r="K51" s="10"/>
      <c r="L51" s="54" t="s">
        <v>20</v>
      </c>
      <c r="M51" s="54" t="s">
        <v>21</v>
      </c>
      <c r="N51" s="162" t="s">
        <v>939</v>
      </c>
      <c r="O51" s="126" t="s">
        <v>325</v>
      </c>
      <c r="P51" s="10"/>
      <c r="Q51" s="10"/>
      <c r="R51" s="10"/>
      <c r="S51" s="10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 ht="42.0" customHeight="1">
      <c r="A52" s="56">
        <v>1.0</v>
      </c>
      <c r="B52" s="97"/>
      <c r="C52" s="98"/>
      <c r="D52" s="99"/>
      <c r="E52" s="100"/>
      <c r="F52" s="24"/>
      <c r="G52" s="103"/>
      <c r="H52" s="24"/>
      <c r="I52" s="101"/>
      <c r="J52" s="103"/>
      <c r="K52" s="103"/>
      <c r="L52" s="24"/>
      <c r="M52" s="101"/>
      <c r="N52" s="103"/>
      <c r="O52" s="103"/>
      <c r="P52" s="102"/>
      <c r="Q52" s="146">
        <v>0.0</v>
      </c>
      <c r="R52" s="146" t="s">
        <v>352</v>
      </c>
      <c r="S52" s="102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ht="42.0" customHeight="1">
      <c r="A53" s="59"/>
      <c r="B53" s="97"/>
      <c r="C53" s="98"/>
      <c r="D53" s="99"/>
      <c r="E53" s="100"/>
      <c r="F53" s="103"/>
      <c r="G53" s="24"/>
      <c r="H53" s="24"/>
      <c r="I53" s="101"/>
      <c r="J53" s="103"/>
      <c r="K53" s="103"/>
      <c r="L53" s="24"/>
      <c r="M53" s="101"/>
      <c r="N53" s="24"/>
      <c r="O53" s="103"/>
      <c r="P53" s="102"/>
      <c r="Q53" s="146">
        <v>0.0</v>
      </c>
      <c r="R53" s="102"/>
      <c r="S53" s="102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</row>
    <row r="54" ht="42.0" customHeight="1">
      <c r="A54" s="127"/>
      <c r="B54" s="97"/>
      <c r="C54" s="98"/>
      <c r="D54" s="99"/>
      <c r="E54" s="100"/>
      <c r="F54" s="24"/>
      <c r="G54" s="24"/>
      <c r="H54" s="24"/>
      <c r="I54" s="101"/>
      <c r="J54" s="24"/>
      <c r="K54" s="24"/>
      <c r="L54" s="24"/>
      <c r="M54" s="101"/>
      <c r="N54" s="24"/>
      <c r="O54" s="103"/>
      <c r="P54" s="102"/>
      <c r="Q54" s="27">
        <f t="shared" ref="Q54:Q55" si="3">F54+G54+H54+I54+J54+K54+L54+M54+N54+O54-P54</f>
        <v>0</v>
      </c>
      <c r="R54" s="26"/>
      <c r="S54" s="58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</row>
    <row r="55" ht="42.0" customHeight="1">
      <c r="A55" s="59"/>
      <c r="B55" s="60"/>
      <c r="C55" s="61"/>
      <c r="D55" s="61"/>
      <c r="E55" s="61"/>
      <c r="F55" s="62"/>
      <c r="G55" s="62"/>
      <c r="H55" s="62"/>
      <c r="I55" s="62"/>
      <c r="J55" s="62"/>
      <c r="K55" s="62"/>
      <c r="L55" s="62"/>
      <c r="M55" s="62"/>
      <c r="N55" s="62"/>
      <c r="O55" s="63"/>
      <c r="P55" s="64"/>
      <c r="Q55" s="27">
        <f t="shared" si="3"/>
        <v>0</v>
      </c>
      <c r="R55" s="26"/>
      <c r="S55" s="58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</row>
    <row r="56" ht="42.0" customHeight="1">
      <c r="A56" s="65"/>
      <c r="B56" s="66"/>
      <c r="C56" s="67"/>
      <c r="D56" s="68" t="s">
        <v>131</v>
      </c>
      <c r="E56" s="52"/>
      <c r="F56" s="69">
        <f t="shared" ref="F56:P56" si="4">SUM(F52:F55)</f>
        <v>0</v>
      </c>
      <c r="G56" s="69">
        <f t="shared" si="4"/>
        <v>0</v>
      </c>
      <c r="H56" s="69">
        <f t="shared" si="4"/>
        <v>0</v>
      </c>
      <c r="I56" s="69">
        <f t="shared" si="4"/>
        <v>0</v>
      </c>
      <c r="J56" s="69">
        <f t="shared" si="4"/>
        <v>0</v>
      </c>
      <c r="K56" s="69">
        <f t="shared" si="4"/>
        <v>0</v>
      </c>
      <c r="L56" s="69">
        <f t="shared" si="4"/>
        <v>0</v>
      </c>
      <c r="M56" s="69">
        <f t="shared" si="4"/>
        <v>0</v>
      </c>
      <c r="N56" s="69">
        <f t="shared" si="4"/>
        <v>0</v>
      </c>
      <c r="O56" s="69">
        <f t="shared" si="4"/>
        <v>0</v>
      </c>
      <c r="P56" s="69">
        <f t="shared" si="4"/>
        <v>0</v>
      </c>
      <c r="Q56" s="70"/>
      <c r="R56" s="52"/>
      <c r="S56" s="58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</row>
    <row r="57" ht="42.0" customHeight="1">
      <c r="A57" s="45"/>
      <c r="B57" s="45"/>
      <c r="C57" s="45"/>
      <c r="D57" s="45"/>
      <c r="E57" s="28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</row>
    <row r="58" ht="42.0" customHeight="1">
      <c r="A58" s="46" t="s">
        <v>139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</row>
    <row r="59" ht="42.0" customHeight="1">
      <c r="A59" s="47" t="s">
        <v>2</v>
      </c>
      <c r="B59" s="48" t="s">
        <v>3</v>
      </c>
      <c r="C59" s="48" t="s">
        <v>4</v>
      </c>
      <c r="D59" s="48" t="s">
        <v>5</v>
      </c>
      <c r="E59" s="48" t="s">
        <v>6</v>
      </c>
      <c r="F59" s="49" t="s">
        <v>7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10"/>
      <c r="R59" s="48" t="s">
        <v>8</v>
      </c>
      <c r="S59" s="48" t="s">
        <v>9</v>
      </c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</row>
    <row r="60" ht="42.0" customHeight="1">
      <c r="A60" s="11"/>
      <c r="B60" s="12"/>
      <c r="C60" s="12"/>
      <c r="D60" s="12"/>
      <c r="E60" s="12"/>
      <c r="F60" s="50" t="s">
        <v>10</v>
      </c>
      <c r="G60" s="51" t="s">
        <v>11</v>
      </c>
      <c r="H60" s="10"/>
      <c r="I60" s="51" t="s">
        <v>12</v>
      </c>
      <c r="J60" s="10"/>
      <c r="K60" s="48" t="s">
        <v>13</v>
      </c>
      <c r="L60" s="52"/>
      <c r="M60" s="52"/>
      <c r="N60" s="52"/>
      <c r="O60" s="73" t="s">
        <v>1449</v>
      </c>
      <c r="P60" s="48" t="s">
        <v>14</v>
      </c>
      <c r="Q60" s="48" t="s">
        <v>15</v>
      </c>
      <c r="R60" s="12"/>
      <c r="S60" s="12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</row>
    <row r="61" ht="42.0" customHeight="1">
      <c r="A61" s="17"/>
      <c r="B61" s="10"/>
      <c r="C61" s="10"/>
      <c r="D61" s="10"/>
      <c r="E61" s="10"/>
      <c r="F61" s="10"/>
      <c r="G61" s="164" t="s">
        <v>16</v>
      </c>
      <c r="H61" s="54" t="s">
        <v>17</v>
      </c>
      <c r="I61" s="54" t="s">
        <v>18</v>
      </c>
      <c r="J61" s="54" t="s">
        <v>19</v>
      </c>
      <c r="K61" s="10"/>
      <c r="L61" s="54" t="s">
        <v>20</v>
      </c>
      <c r="M61" s="54" t="s">
        <v>21</v>
      </c>
      <c r="N61" s="54" t="s">
        <v>22</v>
      </c>
      <c r="O61" s="10"/>
      <c r="P61" s="10"/>
      <c r="Q61" s="10"/>
      <c r="R61" s="10"/>
      <c r="S61" s="10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</row>
    <row r="62" ht="42.0" customHeight="1">
      <c r="A62" s="56">
        <v>1.0</v>
      </c>
      <c r="B62" s="165">
        <v>45930.0</v>
      </c>
      <c r="C62" s="166" t="s">
        <v>1450</v>
      </c>
      <c r="D62" s="167">
        <v>58257.0</v>
      </c>
      <c r="E62" s="168" t="s">
        <v>1159</v>
      </c>
      <c r="F62" s="62"/>
      <c r="G62" s="118"/>
      <c r="H62" s="118"/>
      <c r="I62" s="118">
        <v>2800.0</v>
      </c>
      <c r="J62" s="118"/>
      <c r="K62" s="62"/>
      <c r="L62" s="118"/>
      <c r="M62" s="118"/>
      <c r="N62" s="62"/>
      <c r="O62" s="63"/>
      <c r="P62" s="120">
        <v>2800.0</v>
      </c>
      <c r="Q62" s="158">
        <v>0.0</v>
      </c>
      <c r="R62" s="102" t="s">
        <v>26</v>
      </c>
      <c r="S62" s="58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</row>
    <row r="63" ht="42.0" customHeight="1">
      <c r="A63" s="135"/>
      <c r="B63" s="121"/>
      <c r="C63" s="122"/>
      <c r="D63" s="123"/>
      <c r="E63" s="124"/>
      <c r="F63" s="62"/>
      <c r="G63" s="62"/>
      <c r="H63" s="118"/>
      <c r="I63" s="118"/>
      <c r="J63" s="118"/>
      <c r="K63" s="62"/>
      <c r="L63" s="62"/>
      <c r="M63" s="118"/>
      <c r="N63" s="62"/>
      <c r="O63" s="63"/>
      <c r="P63" s="120"/>
      <c r="Q63" s="158">
        <v>0.0</v>
      </c>
      <c r="R63" s="102"/>
      <c r="S63" s="58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</row>
    <row r="64" ht="42.0" hidden="1" customHeight="1">
      <c r="A64" s="135"/>
      <c r="B64" s="121"/>
      <c r="C64" s="122"/>
      <c r="D64" s="123"/>
      <c r="E64" s="124"/>
      <c r="F64" s="62"/>
      <c r="G64" s="62"/>
      <c r="H64" s="118"/>
      <c r="I64" s="118"/>
      <c r="J64" s="118"/>
      <c r="K64" s="62"/>
      <c r="L64" s="62"/>
      <c r="M64" s="62"/>
      <c r="N64" s="62"/>
      <c r="O64" s="63"/>
      <c r="P64" s="120"/>
      <c r="Q64" s="158">
        <f t="shared" ref="Q64:Q68" si="5">F64+G64+H64+I64+J64+K64+L64+M64+N64+O64+P64-P64</f>
        <v>0</v>
      </c>
      <c r="R64" s="102"/>
      <c r="S64" s="58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</row>
    <row r="65" ht="42.0" hidden="1" customHeight="1">
      <c r="A65" s="135"/>
      <c r="B65" s="121"/>
      <c r="C65" s="122"/>
      <c r="D65" s="123"/>
      <c r="E65" s="124"/>
      <c r="F65" s="62"/>
      <c r="G65" s="62"/>
      <c r="H65" s="118"/>
      <c r="I65" s="118"/>
      <c r="J65" s="118"/>
      <c r="K65" s="62"/>
      <c r="L65" s="62"/>
      <c r="M65" s="62"/>
      <c r="N65" s="62"/>
      <c r="O65" s="63"/>
      <c r="P65" s="120"/>
      <c r="Q65" s="158">
        <f t="shared" si="5"/>
        <v>0</v>
      </c>
      <c r="R65" s="26"/>
      <c r="S65" s="58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</row>
    <row r="66" ht="42.0" hidden="1" customHeight="1">
      <c r="A66" s="135"/>
      <c r="B66" s="121"/>
      <c r="C66" s="122"/>
      <c r="D66" s="123"/>
      <c r="E66" s="124"/>
      <c r="F66" s="62"/>
      <c r="G66" s="62"/>
      <c r="H66" s="118"/>
      <c r="I66" s="118"/>
      <c r="J66" s="118"/>
      <c r="K66" s="62"/>
      <c r="L66" s="62"/>
      <c r="M66" s="62"/>
      <c r="N66" s="62"/>
      <c r="O66" s="63"/>
      <c r="P66" s="120"/>
      <c r="Q66" s="158">
        <f t="shared" si="5"/>
        <v>0</v>
      </c>
      <c r="R66" s="26"/>
      <c r="S66" s="58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</row>
    <row r="67" ht="42.0" hidden="1" customHeight="1">
      <c r="A67" s="135"/>
      <c r="B67" s="97"/>
      <c r="C67" s="136"/>
      <c r="D67" s="136"/>
      <c r="E67" s="137"/>
      <c r="F67" s="62"/>
      <c r="G67" s="62"/>
      <c r="H67" s="118"/>
      <c r="I67" s="62"/>
      <c r="J67" s="118"/>
      <c r="K67" s="62"/>
      <c r="L67" s="62"/>
      <c r="M67" s="62"/>
      <c r="N67" s="62"/>
      <c r="O67" s="63"/>
      <c r="P67" s="120"/>
      <c r="Q67" s="158">
        <f t="shared" si="5"/>
        <v>0</v>
      </c>
      <c r="R67" s="102"/>
      <c r="S67" s="58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</row>
    <row r="68" ht="42.0" customHeight="1">
      <c r="A68" s="138"/>
      <c r="B68" s="139"/>
      <c r="C68" s="140"/>
      <c r="D68" s="140"/>
      <c r="E68" s="140"/>
      <c r="F68" s="62"/>
      <c r="G68" s="62"/>
      <c r="H68" s="118"/>
      <c r="I68" s="62"/>
      <c r="J68" s="62"/>
      <c r="K68" s="62"/>
      <c r="L68" s="62"/>
      <c r="M68" s="62"/>
      <c r="N68" s="62"/>
      <c r="O68" s="63"/>
      <c r="P68" s="141"/>
      <c r="Q68" s="158">
        <f t="shared" si="5"/>
        <v>0</v>
      </c>
      <c r="R68" s="26"/>
      <c r="S68" s="58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</row>
    <row r="69" ht="42.0" customHeight="1">
      <c r="A69" s="65"/>
      <c r="B69" s="66"/>
      <c r="C69" s="67"/>
      <c r="D69" s="68" t="s">
        <v>131</v>
      </c>
      <c r="E69" s="52"/>
      <c r="F69" s="69">
        <f t="shared" ref="F69:P69" si="6">SUM(F62:F68)</f>
        <v>0</v>
      </c>
      <c r="G69" s="69">
        <f t="shared" si="6"/>
        <v>0</v>
      </c>
      <c r="H69" s="69">
        <f t="shared" si="6"/>
        <v>0</v>
      </c>
      <c r="I69" s="69">
        <f t="shared" si="6"/>
        <v>2800</v>
      </c>
      <c r="J69" s="69">
        <f t="shared" si="6"/>
        <v>0</v>
      </c>
      <c r="K69" s="69">
        <f t="shared" si="6"/>
        <v>0</v>
      </c>
      <c r="L69" s="69">
        <f t="shared" si="6"/>
        <v>0</v>
      </c>
      <c r="M69" s="69">
        <f t="shared" si="6"/>
        <v>0</v>
      </c>
      <c r="N69" s="69">
        <f t="shared" si="6"/>
        <v>0</v>
      </c>
      <c r="O69" s="69">
        <f t="shared" si="6"/>
        <v>0</v>
      </c>
      <c r="P69" s="69">
        <f t="shared" si="6"/>
        <v>2800</v>
      </c>
      <c r="Q69" s="70"/>
      <c r="R69" s="52"/>
      <c r="S69" s="58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</row>
    <row r="70" ht="42.0" customHeight="1">
      <c r="A70" s="45"/>
      <c r="B70" s="45"/>
      <c r="C70" s="45"/>
      <c r="D70" s="45"/>
      <c r="E70" s="71"/>
      <c r="F70" s="72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</row>
    <row r="71" ht="42.0" customHeight="1">
      <c r="A71" s="45"/>
      <c r="B71" s="45"/>
      <c r="C71" s="45"/>
      <c r="D71" s="45"/>
      <c r="E71" s="71"/>
      <c r="F71" s="72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</row>
    <row r="72" ht="51.0" customHeight="1">
      <c r="A72" s="2"/>
      <c r="B72" s="2"/>
      <c r="C72" s="2"/>
      <c r="D72" s="2"/>
      <c r="E72" s="82" t="s">
        <v>148</v>
      </c>
      <c r="F72" s="104" t="s">
        <v>186</v>
      </c>
      <c r="G72" s="2"/>
      <c r="H72" s="2"/>
      <c r="I72" s="2"/>
      <c r="J72" s="84" t="s">
        <v>150</v>
      </c>
      <c r="K72" s="84"/>
      <c r="L72" s="84"/>
      <c r="M72" s="84"/>
      <c r="N72" s="85"/>
      <c r="O72" s="85"/>
      <c r="P72" s="86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82" t="s">
        <v>151</v>
      </c>
      <c r="F73" s="104" t="s">
        <v>186</v>
      </c>
      <c r="G73" s="2"/>
      <c r="H73" s="2"/>
      <c r="I73" s="2"/>
      <c r="J73" s="87" t="s">
        <v>152</v>
      </c>
      <c r="K73" s="87"/>
      <c r="L73" s="87"/>
      <c r="M73" s="87"/>
      <c r="N73" s="87"/>
      <c r="O73" s="87"/>
      <c r="P73" s="88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82" t="s">
        <v>153</v>
      </c>
      <c r="F74" s="104" t="s">
        <v>186</v>
      </c>
      <c r="G74" s="2"/>
      <c r="H74" s="2"/>
      <c r="I74" s="2"/>
      <c r="J74" s="89"/>
      <c r="K74" s="90"/>
      <c r="L74" s="90"/>
      <c r="M74" s="90"/>
      <c r="N74" s="90"/>
      <c r="O74" s="90"/>
      <c r="P74" s="90"/>
      <c r="Q74" s="91"/>
      <c r="R74" s="28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82" t="s">
        <v>154</v>
      </c>
      <c r="F75" s="104" t="s">
        <v>186</v>
      </c>
      <c r="G75" s="2"/>
      <c r="H75" s="2"/>
      <c r="I75" s="2"/>
      <c r="J75" s="92"/>
      <c r="K75" s="92"/>
      <c r="L75" s="92"/>
      <c r="M75" s="92"/>
      <c r="N75" s="92"/>
      <c r="O75" s="92"/>
      <c r="P75" s="45"/>
      <c r="Q75" s="45"/>
      <c r="R75" s="45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82" t="s">
        <v>1451</v>
      </c>
      <c r="F76" s="104" t="s">
        <v>186</v>
      </c>
      <c r="G76" s="2"/>
      <c r="H76" s="2"/>
      <c r="I76" s="2"/>
      <c r="J76" s="92"/>
      <c r="K76" s="92"/>
      <c r="L76" s="92"/>
      <c r="M76" s="92"/>
      <c r="N76" s="92"/>
      <c r="O76" s="92"/>
      <c r="P76" s="93"/>
      <c r="Q76" s="45"/>
      <c r="R76" s="45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82" t="s">
        <v>157</v>
      </c>
      <c r="F77" s="104" t="s">
        <v>186</v>
      </c>
      <c r="G77" s="2"/>
      <c r="H77" s="2"/>
      <c r="I77" s="2"/>
      <c r="J77" s="94"/>
      <c r="K77" s="94"/>
      <c r="L77" s="94"/>
      <c r="M77" s="94"/>
      <c r="N77" s="45"/>
      <c r="O77" s="45"/>
      <c r="P77" s="93"/>
      <c r="Q77" s="45"/>
      <c r="R77" s="45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82" t="s">
        <v>158</v>
      </c>
      <c r="F78" s="104" t="s">
        <v>186</v>
      </c>
      <c r="G78" s="2"/>
      <c r="H78" s="2"/>
      <c r="I78" s="2"/>
      <c r="J78" s="45"/>
      <c r="K78" s="45"/>
      <c r="L78" s="95"/>
      <c r="M78" s="45"/>
      <c r="N78" s="45"/>
      <c r="O78" s="45"/>
      <c r="P78" s="93"/>
      <c r="Q78" s="45"/>
      <c r="R78" s="45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45"/>
      <c r="K79" s="45"/>
      <c r="L79" s="45"/>
      <c r="M79" s="45"/>
      <c r="N79" s="45"/>
      <c r="O79" s="45"/>
      <c r="P79" s="45"/>
      <c r="Q79" s="45"/>
      <c r="R79" s="45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</sheetData>
  <mergeCells count="48">
    <mergeCell ref="A49:A51"/>
    <mergeCell ref="B49:B51"/>
    <mergeCell ref="C49:C51"/>
    <mergeCell ref="D49:D51"/>
    <mergeCell ref="R3:R5"/>
    <mergeCell ref="R49:R51"/>
    <mergeCell ref="S3:S5"/>
    <mergeCell ref="S49:S51"/>
    <mergeCell ref="A58:S58"/>
    <mergeCell ref="A1:S1"/>
    <mergeCell ref="A3:A5"/>
    <mergeCell ref="B3:B5"/>
    <mergeCell ref="K4:K5"/>
    <mergeCell ref="E49:E51"/>
    <mergeCell ref="A48:S48"/>
    <mergeCell ref="I50:J50"/>
    <mergeCell ref="K50:K51"/>
    <mergeCell ref="F59:Q59"/>
    <mergeCell ref="F46:O46"/>
    <mergeCell ref="P50:P51"/>
    <mergeCell ref="Q50:Q51"/>
    <mergeCell ref="F49:Q49"/>
    <mergeCell ref="F50:F51"/>
    <mergeCell ref="G50:H50"/>
    <mergeCell ref="C59:C61"/>
    <mergeCell ref="D59:D61"/>
    <mergeCell ref="K60:K61"/>
    <mergeCell ref="O60:O61"/>
    <mergeCell ref="P60:P61"/>
    <mergeCell ref="A59:A61"/>
    <mergeCell ref="B59:B61"/>
    <mergeCell ref="E59:E61"/>
    <mergeCell ref="F60:F61"/>
    <mergeCell ref="D3:D5"/>
    <mergeCell ref="E3:E5"/>
    <mergeCell ref="A2:S2"/>
    <mergeCell ref="F3:Q3"/>
    <mergeCell ref="C3:C5"/>
    <mergeCell ref="F4:F5"/>
    <mergeCell ref="G4:H4"/>
    <mergeCell ref="I4:J4"/>
    <mergeCell ref="P4:P5"/>
    <mergeCell ref="Q4:Q5"/>
    <mergeCell ref="Q60:Q61"/>
    <mergeCell ref="R59:R61"/>
    <mergeCell ref="S59:S61"/>
    <mergeCell ref="I60:J60"/>
    <mergeCell ref="G60:H6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