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ันที่ 31 ม.ค 68 - 2 ก.พ.68" sheetId="1" r:id="rId4"/>
    <sheet state="visible" name="3 ก.พ.68" sheetId="2" r:id="rId5"/>
    <sheet state="visible" name="4 ก.พ.68" sheetId="3" r:id="rId6"/>
    <sheet state="visible" name="5 ก.พ.68" sheetId="4" r:id="rId7"/>
    <sheet state="visible" name="6 ก.พ.68" sheetId="5" r:id="rId8"/>
    <sheet state="visible" name="7 ก.พ.68" sheetId="6" r:id="rId9"/>
    <sheet state="visible" name="8 ก.พ.68" sheetId="7" r:id="rId10"/>
    <sheet state="visible" name="9 ก.พ.68" sheetId="8" r:id="rId11"/>
    <sheet state="visible" name="10 ก.พ.68" sheetId="9" r:id="rId12"/>
    <sheet state="visible" name="11 ก.พ.68" sheetId="10" r:id="rId13"/>
    <sheet state="visible" name="12 ก.พ.68" sheetId="11" r:id="rId14"/>
    <sheet state="visible" name="13 ก.พ.68" sheetId="12" r:id="rId15"/>
    <sheet state="visible" name="14 ก.พ.68" sheetId="13" r:id="rId16"/>
    <sheet state="visible" name="15 ก.พ.68" sheetId="14" r:id="rId17"/>
    <sheet state="visible" name="16  ก.พ.68" sheetId="15" r:id="rId18"/>
    <sheet state="visible" name="17  ก.พ.68" sheetId="16" r:id="rId19"/>
    <sheet state="visible" name="18 ก.พ.68" sheetId="17" r:id="rId20"/>
    <sheet state="visible" name="19 ก.พ.68" sheetId="18" r:id="rId21"/>
    <sheet state="visible" name="20 ก.พ.68" sheetId="19" r:id="rId22"/>
    <sheet state="visible" name="21 ก.พ.68" sheetId="20" r:id="rId23"/>
    <sheet state="visible" name="22 ก.พ.68 CEO สัญจร สุรินทร์ " sheetId="21" r:id="rId24"/>
    <sheet state="visible" name="22 ก.พ.68" sheetId="22" r:id="rId25"/>
    <sheet state="visible" name="23 ก.พ.68" sheetId="23" r:id="rId26"/>
    <sheet state="visible" name="24 ก.พ.68" sheetId="24" r:id="rId27"/>
    <sheet state="visible" name="24 ก.พ.68 CEO สัญจร  อุบล" sheetId="25" r:id="rId28"/>
    <sheet state="visible" name="25 ก.พ.68" sheetId="26" r:id="rId29"/>
    <sheet state="visible" name="26 ก.พ.68" sheetId="27" r:id="rId30"/>
    <sheet state="visible" name="27  ก.พ.68" sheetId="28" r:id="rId31"/>
    <sheet state="visible" name="28 ก.พ.68" sheetId="29" r:id="rId32"/>
  </sheets>
  <definedNames/>
  <calcPr/>
  <extLst>
    <ext uri="GoogleSheetsCustomDataVersion2">
      <go:sheetsCustomData xmlns:go="http://customooxmlschemas.google.com/" r:id="rId33" roundtripDataChecksum="2nuS3DagkK9yPSCPHXwSWSAvIJ8o8tS6LnaWm+ZIXU4="/>
    </ext>
  </extLst>
</workbook>
</file>

<file path=xl/sharedStrings.xml><?xml version="1.0" encoding="utf-8"?>
<sst xmlns="http://schemas.openxmlformats.org/spreadsheetml/2006/main" count="3372" uniqueCount="1072">
  <si>
    <t>วันที่ 31 ม.ค 68 - 2 ก.พ.68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</si>
  <si>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</si>
  <si>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</si>
  <si>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</si>
  <si>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</si>
  <si>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</si>
  <si>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</si>
  <si>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</si>
  <si>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</si>
  <si>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</si>
  <si>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</si>
  <si>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</si>
  <si>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</si>
  <si>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</si>
  <si>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</si>
  <si>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</si>
  <si>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</si>
  <si>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</si>
  <si>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</si>
  <si>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</si>
  <si>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</si>
  <si>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</si>
  <si>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</si>
  <si>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</si>
  <si>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STHBKK012501000701</t>
  </si>
  <si>
    <t>นาง ทิพยาภรณ์ ฆ้องวงษ์</t>
  </si>
  <si>
    <t>NEWBKK</t>
  </si>
  <si>
    <t>STHBKK012501000702</t>
  </si>
  <si>
    <t>ห้างหุ้นส่วน ไดม่อนอันดามัน เน็ตเวิร์ค  (สำนักงานใหญ่)</t>
  </si>
  <si>
    <t>bkk-aoeng</t>
  </si>
  <si>
    <t>STHBKK012502000001</t>
  </si>
  <si>
    <t>นาย กัมปนาท  ทองเส้ง</t>
  </si>
  <si>
    <t>STHBKK012502000002</t>
  </si>
  <si>
    <t>นางสาว ลำใย  เจริญศิริ</t>
  </si>
  <si>
    <t>STHBKK012502000003</t>
  </si>
  <si>
    <t>STHBKK012502000004</t>
  </si>
  <si>
    <t>STHBKK012502000005</t>
  </si>
  <si>
    <t>นาย AUNG KO KO THET</t>
  </si>
  <si>
    <t>BKK-Neng</t>
  </si>
  <si>
    <t>STHBKK012502000006</t>
  </si>
  <si>
    <t>นางสาว พิกุล กลิ่นฟุ้ง</t>
  </si>
  <si>
    <t>STHBKK012502000007</t>
  </si>
  <si>
    <t>นาย พีรพงศ์ ภรประเสริฐศรี</t>
  </si>
  <si>
    <t>Ketbkk</t>
  </si>
  <si>
    <t>STHBKK012502000008</t>
  </si>
  <si>
    <t>STHBKK012502000009</t>
  </si>
  <si>
    <t>STHBKK012502000010</t>
  </si>
  <si>
    <t>นาย เอนก กอนาก</t>
  </si>
  <si>
    <t>STHBKK012502000011</t>
  </si>
  <si>
    <t>STHBKK012502000012</t>
  </si>
  <si>
    <t>นาย อดุลย์    มุลกุณี</t>
  </si>
  <si>
    <t>STHBKK012502000014</t>
  </si>
  <si>
    <t>นาย เสกสรร ดุสดี</t>
  </si>
  <si>
    <t>STHBKK012502000015</t>
  </si>
  <si>
    <t>นางสาว คณาง ไพรบึง</t>
  </si>
  <si>
    <t>STHBKK012502000016</t>
  </si>
  <si>
    <t>นาย ศักดา ตำนาญ</t>
  </si>
  <si>
    <t>STHBKK012502000017</t>
  </si>
  <si>
    <t>STHBKK012502000018</t>
  </si>
  <si>
    <t>STHBKK012502000019</t>
  </si>
  <si>
    <t>นางสาว นัสรีน  เจริญพร</t>
  </si>
  <si>
    <t>STHBKK012502000020</t>
  </si>
  <si>
    <t>STHBKK012502000022</t>
  </si>
  <si>
    <t>บริษัท สว่างทรัพย์ จำกัด (สำนักงานใหญ่)</t>
  </si>
  <si>
    <t>STHBKK012502000023</t>
  </si>
  <si>
    <t>นาย สุรวัฒน์ ตั้งพงศ์ศิรประภา</t>
  </si>
  <si>
    <t>STHBKK012502000024</t>
  </si>
  <si>
    <t>นาย ภวินท์สุข ตั้งพงษ์ศิรประภา</t>
  </si>
  <si>
    <t>STHBKK012502000025</t>
  </si>
  <si>
    <t>STHBKK012502000026</t>
  </si>
  <si>
    <t>ห้างหุ้นส่วน ปูแดงพารวย ( สำนักงานใหญ่)</t>
  </si>
  <si>
    <t>STHBKK012502000027</t>
  </si>
  <si>
    <t>STHBKK012502000028</t>
  </si>
  <si>
    <t>นาย สิริศักดิ์ นมพุก</t>
  </si>
  <si>
    <t>เพชรบูรณ์</t>
  </si>
  <si>
    <t>STHBKK012502000029</t>
  </si>
  <si>
    <t>นาง ภิชญาภัค หล้านาม</t>
  </si>
  <si>
    <t>STHBKK012502000030</t>
  </si>
  <si>
    <t>นางสาว ฤทัยทิพย์ นาโพธิ์</t>
  </si>
  <si>
    <t>STHBKK012502000031</t>
  </si>
  <si>
    <t>นาง วราภรณ์   นากแก้ว</t>
  </si>
  <si>
    <t>STHBKK012502000033</t>
  </si>
  <si>
    <t>นางสาว สุริพร  มูลประหัส</t>
  </si>
  <si>
    <t>STHBKK012502000035</t>
  </si>
  <si>
    <t>STHONLIN2501000513</t>
  </si>
  <si>
    <t>นางสาว ณัฐนันท์ เจริญศิริวิชญกุล</t>
  </si>
  <si>
    <t>STHONLIN2501000514</t>
  </si>
  <si>
    <t>ห้างหุ้นส่วน เครือข่ายปิยธนา ( สำนักงานใหญ่ )</t>
  </si>
  <si>
    <t>STHONLIN2501000515</t>
  </si>
  <si>
    <t>นาย ชัชชล ยุ้ยจำเริญทรัพย์</t>
  </si>
  <si>
    <t>STHONLIN2501000516</t>
  </si>
  <si>
    <t>นาย วินัย กองแก้ว</t>
  </si>
  <si>
    <t>STHONLIN2501000521</t>
  </si>
  <si>
    <t>บริษัท เค24 โกลบอล จำกัด (สำนักงานใหญ่)</t>
  </si>
  <si>
    <t>STHONLIN2501000522</t>
  </si>
  <si>
    <t>บริษัท ดีเวย์ ริชคอร์ป จำกัด(สำนักงานใหญ่)</t>
  </si>
  <si>
    <t>STHONLIN2502000004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</si>
  <si>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</si>
  <si>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</si>
  <si>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STHONLIN2502000016</t>
  </si>
  <si>
    <t>นาง กิมเล้ง ศรีม่วง</t>
  </si>
  <si>
    <t>-</t>
  </si>
  <si>
    <t>STHONLIN2502000017</t>
  </si>
  <si>
    <t>นาง นวลจันทร์  กลิ่นฟุ้ง</t>
  </si>
  <si>
    <t>STHONLIN2502000019</t>
  </si>
  <si>
    <t xml:space="preserve"> </t>
  </si>
  <si>
    <t xml:space="preserve">E-WALLET  (THB)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</si>
  <si>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</si>
  <si>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ETHONLIN2501000026</t>
  </si>
  <si>
    <t>ETHBKK012501000033</t>
  </si>
  <si>
    <t>นางสาว อภัสนันท์ เจริญศิริวิชญกุล</t>
  </si>
  <si>
    <t>ETHBKK012502000001</t>
  </si>
  <si>
    <t>ETHBKK012502000002</t>
  </si>
  <si>
    <t>นางสาว สุพรรณษา ไพศาล</t>
  </si>
  <si>
    <t xml:space="preserve">ผู้เรียงบิล     </t>
  </si>
  <si>
    <t>เกษ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</si>
  <si>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</si>
  <si>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</si>
  <si>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</si>
  <si>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</si>
  <si>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</si>
  <si>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เกษ </t>
  </si>
  <si>
    <t xml:space="preserve">ผู้สรุปยอด E-WALLET    </t>
  </si>
  <si>
    <t>STHBKK012502000036</t>
  </si>
  <si>
    <t>STHBKK012502000037</t>
  </si>
  <si>
    <t>นางสาว เกษร ทรัพย์สิน</t>
  </si>
  <si>
    <t>Jack</t>
  </si>
  <si>
    <t>STHBKK012502000038</t>
  </si>
  <si>
    <t>นาย นพดล พวงศรี</t>
  </si>
  <si>
    <t>STHBKK012502000039</t>
  </si>
  <si>
    <t>นาย ภาศ  มาศรักษา</t>
  </si>
  <si>
    <t>STHBKK012502000040</t>
  </si>
  <si>
    <t>นาย ปริญพัชร์ ศรีศุภณัฐธนากุล</t>
  </si>
  <si>
    <t>STHBKK012502000041</t>
  </si>
  <si>
    <t>นางสาว สุดาวรรณ์  จันทร์แดง</t>
  </si>
  <si>
    <t>STHBKK012502000042</t>
  </si>
  <si>
    <t>นางสาว อรัญญา คำดี</t>
  </si>
  <si>
    <t>STHBKK012502000043</t>
  </si>
  <si>
    <t>นาง ธนภรณ์ ใจปาน</t>
  </si>
  <si>
    <t>STHBKK012502000044</t>
  </si>
  <si>
    <t>นาย พิชิต ผิวสุข</t>
  </si>
  <si>
    <t>STHBKK012502000045</t>
  </si>
  <si>
    <t>นาย มลฑล โพธิ์รักษ์</t>
  </si>
  <si>
    <t>STHBKK012502000046</t>
  </si>
  <si>
    <t>STHBKK012502000047</t>
  </si>
  <si>
    <t>นาง สีแพร มังกรแก้ว</t>
  </si>
  <si>
    <t>STHBKK012502000048</t>
  </si>
  <si>
    <t>นาย อนันท์ ไกรสังข์</t>
  </si>
  <si>
    <t>STHBKK012502000049</t>
  </si>
  <si>
    <t>บริษัท ผักคะน้ากรอบ จำกัด(สำนักงานใหญ่)</t>
  </si>
  <si>
    <t>STHBKK012502000050</t>
  </si>
  <si>
    <t>ห้างหุ้นส่วน โกรท โกลเบิล เน็ตเวิร์ก (สำนักงานใหญ่)</t>
  </si>
  <si>
    <t>STHBKK012502000051</t>
  </si>
  <si>
    <t>นาง กานดา วงศ์เทพนิวัติ</t>
  </si>
  <si>
    <t>STHBKK012502000052</t>
  </si>
  <si>
    <t>นาย ธนินท์  ทองกาญขาย</t>
  </si>
  <si>
    <t>STHBKK012502000053</t>
  </si>
  <si>
    <t>STHBKK012502000054</t>
  </si>
  <si>
    <t>นาย พิสิฐพงษ์  ยอดจันทร์</t>
  </si>
  <si>
    <t>STHBKK012502000055</t>
  </si>
  <si>
    <t>วาสนา ดิษปัญญา</t>
  </si>
  <si>
    <t>STHBKK012502000056</t>
  </si>
  <si>
    <t>นางสาว พรทิพย์  นาสวน</t>
  </si>
  <si>
    <t>STHBKK012502000057</t>
  </si>
  <si>
    <t>นางสาว กนกวรรณ สำรี</t>
  </si>
  <si>
    <t>STHBKK012502000058</t>
  </si>
  <si>
    <t>STHBKK012502000059</t>
  </si>
  <si>
    <t>นาง สิริรักษ์ ผิวอ่อน</t>
  </si>
  <si>
    <t>STHBKK012502000060</t>
  </si>
  <si>
    <t>นางสาว เกศร วงษ์วิภาค</t>
  </si>
  <si>
    <t>STHBKK012502000061</t>
  </si>
  <si>
    <t>นาง พิสมัย เอี่ยมศรีวงศา</t>
  </si>
  <si>
    <t>STHBKK012502000062</t>
  </si>
  <si>
    <t>นาย ภาสกร กุละลา</t>
  </si>
  <si>
    <t>STHBKK012502000063</t>
  </si>
  <si>
    <t>นางสาว กาญจนา จันทรมณี</t>
  </si>
  <si>
    <t>STHBKK012502000064</t>
  </si>
  <si>
    <t>Mr. KOUYATE  ABDOULAYE</t>
  </si>
  <si>
    <t>STHBKK012502000065</t>
  </si>
  <si>
    <t>นางสาว วรรณา วัฒนพันธ์</t>
  </si>
  <si>
    <t>STHONLIN2502000020</t>
  </si>
  <si>
    <t>บริษัท โคบาราเอฟโวลูชั่น (ประเทศไทย)จำกัด ( สำนักงานใหญ่ )</t>
  </si>
  <si>
    <t>STHONLIN2502000026</t>
  </si>
  <si>
    <t>นางสาว บุญพา สวนใต้</t>
  </si>
  <si>
    <t>STHONLIN2502000027</t>
  </si>
  <si>
    <t>บริษัท  ต.ศรีโสภณ จำกัด (สำนักงานใหญ่)</t>
  </si>
  <si>
    <t>STHONLIN2502000044</t>
  </si>
  <si>
    <t>นางสาว พัชรมณฑ์ พรมทา</t>
  </si>
  <si>
    <t>STHONLIN2502000046</t>
  </si>
  <si>
    <t>นาง สมหมาย จิรรัตน์พิทักษ์</t>
  </si>
  <si>
    <t>STHONLIN2502000047</t>
  </si>
  <si>
    <t xml:space="preserve">ARP  (THB)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</si>
  <si>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</si>
  <si>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STHONLIN2502000032</t>
  </si>
  <si>
    <t>นาย อรุณ พนาอภิชน</t>
  </si>
  <si>
    <t>STHONLIN2502000033</t>
  </si>
  <si>
    <t>STHONLIN2502000035</t>
  </si>
  <si>
    <t>นาย นฤสรณ์ พนาอภิชน</t>
  </si>
  <si>
    <t>STHONLIN2502000036</t>
  </si>
  <si>
    <t>นาย เสฎฐวุฒิ พนาอภิชน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</si>
  <si>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</si>
  <si>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ETHONLIN2502000005</t>
  </si>
  <si>
    <t>นางสาว นงพงา ตั้งฤทัยเยี่ยม</t>
  </si>
  <si>
    <t>ETHONLIN2502000004</t>
  </si>
  <si>
    <t xml:space="preserve">บริษัท เอ็น.พี มาร์เก็ตติ้ง แบรนด์ จำกัด(สำนักงานใหญ่) </t>
  </si>
  <si>
    <t>แจ็ค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</si>
  <si>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</si>
  <si>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STHBKK012502000066</t>
  </si>
  <si>
    <t>จากงานจ.กำแพงเพชร</t>
  </si>
  <si>
    <t>STHBKK012502000067</t>
  </si>
  <si>
    <t>นาย ชุติเมธ ดียิ่ง</t>
  </si>
  <si>
    <t>STHBKK012502000068</t>
  </si>
  <si>
    <t>นางสาว สาหร่าย พ่วงจีน</t>
  </si>
  <si>
    <t>STHBKK012502000069</t>
  </si>
  <si>
    <t>STHBKK012502000071</t>
  </si>
  <si>
    <t>STHBKK012502000072</t>
  </si>
  <si>
    <t>นาง วิภาดา หนุนทรัพย์</t>
  </si>
  <si>
    <t>STHBKK012502000073</t>
  </si>
  <si>
    <t>มาลี เวียงบาล</t>
  </si>
  <si>
    <t>STHBKK012502000074</t>
  </si>
  <si>
    <t>นาง วรวีร์ สุขประเสริฐ</t>
  </si>
  <si>
    <t>STHBKK012502000076</t>
  </si>
  <si>
    <t>นางสาว ภัคชัญญา เทพวรรณ์</t>
  </si>
  <si>
    <t>STHBKK012502000077</t>
  </si>
  <si>
    <t>นาง อรุณพรรณ  กิ่งแก้ว</t>
  </si>
  <si>
    <t>STHBKK012502000079</t>
  </si>
  <si>
    <t>นางสาว พิมพ์ชญา  สุริยปรีชาพงษ์</t>
  </si>
  <si>
    <t>STHBKK012502000080</t>
  </si>
  <si>
    <t>นางสาว อรพิน ไชยสูงเนิน</t>
  </si>
  <si>
    <t>STHBKK012502000081</t>
  </si>
  <si>
    <t>นาย  ต้อม กิ่งแก้ว</t>
  </si>
  <si>
    <t>STHBKK012502000082</t>
  </si>
  <si>
    <t>นาง จรรยา ขาวใส</t>
  </si>
  <si>
    <t>STHBKK012502000083</t>
  </si>
  <si>
    <t>นาย อนุศิษฎ์  อนันตะ</t>
  </si>
  <si>
    <t>STHBKK012502000084</t>
  </si>
  <si>
    <t>นาย ธนาศุภเดช ภุชพัชราธาดาณัช</t>
  </si>
  <si>
    <t>STHBKK012502000085</t>
  </si>
  <si>
    <t>นาย ดิลก แผ่ทอง</t>
  </si>
  <si>
    <t>STHBKK012502000086</t>
  </si>
  <si>
    <t>STHBKK012502000087</t>
  </si>
  <si>
    <t>บริษัท เศรษฐกวี จำกัด ( สำนักงานใหญ่ )</t>
  </si>
  <si>
    <t>STHBKK012502000088</t>
  </si>
  <si>
    <t>STHBKK012502000089</t>
  </si>
  <si>
    <t>STHBKK012502000090</t>
  </si>
  <si>
    <t>นาง ชนากานต์ ฉลาดล้น</t>
  </si>
  <si>
    <t>STHBKK012502000091</t>
  </si>
  <si>
    <t>STHBKK012502000092</t>
  </si>
  <si>
    <t>นางสาว ชุติกาญจน์  สอนกลาง</t>
  </si>
  <si>
    <t>STHBKK012502000093</t>
  </si>
  <si>
    <t>นางสาว สมพร สุพงศ์พาณิช</t>
  </si>
  <si>
    <t>STHBKK012502000094</t>
  </si>
  <si>
    <t>นางสาว พิชาวีร์ บวรธีราเศรษฐ์</t>
  </si>
  <si>
    <t>STHBKK012502000095</t>
  </si>
  <si>
    <t>นางสาว ทัณฑิกา จารุพงษ์กุล</t>
  </si>
  <si>
    <t>STHBKK012502000096</t>
  </si>
  <si>
    <t>นาย กิจปณัฎฐ์ ศิราเศรณี</t>
  </si>
  <si>
    <t>STHONLIN2502000052</t>
  </si>
  <si>
    <t>STHONLIN2502000063</t>
  </si>
  <si>
    <t>นาย ธนวรรธน์  ปราชญ์เรืองนนท์</t>
  </si>
  <si>
    <t>STHONLIN2502000064</t>
  </si>
  <si>
    <t>นาย พชร จิรรัตน์พิทักษ์</t>
  </si>
  <si>
    <t>STHONLIN2502000065</t>
  </si>
  <si>
    <t>STHONLIN2502000074</t>
  </si>
  <si>
    <t>นาย ไกรวินทก์ วิทวัสกุลวงศ์</t>
  </si>
  <si>
    <t>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</si>
  <si>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</si>
  <si>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STHBKK012502000097</t>
  </si>
  <si>
    <t>Mr. ABDULGANIYYU  SANI USMAN</t>
  </si>
  <si>
    <t>STHBKK012502000098</t>
  </si>
  <si>
    <t>STHBKK012502000099</t>
  </si>
  <si>
    <t>นางสาว กาญตนา ตรีศักดิ์</t>
  </si>
  <si>
    <t>STHBKK012502000100</t>
  </si>
  <si>
    <t>นาย ธนกร อภัยพงศ์</t>
  </si>
  <si>
    <t>STHBKK012502000101</t>
  </si>
  <si>
    <t>นางสาว วัชรวรรณ  นิลสุ</t>
  </si>
  <si>
    <t>STHBKK012502000103</t>
  </si>
  <si>
    <t>นาย สุวิทย์ มั่นเขตวิทย์</t>
  </si>
  <si>
    <t>STHBKK012502000104</t>
  </si>
  <si>
    <t>STHBKK012502000105</t>
  </si>
  <si>
    <t>บริษัท แก้วแกมทอง เทรดดิ้ง จำกัด (สำนักงานใหญ่)</t>
  </si>
  <si>
    <t>STHBKK012502000106</t>
  </si>
  <si>
    <t>นางสาว มาเรียม ยิ้มสาระ</t>
  </si>
  <si>
    <t>STHBKK012502000107</t>
  </si>
  <si>
    <t>นางสาว สกุณี กีรติวงศ์วานิช</t>
  </si>
  <si>
    <t>STHBKK012502000109</t>
  </si>
  <si>
    <t>นางสาว อำไพ  สนสี</t>
  </si>
  <si>
    <t>STHBKK012502000110</t>
  </si>
  <si>
    <t>STHBKK012502000111</t>
  </si>
  <si>
    <t>นางสาว จำเรียง อินทปัตย์</t>
  </si>
  <si>
    <t>STHBKK012502000112</t>
  </si>
  <si>
    <t>นาย สมนึก สร้อยฟ้า</t>
  </si>
  <si>
    <t>STHBKK012502000113</t>
  </si>
  <si>
    <t>นางสาว วิราพร ทองเจือ</t>
  </si>
  <si>
    <t>STHBKK012502000114</t>
  </si>
  <si>
    <t>STHONLIN2502000077</t>
  </si>
  <si>
    <t>STHONLIN2502000089</t>
  </si>
  <si>
    <t>STHONLIN2502000092</t>
  </si>
  <si>
    <t>STHONLIN2502000094</t>
  </si>
  <si>
    <t>นาย ประทีบ ภูทองบ่อ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</si>
  <si>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</si>
  <si>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STHBKK012502000115</t>
  </si>
  <si>
    <t>STHBKK012502000116</t>
  </si>
  <si>
    <t>นางสาว ธันย์ณิชา ชำนาญป่า</t>
  </si>
  <si>
    <t>STHBKK012502000119</t>
  </si>
  <si>
    <t>นาย พิชิตพงษ์ จิตรีงาม</t>
  </si>
  <si>
    <t>STHBKK012502000120</t>
  </si>
  <si>
    <t>STHBKK012502000121</t>
  </si>
  <si>
    <t>นาย สนั่นศักดิ์  สมทอง</t>
  </si>
  <si>
    <t>STHBKK012502000123</t>
  </si>
  <si>
    <t>นาง วิไล ญาติพร้อม</t>
  </si>
  <si>
    <t>STHBKK012502000125</t>
  </si>
  <si>
    <t>STHBKK012502000126</t>
  </si>
  <si>
    <t>STHBKK012502000127</t>
  </si>
  <si>
    <t>STHBKK012502000128</t>
  </si>
  <si>
    <t>STHBKK012502000129</t>
  </si>
  <si>
    <t>นางสาว เสาวนีย์ ราชเขียว</t>
  </si>
  <si>
    <t>STHBKK012502000131</t>
  </si>
  <si>
    <t>นางสาว ละอองทิพย์  ทองมี</t>
  </si>
  <si>
    <t>STHBKK012502000132</t>
  </si>
  <si>
    <t>นาย สมชาย โสภา</t>
  </si>
  <si>
    <t>STHBKK012502000133</t>
  </si>
  <si>
    <t>นาย วิเชษฐ สกุลหอม</t>
  </si>
  <si>
    <t>STHBKK012502000134</t>
  </si>
  <si>
    <t>STHBKK012502000135</t>
  </si>
  <si>
    <t>STHONLIN2502000098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</si>
  <si>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</si>
  <si>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STHBKK012502000136</t>
  </si>
  <si>
    <t>STHBKK012502000137</t>
  </si>
  <si>
    <t>นาย เพชร ภูมี</t>
  </si>
  <si>
    <t>STHBKK012502000138</t>
  </si>
  <si>
    <t>นาง ทัศนีย์ พูลพงษ์</t>
  </si>
  <si>
    <t>STHBKK012502000139</t>
  </si>
  <si>
    <t>นาง ชนิดา สามารถ</t>
  </si>
  <si>
    <t>STHBKK012502000140</t>
  </si>
  <si>
    <t>STHBKK012502000141</t>
  </si>
  <si>
    <t>นาย สามภพ คงเมือง</t>
  </si>
  <si>
    <t>STHBKK012502000142</t>
  </si>
  <si>
    <t>บริษัท  รินทร์รฐา กรุ๊ป จำกัด(สำนักงานใหญ่)</t>
  </si>
  <si>
    <t>STHBKK012502000143</t>
  </si>
  <si>
    <t>นาย ติณณวิชญ์ อนันต์พิชัยเดช</t>
  </si>
  <si>
    <t>STHBKK012502000144</t>
  </si>
  <si>
    <t>นางสาว พศิจาธิกาณ ธนัฐศิณีญา</t>
  </si>
  <si>
    <t>STHBKK012502000148</t>
  </si>
  <si>
    <t>STHBKK012502000149</t>
  </si>
  <si>
    <t>STHONLIN2502000137</t>
  </si>
  <si>
    <t>บริษัท ฟองใหญ่ จำกัด (สำนักงานใหญ่)</t>
  </si>
  <si>
    <t>STHONLIN2502000151</t>
  </si>
  <si>
    <t>นาย ร่มไทร เดชชัยศรี</t>
  </si>
  <si>
    <t>STHONLIN2502000152</t>
  </si>
  <si>
    <t>นางสาว ทรรศนียวรรณ บุญชัย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</si>
  <si>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</si>
  <si>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ตุ้งเหน่ง</t>
  </si>
  <si>
    <t>STHBKK012502000150</t>
  </si>
  <si>
    <t>STHBKK012502000152</t>
  </si>
  <si>
    <t>นาง ฐานมญ ชลคีรี</t>
  </si>
  <si>
    <t>STHBKK012502000153</t>
  </si>
  <si>
    <t>นาง ยุพิน  สำเภา</t>
  </si>
  <si>
    <t>STHBKK012502000154</t>
  </si>
  <si>
    <t>นาย นิรันดร์ สันอัด</t>
  </si>
  <si>
    <t>STHBKK012502000156</t>
  </si>
  <si>
    <t>STHBKK012502000157</t>
  </si>
  <si>
    <t>STHBKK012502000158</t>
  </si>
  <si>
    <t>นาง วรัทยา จันทร์ชื่น</t>
  </si>
  <si>
    <t>STHBKK012502000159</t>
  </si>
  <si>
    <t>นาย วิกรม ทองพูล</t>
  </si>
  <si>
    <t>STHBKK012502000160</t>
  </si>
  <si>
    <t>STHBKK012502000161</t>
  </si>
  <si>
    <t>นางสาว จิดาภา ทองเบ้า</t>
  </si>
  <si>
    <t>STHBKK012502000162</t>
  </si>
  <si>
    <t>STHBKK012502000164</t>
  </si>
  <si>
    <t>STHBKK012502000167</t>
  </si>
  <si>
    <t>นางสาว นูรมาลา สูเด็น</t>
  </si>
  <si>
    <t>STHBKK012502000168</t>
  </si>
  <si>
    <t>STHBKK012502000169</t>
  </si>
  <si>
    <t>บริษัท เค.ที.คอนแทคท์เวิลด์ จำกัด (สำนักงานใหญ่)</t>
  </si>
  <si>
    <t>STHONLIN2502000153</t>
  </si>
  <si>
    <t>บริษัท สยามทวีทิพย์ จำกัด(สำนักงานใหญ่)</t>
  </si>
  <si>
    <t>STHONLIN2502000157</t>
  </si>
  <si>
    <t>STHONLIN2502000169</t>
  </si>
  <si>
    <t>นางสาว กาญจนา บุญเกษม</t>
  </si>
  <si>
    <t>STHONLIN2502000171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</si>
  <si>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</si>
  <si>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ETHBKK012502000003</t>
  </si>
  <si>
    <t>นางสาว พรทิพย์ นาสวน</t>
  </si>
  <si>
    <t xml:space="preserve">bkk-aoeng	</t>
  </si>
  <si>
    <t>(เติมคืนค่าบัตรส่วนต่างจาก เลขบิล
STHBKK012502000089 +เพิ่ม 10%</t>
  </si>
  <si>
    <t>ETHBKK012502000004</t>
  </si>
  <si>
    <t>นางสาว ลำใย เจริญศิริ</t>
  </si>
  <si>
    <t>ETHBKK012502000008</t>
  </si>
  <si>
    <t>บี ฮัมเบิล แอนด์ เมอร์ซี กรุ๊ป (สำนักงานใหญ่)</t>
  </si>
  <si>
    <t>ETHBKK012502000009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</si>
  <si>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</si>
  <si>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STHONLIN2502000154</t>
  </si>
  <si>
    <t>นาง ศิราณีย์ ทิพยโสภากุล</t>
  </si>
  <si>
    <t>STHONLIN2502000155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</si>
  <si>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</si>
  <si>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STHBKK012502000170</t>
  </si>
  <si>
    <t>นางสาว ปรางค์วลิน ม่วงนิ่ม</t>
  </si>
  <si>
    <t>STHBKK012502000171</t>
  </si>
  <si>
    <t>นางสาว สมคิด ยิ้มสาระ</t>
  </si>
  <si>
    <t>STHBKK012502000172</t>
  </si>
  <si>
    <t>นางสาว มัลลิกา พลรัตน์</t>
  </si>
  <si>
    <t>STHBKK012502000173</t>
  </si>
  <si>
    <t>นาย ชาติชาย เผ่นจันทึก</t>
  </si>
  <si>
    <t xml:space="preserve">   </t>
  </si>
  <si>
    <t>STHBKK012502000174</t>
  </si>
  <si>
    <t>นาย เอกชลิต ธวัชกฤตยา</t>
  </si>
  <si>
    <t>STHBKK012502000176</t>
  </si>
  <si>
    <t>STHBKK012502000178</t>
  </si>
  <si>
    <t>นางสาว อมร เรือนเเก้ว</t>
  </si>
  <si>
    <t>STHBKK012502000179</t>
  </si>
  <si>
    <t>นาง ณัฎฐณันธ์ วงวันดี</t>
  </si>
  <si>
    <t>STHBKK012502000180</t>
  </si>
  <si>
    <t>นางสาว วัชรี ด้วงนคร</t>
  </si>
  <si>
    <t>STHBKK012502000181</t>
  </si>
  <si>
    <t>นางสาว ธัญวลัย ชัยวัชรเศรษฐี</t>
  </si>
  <si>
    <t>STHBKK012502000182</t>
  </si>
  <si>
    <t>นาง ภัคภร ทองประสม</t>
  </si>
  <si>
    <t>STHBKK012502000183</t>
  </si>
  <si>
    <t>นาง ชวนชม วรรธนะประทีป</t>
  </si>
  <si>
    <t>STHBKK012502000185</t>
  </si>
  <si>
    <t>นางสาว กนกนุช อินทร์สกุล</t>
  </si>
  <si>
    <t>STHBKK012502000186</t>
  </si>
  <si>
    <t>STHBKK012502000187</t>
  </si>
  <si>
    <t>STHONLIN2502000176</t>
  </si>
  <si>
    <t>บริษัท ต.ศรีโสภณ จำกัด (สำนักงานใหญ่)</t>
  </si>
  <si>
    <t>STHONLIN2502000193</t>
  </si>
  <si>
    <t>นาย เก่งภพ ศุภาภพปภาส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</si>
  <si>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</si>
  <si>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</si>
  <si>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พี่เกต</t>
  </si>
  <si>
    <t>เหน่ง</t>
  </si>
  <si>
    <t>เหน่่ง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</si>
  <si>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</si>
  <si>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พี่ี่เกต</t>
  </si>
  <si>
    <t>STHBKK012502000188</t>
  </si>
  <si>
    <t>STHBKK012502000190</t>
  </si>
  <si>
    <t>STHBKK012502000191</t>
  </si>
  <si>
    <t>นางสาว นิกุล เสือนุ่ม</t>
  </si>
  <si>
    <t>STHBKK012502000192</t>
  </si>
  <si>
    <t>นางสาว วณัฐกมล  วิไลลักษณ์</t>
  </si>
  <si>
    <t>STHBKK012502000193</t>
  </si>
  <si>
    <t>นาย ทองปน ป้องคำ</t>
  </si>
  <si>
    <t>STHBKK012502000194</t>
  </si>
  <si>
    <t>นางสาว ภัทรอาภา  ทวีธนาพร</t>
  </si>
  <si>
    <t>STHBKK012502000195</t>
  </si>
  <si>
    <t>นาย สกลสักก์ สาครเรืองสิรี</t>
  </si>
  <si>
    <t>STHBKK012502000196</t>
  </si>
  <si>
    <t>STHBKK012502000198</t>
  </si>
  <si>
    <t>นางสาว ธนพร ฉายอรุณ</t>
  </si>
  <si>
    <t>STHBKK012502000200</t>
  </si>
  <si>
    <t>นาย วรกันต์  โพธิ์ไกร</t>
  </si>
  <si>
    <t>STHBKK012502000201</t>
  </si>
  <si>
    <t>STHBKK012502000202</t>
  </si>
  <si>
    <t>STHONLIN2502000202</t>
  </si>
  <si>
    <t>นาง ทัศนา เลื่อมสำราญ</t>
  </si>
  <si>
    <t>STHONLIN2502000204</t>
  </si>
  <si>
    <t>STHONLIN2502000205</t>
  </si>
  <si>
    <t>STHONLIN2502000206</t>
  </si>
  <si>
    <t>นาย ไพบูลย์   หงษ์คงคา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</si>
  <si>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</si>
  <si>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ETHBKK012502000006</t>
  </si>
  <si>
    <t>ETHONLIN2502000010</t>
  </si>
  <si>
    <t>นางสาว โสภา นายสุข</t>
  </si>
  <si>
    <t>ETHONLIN2502000011</t>
  </si>
  <si>
    <t>นาย สิปปภาส โรจนวสุธร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</si>
  <si>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</si>
  <si>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STHONLIN2502000207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</si>
  <si>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</si>
  <si>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STHBKK012502000203</t>
  </si>
  <si>
    <t>นาย สุรัตน์  สุขเพ็ง</t>
  </si>
  <si>
    <t>STHBKK012502000205</t>
  </si>
  <si>
    <t>นาย อำนวย คุ้มวงษ์</t>
  </si>
  <si>
    <t>STHBKK012502000206</t>
  </si>
  <si>
    <t>นางสาว สุรีรัตน์  อาเทศ</t>
  </si>
  <si>
    <t>STHBKK012502000207</t>
  </si>
  <si>
    <t>นาย ทวีชัย รัตนะธรรม</t>
  </si>
  <si>
    <t>STHBKK012502000208</t>
  </si>
  <si>
    <t>ห้างหุ้นส่วน รีลิกธีน  (สำนักงานใหญ่)</t>
  </si>
  <si>
    <t>STHBKK012502000210</t>
  </si>
  <si>
    <t>STHBKK012502000211</t>
  </si>
  <si>
    <t>STHBKK012502000212</t>
  </si>
  <si>
    <t>นาย สุรบถ โสมาศร๊</t>
  </si>
  <si>
    <t>STHBKK012502000213</t>
  </si>
  <si>
    <t>นางสาว ยศวีร์ โคตรดี</t>
  </si>
  <si>
    <t>STHBKK012502000215</t>
  </si>
  <si>
    <t>จันทร์เพ็ญ วิลัยกุล</t>
  </si>
  <si>
    <t>STHBKK012502000216</t>
  </si>
  <si>
    <t>นาย จุลจิตร จันทรภาส</t>
  </si>
  <si>
    <t>STHBKK012502000217</t>
  </si>
  <si>
    <t>สมใจ สุวรรณรัตน์</t>
  </si>
  <si>
    <t>STHBKK012502000218</t>
  </si>
  <si>
    <t>นางสาว ดอกรัก  ชุมพล</t>
  </si>
  <si>
    <t>STHBKK012502000221</t>
  </si>
  <si>
    <t>STHBKK012502000222</t>
  </si>
  <si>
    <t>STHBKK012502000223</t>
  </si>
  <si>
    <t>นางสาว โป๊ยเซียน ลานอก</t>
  </si>
  <si>
    <t>STHBKK012502000224</t>
  </si>
  <si>
    <t>นาง ทองสุข เจริญฤทธิ์</t>
  </si>
  <si>
    <t>STHBKK012502000225</t>
  </si>
  <si>
    <t>นางสาว จิรภาทิชา โคดมการภัทรารัช</t>
  </si>
  <si>
    <t>STHBKK012502000228</t>
  </si>
  <si>
    <t>STHBKK012502000229</t>
  </si>
  <si>
    <t>นาย ชินโชติ จันทร์เกตุ</t>
  </si>
  <si>
    <t>STHBKK012502000230</t>
  </si>
  <si>
    <t>นาย พุฒิพัฒน์ รัตนพิริยสกุล</t>
  </si>
  <si>
    <t>STHBKK012502000231</t>
  </si>
  <si>
    <t>นาย เธียรวิชญ์ สิรินรภักดีกุล</t>
  </si>
  <si>
    <t>STHBKK012502000232</t>
  </si>
  <si>
    <t>นาย วีระ   จันทร์กระจ่าง</t>
  </si>
  <si>
    <t>STHBKK012502000234</t>
  </si>
  <si>
    <t>นางสาว ภณิษา  ภัทรทิมวงศ์</t>
  </si>
  <si>
    <t>STHBKK012502000235</t>
  </si>
  <si>
    <t>STHONLIN2502000219</t>
  </si>
  <si>
    <t>STHONLIN2502000226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</si>
  <si>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</si>
  <si>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ETHBKK012502000007</t>
  </si>
  <si>
    <t>ห้างหุ้นส่วน รีลิกธีน (สำนักงานใหญ่)</t>
  </si>
  <si>
    <t xml:space="preserve">Ketbkk	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</si>
  <si>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</si>
  <si>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STHBKK012502000236</t>
  </si>
  <si>
    <t>นาย สรรค์สรวง วัชรินทรชัย</t>
  </si>
  <si>
    <t>STHBKK012502000237</t>
  </si>
  <si>
    <t>นาย สิปปภาส  โรจนวสุธร</t>
  </si>
  <si>
    <t>STHBKK012502000238</t>
  </si>
  <si>
    <t xml:space="preserve">นาย ทนงศักดิ์ รัตนบุรี		</t>
  </si>
  <si>
    <t>STHBKK012502000239</t>
  </si>
  <si>
    <t>STHBKK012502000240</t>
  </si>
  <si>
    <t>นาย ณฐพนธ์ ศรีศักดา</t>
  </si>
  <si>
    <t>STHBKK012502000241</t>
  </si>
  <si>
    <t xml:space="preserve">	นางสาว ลัดดา แก้วแหวน</t>
  </si>
  <si>
    <t>STHBKK012502000243</t>
  </si>
  <si>
    <t>STHBKK012502000244</t>
  </si>
  <si>
    <t>STHBKK012502000245</t>
  </si>
  <si>
    <t>นางสาว นภัทร อินทราพงษ์</t>
  </si>
  <si>
    <t>STHBKK012502000246</t>
  </si>
  <si>
    <t>STHBKK012502000247</t>
  </si>
  <si>
    <t>STHBKK012502000248</t>
  </si>
  <si>
    <t>นาย ศักรินทร์ บุญรอด</t>
  </si>
  <si>
    <t>STHBKK012502000249</t>
  </si>
  <si>
    <t>STHBKK012502000250</t>
  </si>
  <si>
    <t>นาย สรรณ สินธุรัตน์</t>
  </si>
  <si>
    <t>STHBKK012502000251</t>
  </si>
  <si>
    <t>STHBKK012502000252</t>
  </si>
  <si>
    <t>STHBKK012502000253</t>
  </si>
  <si>
    <t>STHBKK012502000254</t>
  </si>
  <si>
    <t>STHBKK012502000255</t>
  </si>
  <si>
    <t>STHONLIN2502000240</t>
  </si>
  <si>
    <t>นางสาว กัลยรัตน์ ฤทธิ์น้อย</t>
  </si>
  <si>
    <t>STHONLIN2502000241</t>
  </si>
  <si>
    <t>สนั่น ปริมาณ</t>
  </si>
  <si>
    <t>STHONLIN2502000243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</si>
  <si>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</si>
  <si>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ETHONLIN2502000012</t>
  </si>
  <si>
    <t>บริษัท เอ็น.พี มาร์เก็ตติ้ง แบรนด์ จำกัด(สำนักงานใหญ่)</t>
  </si>
  <si>
    <t>ETHBKK012502000015</t>
  </si>
  <si>
    <t>ETHBKK012502000014</t>
  </si>
  <si>
    <t>นาย ก่อณี ตุงเหยต</t>
  </si>
  <si>
    <t>ETHBKK012502000012</t>
  </si>
  <si>
    <t>Mr. MAI DUC MANH</t>
  </si>
  <si>
    <t>ETHBKK012502000011</t>
  </si>
  <si>
    <t>ETHBKK012502000010</t>
  </si>
  <si>
    <t>นางสาว ลัดดา แก้วแหวน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</si>
  <si>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</si>
  <si>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</t>
  </si>
  <si>
    <t>STHBKK012502000256</t>
  </si>
  <si>
    <t>นาย บุญเสริม  สุขจิตต์</t>
  </si>
  <si>
    <t>STHBKK012502000257</t>
  </si>
  <si>
    <t>STHBKK012502000258</t>
  </si>
  <si>
    <t>STHBKK012502000259</t>
  </si>
  <si>
    <t>นางสาว นางสาว ณัชติพร เร่ในไพร</t>
  </si>
  <si>
    <t>STHBKK012502000261</t>
  </si>
  <si>
    <t>นางสาว สุรินทร์ทิพย์ หวังเหนี่ยวกลาง</t>
  </si>
  <si>
    <t>STHBKK012502000262</t>
  </si>
  <si>
    <t>STHBKK012502000263</t>
  </si>
  <si>
    <t>STHBKK012502000264</t>
  </si>
  <si>
    <t>STHBKK012502000265</t>
  </si>
  <si>
    <t>นาย อนุสรณ์ ตั้งสังวรณ์</t>
  </si>
  <si>
    <t>STHBKK012502000266</t>
  </si>
  <si>
    <t>STHBKK012502000267</t>
  </si>
  <si>
    <t>STHBKK012502000268</t>
  </si>
  <si>
    <t>STHBKK012502000270</t>
  </si>
  <si>
    <t>STHONLIN2502000261</t>
  </si>
  <si>
    <t>นาย จิระวัฒน์  ใจอารีย์</t>
  </si>
  <si>
    <t>STHONLIN2502000262</t>
  </si>
  <si>
    <t>บริษัท เอ.ซี.พี.เค จำกัด 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</si>
  <si>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</si>
  <si>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STHONLIN2502000263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</si>
  <si>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</si>
  <si>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ETHONLIN2502000013</t>
  </si>
  <si>
    <t>นางสาว พรไพลิน จินดานรเศษฐ์</t>
  </si>
  <si>
    <t>ONLINE</t>
  </si>
  <si>
    <t>ETHONLIN2502000014</t>
  </si>
  <si>
    <t>นาย ธนบูลย์ แสงฐิตาพันธุ์</t>
  </si>
  <si>
    <t>ETHBKK012502000017</t>
  </si>
  <si>
    <t>นาย ชวัลธร พวงสว่าง</t>
  </si>
  <si>
    <t>ETHBKK012502000018</t>
  </si>
  <si>
    <t>นาย จักรกฤษณ์ ผิวเขียว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</si>
  <si>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</si>
  <si>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STHBKK012502000271</t>
  </si>
  <si>
    <t>นางสาว พัชรณัฏฐ์ เฟื่องฟู</t>
  </si>
  <si>
    <t>STHBKK012502000272</t>
  </si>
  <si>
    <t>STHBKK012502000273</t>
  </si>
  <si>
    <t>STHBKK012502000274</t>
  </si>
  <si>
    <t>STHBKK012502000275</t>
  </si>
  <si>
    <t>STHBKK012502000276</t>
  </si>
  <si>
    <t>STHBKK012502000277</t>
  </si>
  <si>
    <t>STHBKK012502000278</t>
  </si>
  <si>
    <t>นางสาว ลักษณาวดี สีอ่อน</t>
  </si>
  <si>
    <t>STHBKK012502000279</t>
  </si>
  <si>
    <t>นาย นิตินาฎ หมิ่นขัด</t>
  </si>
  <si>
    <t>STHBKK012502000281</t>
  </si>
  <si>
    <t>นางสาว สุชานันท์ สะตะ</t>
  </si>
  <si>
    <t>STHBKK012502000282</t>
  </si>
  <si>
    <t>STHBKK012502000283</t>
  </si>
  <si>
    <t>นางสาว ประภัสสร แก่นแก้ว</t>
  </si>
  <si>
    <t>STHBUR2502000003</t>
  </si>
  <si>
    <t>Mrs. DAW HTAY PHYU</t>
  </si>
  <si>
    <t>NamBUR</t>
  </si>
  <si>
    <t>STHBUR2502000004</t>
  </si>
  <si>
    <t>Mrs. DR.SANDAR LIN&amp;KHIN LAY</t>
  </si>
  <si>
    <t>STHBUR2502000007</t>
  </si>
  <si>
    <t>Mr. U ZAR NAY MYO HTET</t>
  </si>
  <si>
    <t>STHBUR2502000008</t>
  </si>
  <si>
    <t>Mrs. DAW KHIN SAN ATE</t>
  </si>
  <si>
    <t>STHBUR2502000010</t>
  </si>
  <si>
    <t>Mr. U HTAY AUNG</t>
  </si>
  <si>
    <t>STHONLIN2502000285</t>
  </si>
  <si>
    <t>นาย ธิติวัฒน์  รัตนภูมิ</t>
  </si>
  <si>
    <t>STHONLIN2502000286</t>
  </si>
  <si>
    <t>นางสาว ดวงใจ เรืองโสม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</si>
  <si>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</si>
  <si>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STHONLIN2502000266</t>
  </si>
  <si>
    <t>โสภิต เกลี้ยงประไพ</t>
  </si>
  <si>
    <t>STHONLIN2502000287</t>
  </si>
  <si>
    <t>STHONLIN2502000288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</si>
  <si>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</si>
  <si>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</si>
  <si>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</si>
  <si>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STHBKK012502000284</t>
  </si>
  <si>
    <t>STHBKK012502000285</t>
  </si>
  <si>
    <t>นางสาว ดาวธิดา  วงมาเกษ</t>
  </si>
  <si>
    <t>STHBKK012502000286</t>
  </si>
  <si>
    <t>นาง ปรีชา สีวงกลาง</t>
  </si>
  <si>
    <t>STHBKK012502000287</t>
  </si>
  <si>
    <t>นาย ไกรวัฒน์ อนุรุส</t>
  </si>
  <si>
    <t>STHBKK012502000290</t>
  </si>
  <si>
    <t>STHBKK012502000291</t>
  </si>
  <si>
    <t>นางสาว อัฐภิญญา  จิตอ้าย</t>
  </si>
  <si>
    <t>STHBKK012502000292</t>
  </si>
  <si>
    <t>STHBKK012502000294</t>
  </si>
  <si>
    <t>STHONLIN2502000294</t>
  </si>
  <si>
    <t>STHONLIN2502000295</t>
  </si>
  <si>
    <t>STHONLIN2502000296</t>
  </si>
  <si>
    <t>นางสาว ธนพรรษ​ ยี่ภู</t>
  </si>
  <si>
    <t>STHONLIN2502000297</t>
  </si>
  <si>
    <t>นาย ปรีชาพล ปิ่นดี</t>
  </si>
  <si>
    <t>STHONLIN2502000299</t>
  </si>
  <si>
    <t>STHONLIN2502000300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</si>
  <si>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</si>
  <si>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ETHBKK012502000020</t>
  </si>
  <si>
    <t>นางสาว ดาวธิดา วงมาเกษ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</si>
  <si>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</si>
  <si>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STHBKK012502000296</t>
  </si>
  <si>
    <t>นางสาว ชุติมา ทองแพง</t>
  </si>
  <si>
    <t>STHBKK012502000297</t>
  </si>
  <si>
    <t>นาย ไทคูณ ไพรบึง</t>
  </si>
  <si>
    <t>STHBKK012502000298</t>
  </si>
  <si>
    <t>STHBKK012502000299</t>
  </si>
  <si>
    <t>STHBKK012502000300</t>
  </si>
  <si>
    <t>STHBKK012502000301</t>
  </si>
  <si>
    <t>STHBKK012502000302</t>
  </si>
  <si>
    <t>STHBKK012502000303</t>
  </si>
  <si>
    <t>นาย อำนาจ   สุกสะเดาะ</t>
  </si>
  <si>
    <t>STHBKK012502000304</t>
  </si>
  <si>
    <t>นางสาว วิลาวัลย์ ป้องขันธ์</t>
  </si>
  <si>
    <t>STHBKK012502000305</t>
  </si>
  <si>
    <t>นาย สุรพล จันทรานุรักษ์</t>
  </si>
  <si>
    <t>STHBKK012502000306</t>
  </si>
  <si>
    <t>STHBKK012502000307</t>
  </si>
  <si>
    <t>STHBKK012502000308</t>
  </si>
  <si>
    <t>2/16/2025</t>
  </si>
  <si>
    <t>STHBKK012502000309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</si>
  <si>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</si>
  <si>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STHBKK012502000310</t>
  </si>
  <si>
    <t>นาย บำรุง  คูณเขตนคร</t>
  </si>
  <si>
    <t>STHBKK012502000311</t>
  </si>
  <si>
    <t>STHBKK012502000312</t>
  </si>
  <si>
    <t>นางสาว น้องนุช ชัยนาม</t>
  </si>
  <si>
    <t>STHBKK012502000313</t>
  </si>
  <si>
    <t>STHBKK012502000314</t>
  </si>
  <si>
    <t>STHBKK012502000316</t>
  </si>
  <si>
    <t>นางสาว ริญญ์รภัส ศรีศุภณัฐธนากุล</t>
  </si>
  <si>
    <t>STHBKK012502000317</t>
  </si>
  <si>
    <t>STHBKK012502000318</t>
  </si>
  <si>
    <t>นาย ยงค์ชัย พ่อสียา</t>
  </si>
  <si>
    <t>STHBKK012502000319</t>
  </si>
  <si>
    <t>STHBKK012502000320</t>
  </si>
  <si>
    <t>STHBKK012502000321</t>
  </si>
  <si>
    <t>STHBKK012502000322</t>
  </si>
  <si>
    <t>STHBKK012502000323</t>
  </si>
  <si>
    <t>STHBKK012502000324</t>
  </si>
  <si>
    <t>บริษัท เอส ซี โกรท โกลบอล จำกัด (สำนักงานใหญ่)</t>
  </si>
  <si>
    <t>STHONLIN2502000319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</si>
  <si>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</si>
  <si>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ผู้ตรวจสอบStatement</t>
  </si>
  <si>
    <t>STHBKK012502000325</t>
  </si>
  <si>
    <t>STHBKK012502000326</t>
  </si>
  <si>
    <t>นาง วรรณวิษา ไชยชนะ</t>
  </si>
  <si>
    <t>STHBKK012502000327</t>
  </si>
  <si>
    <t>นาย มานิตย์ พรมสอน</t>
  </si>
  <si>
    <t>STHBKK012502000328</t>
  </si>
  <si>
    <t>นางสาว ชลธิชา เสือนิล</t>
  </si>
  <si>
    <t>STHBKK012502000329</t>
  </si>
  <si>
    <t>STHBKK012502000330</t>
  </si>
  <si>
    <t>STHBKK012502000331</t>
  </si>
  <si>
    <t>นาง วาสนา  พานพัฒนพงศ์</t>
  </si>
  <si>
    <t>STHBKK012502000332</t>
  </si>
  <si>
    <t>STHBKK012502000333</t>
  </si>
  <si>
    <t>นาง มินตรา แก้วอำนวยจิตร</t>
  </si>
  <si>
    <t>STHBKK012502000334</t>
  </si>
  <si>
    <t>STHBKK012502000335</t>
  </si>
  <si>
    <t>นาย  ชัยธญกรณ์  แสงอุ่น</t>
  </si>
  <si>
    <t>STHONLIN2502000344</t>
  </si>
  <si>
    <t>STHONLIN2502000352</t>
  </si>
  <si>
    <t>STHONLIN2502000355</t>
  </si>
  <si>
    <t>นางสาว ประนึง ทองอยู่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</si>
  <si>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</si>
  <si>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STHBKK012502000336</t>
  </si>
  <si>
    <t>STHBKK012502000339</t>
  </si>
  <si>
    <t>นางสาว จิตรลดา ตระกลลักษณา</t>
  </si>
  <si>
    <t>STHBKK012502000340</t>
  </si>
  <si>
    <t>Ms. TAI THI XUAN HUE</t>
  </si>
  <si>
    <t>STHBKK012502000341</t>
  </si>
  <si>
    <t>นาย สหชัย ม่วงกล่ำ</t>
  </si>
  <si>
    <t>STHBKK012502000342</t>
  </si>
  <si>
    <t>STHBKK012502000344</t>
  </si>
  <si>
    <t>นาง ชบา อินทร์สกุล</t>
  </si>
  <si>
    <t>STHBKK012502000345</t>
  </si>
  <si>
    <t>STHBKK012502000346</t>
  </si>
  <si>
    <t>นาย วัฒนา รอดวรรณโน</t>
  </si>
  <si>
    <t>STHBKK012502000347</t>
  </si>
  <si>
    <t>STHBKK012502000348</t>
  </si>
  <si>
    <t>STHBKK012502000349</t>
  </si>
  <si>
    <t>STHBKK012502000351</t>
  </si>
  <si>
    <t>นาย กฤษฎา  ชะฎาแก้ว</t>
  </si>
  <si>
    <t>STHBKK012502000352</t>
  </si>
  <si>
    <t>STHONLIN2502000366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</si>
  <si>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</si>
  <si>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STHBKK012502000353</t>
  </si>
  <si>
    <t>STHBKK012502000354</t>
  </si>
  <si>
    <t>STHBKK012502000355</t>
  </si>
  <si>
    <t>นาย พลวัฒน์ หวลจันทึก</t>
  </si>
  <si>
    <t>STHBKK012502000356</t>
  </si>
  <si>
    <t>นางสาว ภัคจิรา  ศรีมณีรัตน์</t>
  </si>
  <si>
    <t>STHBKK012502000357</t>
  </si>
  <si>
    <t>STHBKK012502000358</t>
  </si>
  <si>
    <t>STHBKK012502000359</t>
  </si>
  <si>
    <t>STHBKK012502000360</t>
  </si>
  <si>
    <t>STHBKK012502000361</t>
  </si>
  <si>
    <t>STHBKK012502000362</t>
  </si>
  <si>
    <t>STHBKK012502000363</t>
  </si>
  <si>
    <t>STHBKK012502000365</t>
  </si>
  <si>
    <t>สหกรณ์การเกษตร ปฎิรูปที่ดินสุวรรณภูมิสอง จำกัด</t>
  </si>
  <si>
    <t>STHONLIN2502000369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</si>
  <si>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</si>
  <si>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</si>
  <si>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</si>
  <si>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STHBKK012502000366</t>
  </si>
  <si>
    <t>STHBKK012502000368</t>
  </si>
  <si>
    <t>นางสาว มาลี สวนทรัพย์</t>
  </si>
  <si>
    <t>STHBKK012502000369</t>
  </si>
  <si>
    <t>นางสาว กัญญ์ชญามาศ สารกิจ</t>
  </si>
  <si>
    <t>STHBKK012502000370</t>
  </si>
  <si>
    <t>STHBKK012502000371</t>
  </si>
  <si>
    <t>นางสาว พรนภา ชุมศรี</t>
  </si>
  <si>
    <t>STHBKK012502000372</t>
  </si>
  <si>
    <t>STHBKK012502000373</t>
  </si>
  <si>
    <t>นาย ภัทรพล ชัยมโนภิรมย์</t>
  </si>
  <si>
    <t>STHBKK012502000374</t>
  </si>
  <si>
    <t>นาง สุกัญญา แตงอ่อน</t>
  </si>
  <si>
    <t>STHBKK012502000375</t>
  </si>
  <si>
    <t>STHBKK012502000376</t>
  </si>
  <si>
    <t>นาง ธันยพร  ไตรสูงเนิน</t>
  </si>
  <si>
    <t>STHBKK012502000377</t>
  </si>
  <si>
    <t>STHBKK012502000379</t>
  </si>
  <si>
    <t>STHBKK012502000380</t>
  </si>
  <si>
    <t>นาง พัชรี   ธรรมรักษ์กุล</t>
  </si>
  <si>
    <t>STHBKK012502000381</t>
  </si>
  <si>
    <t>STHBKK012502000382</t>
  </si>
  <si>
    <t>STHBKK012502000383</t>
  </si>
  <si>
    <t>นางสาว ธิภารัตน์ อินฉ่ำ</t>
  </si>
  <si>
    <t>STHONLIN2502000385</t>
  </si>
  <si>
    <t>STHONLIN2502000393</t>
  </si>
  <si>
    <t>STHONLIN2502000416</t>
  </si>
  <si>
    <t>นางสาว วาสนา บุญเกษม</t>
  </si>
  <si>
    <t>STHONLIN2502000418</t>
  </si>
  <si>
    <t>STHONLIN2502000420</t>
  </si>
  <si>
    <t>STHONLIN2502000421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</si>
  <si>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</si>
  <si>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ETHONLIN2502000017</t>
  </si>
  <si>
    <t>ETHBKK012502000024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</si>
  <si>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</si>
  <si>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 xml:space="preserve">22 ก.พ.68  CEO สัญจร จังหวัดสุรินทร์  </t>
  </si>
  <si>
    <t>STHBKK012502000402</t>
  </si>
  <si>
    <t>STHBKK012502000403</t>
  </si>
  <si>
    <t>นาย ครองศักดิ์ ยอดสุรินทร์</t>
  </si>
  <si>
    <t>STHBKK012502000404</t>
  </si>
  <si>
    <t>STHBKK012502000405</t>
  </si>
  <si>
    <t>STHBKK012502000406</t>
  </si>
  <si>
    <t>STHBKK012502000407</t>
  </si>
  <si>
    <t>นางสาว อภัสนันท์  เจริญศิริวิชญกุล</t>
  </si>
  <si>
    <t xml:space="preserve">ผู้รับยอดงาน CEO สัญจร จังหวัดสุรินทร์  </t>
  </si>
  <si>
    <t>แจ๊ค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</si>
  <si>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</si>
  <si>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STHBKK012502000385</t>
  </si>
  <si>
    <t>STHBKK012502000386</t>
  </si>
  <si>
    <t>นาย นิรุตติ  สมนิ่ม</t>
  </si>
  <si>
    <t>STHBKK012502000387</t>
  </si>
  <si>
    <t>STHBKK012502000388</t>
  </si>
  <si>
    <t>STHBKK012502000389</t>
  </si>
  <si>
    <t>STHBKK012502000390</t>
  </si>
  <si>
    <t>นาย อุเทน ฉวีวรรณ์</t>
  </si>
  <si>
    <t>STHBKK012502000391</t>
  </si>
  <si>
    <t>STHBKK012502000392</t>
  </si>
  <si>
    <t>นางสาว กรรณิการ์ คล้ายแก้ว</t>
  </si>
  <si>
    <t>STHBKK012502000393</t>
  </si>
  <si>
    <t>STHBKK012502000394</t>
  </si>
  <si>
    <t>นางสาว ดวงพร   แก้วเจริญ</t>
  </si>
  <si>
    <t>STHBKK012502000396</t>
  </si>
  <si>
    <t>STHONLIN2502000429</t>
  </si>
  <si>
    <t>STHONLIN2502000430</t>
  </si>
  <si>
    <t>นาย ดิเรก  กรีฑา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</si>
  <si>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</si>
  <si>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ETHBKK012502000025</t>
  </si>
  <si>
    <t xml:space="preserve">BKK-Neng	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</si>
  <si>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</si>
  <si>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STHBKK012502000398</t>
  </si>
  <si>
    <t>STHBKK012502000399</t>
  </si>
  <si>
    <t>STHBKK012502000400</t>
  </si>
  <si>
    <t>STHBKK012502000401</t>
  </si>
  <si>
    <t>นาง กชกร พลายสายทอง</t>
  </si>
  <si>
    <t>STHBKK012502000408</t>
  </si>
  <si>
    <t>นางสาว รักษ์ฐิรดา&amp;#8203; รักเชิด -ยอดเยี่ยม วิเลขวิไล</t>
  </si>
  <si>
    <t>STHBKK012502000409</t>
  </si>
  <si>
    <t>STHBKK012502000410</t>
  </si>
  <si>
    <t>STHBKK012502000411</t>
  </si>
  <si>
    <t>STHBKK012502000412</t>
  </si>
  <si>
    <t>STHBKK012502000414</t>
  </si>
  <si>
    <t xml:space="preserve">นางสาว ภัทราณิษฐ์ พืชพันธ์วรเดชา	</t>
  </si>
  <si>
    <t>STHBKK012502000415</t>
  </si>
  <si>
    <t>STHBKK012502000416</t>
  </si>
  <si>
    <t>นาง กมลวรรณ  จันทรศร</t>
  </si>
  <si>
    <t>STHBKK012502000418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</si>
  <si>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</si>
  <si>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STHBKK012502000419</t>
  </si>
  <si>
    <t>STHBKK012502000420</t>
  </si>
  <si>
    <t>นางสาว พิณภาพร มะโนน้อม</t>
  </si>
  <si>
    <t>STHBKK012502000421</t>
  </si>
  <si>
    <t>STHBKK012502000422</t>
  </si>
  <si>
    <t>STHBKK012502000423</t>
  </si>
  <si>
    <t>นาง ศริยา  รักษาราษฎร์</t>
  </si>
  <si>
    <t>STHBKK012502000424</t>
  </si>
  <si>
    <t>STHBKK012502000425</t>
  </si>
  <si>
    <t>นางสาว ศิริรัตน์ แก้วม่วง</t>
  </si>
  <si>
    <t>STHBKK012502000426</t>
  </si>
  <si>
    <t>STHBKK012502000427</t>
  </si>
  <si>
    <t>STHBKK012502000428</t>
  </si>
  <si>
    <t>STHBKK012502000429</t>
  </si>
  <si>
    <t>STHBKK012502000430</t>
  </si>
  <si>
    <t>STHBKK012502000431</t>
  </si>
  <si>
    <t>STHBKK012502000432</t>
  </si>
  <si>
    <t>Mr. GWANBOBMUGA JEMIA BRANDON</t>
  </si>
  <si>
    <t>STHBKK012502000433</t>
  </si>
  <si>
    <t>STHONLIN2502000446</t>
  </si>
  <si>
    <t>STHONLIN2502000455</t>
  </si>
  <si>
    <t>STHONLIN2502000458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</si>
  <si>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</si>
  <si>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</si>
  <si>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 ก.พ.68  CEO สัญจร จังหวัดอุบลราชธานี</t>
  </si>
  <si>
    <t>STHBKK012502000434</t>
  </si>
  <si>
    <t>STHBKK012502000435</t>
  </si>
  <si>
    <t>STHBKK012502000436</t>
  </si>
  <si>
    <t>นางสาว ศรีวิลัย บุญภา</t>
  </si>
  <si>
    <t>STHBKK012502000437</t>
  </si>
  <si>
    <t>STHBKK012502000438</t>
  </si>
  <si>
    <t>STHBKK012502000439</t>
  </si>
  <si>
    <t>STHBKK012502000440</t>
  </si>
  <si>
    <t>STHBKK012502000441</t>
  </si>
  <si>
    <t>STHBKK012502000442</t>
  </si>
  <si>
    <t>STHBKK012502000443</t>
  </si>
  <si>
    <t>STHBKK012502000448</t>
  </si>
  <si>
    <t>STHBKK012502000452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</si>
  <si>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</si>
  <si>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STHBKK012502000444</t>
  </si>
  <si>
    <t>STHBKK012502000445</t>
  </si>
  <si>
    <t>STHBKK012502000446</t>
  </si>
  <si>
    <t>นางสาว กำไร รุ่งกิจกุลภัค</t>
  </si>
  <si>
    <t>STHBKK012502000447</t>
  </si>
  <si>
    <t>นางสาว สุธรรมา กุสันเทียะ</t>
  </si>
  <si>
    <t>STHBKK012502000449</t>
  </si>
  <si>
    <t>นาย ปรีชา  แก้วโกถม</t>
  </si>
  <si>
    <t>STHBKK012502000453</t>
  </si>
  <si>
    <t>นาย นันทพร ปานแก้ว</t>
  </si>
  <si>
    <t>STHBKK012502000454</t>
  </si>
  <si>
    <t>STHBKK012502000455</t>
  </si>
  <si>
    <t>STHBKK012502000457</t>
  </si>
  <si>
    <t>นางสาว ธิติมา รอดภัย</t>
  </si>
  <si>
    <t>STHBKK012502000458</t>
  </si>
  <si>
    <t>นาย วชิระ จรเณร</t>
  </si>
  <si>
    <t>STHBKK012502000459</t>
  </si>
  <si>
    <t>STHBKK012502000460</t>
  </si>
  <si>
    <t>STHBKK012502000461</t>
  </si>
  <si>
    <t>STHBKK012502000462</t>
  </si>
  <si>
    <t>STHBKK012502000464</t>
  </si>
  <si>
    <t>STHBKK012502000465</t>
  </si>
  <si>
    <t>STHBKK012502000466</t>
  </si>
  <si>
    <t>STHBKK012502000467</t>
  </si>
  <si>
    <t>STHBKK012502000468</t>
  </si>
  <si>
    <t>STHBKK012502000469</t>
  </si>
  <si>
    <t>นาย สุมิตรชา</t>
  </si>
  <si>
    <t>STHBKK012502000470</t>
  </si>
  <si>
    <t>นาย สมชาย โพธิ์คำ</t>
  </si>
  <si>
    <t>STHONLIN2502000465</t>
  </si>
  <si>
    <t>STHONLIN2502000467</t>
  </si>
  <si>
    <t>STHONLIN2502000484</t>
  </si>
  <si>
    <t>STHONLIN2502000485</t>
  </si>
  <si>
    <t>นางสาว รุ่งทิวา สุหงษา</t>
  </si>
  <si>
    <t>STHONLIN2502000488</t>
  </si>
  <si>
    <t>นางสาว ณัฐญาวรรณ  ยอดเดชา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</si>
  <si>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</si>
  <si>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STHBKK012502000471</t>
  </si>
  <si>
    <t>นาย กรณพัฒน์ เอื้อมอังกูร</t>
  </si>
  <si>
    <t>STHBKK012502000474</t>
  </si>
  <si>
    <t>STHBKK012502000475</t>
  </si>
  <si>
    <t>STHBKK012502000476</t>
  </si>
  <si>
    <t>STHBKK012502000477</t>
  </si>
  <si>
    <t>นาย กุหลาบ พึ่งนิล</t>
  </si>
  <si>
    <t>STHBKK012502000478</t>
  </si>
  <si>
    <t>นาย มานพ จันทรวิวัฒน์</t>
  </si>
  <si>
    <t>STHBKK012502000479</t>
  </si>
  <si>
    <t>STHBKK012502000480</t>
  </si>
  <si>
    <t>STHBKK012502000481</t>
  </si>
  <si>
    <t>STHBKK012502000482</t>
  </si>
  <si>
    <t>STHBKK012502000483</t>
  </si>
  <si>
    <t>นาง ลำเพลิน  พุ่มไสว</t>
  </si>
  <si>
    <t>STHBKK012502000484</t>
  </si>
  <si>
    <t>พิชชาพร พุ่มไสว</t>
  </si>
  <si>
    <t>STHBKK012502000485</t>
  </si>
  <si>
    <t>STHBKK012502000486</t>
  </si>
  <si>
    <t>STHBKK012502000487</t>
  </si>
  <si>
    <t>STHBKK012502000488</t>
  </si>
  <si>
    <t>STHBKK012502000489</t>
  </si>
  <si>
    <t>นาย วัชรากร เข็มนาค</t>
  </si>
  <si>
    <t>STHBKK012502000490</t>
  </si>
  <si>
    <t>STHBKK012502000491</t>
  </si>
  <si>
    <t>นาง ศิลา  สงอาจินต์</t>
  </si>
  <si>
    <t>STHONLIN2502000518</t>
  </si>
  <si>
    <t>STHONLIN2502000525</t>
  </si>
  <si>
    <t>STHONLIN2502000526</t>
  </si>
  <si>
    <t>STHONLIN2502000527</t>
  </si>
  <si>
    <t>STHONLIN2502000528</t>
  </si>
  <si>
    <t>นางสาว นุสรา พวงปรึก</t>
  </si>
  <si>
    <t>STHONLIN2502000530</t>
  </si>
  <si>
    <t>STHONLIN2502000532</t>
  </si>
  <si>
    <t>นาง วิมารัตน์ คชพันธิ์</t>
  </si>
  <si>
    <t>STHONLIN2502000535</t>
  </si>
  <si>
    <t>นาย ดำรงค์ ปฏิสังข์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</si>
  <si>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</si>
  <si>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ETHBKK012502000028</t>
  </si>
  <si>
    <t>ETHONLIN2502000018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</si>
  <si>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</si>
  <si>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STHBKK012502000492</t>
  </si>
  <si>
    <t>STHBKK012502000494</t>
  </si>
  <si>
    <t>STHBKK012502000495</t>
  </si>
  <si>
    <t>นาย ปาณชัย คงกอ</t>
  </si>
  <si>
    <t>ple bkk</t>
  </si>
  <si>
    <t>STHBKK012502000496</t>
  </si>
  <si>
    <t>นาง อรพิน นางแสน</t>
  </si>
  <si>
    <t>STHBKK012502000497</t>
  </si>
  <si>
    <t>STHBKK012502000500</t>
  </si>
  <si>
    <t>STHBKK012502000503</t>
  </si>
  <si>
    <t>นาย พิศาล รอดวงศ์</t>
  </si>
  <si>
    <t>STHBKK012502000504</t>
  </si>
  <si>
    <t>STHBKK012502000505</t>
  </si>
  <si>
    <t>STHBKK012502000506</t>
  </si>
  <si>
    <t>มธุรา ชาติสุทธิ์</t>
  </si>
  <si>
    <t>STHBKK012502000507</t>
  </si>
  <si>
    <t>STHBKK012502000508</t>
  </si>
  <si>
    <t>นาย ธวัชชัย พระโสภณ</t>
  </si>
  <si>
    <t>STHBKK012502000509</t>
  </si>
  <si>
    <t>นางสาว สุรีรัตน์  แสนงาม</t>
  </si>
  <si>
    <t>STHBKK012502000511</t>
  </si>
  <si>
    <t>นางสาว จิราภรณ์ เขาทอง</t>
  </si>
  <si>
    <t>STHBKK012502000512</t>
  </si>
  <si>
    <t>STHBKK012502000513</t>
  </si>
  <si>
    <t>STHBKK012502000514</t>
  </si>
  <si>
    <t>นางสาว รวีวรรณ จินต์สวัสดิ์</t>
  </si>
  <si>
    <t>STHBKK012502000516</t>
  </si>
  <si>
    <t>STHBKK012502000517</t>
  </si>
  <si>
    <t>STHBKK012502000519</t>
  </si>
  <si>
    <t>STHBKK012502000520</t>
  </si>
  <si>
    <t>STHBKK012502000521</t>
  </si>
  <si>
    <t>STHBUR2502000012</t>
  </si>
  <si>
    <t>Mr. U SAW LEH HTOO</t>
  </si>
  <si>
    <t>STHONLIN2502000546</t>
  </si>
  <si>
    <t>STHONLIN2502000559</t>
  </si>
  <si>
    <t>STHONLIN2502000564</t>
  </si>
  <si>
    <t>นาย วัชรชัย ขุนศรีรักษา</t>
  </si>
  <si>
    <t>STHONLIN2502000576</t>
  </si>
  <si>
    <t>99 ธัญญ์พิชชา เบญญรัตนเศรษฐ์</t>
  </si>
  <si>
    <t>STHONLIN2502000578</t>
  </si>
  <si>
    <t>STHONLIN2502000582</t>
  </si>
  <si>
    <t>นางสาว ธนิชชนันท์ สิริภาคยะประภา</t>
  </si>
  <si>
    <t>STHONLIN2502000583</t>
  </si>
  <si>
    <t>นางสาว จิตรา วีระโห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</si>
  <si>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</si>
  <si>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ETHONLIN2502000020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</si>
  <si>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</si>
  <si>
    <t>STHBKK012502000522</t>
  </si>
  <si>
    <t>STHBKK012502000523</t>
  </si>
  <si>
    <t>STHBKK012502000524</t>
  </si>
  <si>
    <t>นาย วิโรจน์ อังคเสถียร</t>
  </si>
  <si>
    <t>STHBKK012502000525</t>
  </si>
  <si>
    <t>นางสาว วาชินี  อังคเสถียร</t>
  </si>
  <si>
    <t>STHBKK012502000526</t>
  </si>
  <si>
    <t>นางสาว ชวัลรัตน์ ปัสสาพันธุ์</t>
  </si>
  <si>
    <t>STHBKK012502000527</t>
  </si>
  <si>
    <t>STHBKK012502000528</t>
  </si>
  <si>
    <t>STHBKK012502000529</t>
  </si>
  <si>
    <t>STHBKK012502000530</t>
  </si>
  <si>
    <t>นาย อนันต์กฤช เต็มศิริพันธุ์</t>
  </si>
  <si>
    <t>STHBKK012502000531</t>
  </si>
  <si>
    <t>STHBKK012502000532</t>
  </si>
  <si>
    <t>นาย อดุลย์ คุณสุข</t>
  </si>
  <si>
    <t>STHBKK012502000533</t>
  </si>
  <si>
    <t>STHBKK012502000534</t>
  </si>
  <si>
    <t>STHBKK012502000535</t>
  </si>
  <si>
    <t>นาย ไชยยันต์ รัตนชำนอง</t>
  </si>
  <si>
    <t>STHBKK012502000536</t>
  </si>
  <si>
    <t>STHBKK012502000537</t>
  </si>
  <si>
    <t>นาง ภัชษนัญฑ์ ชิเดนทรีย์</t>
  </si>
  <si>
    <t>STHBKK012502000538</t>
  </si>
  <si>
    <t>นาย พัฒนชัย สุนทรหิรัญวงศ์</t>
  </si>
  <si>
    <t>STHBKK012502000539</t>
  </si>
  <si>
    <t>นาง ณัฐรดา นมพุก</t>
  </si>
  <si>
    <t>STHBKK012502000540</t>
  </si>
  <si>
    <t>นาย สมยงค์​ วงศ์พิทักษ์</t>
  </si>
  <si>
    <t>STHBKK012502000541</t>
  </si>
  <si>
    <t>STHBKK012502000543</t>
  </si>
  <si>
    <t>นาย จิรวัฒน์ ทิววัฒน์ปกรณ์</t>
  </si>
  <si>
    <t>STHBKK012502000544</t>
  </si>
  <si>
    <t>นางสาว ชลธิชา  ยุ้ยจำเริญทรัพย์</t>
  </si>
  <si>
    <t>STHBKK012502000546</t>
  </si>
  <si>
    <t>STHBKK012502000547</t>
  </si>
  <si>
    <t>นางสาว มุกดา พวงสง่า</t>
  </si>
  <si>
    <t>STHBKK012502000548</t>
  </si>
  <si>
    <t>STHBKK012502000549</t>
  </si>
  <si>
    <t>นางสาว ภกุชา  อติพรวณิชย์</t>
  </si>
  <si>
    <t>STHBKK012502000550</t>
  </si>
  <si>
    <t>นางสาว พันธุ์ทิพา แดงดีมาก</t>
  </si>
  <si>
    <t>STHBKK012502000551</t>
  </si>
  <si>
    <t>STHBKK012502000552</t>
  </si>
  <si>
    <t>STHONLIN2502000649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</si>
  <si>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</si>
  <si>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ETHBKK012502000029</t>
  </si>
  <si>
    <t>ETHONLIN2502000019</t>
  </si>
  <si>
    <t>ETHONLIN2502000021</t>
  </si>
  <si>
    <t>ETHONLIN2502000022</t>
  </si>
  <si>
    <t>ETHONLIN2502000023</t>
  </si>
  <si>
    <r>
      <rPr>
        <rFont val="Arial"/>
        <b/>
        <color theme="1"/>
        <sz val="25.0"/>
      </rPr>
      <t xml:space="preserve">ผู้ปริ้นเดลี่ ประกบบิลขาย    </t>
    </r>
    <r>
      <rPr>
        <rFont val="Arial"/>
        <b/>
        <color rgb="FFFF9900"/>
        <sz val="25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</si>
</sst>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฿-41E]#,##0.00"/>
    <numFmt numFmtId="165" formatCode="m/d/yyyy"/>
    <numFmt numFmtId="166" formatCode="#,###_);\(#,###\)"/>
    <numFmt numFmtId="167" formatCode="d mmmyy"/>
    <numFmt numFmtId="168" formatCode="yyyy-mm-dd"/>
  </numFmts>
  <fonts count="27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0.0"/>
      <color theme="1"/>
      <name val="Arial"/>
    </font>
    <font>
      <b/>
      <sz val="17.0"/>
      <color theme="1"/>
      <name val="Arial"/>
    </font>
    <font>
      <b/>
      <sz val="17.0"/>
      <color rgb="FFFF0000"/>
      <name val="Arial"/>
    </font>
    <font>
      <b/>
      <sz val="18.0"/>
      <color rgb="FF0000FF"/>
      <name val="Arial"/>
    </font>
    <font>
      <b/>
      <sz val="13.0"/>
      <color theme="1"/>
      <name val="Arial"/>
    </font>
    <font>
      <sz val="17.0"/>
      <color rgb="FF000000"/>
      <name val="&quot;Times New Roman&quot;"/>
    </font>
    <font>
      <sz val="16.0"/>
      <color rgb="FF000000"/>
      <name val="&quot;Times New Roman&quot;"/>
    </font>
    <font>
      <b/>
      <sz val="18.0"/>
      <color theme="1"/>
      <name val="Arial"/>
      <scheme val="minor"/>
    </font>
    <font>
      <b/>
      <sz val="17.0"/>
      <color rgb="FF000000"/>
      <name val="Arial"/>
      <scheme val="minor"/>
    </font>
    <font>
      <b/>
      <sz val="19.0"/>
      <color rgb="FF000000"/>
      <name val="Arial"/>
      <scheme val="minor"/>
    </font>
    <font>
      <b/>
      <sz val="18.0"/>
      <color rgb="FFFF0000"/>
      <name val="Arial"/>
      <scheme val="minor"/>
    </font>
    <font>
      <sz val="17.0"/>
      <color rgb="FF000000"/>
      <name val="Arial"/>
      <scheme val="minor"/>
    </font>
    <font>
      <b/>
      <sz val="20.0"/>
      <color rgb="FF000000"/>
      <name val="Arial"/>
    </font>
    <font>
      <b/>
      <sz val="25.0"/>
      <color theme="1"/>
      <name val="Arial"/>
    </font>
    <font>
      <b/>
      <sz val="25.0"/>
      <color rgb="FF0000FF"/>
      <name val="Arial"/>
    </font>
    <font>
      <b/>
      <sz val="54.0"/>
      <color theme="1"/>
      <name val="Arial"/>
    </font>
    <font>
      <b/>
      <sz val="31.0"/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9" fillId="5" fontId="5" numFmtId="38" xfId="0" applyAlignment="1" applyBorder="1" applyFont="1" applyNumberFormat="1">
      <alignment horizontal="center" vertical="bottom"/>
    </xf>
    <xf borderId="0" fillId="5" fontId="8" numFmtId="0" xfId="0" applyAlignment="1" applyFon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readingOrder="0" vertical="bottom"/>
    </xf>
    <xf borderId="9" fillId="5" fontId="5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center"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7" fontId="2" numFmtId="0" xfId="0" applyAlignment="1" applyBorder="1" applyFill="1" applyFont="1">
      <alignment vertical="bottom"/>
    </xf>
    <xf borderId="2" fillId="7" fontId="2" numFmtId="0" xfId="0" applyAlignment="1" applyBorder="1" applyFont="1">
      <alignment vertical="bottom"/>
    </xf>
    <xf borderId="2" fillId="7" fontId="9" numFmtId="166" xfId="0" applyAlignment="1" applyBorder="1" applyFont="1" applyNumberFormat="1">
      <alignment horizontal="center"/>
    </xf>
    <xf borderId="2" fillId="7" fontId="2" numFmtId="166" xfId="0" applyAlignment="1" applyBorder="1" applyFont="1" applyNumberFormat="1">
      <alignment vertical="bottom"/>
    </xf>
    <xf borderId="3" fillId="7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8" fontId="10" numFmtId="164" xfId="0" applyAlignment="1" applyBorder="1" applyFill="1" applyFont="1" applyNumberFormat="1">
      <alignment horizontal="center" readingOrder="0" vertical="center"/>
    </xf>
    <xf borderId="4" fillId="7" fontId="5" numFmtId="0" xfId="0" applyAlignment="1" applyBorder="1" applyFont="1">
      <alignment horizontal="center" vertical="bottom"/>
    </xf>
    <xf borderId="5" fillId="7" fontId="5" numFmtId="0" xfId="0" applyAlignment="1" applyBorder="1" applyFont="1">
      <alignment horizontal="center" vertical="bottom"/>
    </xf>
    <xf borderId="6" fillId="7" fontId="6" numFmtId="0" xfId="0" applyAlignment="1" applyBorder="1" applyFont="1">
      <alignment horizontal="center"/>
    </xf>
    <xf borderId="5" fillId="7" fontId="7" numFmtId="0" xfId="0" applyAlignment="1" applyBorder="1" applyFont="1">
      <alignment horizontal="center" vertical="bottom"/>
    </xf>
    <xf borderId="6" fillId="7" fontId="5" numFmtId="0" xfId="0" applyAlignment="1" applyBorder="1" applyFont="1">
      <alignment horizontal="center" vertical="bottom"/>
    </xf>
    <xf borderId="7" fillId="7" fontId="2" numFmtId="0" xfId="0" applyAlignment="1" applyBorder="1" applyFont="1">
      <alignment vertical="bottom"/>
    </xf>
    <xf borderId="5" fillId="7" fontId="5" numFmtId="0" xfId="0" applyAlignment="1" applyBorder="1" applyFont="1">
      <alignment horizontal="center" shrinkToFit="0" vertical="bottom" wrapText="1"/>
    </xf>
    <xf borderId="7" fillId="7" fontId="5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shrinkToFit="0" wrapText="1"/>
    </xf>
    <xf borderId="9" fillId="0" fontId="11" numFmtId="165" xfId="0" applyAlignment="1" applyBorder="1" applyFont="1" applyNumberFormat="1">
      <alignment horizontal="center" readingOrder="0" vertical="bottom"/>
    </xf>
    <xf borderId="9" fillId="0" fontId="11" numFmtId="4" xfId="0" applyAlignment="1" applyBorder="1" applyFont="1" applyNumberFormat="1">
      <alignment horizontal="center" readingOrder="0" vertical="bottom"/>
    </xf>
    <xf borderId="9" fillId="0" fontId="11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readingOrder="0" vertical="bottom"/>
    </xf>
    <xf borderId="7" fillId="5" fontId="11" numFmtId="38" xfId="0" applyAlignment="1" applyBorder="1" applyFont="1" applyNumberFormat="1">
      <alignment vertical="bottom"/>
    </xf>
    <xf borderId="7" fillId="5" fontId="11" numFmtId="38" xfId="0" applyAlignment="1" applyBorder="1" applyFont="1" applyNumberFormat="1">
      <alignment horizontal="right" vertical="bottom"/>
    </xf>
    <xf borderId="7" fillId="5" fontId="11" numFmtId="38" xfId="0" applyAlignment="1" applyBorder="1" applyFont="1" applyNumberFormat="1">
      <alignment readingOrder="0" vertical="bottom"/>
    </xf>
    <xf borderId="9" fillId="0" fontId="11" numFmtId="38" xfId="0" applyAlignment="1" applyBorder="1" applyFont="1" applyNumberFormat="1">
      <alignment horizontal="right" readingOrder="0" vertical="bottom"/>
    </xf>
    <xf borderId="7" fillId="5" fontId="12" numFmtId="38" xfId="0" applyAlignment="1" applyBorder="1" applyFont="1" applyNumberFormat="1">
      <alignment horizontal="center" vertical="bottom"/>
    </xf>
    <xf borderId="7" fillId="5" fontId="11" numFmtId="38" xfId="0" applyAlignment="1" applyBorder="1" applyFont="1" applyNumberFormat="1">
      <alignment horizontal="center" readingOrder="0" vertical="bottom"/>
    </xf>
    <xf borderId="9" fillId="0" fontId="11" numFmtId="0" xfId="0" applyAlignment="1" applyBorder="1" applyFont="1">
      <alignment horizontal="center" readingOrder="0" shrinkToFit="0" wrapText="1"/>
    </xf>
    <xf borderId="7" fillId="5" fontId="11" numFmtId="38" xfId="0" applyAlignment="1" applyBorder="1" applyFont="1" applyNumberFormat="1">
      <alignment horizontal="center" vertical="bottom"/>
    </xf>
    <xf borderId="9" fillId="0" fontId="11" numFmtId="38" xfId="0" applyAlignment="1" applyBorder="1" applyFont="1" applyNumberFormat="1">
      <alignment readingOrder="0" vertical="bottom"/>
    </xf>
    <xf borderId="9" fillId="5" fontId="11" numFmtId="38" xfId="0" applyAlignment="1" applyBorder="1" applyFont="1" applyNumberFormat="1">
      <alignment vertical="bottom"/>
    </xf>
    <xf borderId="7" fillId="0" fontId="11" numFmtId="165" xfId="0" applyAlignment="1" applyBorder="1" applyFont="1" applyNumberFormat="1">
      <alignment horizontal="center" readingOrder="0" vertical="bottom"/>
    </xf>
    <xf borderId="7" fillId="0" fontId="11" numFmtId="4" xfId="0" applyAlignment="1" applyBorder="1" applyFont="1" applyNumberFormat="1">
      <alignment horizontal="center" readingOrder="0" vertical="bottom"/>
    </xf>
    <xf borderId="7" fillId="0" fontId="11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7" fillId="0" fontId="11" numFmtId="38" xfId="0" applyAlignment="1" applyBorder="1" applyFont="1" applyNumberFormat="1">
      <alignment readingOrder="0" vertical="bottom"/>
    </xf>
    <xf borderId="8" fillId="2" fontId="2" numFmtId="0" xfId="0" applyAlignment="1" applyBorder="1" applyFont="1">
      <alignment vertical="bottom"/>
    </xf>
    <xf borderId="7" fillId="2" fontId="2" numFmtId="165" xfId="0" applyAlignment="1" applyBorder="1" applyFont="1" applyNumberFormat="1">
      <alignment vertical="bottom"/>
    </xf>
    <xf borderId="7" fillId="2" fontId="2" numFmtId="4" xfId="0" applyAlignment="1" applyBorder="1" applyFont="1" applyNumberFormat="1">
      <alignment vertical="bottom"/>
    </xf>
    <xf borderId="7" fillId="2" fontId="6" numFmtId="0" xfId="0" applyAlignment="1" applyBorder="1" applyFont="1">
      <alignment horizontal="center" vertical="bottom"/>
    </xf>
    <xf borderId="7" fillId="2" fontId="2" numFmtId="0" xfId="0" applyAlignment="1" applyBorder="1" applyFont="1">
      <alignment vertical="bottom"/>
    </xf>
    <xf borderId="7" fillId="2" fontId="6" numFmtId="166" xfId="0" applyAlignment="1" applyBorder="1" applyFont="1" applyNumberFormat="1">
      <alignment horizontal="center" vertical="bottom"/>
    </xf>
    <xf borderId="7" fillId="2" fontId="6" numFmtId="166" xfId="0" applyAlignment="1" applyBorder="1" applyFont="1" applyNumberFormat="1">
      <alignment horizontal="center" readingOrder="0" vertical="bottom"/>
    </xf>
    <xf borderId="9" fillId="2" fontId="2" numFmtId="38" xfId="0" applyAlignment="1" applyBorder="1" applyFont="1" applyNumberFormat="1">
      <alignment vertical="bottom"/>
    </xf>
    <xf borderId="1" fillId="8" fontId="2" numFmtId="0" xfId="0" applyAlignment="1" applyBorder="1" applyFont="1">
      <alignment vertical="bottom"/>
    </xf>
    <xf borderId="2" fillId="8" fontId="2" numFmtId="0" xfId="0" applyAlignment="1" applyBorder="1" applyFont="1">
      <alignment vertical="bottom"/>
    </xf>
    <xf borderId="2" fillId="8" fontId="9" numFmtId="166" xfId="0" applyAlignment="1" applyBorder="1" applyFont="1" applyNumberFormat="1">
      <alignment horizontal="center"/>
    </xf>
    <xf borderId="2" fillId="8" fontId="2" numFmtId="166" xfId="0" applyAlignment="1" applyBorder="1" applyFont="1" applyNumberFormat="1">
      <alignment vertical="bottom"/>
    </xf>
    <xf borderId="3" fillId="8" fontId="2" numFmtId="0" xfId="0" applyAlignment="1" applyBorder="1" applyFont="1">
      <alignment vertical="bottom"/>
    </xf>
    <xf borderId="0" fillId="5" fontId="10" numFmtId="164" xfId="0" applyAlignment="1" applyFont="1" applyNumberFormat="1">
      <alignment horizontal="center"/>
    </xf>
    <xf borderId="1" fillId="9" fontId="10" numFmtId="164" xfId="0" applyAlignment="1" applyBorder="1" applyFill="1" applyFont="1" applyNumberFormat="1">
      <alignment horizontal="center"/>
    </xf>
    <xf borderId="4" fillId="10" fontId="5" numFmtId="0" xfId="0" applyAlignment="1" applyBorder="1" applyFill="1" applyFont="1">
      <alignment horizontal="center" vertical="bottom"/>
    </xf>
    <xf borderId="5" fillId="10" fontId="5" numFmtId="0" xfId="0" applyAlignment="1" applyBorder="1" applyFont="1">
      <alignment horizontal="center" vertical="bottom"/>
    </xf>
    <xf borderId="6" fillId="10" fontId="6" numFmtId="0" xfId="0" applyAlignment="1" applyBorder="1" applyFont="1">
      <alignment horizontal="center"/>
    </xf>
    <xf borderId="5" fillId="10" fontId="7" numFmtId="0" xfId="0" applyAlignment="1" applyBorder="1" applyFont="1">
      <alignment horizontal="center" vertical="bottom"/>
    </xf>
    <xf borderId="6" fillId="10" fontId="5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5" fillId="10" fontId="5" numFmtId="0" xfId="0" applyAlignment="1" applyBorder="1" applyFont="1">
      <alignment horizontal="center" shrinkToFit="0" vertical="bottom" wrapText="1"/>
    </xf>
    <xf borderId="7" fillId="10" fontId="5" numFmtId="0" xfId="0" applyAlignment="1" applyBorder="1" applyFont="1">
      <alignment horizontal="center" vertical="bottom"/>
    </xf>
    <xf borderId="7" fillId="5" fontId="11" numFmtId="38" xfId="0" applyAlignment="1" applyBorder="1" applyFont="1" applyNumberFormat="1">
      <alignment horizontal="right" readingOrder="0" vertical="bottom"/>
    </xf>
    <xf borderId="9" fillId="0" fontId="11" numFmtId="165" xfId="0" applyAlignment="1" applyBorder="1" applyFont="1" applyNumberFormat="1">
      <alignment readingOrder="0" vertical="bottom"/>
    </xf>
    <xf borderId="9" fillId="0" fontId="11" numFmtId="4" xfId="0" applyAlignment="1" applyBorder="1" applyFont="1" applyNumberFormat="1">
      <alignment readingOrder="0" vertical="bottom"/>
    </xf>
    <xf borderId="7" fillId="0" fontId="11" numFmtId="165" xfId="0" applyAlignment="1" applyBorder="1" applyFont="1" applyNumberFormat="1">
      <alignment readingOrder="0" vertical="bottom"/>
    </xf>
    <xf borderId="7" fillId="0" fontId="11" numFmtId="4" xfId="0" applyAlignment="1" applyBorder="1" applyFont="1" applyNumberFormat="1">
      <alignment readingOrder="0" vertical="bottom"/>
    </xf>
    <xf borderId="8" fillId="11" fontId="2" numFmtId="0" xfId="0" applyAlignment="1" applyBorder="1" applyFill="1" applyFont="1">
      <alignment vertical="bottom"/>
    </xf>
    <xf borderId="7" fillId="11" fontId="2" numFmtId="165" xfId="0" applyAlignment="1" applyBorder="1" applyFont="1" applyNumberFormat="1">
      <alignment vertical="bottom"/>
    </xf>
    <xf borderId="7" fillId="11" fontId="2" numFmtId="4" xfId="0" applyAlignment="1" applyBorder="1" applyFont="1" applyNumberFormat="1">
      <alignment vertical="bottom"/>
    </xf>
    <xf borderId="7" fillId="11" fontId="6" numFmtId="0" xfId="0" applyAlignment="1" applyBorder="1" applyFont="1">
      <alignment horizontal="center" vertical="bottom"/>
    </xf>
    <xf borderId="7" fillId="11" fontId="2" numFmtId="0" xfId="0" applyAlignment="1" applyBorder="1" applyFont="1">
      <alignment vertical="bottom"/>
    </xf>
    <xf borderId="7" fillId="11" fontId="6" numFmtId="166" xfId="0" applyAlignment="1" applyBorder="1" applyFont="1" applyNumberFormat="1">
      <alignment horizontal="center" vertical="bottom"/>
    </xf>
    <xf borderId="7" fillId="11" fontId="6" numFmtId="166" xfId="0" applyAlignment="1" applyBorder="1" applyFont="1" applyNumberFormat="1">
      <alignment horizontal="center" readingOrder="0" vertical="bottom"/>
    </xf>
    <xf borderId="9" fillId="11" fontId="2" numFmtId="38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2" fillId="9" fontId="9" numFmtId="166" xfId="0" applyAlignment="1" applyBorder="1" applyFont="1" applyNumberFormat="1">
      <alignment horizontal="center"/>
    </xf>
    <xf borderId="2" fillId="9" fontId="2" numFmtId="166" xfId="0" applyAlignment="1" applyBorder="1" applyFont="1" applyNumberFormat="1">
      <alignment vertical="bottom"/>
    </xf>
    <xf borderId="3" fillId="9" fontId="2" numFmtId="0" xfId="0" applyAlignment="1" applyBorder="1" applyFont="1">
      <alignment vertical="bottom"/>
    </xf>
    <xf borderId="0" fillId="12" fontId="5" numFmtId="0" xfId="0" applyAlignment="1" applyFill="1" applyFont="1">
      <alignment horizontal="right" vertical="bottom"/>
    </xf>
    <xf borderId="0" fillId="12" fontId="13" numFmtId="0" xfId="0" applyAlignment="1" applyFont="1">
      <alignment horizontal="center" readingOrder="0" vertical="bottom"/>
    </xf>
    <xf borderId="0" fillId="12" fontId="13" numFmtId="0" xfId="0" applyAlignment="1" applyFont="1">
      <alignment horizontal="center" vertical="bottom"/>
    </xf>
    <xf borderId="0" fillId="2" fontId="1" numFmtId="167" xfId="0" applyAlignment="1" applyFont="1" applyNumberFormat="1">
      <alignment horizontal="center" readingOrder="0"/>
    </xf>
    <xf borderId="2" fillId="7" fontId="2" numFmtId="38" xfId="0" applyAlignment="1" applyBorder="1" applyFont="1" applyNumberFormat="1">
      <alignment vertical="bottom"/>
    </xf>
    <xf borderId="9" fillId="0" fontId="11" numFmtId="165" xfId="0" applyAlignment="1" applyBorder="1" applyFont="1" applyNumberFormat="1">
      <alignment horizontal="center" vertical="bottom"/>
    </xf>
    <xf borderId="9" fillId="0" fontId="11" numFmtId="4" xfId="0" applyAlignment="1" applyBorder="1" applyFont="1" applyNumberFormat="1">
      <alignment horizontal="center" vertical="bottom"/>
    </xf>
    <xf borderId="9" fillId="0" fontId="11" numFmtId="164" xfId="0" applyAlignment="1" applyBorder="1" applyFont="1" applyNumberFormat="1">
      <alignment horizontal="center" vertical="bottom"/>
    </xf>
    <xf borderId="9" fillId="0" fontId="11" numFmtId="164" xfId="0" applyAlignment="1" applyBorder="1" applyFont="1" applyNumberFormat="1">
      <alignment vertical="bottom"/>
    </xf>
    <xf borderId="9" fillId="0" fontId="11" numFmtId="38" xfId="0" applyAlignment="1" applyBorder="1" applyFont="1" applyNumberFormat="1">
      <alignment vertical="bottom"/>
    </xf>
    <xf borderId="9" fillId="5" fontId="14" numFmtId="38" xfId="0" applyAlignment="1" applyBorder="1" applyFont="1" applyNumberFormat="1">
      <alignment horizontal="center" readingOrder="0" vertical="bottom"/>
    </xf>
    <xf borderId="7" fillId="6" fontId="6" numFmtId="166" xfId="0" applyAlignment="1" applyBorder="1" applyFont="1" applyNumberFormat="1">
      <alignment horizontal="center" readingOrder="0" vertical="bottom"/>
    </xf>
    <xf borderId="0" fillId="2" fontId="1" numFmtId="167" xfId="0" applyAlignment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7" fillId="4" fontId="2" numFmtId="0" xfId="0" applyAlignment="1" applyBorder="1" applyFont="1">
      <alignment vertical="center"/>
    </xf>
    <xf borderId="7" fillId="4" fontId="5" numFmtId="0" xfId="0" applyAlignment="1" applyBorder="1" applyFont="1">
      <alignment horizontal="center" vertical="center"/>
    </xf>
    <xf borderId="7" fillId="13" fontId="14" numFmtId="38" xfId="0" applyAlignment="1" applyBorder="1" applyFill="1" applyFont="1" applyNumberFormat="1">
      <alignment readingOrder="0" shrinkToFit="0" vertical="bottom" wrapText="1"/>
    </xf>
    <xf borderId="8" fillId="5" fontId="5" numFmtId="0" xfId="0" applyAlignment="1" applyBorder="1" applyFont="1">
      <alignment horizontal="center" readingOrder="0" vertical="bottom"/>
    </xf>
    <xf borderId="9" fillId="0" fontId="15" numFmtId="165" xfId="0" applyAlignment="1" applyBorder="1" applyFont="1" applyNumberFormat="1">
      <alignment readingOrder="0" shrinkToFit="0" vertical="bottom" wrapText="0"/>
    </xf>
    <xf borderId="9" fillId="0" fontId="15" numFmtId="4" xfId="0" applyAlignment="1" applyBorder="1" applyFont="1" applyNumberFormat="1">
      <alignment readingOrder="0" shrinkToFit="0" vertical="bottom" wrapText="0"/>
    </xf>
    <xf borderId="9" fillId="0" fontId="15" numFmtId="0" xfId="0" applyAlignment="1" applyBorder="1" applyFont="1">
      <alignment readingOrder="0" shrinkToFit="0" vertical="bottom" wrapText="0"/>
    </xf>
    <xf borderId="9" fillId="0" fontId="16" numFmtId="38" xfId="0" applyAlignment="1" applyBorder="1" applyFont="1" applyNumberFormat="1">
      <alignment horizontal="right" readingOrder="0" shrinkToFit="0" vertical="bottom" wrapText="0"/>
    </xf>
    <xf borderId="9" fillId="0" fontId="15" numFmtId="38" xfId="0" applyAlignment="1" applyBorder="1" applyFont="1" applyNumberFormat="1">
      <alignment readingOrder="0" shrinkToFit="0" vertical="bottom" wrapText="0"/>
    </xf>
    <xf borderId="7" fillId="5" fontId="7" numFmtId="38" xfId="0" applyAlignment="1" applyBorder="1" applyFont="1" applyNumberFormat="1">
      <alignment horizontal="center" readingOrder="0" vertical="bottom"/>
    </xf>
    <xf borderId="8" fillId="5" fontId="17" numFmtId="0" xfId="0" applyAlignment="1" applyBorder="1" applyFont="1">
      <alignment horizontal="center" readingOrder="0" vertical="bottom"/>
    </xf>
    <xf borderId="9" fillId="0" fontId="18" numFmtId="165" xfId="0" applyAlignment="1" applyBorder="1" applyFont="1" applyNumberFormat="1">
      <alignment horizontal="center" readingOrder="0" shrinkToFit="0" vertical="bottom" wrapText="0"/>
    </xf>
    <xf borderId="9" fillId="0" fontId="18" numFmtId="4" xfId="0" applyAlignment="1" applyBorder="1" applyFont="1" applyNumberFormat="1">
      <alignment horizontal="center" readingOrder="0" shrinkToFit="0" vertical="bottom" wrapText="0"/>
    </xf>
    <xf borderId="9" fillId="0" fontId="18" numFmtId="0" xfId="0" applyAlignment="1" applyBorder="1" applyFont="1">
      <alignment horizontal="center" readingOrder="0" shrinkToFit="0" vertical="bottom" wrapText="0"/>
    </xf>
    <xf borderId="9" fillId="0" fontId="18" numFmtId="0" xfId="0" applyAlignment="1" applyBorder="1" applyFont="1">
      <alignment readingOrder="0" shrinkToFit="0" vertical="bottom" wrapText="0"/>
    </xf>
    <xf borderId="7" fillId="5" fontId="17" numFmtId="38" xfId="0" applyAlignment="1" applyBorder="1" applyFont="1" applyNumberFormat="1">
      <alignment readingOrder="0" vertical="bottom"/>
    </xf>
    <xf borderId="7" fillId="5" fontId="17" numFmtId="38" xfId="0" applyAlignment="1" applyBorder="1" applyFont="1" applyNumberFormat="1">
      <alignment vertical="bottom"/>
    </xf>
    <xf borderId="7" fillId="5" fontId="17" numFmtId="38" xfId="0" applyAlignment="1" applyBorder="1" applyFont="1" applyNumberFormat="1">
      <alignment horizontal="right" readingOrder="0" vertical="bottom"/>
    </xf>
    <xf borderId="9" fillId="0" fontId="19" numFmtId="38" xfId="0" applyAlignment="1" applyBorder="1" applyFont="1" applyNumberFormat="1">
      <alignment horizontal="right" readingOrder="0" shrinkToFit="0" vertical="bottom" wrapText="0"/>
    </xf>
    <xf borderId="7" fillId="5" fontId="20" numFmtId="38" xfId="0" applyAlignment="1" applyBorder="1" applyFont="1" applyNumberFormat="1">
      <alignment horizontal="center" vertical="bottom"/>
    </xf>
    <xf borderId="9" fillId="0" fontId="19" numFmtId="38" xfId="0" applyAlignment="1" applyBorder="1" applyFont="1" applyNumberFormat="1">
      <alignment readingOrder="0" shrinkToFit="0" vertical="bottom" wrapText="0"/>
    </xf>
    <xf borderId="9" fillId="5" fontId="17" numFmtId="38" xfId="0" applyAlignment="1" applyBorder="1" applyFont="1" applyNumberFormat="1">
      <alignment horizontal="center" vertical="bottom"/>
    </xf>
    <xf borderId="7" fillId="5" fontId="17" numFmtId="38" xfId="0" applyAlignment="1" applyBorder="1" applyFont="1" applyNumberFormat="1">
      <alignment horizontal="right" vertical="bottom"/>
    </xf>
    <xf borderId="9" fillId="0" fontId="21" numFmtId="38" xfId="0" applyAlignment="1" applyBorder="1" applyFont="1" applyNumberFormat="1">
      <alignment readingOrder="0" shrinkToFit="0" vertical="bottom" wrapText="0"/>
    </xf>
    <xf borderId="7" fillId="5" fontId="12" numFmtId="38" xfId="0" applyAlignment="1" applyBorder="1" applyFont="1" applyNumberFormat="1">
      <alignment horizontal="center" readingOrder="0" vertical="bottom"/>
    </xf>
    <xf borderId="9" fillId="0" fontId="22" numFmtId="38" xfId="0" applyAlignment="1" applyBorder="1" applyFont="1" applyNumberFormat="1">
      <alignment readingOrder="0" shrinkToFit="0" vertical="bottom" wrapText="0"/>
    </xf>
    <xf borderId="7" fillId="0" fontId="18" numFmtId="165" xfId="0" applyAlignment="1" applyBorder="1" applyFont="1" applyNumberFormat="1">
      <alignment horizontal="center" readingOrder="0" shrinkToFit="0" vertical="bottom" wrapText="0"/>
    </xf>
    <xf borderId="7" fillId="0" fontId="18" numFmtId="4" xfId="0" applyAlignment="1" applyBorder="1" applyFont="1" applyNumberFormat="1">
      <alignment horizontal="center" readingOrder="0" shrinkToFit="0" vertical="bottom" wrapText="0"/>
    </xf>
    <xf borderId="7" fillId="0" fontId="18" numFmtId="0" xfId="0" applyAlignment="1" applyBorder="1" applyFont="1">
      <alignment horizontal="center" readingOrder="0" shrinkToFit="0" vertical="bottom" wrapText="0"/>
    </xf>
    <xf borderId="7" fillId="0" fontId="18" numFmtId="0" xfId="0" applyAlignment="1" applyBorder="1" applyFont="1">
      <alignment readingOrder="0" shrinkToFit="0" vertical="bottom" wrapText="0"/>
    </xf>
    <xf borderId="7" fillId="0" fontId="19" numFmtId="38" xfId="0" applyAlignment="1" applyBorder="1" applyFont="1" applyNumberFormat="1">
      <alignment horizontal="right" readingOrder="0" shrinkToFit="0" vertical="bottom" wrapText="0"/>
    </xf>
    <xf borderId="7" fillId="0" fontId="22" numFmtId="38" xfId="0" applyAlignment="1" applyBorder="1" applyFont="1" applyNumberFormat="1">
      <alignment readingOrder="0" shrinkToFit="0" vertical="bottom" wrapText="0"/>
    </xf>
    <xf borderId="7" fillId="0" fontId="21" numFmtId="38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7" fillId="6" fontId="2" numFmtId="0" xfId="0" applyAlignment="1" applyBorder="1" applyFont="1">
      <alignment readingOrder="0" vertical="bottom"/>
    </xf>
    <xf borderId="7" fillId="5" fontId="11" numFmtId="38" xfId="0" applyAlignment="1" applyBorder="1" applyFont="1" applyNumberFormat="1">
      <alignment horizontal="center" readingOrder="0" shrinkToFit="0" vertical="center" wrapText="0"/>
    </xf>
    <xf borderId="9" fillId="0" fontId="22" numFmtId="38" xfId="0" applyAlignment="1" applyBorder="1" applyFont="1" applyNumberFormat="1">
      <alignment horizontal="center" readingOrder="0" shrinkToFit="0" vertical="center" wrapText="0"/>
    </xf>
    <xf borderId="9" fillId="0" fontId="18" numFmtId="168" xfId="0" applyAlignment="1" applyBorder="1" applyFont="1" applyNumberFormat="1">
      <alignment horizontal="center" readingOrder="0" shrinkToFit="0" vertical="bottom" wrapText="0"/>
    </xf>
    <xf borderId="7" fillId="0" fontId="18" numFmtId="168" xfId="0" applyAlignment="1" applyBorder="1" applyFont="1" applyNumberFormat="1">
      <alignment horizontal="center" readingOrder="0" shrinkToFit="0" vertical="bottom" wrapText="0"/>
    </xf>
    <xf borderId="0" fillId="12" fontId="5" numFmtId="0" xfId="0" applyAlignment="1" applyFont="1">
      <alignment horizontal="right" readingOrder="0" vertical="bottom"/>
    </xf>
    <xf borderId="1" fillId="9" fontId="10" numFmtId="164" xfId="0" applyAlignment="1" applyBorder="1" applyFont="1" applyNumberFormat="1">
      <alignment horizontal="center" vertical="center"/>
    </xf>
    <xf borderId="8" fillId="0" fontId="11" numFmtId="0" xfId="0" applyAlignment="1" applyBorder="1" applyFont="1">
      <alignment horizontal="center" readingOrder="0" shrinkToFit="0" wrapText="1"/>
    </xf>
    <xf borderId="7" fillId="0" fontId="11" numFmtId="38" xfId="0" applyAlignment="1" applyBorder="1" applyFont="1" applyNumberFormat="1">
      <alignment horizontal="right" readingOrder="0" vertical="bottom"/>
    </xf>
    <xf borderId="0" fillId="12" fontId="23" numFmtId="0" xfId="0" applyAlignment="1" applyFont="1">
      <alignment horizontal="right" vertical="bottom"/>
    </xf>
    <xf borderId="0" fillId="12" fontId="24" numFmtId="0" xfId="0" applyAlignment="1" applyFont="1">
      <alignment horizontal="center" readingOrder="0" vertical="bottom"/>
    </xf>
    <xf borderId="0" fillId="12" fontId="23" numFmtId="0" xfId="0" applyAlignment="1" applyFont="1">
      <alignment horizontal="right" readingOrder="0" vertical="bottom"/>
    </xf>
    <xf borderId="0" fillId="2" fontId="25" numFmtId="0" xfId="0" applyAlignment="1" applyFont="1">
      <alignment horizontal="center" readingOrder="0" vertical="center"/>
    </xf>
    <xf borderId="9" fillId="0" fontId="22" numFmtId="38" xfId="0" applyAlignment="1" applyBorder="1" applyFont="1" applyNumberFormat="1">
      <alignment horizontal="center" readingOrder="0" shrinkToFit="0" vertical="bottom" wrapText="0"/>
    </xf>
    <xf borderId="0" fillId="2" fontId="23" numFmtId="0" xfId="0" applyAlignment="1" applyFont="1">
      <alignment horizontal="right" readingOrder="0" vertical="bottom"/>
    </xf>
    <xf borderId="0" fillId="2" fontId="24" numFmtId="0" xfId="0" applyAlignment="1" applyFont="1">
      <alignment horizontal="center" readingOrder="0" vertical="bottom"/>
    </xf>
    <xf borderId="9" fillId="5" fontId="17" numFmtId="38" xfId="0" applyAlignment="1" applyBorder="1" applyFont="1" applyNumberFormat="1">
      <alignment horizontal="center" readingOrder="0" vertical="bottom"/>
    </xf>
    <xf borderId="7" fillId="0" fontId="22" numFmtId="38" xfId="0" applyAlignment="1" applyBorder="1" applyFont="1" applyNumberFormat="1">
      <alignment shrinkToFit="0" vertical="bottom" wrapText="0"/>
    </xf>
    <xf borderId="2" fillId="9" fontId="26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0.38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45688.0</v>
      </c>
      <c r="C6" s="20" t="s">
        <v>24</v>
      </c>
      <c r="D6" s="21">
        <v>31927.0</v>
      </c>
      <c r="E6" s="22" t="s">
        <v>25</v>
      </c>
      <c r="F6" s="23"/>
      <c r="G6" s="23"/>
      <c r="H6" s="23"/>
      <c r="I6" s="24">
        <v>2950.0</v>
      </c>
      <c r="J6" s="23"/>
      <c r="K6" s="23"/>
      <c r="L6" s="23"/>
      <c r="M6" s="23"/>
      <c r="N6" s="23"/>
      <c r="O6" s="23"/>
      <c r="P6" s="25">
        <v>2950.0</v>
      </c>
      <c r="Q6" s="26">
        <f t="shared" ref="Q6:Q45" si="1">F6+G6+H6+I6+J6+K6+L6+M6+N6+O6-P6</f>
        <v>0</v>
      </c>
      <c r="R6" s="25" t="s">
        <v>26</v>
      </c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45688.0</v>
      </c>
      <c r="C7" s="20" t="s">
        <v>27</v>
      </c>
      <c r="D7" s="21">
        <v>21818.0</v>
      </c>
      <c r="E7" s="22" t="s">
        <v>28</v>
      </c>
      <c r="F7" s="23"/>
      <c r="G7" s="23"/>
      <c r="H7" s="23"/>
      <c r="I7" s="29"/>
      <c r="J7" s="23"/>
      <c r="K7" s="30">
        <v>9300.0</v>
      </c>
      <c r="L7" s="23"/>
      <c r="M7" s="23"/>
      <c r="N7" s="23"/>
      <c r="O7" s="23"/>
      <c r="P7" s="25">
        <v>9300.0</v>
      </c>
      <c r="Q7" s="26">
        <f t="shared" si="1"/>
        <v>0</v>
      </c>
      <c r="R7" s="25" t="s">
        <v>29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45689.0</v>
      </c>
      <c r="C8" s="20" t="s">
        <v>30</v>
      </c>
      <c r="D8" s="21">
        <v>70758.0</v>
      </c>
      <c r="E8" s="22" t="s">
        <v>31</v>
      </c>
      <c r="F8" s="23"/>
      <c r="G8" s="23"/>
      <c r="H8" s="23"/>
      <c r="I8" s="23"/>
      <c r="J8" s="24">
        <v>200.0</v>
      </c>
      <c r="K8" s="23"/>
      <c r="L8" s="23"/>
      <c r="M8" s="23"/>
      <c r="N8" s="23"/>
      <c r="O8" s="23"/>
      <c r="P8" s="25">
        <v>200.0</v>
      </c>
      <c r="Q8" s="26">
        <f t="shared" si="1"/>
        <v>0</v>
      </c>
      <c r="R8" s="25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45689.0</v>
      </c>
      <c r="C9" s="20" t="s">
        <v>32</v>
      </c>
      <c r="D9" s="21">
        <v>10271.0</v>
      </c>
      <c r="E9" s="22" t="s">
        <v>33</v>
      </c>
      <c r="F9" s="23"/>
      <c r="G9" s="30">
        <v>1150.0</v>
      </c>
      <c r="H9" s="23"/>
      <c r="I9" s="29"/>
      <c r="J9" s="23"/>
      <c r="K9" s="23"/>
      <c r="L9" s="23"/>
      <c r="M9" s="23"/>
      <c r="N9" s="23"/>
      <c r="O9" s="23"/>
      <c r="P9" s="25">
        <v>1150.0</v>
      </c>
      <c r="Q9" s="26">
        <f t="shared" si="1"/>
        <v>0</v>
      </c>
      <c r="R9" s="25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45689.0</v>
      </c>
      <c r="C10" s="20" t="s">
        <v>34</v>
      </c>
      <c r="D10" s="21">
        <v>10271.0</v>
      </c>
      <c r="E10" s="22" t="s">
        <v>33</v>
      </c>
      <c r="F10" s="23"/>
      <c r="G10" s="30">
        <v>4000.0</v>
      </c>
      <c r="H10" s="23"/>
      <c r="I10" s="23"/>
      <c r="J10" s="29"/>
      <c r="K10" s="23"/>
      <c r="L10" s="23"/>
      <c r="M10" s="23"/>
      <c r="N10" s="23"/>
      <c r="O10" s="23"/>
      <c r="P10" s="25">
        <v>4000.0</v>
      </c>
      <c r="Q10" s="26">
        <f t="shared" si="1"/>
        <v>0</v>
      </c>
      <c r="R10" s="25" t="s">
        <v>29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45689.0</v>
      </c>
      <c r="C11" s="20" t="s">
        <v>35</v>
      </c>
      <c r="D11" s="21">
        <v>10271.0</v>
      </c>
      <c r="E11" s="22" t="s">
        <v>33</v>
      </c>
      <c r="F11" s="23"/>
      <c r="G11" s="30">
        <v>450.0</v>
      </c>
      <c r="H11" s="23"/>
      <c r="I11" s="23"/>
      <c r="J11" s="29"/>
      <c r="K11" s="23"/>
      <c r="L11" s="23"/>
      <c r="M11" s="23"/>
      <c r="N11" s="23"/>
      <c r="O11" s="23"/>
      <c r="P11" s="25">
        <v>450.0</v>
      </c>
      <c r="Q11" s="26">
        <f t="shared" si="1"/>
        <v>0</v>
      </c>
      <c r="R11" s="25" t="s">
        <v>29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45690.0</v>
      </c>
      <c r="C12" s="20" t="s">
        <v>36</v>
      </c>
      <c r="D12" s="21">
        <v>79897.0</v>
      </c>
      <c r="E12" s="22" t="s">
        <v>37</v>
      </c>
      <c r="F12" s="23"/>
      <c r="G12" s="23"/>
      <c r="H12" s="23"/>
      <c r="I12" s="24">
        <v>750.0</v>
      </c>
      <c r="J12" s="23"/>
      <c r="K12" s="23"/>
      <c r="L12" s="23"/>
      <c r="M12" s="23"/>
      <c r="N12" s="23"/>
      <c r="O12" s="23"/>
      <c r="P12" s="25">
        <v>750.0</v>
      </c>
      <c r="Q12" s="26">
        <f t="shared" si="1"/>
        <v>0</v>
      </c>
      <c r="R12" s="25" t="s">
        <v>38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45690.0</v>
      </c>
      <c r="C13" s="20" t="s">
        <v>39</v>
      </c>
      <c r="D13" s="21">
        <v>62146.0</v>
      </c>
      <c r="E13" s="22" t="s">
        <v>40</v>
      </c>
      <c r="F13" s="23"/>
      <c r="G13" s="23"/>
      <c r="H13" s="23"/>
      <c r="I13" s="24">
        <v>100.0</v>
      </c>
      <c r="J13" s="23"/>
      <c r="K13" s="23"/>
      <c r="L13" s="23"/>
      <c r="M13" s="23"/>
      <c r="N13" s="23"/>
      <c r="O13" s="23"/>
      <c r="P13" s="25">
        <v>100.0</v>
      </c>
      <c r="Q13" s="26">
        <f t="shared" si="1"/>
        <v>0</v>
      </c>
      <c r="R13" s="25" t="s">
        <v>38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45690.0</v>
      </c>
      <c r="C14" s="20" t="s">
        <v>41</v>
      </c>
      <c r="D14" s="21">
        <v>35227.0</v>
      </c>
      <c r="E14" s="22" t="s">
        <v>42</v>
      </c>
      <c r="F14" s="23"/>
      <c r="G14" s="30">
        <v>4500.0</v>
      </c>
      <c r="H14" s="23"/>
      <c r="I14" s="29"/>
      <c r="J14" s="23"/>
      <c r="K14" s="23"/>
      <c r="L14" s="23"/>
      <c r="M14" s="23"/>
      <c r="N14" s="23"/>
      <c r="O14" s="23"/>
      <c r="P14" s="25">
        <v>4500.0</v>
      </c>
      <c r="Q14" s="26">
        <f t="shared" si="1"/>
        <v>0</v>
      </c>
      <c r="R14" s="25" t="s">
        <v>43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45690.0</v>
      </c>
      <c r="C15" s="20" t="s">
        <v>44</v>
      </c>
      <c r="D15" s="21">
        <v>35227.0</v>
      </c>
      <c r="E15" s="22" t="s">
        <v>42</v>
      </c>
      <c r="F15" s="23"/>
      <c r="G15" s="30">
        <v>4500.0</v>
      </c>
      <c r="H15" s="23"/>
      <c r="I15" s="29"/>
      <c r="J15" s="23"/>
      <c r="K15" s="23"/>
      <c r="L15" s="23"/>
      <c r="M15" s="23"/>
      <c r="N15" s="23"/>
      <c r="O15" s="23"/>
      <c r="P15" s="25">
        <v>4500.0</v>
      </c>
      <c r="Q15" s="26">
        <f t="shared" si="1"/>
        <v>0</v>
      </c>
      <c r="R15" s="25" t="s">
        <v>43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45690.0</v>
      </c>
      <c r="C16" s="20" t="s">
        <v>45</v>
      </c>
      <c r="D16" s="21">
        <v>35227.0</v>
      </c>
      <c r="E16" s="22" t="s">
        <v>42</v>
      </c>
      <c r="F16" s="23"/>
      <c r="G16" s="30">
        <v>5000.0</v>
      </c>
      <c r="H16" s="23"/>
      <c r="I16" s="29"/>
      <c r="J16" s="23"/>
      <c r="K16" s="23"/>
      <c r="L16" s="23"/>
      <c r="M16" s="23"/>
      <c r="N16" s="23"/>
      <c r="O16" s="23"/>
      <c r="P16" s="25">
        <v>5000.0</v>
      </c>
      <c r="Q16" s="26">
        <f t="shared" si="1"/>
        <v>0</v>
      </c>
      <c r="R16" s="25" t="s">
        <v>43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45690.0</v>
      </c>
      <c r="C17" s="20" t="s">
        <v>46</v>
      </c>
      <c r="D17" s="21">
        <v>25026.0</v>
      </c>
      <c r="E17" s="22" t="s">
        <v>47</v>
      </c>
      <c r="F17" s="29"/>
      <c r="G17" s="23"/>
      <c r="H17" s="23"/>
      <c r="I17" s="30">
        <v>4600.0</v>
      </c>
      <c r="J17" s="23"/>
      <c r="K17" s="23"/>
      <c r="L17" s="23"/>
      <c r="M17" s="23"/>
      <c r="N17" s="23"/>
      <c r="O17" s="23"/>
      <c r="P17" s="25">
        <v>4600.0</v>
      </c>
      <c r="Q17" s="26">
        <f t="shared" si="1"/>
        <v>0</v>
      </c>
      <c r="R17" s="25" t="s">
        <v>43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45690.0</v>
      </c>
      <c r="C18" s="20" t="s">
        <v>48</v>
      </c>
      <c r="D18" s="21">
        <v>31927.0</v>
      </c>
      <c r="E18" s="22" t="s">
        <v>25</v>
      </c>
      <c r="F18" s="23"/>
      <c r="G18" s="29"/>
      <c r="H18" s="23"/>
      <c r="I18" s="30">
        <v>900.0</v>
      </c>
      <c r="J18" s="23"/>
      <c r="K18" s="23"/>
      <c r="L18" s="23"/>
      <c r="M18" s="23"/>
      <c r="N18" s="23"/>
      <c r="O18" s="23"/>
      <c r="P18" s="25">
        <v>900.0</v>
      </c>
      <c r="Q18" s="26">
        <f t="shared" si="1"/>
        <v>0</v>
      </c>
      <c r="R18" s="25" t="s">
        <v>43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45690.0</v>
      </c>
      <c r="C19" s="20" t="s">
        <v>49</v>
      </c>
      <c r="D19" s="21">
        <v>84836.0</v>
      </c>
      <c r="E19" s="22" t="s">
        <v>50</v>
      </c>
      <c r="F19" s="23"/>
      <c r="G19" s="23"/>
      <c r="H19" s="23"/>
      <c r="I19" s="24">
        <v>5750.0</v>
      </c>
      <c r="J19" s="23"/>
      <c r="K19" s="23"/>
      <c r="L19" s="23"/>
      <c r="M19" s="23"/>
      <c r="N19" s="23"/>
      <c r="O19" s="23"/>
      <c r="P19" s="25">
        <v>5750.0</v>
      </c>
      <c r="Q19" s="26">
        <f t="shared" si="1"/>
        <v>0</v>
      </c>
      <c r="R19" s="25" t="s">
        <v>43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15.0</v>
      </c>
      <c r="B20" s="19">
        <v>45690.0</v>
      </c>
      <c r="C20" s="20" t="s">
        <v>51</v>
      </c>
      <c r="D20" s="21">
        <v>66969.0</v>
      </c>
      <c r="E20" s="22" t="s">
        <v>52</v>
      </c>
      <c r="F20" s="23"/>
      <c r="G20" s="23"/>
      <c r="H20" s="23"/>
      <c r="I20" s="29"/>
      <c r="J20" s="23"/>
      <c r="K20" s="23"/>
      <c r="L20" s="23"/>
      <c r="M20" s="30">
        <v>2500.0</v>
      </c>
      <c r="N20" s="23"/>
      <c r="O20" s="23"/>
      <c r="P20" s="25">
        <v>2500.0</v>
      </c>
      <c r="Q20" s="26">
        <f t="shared" si="1"/>
        <v>0</v>
      </c>
      <c r="R20" s="25" t="s">
        <v>38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8">
        <v>16.0</v>
      </c>
      <c r="B21" s="19">
        <v>45690.0</v>
      </c>
      <c r="C21" s="20" t="s">
        <v>53</v>
      </c>
      <c r="D21" s="21">
        <v>22332.0</v>
      </c>
      <c r="E21" s="22" t="s">
        <v>54</v>
      </c>
      <c r="F21" s="23"/>
      <c r="G21" s="23"/>
      <c r="H21" s="29"/>
      <c r="I21" s="30">
        <v>4900.0</v>
      </c>
      <c r="J21" s="23"/>
      <c r="K21" s="23"/>
      <c r="L21" s="23"/>
      <c r="M21" s="23"/>
      <c r="N21" s="23"/>
      <c r="O21" s="23"/>
      <c r="P21" s="25">
        <v>4900.0</v>
      </c>
      <c r="Q21" s="26">
        <f t="shared" si="1"/>
        <v>0</v>
      </c>
      <c r="R21" s="25" t="s">
        <v>43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8">
        <v>17.0</v>
      </c>
      <c r="B22" s="19">
        <v>45690.0</v>
      </c>
      <c r="C22" s="20" t="s">
        <v>55</v>
      </c>
      <c r="D22" s="21">
        <v>75045.0</v>
      </c>
      <c r="E22" s="22" t="s">
        <v>56</v>
      </c>
      <c r="F22" s="23"/>
      <c r="G22" s="23"/>
      <c r="H22" s="23"/>
      <c r="I22" s="23"/>
      <c r="J22" s="23"/>
      <c r="K22" s="29"/>
      <c r="L22" s="23"/>
      <c r="M22" s="30">
        <v>1700.0</v>
      </c>
      <c r="N22" s="23"/>
      <c r="O22" s="23"/>
      <c r="P22" s="25">
        <v>1700.0</v>
      </c>
      <c r="Q22" s="26">
        <f t="shared" si="1"/>
        <v>0</v>
      </c>
      <c r="R22" s="25" t="s">
        <v>43</v>
      </c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8">
        <v>18.0</v>
      </c>
      <c r="B23" s="19">
        <v>45690.0</v>
      </c>
      <c r="C23" s="20" t="s">
        <v>57</v>
      </c>
      <c r="D23" s="21">
        <v>75045.0</v>
      </c>
      <c r="E23" s="22" t="s">
        <v>56</v>
      </c>
      <c r="F23" s="23"/>
      <c r="G23" s="23"/>
      <c r="H23" s="23"/>
      <c r="I23" s="23"/>
      <c r="J23" s="23"/>
      <c r="K23" s="29"/>
      <c r="L23" s="23"/>
      <c r="M23" s="30">
        <v>1200.0</v>
      </c>
      <c r="N23" s="23"/>
      <c r="O23" s="23"/>
      <c r="P23" s="25">
        <v>1200.0</v>
      </c>
      <c r="Q23" s="26">
        <f t="shared" si="1"/>
        <v>0</v>
      </c>
      <c r="R23" s="25" t="s">
        <v>43</v>
      </c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8">
        <v>19.0</v>
      </c>
      <c r="B24" s="19">
        <v>45690.0</v>
      </c>
      <c r="C24" s="20" t="s">
        <v>58</v>
      </c>
      <c r="D24" s="21">
        <v>75045.0</v>
      </c>
      <c r="E24" s="22" t="s">
        <v>56</v>
      </c>
      <c r="F24" s="30">
        <v>4500.0</v>
      </c>
      <c r="G24" s="23"/>
      <c r="H24" s="29"/>
      <c r="I24" s="23"/>
      <c r="J24" s="23"/>
      <c r="K24" s="23"/>
      <c r="L24" s="23"/>
      <c r="M24" s="23"/>
      <c r="N24" s="23"/>
      <c r="O24" s="23"/>
      <c r="P24" s="25">
        <v>4500.0</v>
      </c>
      <c r="Q24" s="26">
        <f t="shared" si="1"/>
        <v>0</v>
      </c>
      <c r="R24" s="25" t="s">
        <v>43</v>
      </c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8">
        <v>20.0</v>
      </c>
      <c r="B25" s="19">
        <v>45690.0</v>
      </c>
      <c r="C25" s="20" t="s">
        <v>59</v>
      </c>
      <c r="D25" s="21">
        <v>48738.0</v>
      </c>
      <c r="E25" s="22" t="s">
        <v>60</v>
      </c>
      <c r="F25" s="23"/>
      <c r="G25" s="23"/>
      <c r="H25" s="29"/>
      <c r="I25" s="30">
        <v>1110.0</v>
      </c>
      <c r="J25" s="23"/>
      <c r="K25" s="23"/>
      <c r="L25" s="23"/>
      <c r="M25" s="23"/>
      <c r="N25" s="23"/>
      <c r="O25" s="23"/>
      <c r="P25" s="25">
        <v>1110.0</v>
      </c>
      <c r="Q25" s="26">
        <f t="shared" si="1"/>
        <v>0</v>
      </c>
      <c r="R25" s="25" t="s">
        <v>43</v>
      </c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8">
        <v>21.0</v>
      </c>
      <c r="B26" s="19">
        <v>45690.0</v>
      </c>
      <c r="C26" s="20" t="s">
        <v>61</v>
      </c>
      <c r="D26" s="21">
        <v>35227.0</v>
      </c>
      <c r="E26" s="22" t="s">
        <v>42</v>
      </c>
      <c r="F26" s="23"/>
      <c r="G26" s="30">
        <v>1000.0</v>
      </c>
      <c r="H26" s="29"/>
      <c r="I26" s="23"/>
      <c r="J26" s="23"/>
      <c r="K26" s="23"/>
      <c r="L26" s="23"/>
      <c r="M26" s="23"/>
      <c r="N26" s="23"/>
      <c r="O26" s="23"/>
      <c r="P26" s="25">
        <v>1000.0</v>
      </c>
      <c r="Q26" s="26">
        <f t="shared" si="1"/>
        <v>0</v>
      </c>
      <c r="R26" s="25" t="s">
        <v>43</v>
      </c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8">
        <v>22.0</v>
      </c>
      <c r="B27" s="19">
        <v>45690.0</v>
      </c>
      <c r="C27" s="20" t="s">
        <v>62</v>
      </c>
      <c r="D27" s="22">
        <v>10001.0</v>
      </c>
      <c r="E27" s="22" t="s">
        <v>63</v>
      </c>
      <c r="F27" s="23"/>
      <c r="G27" s="23"/>
      <c r="H27" s="23"/>
      <c r="I27" s="30">
        <v>3850.0</v>
      </c>
      <c r="J27" s="23"/>
      <c r="K27" s="23"/>
      <c r="L27" s="23"/>
      <c r="M27" s="23"/>
      <c r="N27" s="23"/>
      <c r="O27" s="23"/>
      <c r="P27" s="30">
        <v>3850.0</v>
      </c>
      <c r="Q27" s="26">
        <f t="shared" si="1"/>
        <v>0</v>
      </c>
      <c r="R27" s="25" t="s">
        <v>38</v>
      </c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8">
        <v>23.0</v>
      </c>
      <c r="B28" s="19">
        <v>45690.0</v>
      </c>
      <c r="C28" s="20" t="s">
        <v>64</v>
      </c>
      <c r="D28" s="22">
        <v>13781.0</v>
      </c>
      <c r="E28" s="22" t="s">
        <v>65</v>
      </c>
      <c r="F28" s="23"/>
      <c r="G28" s="30">
        <v>1400.0</v>
      </c>
      <c r="H28" s="23"/>
      <c r="I28" s="23"/>
      <c r="J28" s="23"/>
      <c r="K28" s="23"/>
      <c r="L28" s="23"/>
      <c r="M28" s="23"/>
      <c r="N28" s="23"/>
      <c r="O28" s="23"/>
      <c r="P28" s="30">
        <v>1400.0</v>
      </c>
      <c r="Q28" s="26">
        <f t="shared" si="1"/>
        <v>0</v>
      </c>
      <c r="R28" s="25" t="s">
        <v>43</v>
      </c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8">
        <v>24.0</v>
      </c>
      <c r="B29" s="19">
        <v>45690.0</v>
      </c>
      <c r="C29" s="20" t="s">
        <v>66</v>
      </c>
      <c r="D29" s="22">
        <v>15837.0</v>
      </c>
      <c r="E29" s="22" t="s">
        <v>67</v>
      </c>
      <c r="F29" s="23"/>
      <c r="G29" s="30">
        <v>4500.0</v>
      </c>
      <c r="H29" s="23"/>
      <c r="I29" s="23"/>
      <c r="J29" s="23"/>
      <c r="K29" s="23"/>
      <c r="L29" s="23"/>
      <c r="M29" s="23"/>
      <c r="N29" s="23"/>
      <c r="O29" s="23"/>
      <c r="P29" s="30">
        <v>4500.0</v>
      </c>
      <c r="Q29" s="26">
        <f t="shared" si="1"/>
        <v>0</v>
      </c>
      <c r="R29" s="25" t="s">
        <v>43</v>
      </c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8">
        <v>25.0</v>
      </c>
      <c r="B30" s="19">
        <v>45690.0</v>
      </c>
      <c r="C30" s="20" t="s">
        <v>68</v>
      </c>
      <c r="D30" s="22">
        <v>13781.0</v>
      </c>
      <c r="E30" s="22" t="s">
        <v>65</v>
      </c>
      <c r="F30" s="23"/>
      <c r="G30" s="30">
        <v>400.0</v>
      </c>
      <c r="H30" s="23"/>
      <c r="I30" s="23"/>
      <c r="J30" s="23"/>
      <c r="K30" s="23"/>
      <c r="L30" s="23"/>
      <c r="M30" s="23"/>
      <c r="N30" s="23"/>
      <c r="O30" s="23"/>
      <c r="P30" s="30">
        <v>400.0</v>
      </c>
      <c r="Q30" s="26">
        <f t="shared" si="1"/>
        <v>0</v>
      </c>
      <c r="R30" s="25" t="s">
        <v>43</v>
      </c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8">
        <v>26.0</v>
      </c>
      <c r="B31" s="19">
        <v>45690.0</v>
      </c>
      <c r="C31" s="20" t="s">
        <v>69</v>
      </c>
      <c r="D31" s="22">
        <v>53249.0</v>
      </c>
      <c r="E31" s="22" t="s">
        <v>70</v>
      </c>
      <c r="F31" s="23"/>
      <c r="G31" s="23"/>
      <c r="H31" s="23"/>
      <c r="I31" s="23"/>
      <c r="J31" s="30">
        <v>15000.0</v>
      </c>
      <c r="K31" s="23"/>
      <c r="L31" s="23"/>
      <c r="M31" s="23"/>
      <c r="N31" s="23"/>
      <c r="O31" s="23"/>
      <c r="P31" s="30">
        <v>15000.0</v>
      </c>
      <c r="Q31" s="26">
        <f t="shared" si="1"/>
        <v>0</v>
      </c>
      <c r="R31" s="25" t="s">
        <v>43</v>
      </c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8">
        <v>27.0</v>
      </c>
      <c r="B32" s="19">
        <v>45690.0</v>
      </c>
      <c r="C32" s="20" t="s">
        <v>71</v>
      </c>
      <c r="D32" s="22">
        <v>13781.0</v>
      </c>
      <c r="E32" s="22" t="s">
        <v>65</v>
      </c>
      <c r="F32" s="23"/>
      <c r="G32" s="30">
        <v>400.0</v>
      </c>
      <c r="H32" s="23"/>
      <c r="I32" s="23"/>
      <c r="J32" s="23"/>
      <c r="K32" s="23"/>
      <c r="L32" s="23"/>
      <c r="M32" s="23"/>
      <c r="N32" s="23"/>
      <c r="O32" s="23"/>
      <c r="P32" s="30">
        <v>400.0</v>
      </c>
      <c r="Q32" s="26">
        <f t="shared" si="1"/>
        <v>0</v>
      </c>
      <c r="R32" s="25" t="s">
        <v>43</v>
      </c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8">
        <v>28.0</v>
      </c>
      <c r="B33" s="19">
        <v>45690.0</v>
      </c>
      <c r="C33" s="20" t="s">
        <v>72</v>
      </c>
      <c r="D33" s="22">
        <v>48973.0</v>
      </c>
      <c r="E33" s="22" t="s">
        <v>73</v>
      </c>
      <c r="F33" s="23"/>
      <c r="G33" s="23"/>
      <c r="H33" s="23"/>
      <c r="I33" s="23"/>
      <c r="J33" s="23"/>
      <c r="K33" s="23"/>
      <c r="L33" s="23"/>
      <c r="M33" s="30">
        <v>2500.0</v>
      </c>
      <c r="N33" s="23"/>
      <c r="O33" s="23"/>
      <c r="P33" s="30">
        <v>2500.0</v>
      </c>
      <c r="Q33" s="26">
        <f t="shared" si="1"/>
        <v>0</v>
      </c>
      <c r="R33" s="25" t="s">
        <v>38</v>
      </c>
      <c r="S33" s="31" t="s">
        <v>74</v>
      </c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8">
        <v>29.0</v>
      </c>
      <c r="B34" s="19">
        <v>45690.0</v>
      </c>
      <c r="C34" s="20" t="s">
        <v>75</v>
      </c>
      <c r="D34" s="22">
        <v>62508.0</v>
      </c>
      <c r="E34" s="22" t="s">
        <v>76</v>
      </c>
      <c r="F34" s="30">
        <v>5200.0</v>
      </c>
      <c r="G34" s="23"/>
      <c r="H34" s="23"/>
      <c r="I34" s="23"/>
      <c r="J34" s="23"/>
      <c r="K34" s="23"/>
      <c r="L34" s="23"/>
      <c r="M34" s="23"/>
      <c r="N34" s="23"/>
      <c r="O34" s="23"/>
      <c r="P34" s="30">
        <v>5200.0</v>
      </c>
      <c r="Q34" s="26">
        <f t="shared" si="1"/>
        <v>0</v>
      </c>
      <c r="R34" s="25" t="s">
        <v>38</v>
      </c>
      <c r="S34" s="31" t="s">
        <v>74</v>
      </c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8">
        <v>30.0</v>
      </c>
      <c r="B35" s="19">
        <v>45690.0</v>
      </c>
      <c r="C35" s="20" t="s">
        <v>77</v>
      </c>
      <c r="D35" s="22">
        <v>58050.0</v>
      </c>
      <c r="E35" s="22" t="s">
        <v>78</v>
      </c>
      <c r="F35" s="23"/>
      <c r="G35" s="23"/>
      <c r="H35" s="23"/>
      <c r="I35" s="23"/>
      <c r="J35" s="23"/>
      <c r="K35" s="23"/>
      <c r="L35" s="23"/>
      <c r="M35" s="30">
        <v>200.0</v>
      </c>
      <c r="N35" s="23"/>
      <c r="O35" s="23"/>
      <c r="P35" s="30">
        <v>200.0</v>
      </c>
      <c r="Q35" s="26">
        <f t="shared" si="1"/>
        <v>0</v>
      </c>
      <c r="R35" s="25" t="s">
        <v>38</v>
      </c>
      <c r="S35" s="31" t="s">
        <v>74</v>
      </c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8">
        <v>31.0</v>
      </c>
      <c r="B36" s="19">
        <v>45690.0</v>
      </c>
      <c r="C36" s="20" t="s">
        <v>79</v>
      </c>
      <c r="D36" s="22">
        <v>77714.0</v>
      </c>
      <c r="E36" s="22" t="s">
        <v>80</v>
      </c>
      <c r="F36" s="23"/>
      <c r="G36" s="23"/>
      <c r="H36" s="23"/>
      <c r="I36" s="23"/>
      <c r="J36" s="23"/>
      <c r="K36" s="23"/>
      <c r="L36" s="23"/>
      <c r="M36" s="30">
        <v>2600.0</v>
      </c>
      <c r="N36" s="23"/>
      <c r="O36" s="23"/>
      <c r="P36" s="30">
        <v>2600.0</v>
      </c>
      <c r="Q36" s="26">
        <f t="shared" si="1"/>
        <v>0</v>
      </c>
      <c r="R36" s="25" t="s">
        <v>38</v>
      </c>
      <c r="S36" s="31" t="s">
        <v>74</v>
      </c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8">
        <v>32.0</v>
      </c>
      <c r="B37" s="19">
        <v>45690.0</v>
      </c>
      <c r="C37" s="20" t="s">
        <v>81</v>
      </c>
      <c r="D37" s="22">
        <v>86211.0</v>
      </c>
      <c r="E37" s="22" t="s">
        <v>82</v>
      </c>
      <c r="F37" s="23"/>
      <c r="G37" s="23"/>
      <c r="H37" s="23"/>
      <c r="I37" s="30">
        <v>7300.0</v>
      </c>
      <c r="J37" s="23"/>
      <c r="K37" s="23"/>
      <c r="L37" s="23"/>
      <c r="M37" s="23"/>
      <c r="N37" s="23"/>
      <c r="O37" s="23"/>
      <c r="P37" s="30">
        <v>7300.0</v>
      </c>
      <c r="Q37" s="26">
        <f t="shared" si="1"/>
        <v>0</v>
      </c>
      <c r="R37" s="25" t="s">
        <v>43</v>
      </c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18">
        <v>33.0</v>
      </c>
      <c r="B38" s="19">
        <v>45690.0</v>
      </c>
      <c r="C38" s="20" t="s">
        <v>83</v>
      </c>
      <c r="D38" s="22">
        <v>35227.0</v>
      </c>
      <c r="E38" s="22" t="s">
        <v>42</v>
      </c>
      <c r="F38" s="23"/>
      <c r="G38" s="30">
        <v>4800.0</v>
      </c>
      <c r="H38" s="23"/>
      <c r="I38" s="30">
        <v>300.0</v>
      </c>
      <c r="J38" s="23"/>
      <c r="K38" s="23"/>
      <c r="L38" s="23"/>
      <c r="M38" s="30">
        <v>900.0</v>
      </c>
      <c r="N38" s="23"/>
      <c r="O38" s="23"/>
      <c r="P38" s="30">
        <v>6000.0</v>
      </c>
      <c r="Q38" s="26">
        <f t="shared" si="1"/>
        <v>0</v>
      </c>
      <c r="R38" s="25" t="s">
        <v>43</v>
      </c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18">
        <v>34.0</v>
      </c>
      <c r="B39" s="19">
        <v>45688.0</v>
      </c>
      <c r="C39" s="20" t="s">
        <v>84</v>
      </c>
      <c r="D39" s="22">
        <v>10270.0</v>
      </c>
      <c r="E39" s="22" t="s">
        <v>85</v>
      </c>
      <c r="F39" s="23"/>
      <c r="G39" s="23"/>
      <c r="H39" s="23"/>
      <c r="I39" s="23"/>
      <c r="J39" s="23"/>
      <c r="K39" s="30">
        <v>4500.0</v>
      </c>
      <c r="L39" s="23"/>
      <c r="M39" s="23"/>
      <c r="N39" s="23"/>
      <c r="O39" s="23"/>
      <c r="P39" s="30">
        <v>4500.0</v>
      </c>
      <c r="Q39" s="26">
        <f t="shared" si="1"/>
        <v>0</v>
      </c>
      <c r="R39" s="32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18">
        <v>35.0</v>
      </c>
      <c r="B40" s="19">
        <v>45688.0</v>
      </c>
      <c r="C40" s="20" t="s">
        <v>86</v>
      </c>
      <c r="D40" s="22">
        <v>21821.0</v>
      </c>
      <c r="E40" s="22" t="s">
        <v>87</v>
      </c>
      <c r="F40" s="23"/>
      <c r="G40" s="23"/>
      <c r="H40" s="23"/>
      <c r="I40" s="23"/>
      <c r="J40" s="23"/>
      <c r="K40" s="30">
        <v>20000.0</v>
      </c>
      <c r="L40" s="23"/>
      <c r="M40" s="23"/>
      <c r="N40" s="23"/>
      <c r="O40" s="23"/>
      <c r="P40" s="30">
        <v>20000.0</v>
      </c>
      <c r="Q40" s="26">
        <f t="shared" si="1"/>
        <v>0</v>
      </c>
      <c r="R40" s="32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18">
        <v>36.0</v>
      </c>
      <c r="B41" s="19">
        <v>45688.0</v>
      </c>
      <c r="C41" s="20" t="s">
        <v>88</v>
      </c>
      <c r="D41" s="22">
        <v>86187.0</v>
      </c>
      <c r="E41" s="22" t="s">
        <v>89</v>
      </c>
      <c r="F41" s="23"/>
      <c r="G41" s="23"/>
      <c r="H41" s="23"/>
      <c r="I41" s="23"/>
      <c r="J41" s="23"/>
      <c r="K41" s="30">
        <v>2600.0</v>
      </c>
      <c r="L41" s="23"/>
      <c r="M41" s="23"/>
      <c r="N41" s="23"/>
      <c r="O41" s="23"/>
      <c r="P41" s="30">
        <v>2600.0</v>
      </c>
      <c r="Q41" s="26">
        <f t="shared" si="1"/>
        <v>0</v>
      </c>
      <c r="R41" s="32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18">
        <v>37.0</v>
      </c>
      <c r="B42" s="19">
        <v>45688.0</v>
      </c>
      <c r="C42" s="20" t="s">
        <v>90</v>
      </c>
      <c r="D42" s="22">
        <v>86188.0</v>
      </c>
      <c r="E42" s="22" t="s">
        <v>91</v>
      </c>
      <c r="F42" s="23"/>
      <c r="G42" s="23"/>
      <c r="H42" s="23"/>
      <c r="I42" s="23"/>
      <c r="J42" s="23"/>
      <c r="K42" s="30">
        <v>2600.0</v>
      </c>
      <c r="L42" s="23"/>
      <c r="M42" s="23"/>
      <c r="N42" s="23"/>
      <c r="O42" s="23"/>
      <c r="P42" s="30">
        <v>2600.0</v>
      </c>
      <c r="Q42" s="26">
        <f t="shared" si="1"/>
        <v>0</v>
      </c>
      <c r="R42" s="32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18">
        <v>38.0</v>
      </c>
      <c r="B43" s="19">
        <v>45688.0</v>
      </c>
      <c r="C43" s="20" t="s">
        <v>92</v>
      </c>
      <c r="D43" s="22">
        <v>10008.0</v>
      </c>
      <c r="E43" s="22" t="s">
        <v>93</v>
      </c>
      <c r="F43" s="23"/>
      <c r="G43" s="23"/>
      <c r="H43" s="30">
        <v>2400.0</v>
      </c>
      <c r="I43" s="23"/>
      <c r="J43" s="23"/>
      <c r="K43" s="23"/>
      <c r="L43" s="23"/>
      <c r="M43" s="23"/>
      <c r="N43" s="23"/>
      <c r="O43" s="23"/>
      <c r="P43" s="30">
        <v>2400.0</v>
      </c>
      <c r="Q43" s="26">
        <f t="shared" si="1"/>
        <v>0</v>
      </c>
      <c r="R43" s="32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18">
        <v>39.0</v>
      </c>
      <c r="B44" s="19">
        <v>45688.0</v>
      </c>
      <c r="C44" s="20" t="s">
        <v>94</v>
      </c>
      <c r="D44" s="22">
        <v>10006.0</v>
      </c>
      <c r="E44" s="22" t="s">
        <v>95</v>
      </c>
      <c r="F44" s="23"/>
      <c r="G44" s="23"/>
      <c r="H44" s="23"/>
      <c r="I44" s="23"/>
      <c r="J44" s="23"/>
      <c r="K44" s="30">
        <v>1200.0</v>
      </c>
      <c r="L44" s="23"/>
      <c r="M44" s="23"/>
      <c r="N44" s="23"/>
      <c r="O44" s="23"/>
      <c r="P44" s="30">
        <v>1200.0</v>
      </c>
      <c r="Q44" s="26">
        <f t="shared" si="1"/>
        <v>0</v>
      </c>
      <c r="R44" s="32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18">
        <v>40.0</v>
      </c>
      <c r="B45" s="19">
        <v>45689.0</v>
      </c>
      <c r="C45" s="20" t="s">
        <v>96</v>
      </c>
      <c r="D45" s="22">
        <v>10008.0</v>
      </c>
      <c r="E45" s="22" t="s">
        <v>93</v>
      </c>
      <c r="F45" s="23"/>
      <c r="G45" s="23"/>
      <c r="H45" s="23"/>
      <c r="I45" s="23"/>
      <c r="J45" s="23"/>
      <c r="K45" s="30">
        <v>300.0</v>
      </c>
      <c r="L45" s="23"/>
      <c r="M45" s="23"/>
      <c r="N45" s="23"/>
      <c r="O45" s="23"/>
      <c r="P45" s="30">
        <v>300.0</v>
      </c>
      <c r="Q45" s="26">
        <f t="shared" si="1"/>
        <v>0</v>
      </c>
      <c r="R45" s="32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33"/>
      <c r="B46" s="34"/>
      <c r="C46" s="35"/>
      <c r="D46" s="36"/>
      <c r="E46" s="36"/>
      <c r="F46" s="37">
        <f t="shared" ref="F46:P46" si="2">SUM(F6:F45)</f>
        <v>9700</v>
      </c>
      <c r="G46" s="37">
        <f t="shared" si="2"/>
        <v>32100</v>
      </c>
      <c r="H46" s="37">
        <f t="shared" si="2"/>
        <v>2400</v>
      </c>
      <c r="I46" s="37">
        <f t="shared" si="2"/>
        <v>32510</v>
      </c>
      <c r="J46" s="37">
        <f t="shared" si="2"/>
        <v>15200</v>
      </c>
      <c r="K46" s="37">
        <f t="shared" si="2"/>
        <v>40500</v>
      </c>
      <c r="L46" s="37">
        <f t="shared" si="2"/>
        <v>0</v>
      </c>
      <c r="M46" s="37">
        <f t="shared" si="2"/>
        <v>11600</v>
      </c>
      <c r="N46" s="37">
        <f t="shared" si="2"/>
        <v>0</v>
      </c>
      <c r="O46" s="37">
        <f t="shared" si="2"/>
        <v>0</v>
      </c>
      <c r="P46" s="37">
        <f t="shared" si="2"/>
        <v>144010</v>
      </c>
      <c r="Q46" s="37">
        <f>SUM(Q6:Q27)</f>
        <v>0</v>
      </c>
      <c r="R46" s="36"/>
      <c r="S46" s="38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</row>
    <row r="47" ht="42.0" customHeight="1">
      <c r="A47" s="40"/>
      <c r="B47" s="41"/>
      <c r="C47" s="41"/>
      <c r="D47" s="41"/>
      <c r="E47" s="41"/>
      <c r="F47" s="42">
        <f>F46+G46+H46+I46+J46+K46+L46+M46+N46+O46</f>
        <v>144010</v>
      </c>
      <c r="G47" s="4"/>
      <c r="H47" s="4"/>
      <c r="I47" s="4"/>
      <c r="J47" s="4"/>
      <c r="K47" s="4"/>
      <c r="L47" s="4"/>
      <c r="M47" s="4"/>
      <c r="N47" s="4"/>
      <c r="O47" s="4"/>
      <c r="P47" s="43"/>
      <c r="Q47" s="43"/>
      <c r="R47" s="41"/>
      <c r="S47" s="44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52.5" customHeight="1">
      <c r="A49" s="46" t="s">
        <v>97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47" t="s">
        <v>2</v>
      </c>
      <c r="B50" s="48" t="s">
        <v>3</v>
      </c>
      <c r="C50" s="48" t="s">
        <v>4</v>
      </c>
      <c r="D50" s="48" t="s">
        <v>5</v>
      </c>
      <c r="E50" s="48" t="s">
        <v>6</v>
      </c>
      <c r="F50" s="49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48" t="s">
        <v>8</v>
      </c>
      <c r="S50" s="48" t="s">
        <v>9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1"/>
      <c r="B51" s="12"/>
      <c r="C51" s="12"/>
      <c r="D51" s="12"/>
      <c r="E51" s="12"/>
      <c r="F51" s="50" t="s">
        <v>10</v>
      </c>
      <c r="G51" s="51" t="s">
        <v>11</v>
      </c>
      <c r="H51" s="10"/>
      <c r="I51" s="51" t="s">
        <v>12</v>
      </c>
      <c r="J51" s="10"/>
      <c r="K51" s="48" t="s">
        <v>13</v>
      </c>
      <c r="L51" s="52"/>
      <c r="M51" s="52"/>
      <c r="N51" s="52"/>
      <c r="O51" s="53" t="s">
        <v>98</v>
      </c>
      <c r="P51" s="48" t="s">
        <v>15</v>
      </c>
      <c r="Q51" s="48" t="s">
        <v>16</v>
      </c>
      <c r="R51" s="12"/>
      <c r="S51" s="12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16"/>
      <c r="B52" s="10"/>
      <c r="C52" s="10"/>
      <c r="D52" s="10"/>
      <c r="E52" s="10"/>
      <c r="F52" s="10"/>
      <c r="G52" s="54" t="s">
        <v>17</v>
      </c>
      <c r="H52" s="54" t="s">
        <v>18</v>
      </c>
      <c r="I52" s="54" t="s">
        <v>19</v>
      </c>
      <c r="J52" s="54" t="s">
        <v>20</v>
      </c>
      <c r="K52" s="10"/>
      <c r="L52" s="54" t="s">
        <v>21</v>
      </c>
      <c r="M52" s="54" t="s">
        <v>22</v>
      </c>
      <c r="N52" s="54" t="s">
        <v>23</v>
      </c>
      <c r="O52" s="10"/>
      <c r="P52" s="10"/>
      <c r="Q52" s="10"/>
      <c r="R52" s="10"/>
      <c r="S52" s="10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55">
        <v>1.0</v>
      </c>
      <c r="B53" s="56">
        <v>45690.0</v>
      </c>
      <c r="C53" s="57" t="s">
        <v>99</v>
      </c>
      <c r="D53" s="58">
        <v>78238.0</v>
      </c>
      <c r="E53" s="59" t="s">
        <v>100</v>
      </c>
      <c r="F53" s="60"/>
      <c r="G53" s="60"/>
      <c r="H53" s="61"/>
      <c r="I53" s="60"/>
      <c r="J53" s="60"/>
      <c r="K53" s="60"/>
      <c r="L53" s="60"/>
      <c r="M53" s="60"/>
      <c r="N53" s="60"/>
      <c r="O53" s="62">
        <v>69.0</v>
      </c>
      <c r="P53" s="63">
        <v>69.0</v>
      </c>
      <c r="Q53" s="64" t="s">
        <v>101</v>
      </c>
      <c r="R53" s="65"/>
      <c r="S53" s="60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66">
        <v>2.0</v>
      </c>
      <c r="B54" s="56">
        <v>45690.0</v>
      </c>
      <c r="C54" s="57" t="s">
        <v>102</v>
      </c>
      <c r="D54" s="58">
        <v>77886.0</v>
      </c>
      <c r="E54" s="59" t="s">
        <v>103</v>
      </c>
      <c r="F54" s="60"/>
      <c r="G54" s="60"/>
      <c r="H54" s="60"/>
      <c r="I54" s="61"/>
      <c r="J54" s="60"/>
      <c r="K54" s="60"/>
      <c r="L54" s="60"/>
      <c r="M54" s="60"/>
      <c r="N54" s="60"/>
      <c r="O54" s="62">
        <v>46.0</v>
      </c>
      <c r="P54" s="63">
        <v>46.0</v>
      </c>
      <c r="Q54" s="64" t="s">
        <v>101</v>
      </c>
      <c r="R54" s="67"/>
      <c r="S54" s="60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66">
        <v>3.0</v>
      </c>
      <c r="B55" s="56">
        <v>45690.0</v>
      </c>
      <c r="C55" s="57" t="s">
        <v>104</v>
      </c>
      <c r="D55" s="58">
        <v>13781.0</v>
      </c>
      <c r="E55" s="59" t="s">
        <v>65</v>
      </c>
      <c r="F55" s="60"/>
      <c r="G55" s="60"/>
      <c r="H55" s="60"/>
      <c r="I55" s="60"/>
      <c r="J55" s="60"/>
      <c r="K55" s="60"/>
      <c r="L55" s="60"/>
      <c r="M55" s="60"/>
      <c r="N55" s="60"/>
      <c r="O55" s="62">
        <v>70.0</v>
      </c>
      <c r="P55" s="68">
        <v>70.0</v>
      </c>
      <c r="Q55" s="64" t="s">
        <v>101</v>
      </c>
      <c r="R55" s="67"/>
      <c r="S55" s="69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55"/>
      <c r="B56" s="70"/>
      <c r="C56" s="71"/>
      <c r="D56" s="72"/>
      <c r="E56" s="73"/>
      <c r="F56" s="60"/>
      <c r="G56" s="60"/>
      <c r="H56" s="60"/>
      <c r="I56" s="62"/>
      <c r="J56" s="60"/>
      <c r="K56" s="60"/>
      <c r="L56" s="60"/>
      <c r="M56" s="60"/>
      <c r="N56" s="60"/>
      <c r="O56" s="60"/>
      <c r="P56" s="74"/>
      <c r="Q56" s="64"/>
      <c r="R56" s="65"/>
      <c r="S56" s="69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75"/>
      <c r="B57" s="76"/>
      <c r="C57" s="77"/>
      <c r="D57" s="78" t="s">
        <v>105</v>
      </c>
      <c r="E57" s="79"/>
      <c r="F57" s="80">
        <f t="shared" ref="F57:G57" si="3">SUM(F55)</f>
        <v>0</v>
      </c>
      <c r="G57" s="80">
        <f t="shared" si="3"/>
        <v>0</v>
      </c>
      <c r="H57" s="81"/>
      <c r="I57" s="80">
        <f>SUM(I53:I56)</f>
        <v>0</v>
      </c>
      <c r="J57" s="80">
        <f t="shared" ref="J57:N57" si="4">SUM(J55)</f>
        <v>0</v>
      </c>
      <c r="K57" s="80">
        <f t="shared" si="4"/>
        <v>0</v>
      </c>
      <c r="L57" s="80">
        <f t="shared" si="4"/>
        <v>0</v>
      </c>
      <c r="M57" s="80">
        <f t="shared" si="4"/>
        <v>0</v>
      </c>
      <c r="N57" s="80">
        <f t="shared" si="4"/>
        <v>0</v>
      </c>
      <c r="O57" s="80">
        <f t="shared" ref="O57:P57" si="5">SUM(O53:O56)</f>
        <v>185</v>
      </c>
      <c r="P57" s="80">
        <f t="shared" si="5"/>
        <v>185</v>
      </c>
      <c r="Q57" s="80">
        <f>SUM(Q53:Q55)</f>
        <v>0</v>
      </c>
      <c r="R57" s="79"/>
      <c r="S57" s="82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83"/>
      <c r="B58" s="84"/>
      <c r="C58" s="84"/>
      <c r="D58" s="84"/>
      <c r="E58" s="84"/>
      <c r="F58" s="85">
        <f>F57+G57+H57+I57+J57+K57+L57+M57+N57+O57</f>
        <v>185</v>
      </c>
      <c r="G58" s="4"/>
      <c r="H58" s="4"/>
      <c r="I58" s="4"/>
      <c r="J58" s="4"/>
      <c r="K58" s="4"/>
      <c r="L58" s="4"/>
      <c r="M58" s="4"/>
      <c r="N58" s="4"/>
      <c r="O58" s="4"/>
      <c r="P58" s="86"/>
      <c r="Q58" s="86"/>
      <c r="R58" s="84"/>
      <c r="S58" s="87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89" t="s">
        <v>106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90" t="s">
        <v>2</v>
      </c>
      <c r="B62" s="91" t="s">
        <v>3</v>
      </c>
      <c r="C62" s="91" t="s">
        <v>4</v>
      </c>
      <c r="D62" s="91" t="s">
        <v>5</v>
      </c>
      <c r="E62" s="91" t="s">
        <v>6</v>
      </c>
      <c r="F62" s="9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91" t="s">
        <v>8</v>
      </c>
      <c r="S62" s="91" t="s">
        <v>9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11"/>
      <c r="B63" s="12"/>
      <c r="C63" s="12"/>
      <c r="D63" s="12"/>
      <c r="E63" s="12"/>
      <c r="F63" s="93" t="s">
        <v>10</v>
      </c>
      <c r="G63" s="94" t="s">
        <v>11</v>
      </c>
      <c r="H63" s="10"/>
      <c r="I63" s="94" t="s">
        <v>12</v>
      </c>
      <c r="J63" s="10"/>
      <c r="K63" s="91" t="s">
        <v>13</v>
      </c>
      <c r="L63" s="95"/>
      <c r="M63" s="95"/>
      <c r="N63" s="95"/>
      <c r="O63" s="96" t="s">
        <v>107</v>
      </c>
      <c r="P63" s="91" t="s">
        <v>15</v>
      </c>
      <c r="Q63" s="91" t="s">
        <v>16</v>
      </c>
      <c r="R63" s="12"/>
      <c r="S63" s="1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16"/>
      <c r="B64" s="10"/>
      <c r="C64" s="10"/>
      <c r="D64" s="10"/>
      <c r="E64" s="10"/>
      <c r="F64" s="10"/>
      <c r="G64" s="97" t="s">
        <v>17</v>
      </c>
      <c r="H64" s="97" t="s">
        <v>18</v>
      </c>
      <c r="I64" s="97" t="s">
        <v>19</v>
      </c>
      <c r="J64" s="97" t="s">
        <v>20</v>
      </c>
      <c r="K64" s="10"/>
      <c r="L64" s="97" t="s">
        <v>21</v>
      </c>
      <c r="M64" s="97" t="s">
        <v>22</v>
      </c>
      <c r="N64" s="97" t="s">
        <v>23</v>
      </c>
      <c r="O64" s="10"/>
      <c r="P64" s="10"/>
      <c r="Q64" s="10"/>
      <c r="R64" s="10"/>
      <c r="S64" s="10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55">
        <v>1.0</v>
      </c>
      <c r="B65" s="56">
        <v>45688.0</v>
      </c>
      <c r="C65" s="57" t="s">
        <v>108</v>
      </c>
      <c r="D65" s="58">
        <v>21821.0</v>
      </c>
      <c r="E65" s="59" t="s">
        <v>87</v>
      </c>
      <c r="F65" s="60"/>
      <c r="G65" s="60"/>
      <c r="H65" s="98">
        <v>25200.0</v>
      </c>
      <c r="I65" s="60"/>
      <c r="J65" s="60"/>
      <c r="K65" s="60"/>
      <c r="L65" s="60"/>
      <c r="M65" s="60"/>
      <c r="N65" s="60"/>
      <c r="O65" s="60"/>
      <c r="P65" s="63">
        <v>25200.0</v>
      </c>
      <c r="Q65" s="64">
        <v>0.0</v>
      </c>
      <c r="R65" s="65"/>
      <c r="S65" s="60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55">
        <v>2.0</v>
      </c>
      <c r="B66" s="56">
        <v>45688.0</v>
      </c>
      <c r="C66" s="57" t="s">
        <v>109</v>
      </c>
      <c r="D66" s="58">
        <v>10255.0</v>
      </c>
      <c r="E66" s="59" t="s">
        <v>110</v>
      </c>
      <c r="F66" s="60"/>
      <c r="G66" s="60"/>
      <c r="H66" s="60"/>
      <c r="I66" s="98">
        <v>3800.0</v>
      </c>
      <c r="J66" s="60"/>
      <c r="K66" s="60"/>
      <c r="L66" s="60"/>
      <c r="M66" s="60"/>
      <c r="N66" s="60"/>
      <c r="O66" s="60"/>
      <c r="P66" s="63">
        <v>3800.0</v>
      </c>
      <c r="Q66" s="64">
        <v>0.0</v>
      </c>
      <c r="R66" s="65" t="s">
        <v>43</v>
      </c>
      <c r="S66" s="6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55">
        <v>3.0</v>
      </c>
      <c r="B67" s="99">
        <v>45689.0</v>
      </c>
      <c r="C67" s="100" t="s">
        <v>111</v>
      </c>
      <c r="D67" s="59">
        <v>10001.0</v>
      </c>
      <c r="E67" s="59" t="s">
        <v>63</v>
      </c>
      <c r="F67" s="60"/>
      <c r="G67" s="60"/>
      <c r="H67" s="60"/>
      <c r="I67" s="62">
        <v>2500.0</v>
      </c>
      <c r="J67" s="60"/>
      <c r="K67" s="60"/>
      <c r="L67" s="60"/>
      <c r="M67" s="60"/>
      <c r="N67" s="60"/>
      <c r="O67" s="60"/>
      <c r="P67" s="68">
        <v>2500.0</v>
      </c>
      <c r="Q67" s="64">
        <v>0.0</v>
      </c>
      <c r="R67" s="65" t="s">
        <v>38</v>
      </c>
      <c r="S67" s="69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55">
        <v>4.0</v>
      </c>
      <c r="B68" s="101">
        <v>45690.0</v>
      </c>
      <c r="C68" s="102" t="s">
        <v>112</v>
      </c>
      <c r="D68" s="73">
        <v>59103.0</v>
      </c>
      <c r="E68" s="73" t="s">
        <v>113</v>
      </c>
      <c r="F68" s="60"/>
      <c r="G68" s="60"/>
      <c r="H68" s="60"/>
      <c r="I68" s="62">
        <v>4750.0</v>
      </c>
      <c r="J68" s="60"/>
      <c r="K68" s="60"/>
      <c r="L68" s="60"/>
      <c r="M68" s="60"/>
      <c r="N68" s="60"/>
      <c r="O68" s="60"/>
      <c r="P68" s="74">
        <v>4750.0</v>
      </c>
      <c r="Q68" s="64">
        <v>0.0</v>
      </c>
      <c r="R68" s="65" t="s">
        <v>43</v>
      </c>
      <c r="S68" s="69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103"/>
      <c r="B69" s="104"/>
      <c r="C69" s="105"/>
      <c r="D69" s="106" t="s">
        <v>105</v>
      </c>
      <c r="E69" s="107"/>
      <c r="F69" s="108">
        <f t="shared" ref="F69:G69" si="6">SUM(F67)</f>
        <v>0</v>
      </c>
      <c r="G69" s="108">
        <f t="shared" si="6"/>
        <v>0</v>
      </c>
      <c r="H69" s="109">
        <v>25200.0</v>
      </c>
      <c r="I69" s="108">
        <f>SUM(I65:I68)</f>
        <v>11050</v>
      </c>
      <c r="J69" s="108">
        <f t="shared" ref="J69:O69" si="7">SUM(J67)</f>
        <v>0</v>
      </c>
      <c r="K69" s="108">
        <f t="shared" si="7"/>
        <v>0</v>
      </c>
      <c r="L69" s="108">
        <f t="shared" si="7"/>
        <v>0</v>
      </c>
      <c r="M69" s="108">
        <f t="shared" si="7"/>
        <v>0</v>
      </c>
      <c r="N69" s="108">
        <f t="shared" si="7"/>
        <v>0</v>
      </c>
      <c r="O69" s="108">
        <f t="shared" si="7"/>
        <v>0</v>
      </c>
      <c r="P69" s="108">
        <f>SUM(P65:P68)</f>
        <v>36250</v>
      </c>
      <c r="Q69" s="108">
        <f>SUM(Q65:Q67)</f>
        <v>0</v>
      </c>
      <c r="R69" s="107"/>
      <c r="S69" s="110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111"/>
      <c r="B70" s="112"/>
      <c r="C70" s="112"/>
      <c r="D70" s="112"/>
      <c r="E70" s="112"/>
      <c r="F70" s="113">
        <f>F69+G69+H69+I69+J69+K69+L69+M69+N69+O69</f>
        <v>36250</v>
      </c>
      <c r="G70" s="4"/>
      <c r="H70" s="4"/>
      <c r="I70" s="4"/>
      <c r="J70" s="4"/>
      <c r="K70" s="4"/>
      <c r="L70" s="4"/>
      <c r="M70" s="4"/>
      <c r="N70" s="4"/>
      <c r="O70" s="4"/>
      <c r="P70" s="114"/>
      <c r="Q70" s="114"/>
      <c r="R70" s="112"/>
      <c r="S70" s="115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16" t="s">
        <v>114</v>
      </c>
      <c r="F72" s="117" t="s">
        <v>115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16" t="s">
        <v>116</v>
      </c>
      <c r="F73" s="118" t="s">
        <v>115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16" t="s">
        <v>117</v>
      </c>
      <c r="F74" s="118" t="s">
        <v>115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16" t="s">
        <v>118</v>
      </c>
      <c r="F75" s="117" t="s">
        <v>115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16" t="s">
        <v>119</v>
      </c>
      <c r="F76" s="118" t="s">
        <v>115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116" t="s">
        <v>120</v>
      </c>
      <c r="F77" s="118" t="s">
        <v>121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16" t="s">
        <v>122</v>
      </c>
      <c r="F78" s="118" t="s">
        <v>115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4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4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4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4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4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4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4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4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4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4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4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4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4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4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4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4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4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  <row r="1014" ht="42.0" customHeight="1"/>
    <row r="1015" ht="42.0" customHeight="1"/>
    <row r="1016" ht="42.0" customHeight="1"/>
    <row r="1017" ht="42.0" customHeight="1"/>
    <row r="1018" ht="42.0" customHeight="1"/>
    <row r="1019" ht="42.0" customHeight="1"/>
    <row r="1020" ht="42.0" customHeight="1"/>
    <row r="1021" ht="42.0" customHeight="1"/>
    <row r="1022" ht="42.0" customHeight="1"/>
    <row r="1023" ht="42.0" customHeight="1"/>
    <row r="1024" ht="42.0" customHeight="1"/>
    <row r="1025" ht="42.0" customHeight="1"/>
    <row r="1026" ht="42.0" customHeight="1"/>
    <row r="1027" ht="42.0" customHeight="1"/>
    <row r="1028" ht="42.0" customHeight="1"/>
    <row r="1029" ht="42.0" customHeight="1"/>
    <row r="1030" ht="42.0" customHeight="1"/>
    <row r="1031" ht="42.0" customHeight="1"/>
  </sheetData>
  <mergeCells count="52">
    <mergeCell ref="F58:O58"/>
    <mergeCell ref="A61:S61"/>
    <mergeCell ref="A62:A64"/>
    <mergeCell ref="B62:B64"/>
    <mergeCell ref="C62:C64"/>
    <mergeCell ref="D62:D64"/>
    <mergeCell ref="E62:E64"/>
    <mergeCell ref="S62:S64"/>
    <mergeCell ref="F62:Q62"/>
    <mergeCell ref="R62:R64"/>
    <mergeCell ref="F63:F64"/>
    <mergeCell ref="G63:H63"/>
    <mergeCell ref="I63:J63"/>
    <mergeCell ref="K63:K64"/>
    <mergeCell ref="O63:O6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50:D52"/>
    <mergeCell ref="E50:E52"/>
    <mergeCell ref="P4:P5"/>
    <mergeCell ref="Q4:Q5"/>
    <mergeCell ref="F47:O47"/>
    <mergeCell ref="A49:S49"/>
    <mergeCell ref="A50:A52"/>
    <mergeCell ref="B50:B52"/>
    <mergeCell ref="C50:C52"/>
    <mergeCell ref="S50:S52"/>
    <mergeCell ref="P51:P52"/>
    <mergeCell ref="Q51:Q52"/>
    <mergeCell ref="F50:Q50"/>
    <mergeCell ref="R50:R52"/>
    <mergeCell ref="F51:F52"/>
    <mergeCell ref="G51:H51"/>
    <mergeCell ref="I51:J51"/>
    <mergeCell ref="K51:K52"/>
    <mergeCell ref="O51:O52"/>
    <mergeCell ref="P63:P64"/>
    <mergeCell ref="Q63:Q64"/>
    <mergeCell ref="F70:O7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10.38"/>
    <col customWidth="1" min="18" max="18" width="22.38"/>
    <col customWidth="1" min="19" max="19" width="24.5"/>
    <col customWidth="1" min="20" max="36" width="15.75"/>
  </cols>
  <sheetData>
    <row r="1" ht="55.5" customHeight="1">
      <c r="A1" s="119">
        <v>24871.0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45690.0</v>
      </c>
      <c r="C6" s="20" t="s">
        <v>123</v>
      </c>
      <c r="D6" s="21">
        <v>10001.0</v>
      </c>
      <c r="E6" s="22" t="s">
        <v>63</v>
      </c>
      <c r="F6" s="23"/>
      <c r="G6" s="23"/>
      <c r="H6" s="23"/>
      <c r="I6" s="24"/>
      <c r="J6" s="23"/>
      <c r="K6" s="23"/>
      <c r="L6" s="23"/>
      <c r="M6" s="30">
        <v>5000.0</v>
      </c>
      <c r="N6" s="23"/>
      <c r="O6" s="23"/>
      <c r="P6" s="25">
        <v>5000.0</v>
      </c>
      <c r="Q6" s="26">
        <v>0.0</v>
      </c>
      <c r="R6" s="25" t="s">
        <v>38</v>
      </c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45691.0</v>
      </c>
      <c r="C7" s="20" t="s">
        <v>124</v>
      </c>
      <c r="D7" s="21">
        <v>77106.0</v>
      </c>
      <c r="E7" s="22" t="s">
        <v>125</v>
      </c>
      <c r="F7" s="23"/>
      <c r="G7" s="23"/>
      <c r="H7" s="23"/>
      <c r="I7" s="24">
        <v>10000.0</v>
      </c>
      <c r="J7" s="23"/>
      <c r="K7" s="30"/>
      <c r="L7" s="23"/>
      <c r="M7" s="23"/>
      <c r="N7" s="23"/>
      <c r="O7" s="23"/>
      <c r="P7" s="25">
        <v>10000.0</v>
      </c>
      <c r="Q7" s="26">
        <v>0.0</v>
      </c>
      <c r="R7" s="25" t="s">
        <v>126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45691.0</v>
      </c>
      <c r="C8" s="20" t="s">
        <v>127</v>
      </c>
      <c r="D8" s="21">
        <v>84036.0</v>
      </c>
      <c r="E8" s="22" t="s">
        <v>128</v>
      </c>
      <c r="F8" s="23"/>
      <c r="G8" s="23"/>
      <c r="H8" s="23"/>
      <c r="I8" s="30">
        <v>2600.0</v>
      </c>
      <c r="J8" s="24"/>
      <c r="K8" s="23"/>
      <c r="L8" s="23"/>
      <c r="M8" s="23"/>
      <c r="N8" s="23"/>
      <c r="O8" s="23"/>
      <c r="P8" s="25">
        <v>2600.0</v>
      </c>
      <c r="Q8" s="26">
        <v>0.0</v>
      </c>
      <c r="R8" s="25" t="s">
        <v>43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45691.0</v>
      </c>
      <c r="C9" s="20" t="s">
        <v>129</v>
      </c>
      <c r="D9" s="21">
        <v>74762.0</v>
      </c>
      <c r="E9" s="22" t="s">
        <v>130</v>
      </c>
      <c r="F9" s="23"/>
      <c r="G9" s="30"/>
      <c r="H9" s="23"/>
      <c r="I9" s="24">
        <v>5100.0</v>
      </c>
      <c r="J9" s="23"/>
      <c r="K9" s="23"/>
      <c r="L9" s="23"/>
      <c r="M9" s="23"/>
      <c r="N9" s="23"/>
      <c r="O9" s="23"/>
      <c r="P9" s="25">
        <v>5100.0</v>
      </c>
      <c r="Q9" s="26">
        <v>0.0</v>
      </c>
      <c r="R9" s="25" t="s">
        <v>126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45691.0</v>
      </c>
      <c r="C10" s="20" t="s">
        <v>131</v>
      </c>
      <c r="D10" s="21">
        <v>10249.0</v>
      </c>
      <c r="E10" s="22" t="s">
        <v>132</v>
      </c>
      <c r="F10" s="23"/>
      <c r="G10" s="30"/>
      <c r="H10" s="23"/>
      <c r="I10" s="23"/>
      <c r="J10" s="24">
        <v>5100.0</v>
      </c>
      <c r="K10" s="23"/>
      <c r="L10" s="23"/>
      <c r="M10" s="23"/>
      <c r="N10" s="23"/>
      <c r="O10" s="23"/>
      <c r="P10" s="25">
        <v>5100.0</v>
      </c>
      <c r="Q10" s="26">
        <v>0.0</v>
      </c>
      <c r="R10" s="25" t="s">
        <v>43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45691.0</v>
      </c>
      <c r="C11" s="20" t="s">
        <v>133</v>
      </c>
      <c r="D11" s="21">
        <v>29621.0</v>
      </c>
      <c r="E11" s="22" t="s">
        <v>134</v>
      </c>
      <c r="F11" s="23"/>
      <c r="G11" s="30"/>
      <c r="H11" s="23"/>
      <c r="I11" s="30">
        <v>2500.0</v>
      </c>
      <c r="J11" s="29"/>
      <c r="K11" s="23"/>
      <c r="L11" s="23"/>
      <c r="M11" s="23"/>
      <c r="N11" s="23"/>
      <c r="O11" s="23"/>
      <c r="P11" s="25">
        <v>2500.0</v>
      </c>
      <c r="Q11" s="26">
        <v>0.0</v>
      </c>
      <c r="R11" s="25" t="s">
        <v>126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45691.0</v>
      </c>
      <c r="C12" s="20" t="s">
        <v>135</v>
      </c>
      <c r="D12" s="21">
        <v>74342.0</v>
      </c>
      <c r="E12" s="22" t="s">
        <v>136</v>
      </c>
      <c r="F12" s="23"/>
      <c r="G12" s="23"/>
      <c r="H12" s="23"/>
      <c r="I12" s="24"/>
      <c r="J12" s="30">
        <v>2600.0</v>
      </c>
      <c r="K12" s="23"/>
      <c r="L12" s="23"/>
      <c r="M12" s="23"/>
      <c r="N12" s="23"/>
      <c r="O12" s="23"/>
      <c r="P12" s="25">
        <v>2600.0</v>
      </c>
      <c r="Q12" s="26">
        <v>0.0</v>
      </c>
      <c r="R12" s="25" t="s">
        <v>126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45691.0</v>
      </c>
      <c r="C13" s="20" t="s">
        <v>137</v>
      </c>
      <c r="D13" s="21">
        <v>45813.0</v>
      </c>
      <c r="E13" s="22" t="s">
        <v>138</v>
      </c>
      <c r="F13" s="23"/>
      <c r="G13" s="23"/>
      <c r="H13" s="23"/>
      <c r="I13" s="24">
        <v>1550.0</v>
      </c>
      <c r="J13" s="23"/>
      <c r="K13" s="23"/>
      <c r="L13" s="23"/>
      <c r="M13" s="23"/>
      <c r="N13" s="23"/>
      <c r="O13" s="23"/>
      <c r="P13" s="25">
        <v>1550.0</v>
      </c>
      <c r="Q13" s="26">
        <v>0.0</v>
      </c>
      <c r="R13" s="25" t="s">
        <v>43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45691.0</v>
      </c>
      <c r="C14" s="20" t="s">
        <v>139</v>
      </c>
      <c r="D14" s="21">
        <v>67621.0</v>
      </c>
      <c r="E14" s="22" t="s">
        <v>140</v>
      </c>
      <c r="F14" s="23"/>
      <c r="G14" s="30"/>
      <c r="H14" s="23"/>
      <c r="I14" s="24">
        <v>7000.0</v>
      </c>
      <c r="J14" s="23"/>
      <c r="K14" s="23"/>
      <c r="L14" s="23"/>
      <c r="M14" s="23"/>
      <c r="N14" s="23"/>
      <c r="O14" s="23"/>
      <c r="P14" s="25">
        <v>7000.0</v>
      </c>
      <c r="Q14" s="26">
        <v>0.0</v>
      </c>
      <c r="R14" s="25" t="s">
        <v>43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45691.0</v>
      </c>
      <c r="C15" s="20" t="s">
        <v>141</v>
      </c>
      <c r="D15" s="21">
        <v>44986.0</v>
      </c>
      <c r="E15" s="22" t="s">
        <v>142</v>
      </c>
      <c r="F15" s="23"/>
      <c r="G15" s="30"/>
      <c r="H15" s="23"/>
      <c r="I15" s="24">
        <v>2700.0</v>
      </c>
      <c r="J15" s="23"/>
      <c r="K15" s="23"/>
      <c r="L15" s="23"/>
      <c r="M15" s="23"/>
      <c r="N15" s="23"/>
      <c r="O15" s="23"/>
      <c r="P15" s="25">
        <v>2700.0</v>
      </c>
      <c r="Q15" s="26">
        <v>0.0</v>
      </c>
      <c r="R15" s="25" t="s">
        <v>126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45691.0</v>
      </c>
      <c r="C16" s="20" t="s">
        <v>143</v>
      </c>
      <c r="D16" s="21">
        <v>67621.0</v>
      </c>
      <c r="E16" s="22" t="s">
        <v>140</v>
      </c>
      <c r="F16" s="23"/>
      <c r="G16" s="30"/>
      <c r="H16" s="23"/>
      <c r="I16" s="24">
        <v>300.0</v>
      </c>
      <c r="J16" s="23"/>
      <c r="K16" s="23"/>
      <c r="L16" s="23"/>
      <c r="M16" s="23"/>
      <c r="N16" s="23"/>
      <c r="O16" s="23"/>
      <c r="P16" s="25">
        <v>300.0</v>
      </c>
      <c r="Q16" s="26">
        <v>0.0</v>
      </c>
      <c r="R16" s="25" t="s">
        <v>43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45691.0</v>
      </c>
      <c r="C17" s="20" t="s">
        <v>144</v>
      </c>
      <c r="D17" s="21">
        <v>51946.0</v>
      </c>
      <c r="E17" s="22" t="s">
        <v>145</v>
      </c>
      <c r="F17" s="29"/>
      <c r="G17" s="23"/>
      <c r="H17" s="23"/>
      <c r="I17" s="30">
        <v>10000.0</v>
      </c>
      <c r="J17" s="23"/>
      <c r="K17" s="23"/>
      <c r="L17" s="23"/>
      <c r="M17" s="23"/>
      <c r="N17" s="23"/>
      <c r="O17" s="23"/>
      <c r="P17" s="25">
        <v>10000.0</v>
      </c>
      <c r="Q17" s="26">
        <v>0.0</v>
      </c>
      <c r="R17" s="25" t="s">
        <v>126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45691.0</v>
      </c>
      <c r="C18" s="20" t="s">
        <v>146</v>
      </c>
      <c r="D18" s="21">
        <v>79697.0</v>
      </c>
      <c r="E18" s="22" t="s">
        <v>147</v>
      </c>
      <c r="F18" s="23"/>
      <c r="G18" s="29"/>
      <c r="H18" s="23"/>
      <c r="I18" s="30"/>
      <c r="J18" s="30">
        <v>4600.0</v>
      </c>
      <c r="K18" s="23"/>
      <c r="L18" s="23"/>
      <c r="M18" s="23"/>
      <c r="N18" s="23"/>
      <c r="O18" s="23"/>
      <c r="P18" s="25">
        <v>4600.0</v>
      </c>
      <c r="Q18" s="26">
        <v>0.0</v>
      </c>
      <c r="R18" s="25" t="s">
        <v>126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45691.0</v>
      </c>
      <c r="C19" s="20" t="s">
        <v>148</v>
      </c>
      <c r="D19" s="21">
        <v>81108.0</v>
      </c>
      <c r="E19" s="22" t="s">
        <v>149</v>
      </c>
      <c r="F19" s="23"/>
      <c r="G19" s="23"/>
      <c r="H19" s="23"/>
      <c r="I19" s="24">
        <v>14550.0</v>
      </c>
      <c r="J19" s="23"/>
      <c r="K19" s="23"/>
      <c r="L19" s="23"/>
      <c r="M19" s="23"/>
      <c r="N19" s="23"/>
      <c r="O19" s="23"/>
      <c r="P19" s="25">
        <v>14550.0</v>
      </c>
      <c r="Q19" s="26">
        <v>0.0</v>
      </c>
      <c r="R19" s="25" t="s">
        <v>43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15.0</v>
      </c>
      <c r="B20" s="19">
        <v>45691.0</v>
      </c>
      <c r="C20" s="20" t="s">
        <v>150</v>
      </c>
      <c r="D20" s="21">
        <v>47787.0</v>
      </c>
      <c r="E20" s="22" t="s">
        <v>151</v>
      </c>
      <c r="F20" s="23"/>
      <c r="G20" s="23"/>
      <c r="H20" s="23"/>
      <c r="I20" s="24">
        <v>5000.0</v>
      </c>
      <c r="J20" s="23"/>
      <c r="K20" s="23"/>
      <c r="L20" s="23"/>
      <c r="M20" s="30"/>
      <c r="N20" s="23"/>
      <c r="O20" s="23"/>
      <c r="P20" s="25">
        <v>5000.0</v>
      </c>
      <c r="Q20" s="26">
        <v>0.0</v>
      </c>
      <c r="R20" s="25" t="s">
        <v>126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8">
        <v>16.0</v>
      </c>
      <c r="B21" s="19">
        <v>45691.0</v>
      </c>
      <c r="C21" s="20" t="s">
        <v>152</v>
      </c>
      <c r="D21" s="21">
        <v>62815.0</v>
      </c>
      <c r="E21" s="22" t="s">
        <v>153</v>
      </c>
      <c r="F21" s="23"/>
      <c r="G21" s="23"/>
      <c r="H21" s="29"/>
      <c r="I21" s="30">
        <v>25000.0</v>
      </c>
      <c r="J21" s="23"/>
      <c r="K21" s="23"/>
      <c r="L21" s="23"/>
      <c r="M21" s="23"/>
      <c r="N21" s="23"/>
      <c r="O21" s="23"/>
      <c r="P21" s="25">
        <v>25000.0</v>
      </c>
      <c r="Q21" s="26">
        <v>0.0</v>
      </c>
      <c r="R21" s="25" t="s">
        <v>126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8">
        <v>17.0</v>
      </c>
      <c r="B22" s="19">
        <v>45691.0</v>
      </c>
      <c r="C22" s="20" t="s">
        <v>154</v>
      </c>
      <c r="D22" s="21">
        <v>10753.0</v>
      </c>
      <c r="E22" s="22" t="s">
        <v>155</v>
      </c>
      <c r="F22" s="23"/>
      <c r="G22" s="23"/>
      <c r="H22" s="23"/>
      <c r="I22" s="23"/>
      <c r="J22" s="23"/>
      <c r="K22" s="29"/>
      <c r="L22" s="23"/>
      <c r="M22" s="30">
        <v>1300.0</v>
      </c>
      <c r="N22" s="23"/>
      <c r="O22" s="23"/>
      <c r="P22" s="25">
        <v>1300.0</v>
      </c>
      <c r="Q22" s="26">
        <v>0.0</v>
      </c>
      <c r="R22" s="25" t="s">
        <v>43</v>
      </c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8">
        <v>18.0</v>
      </c>
      <c r="B23" s="19">
        <v>45691.0</v>
      </c>
      <c r="C23" s="20" t="s">
        <v>156</v>
      </c>
      <c r="D23" s="21">
        <v>10753.0</v>
      </c>
      <c r="E23" s="22" t="s">
        <v>155</v>
      </c>
      <c r="F23" s="23"/>
      <c r="G23" s="23"/>
      <c r="H23" s="23"/>
      <c r="I23" s="23"/>
      <c r="J23" s="23"/>
      <c r="K23" s="29"/>
      <c r="L23" s="23"/>
      <c r="M23" s="30">
        <v>50.0</v>
      </c>
      <c r="N23" s="23"/>
      <c r="O23" s="23"/>
      <c r="P23" s="25">
        <v>50.0</v>
      </c>
      <c r="Q23" s="26">
        <v>0.0</v>
      </c>
      <c r="R23" s="25" t="s">
        <v>43</v>
      </c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8">
        <v>19.0</v>
      </c>
      <c r="B24" s="19">
        <v>45691.0</v>
      </c>
      <c r="C24" s="20" t="s">
        <v>157</v>
      </c>
      <c r="D24" s="21">
        <v>46927.0</v>
      </c>
      <c r="E24" s="22" t="s">
        <v>158</v>
      </c>
      <c r="F24" s="30"/>
      <c r="G24" s="23"/>
      <c r="H24" s="29"/>
      <c r="I24" s="30">
        <v>5550.0</v>
      </c>
      <c r="J24" s="23"/>
      <c r="K24" s="23"/>
      <c r="L24" s="23"/>
      <c r="M24" s="23"/>
      <c r="N24" s="23"/>
      <c r="O24" s="23"/>
      <c r="P24" s="25">
        <v>5550.0</v>
      </c>
      <c r="Q24" s="26">
        <v>0.0</v>
      </c>
      <c r="R24" s="25" t="s">
        <v>43</v>
      </c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8">
        <v>20.0</v>
      </c>
      <c r="B25" s="19">
        <v>45691.0</v>
      </c>
      <c r="C25" s="20" t="s">
        <v>159</v>
      </c>
      <c r="D25" s="21">
        <v>48910.0</v>
      </c>
      <c r="E25" s="22" t="s">
        <v>160</v>
      </c>
      <c r="F25" s="23"/>
      <c r="G25" s="23"/>
      <c r="H25" s="29"/>
      <c r="I25" s="30"/>
      <c r="J25" s="30">
        <v>4600.0</v>
      </c>
      <c r="K25" s="23"/>
      <c r="L25" s="23"/>
      <c r="M25" s="23"/>
      <c r="N25" s="23"/>
      <c r="O25" s="23"/>
      <c r="P25" s="25">
        <v>4600.0</v>
      </c>
      <c r="Q25" s="26">
        <v>0.0</v>
      </c>
      <c r="R25" s="25" t="s">
        <v>126</v>
      </c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8">
        <v>21.0</v>
      </c>
      <c r="B26" s="19">
        <v>45691.0</v>
      </c>
      <c r="C26" s="20" t="s">
        <v>161</v>
      </c>
      <c r="D26" s="21">
        <v>61420.0</v>
      </c>
      <c r="E26" s="22" t="s">
        <v>162</v>
      </c>
      <c r="F26" s="23"/>
      <c r="G26" s="30"/>
      <c r="H26" s="29"/>
      <c r="I26" s="30">
        <v>6050.0</v>
      </c>
      <c r="J26" s="23"/>
      <c r="K26" s="30">
        <v>50.0</v>
      </c>
      <c r="L26" s="23"/>
      <c r="M26" s="23"/>
      <c r="N26" s="23"/>
      <c r="O26" s="23"/>
      <c r="P26" s="25">
        <v>6100.0</v>
      </c>
      <c r="Q26" s="26">
        <v>0.0</v>
      </c>
      <c r="R26" s="25" t="s">
        <v>126</v>
      </c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8">
        <v>22.0</v>
      </c>
      <c r="B27" s="19">
        <v>45691.0</v>
      </c>
      <c r="C27" s="20" t="s">
        <v>163</v>
      </c>
      <c r="D27" s="22">
        <v>53054.0</v>
      </c>
      <c r="E27" s="22" t="s">
        <v>164</v>
      </c>
      <c r="F27" s="23"/>
      <c r="G27" s="23"/>
      <c r="H27" s="23"/>
      <c r="I27" s="30">
        <v>3950.0</v>
      </c>
      <c r="J27" s="23"/>
      <c r="K27" s="23"/>
      <c r="L27" s="23"/>
      <c r="M27" s="23"/>
      <c r="N27" s="23"/>
      <c r="O27" s="23"/>
      <c r="P27" s="30">
        <v>3950.0</v>
      </c>
      <c r="Q27" s="26">
        <v>0.0</v>
      </c>
      <c r="R27" s="25" t="s">
        <v>43</v>
      </c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8">
        <v>23.0</v>
      </c>
      <c r="B28" s="19">
        <v>45691.0</v>
      </c>
      <c r="C28" s="20" t="s">
        <v>165</v>
      </c>
      <c r="D28" s="22">
        <v>53054.0</v>
      </c>
      <c r="E28" s="22" t="s">
        <v>164</v>
      </c>
      <c r="F28" s="23"/>
      <c r="G28" s="30"/>
      <c r="H28" s="23"/>
      <c r="I28" s="30">
        <v>5000.0</v>
      </c>
      <c r="J28" s="23"/>
      <c r="K28" s="23"/>
      <c r="L28" s="23"/>
      <c r="M28" s="23"/>
      <c r="N28" s="23"/>
      <c r="O28" s="23"/>
      <c r="P28" s="30">
        <v>5000.0</v>
      </c>
      <c r="Q28" s="26">
        <v>0.0</v>
      </c>
      <c r="R28" s="25" t="s">
        <v>43</v>
      </c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8">
        <v>24.0</v>
      </c>
      <c r="B29" s="19">
        <v>45691.0</v>
      </c>
      <c r="C29" s="20" t="s">
        <v>166</v>
      </c>
      <c r="D29" s="22">
        <v>59812.0</v>
      </c>
      <c r="E29" s="22" t="s">
        <v>167</v>
      </c>
      <c r="F29" s="23"/>
      <c r="G29" s="30"/>
      <c r="H29" s="23"/>
      <c r="I29" s="30">
        <v>2600.0</v>
      </c>
      <c r="J29" s="23"/>
      <c r="K29" s="23"/>
      <c r="L29" s="23"/>
      <c r="M29" s="23"/>
      <c r="N29" s="23"/>
      <c r="O29" s="23"/>
      <c r="P29" s="30">
        <v>2600.0</v>
      </c>
      <c r="Q29" s="26">
        <v>0.0</v>
      </c>
      <c r="R29" s="25" t="s">
        <v>43</v>
      </c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8">
        <v>25.0</v>
      </c>
      <c r="B30" s="19">
        <v>45691.0</v>
      </c>
      <c r="C30" s="20" t="s">
        <v>168</v>
      </c>
      <c r="D30" s="22">
        <v>26831.0</v>
      </c>
      <c r="E30" s="22" t="s">
        <v>169</v>
      </c>
      <c r="F30" s="23"/>
      <c r="G30" s="30"/>
      <c r="H30" s="23"/>
      <c r="I30" s="23"/>
      <c r="J30" s="30">
        <v>8530.0</v>
      </c>
      <c r="K30" s="23"/>
      <c r="L30" s="23"/>
      <c r="M30" s="23"/>
      <c r="N30" s="23"/>
      <c r="O30" s="23"/>
      <c r="P30" s="30">
        <v>8530.0</v>
      </c>
      <c r="Q30" s="26">
        <v>0.0</v>
      </c>
      <c r="R30" s="25" t="s">
        <v>126</v>
      </c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8">
        <v>26.0</v>
      </c>
      <c r="B31" s="19">
        <v>45691.0</v>
      </c>
      <c r="C31" s="20" t="s">
        <v>170</v>
      </c>
      <c r="D31" s="22">
        <v>70337.0</v>
      </c>
      <c r="E31" s="22" t="s">
        <v>171</v>
      </c>
      <c r="F31" s="23"/>
      <c r="G31" s="23"/>
      <c r="H31" s="23"/>
      <c r="I31" s="30">
        <v>10700.0</v>
      </c>
      <c r="J31" s="30"/>
      <c r="K31" s="23"/>
      <c r="L31" s="23"/>
      <c r="M31" s="23"/>
      <c r="N31" s="23"/>
      <c r="O31" s="23"/>
      <c r="P31" s="30">
        <v>10700.0</v>
      </c>
      <c r="Q31" s="26">
        <v>0.0</v>
      </c>
      <c r="R31" s="25" t="s">
        <v>126</v>
      </c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8">
        <v>27.0</v>
      </c>
      <c r="B32" s="19">
        <v>45691.0</v>
      </c>
      <c r="C32" s="20" t="s">
        <v>172</v>
      </c>
      <c r="D32" s="22">
        <v>58516.0</v>
      </c>
      <c r="E32" s="22" t="s">
        <v>173</v>
      </c>
      <c r="F32" s="23"/>
      <c r="G32" s="30"/>
      <c r="H32" s="23"/>
      <c r="I32" s="30">
        <v>2600.0</v>
      </c>
      <c r="J32" s="23"/>
      <c r="K32" s="23"/>
      <c r="L32" s="23"/>
      <c r="M32" s="23"/>
      <c r="N32" s="23"/>
      <c r="O32" s="23"/>
      <c r="P32" s="30">
        <v>2600.0</v>
      </c>
      <c r="Q32" s="26">
        <v>0.0</v>
      </c>
      <c r="R32" s="25" t="s">
        <v>126</v>
      </c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8">
        <v>28.0</v>
      </c>
      <c r="B33" s="19">
        <v>45691.0</v>
      </c>
      <c r="C33" s="20" t="s">
        <v>174</v>
      </c>
      <c r="D33" s="22">
        <v>54226.0</v>
      </c>
      <c r="E33" s="22" t="s">
        <v>175</v>
      </c>
      <c r="F33" s="23"/>
      <c r="G33" s="23"/>
      <c r="H33" s="23"/>
      <c r="I33" s="30">
        <v>9500.0</v>
      </c>
      <c r="J33" s="23"/>
      <c r="K33" s="23"/>
      <c r="L33" s="23"/>
      <c r="M33" s="30"/>
      <c r="N33" s="23"/>
      <c r="O33" s="23"/>
      <c r="P33" s="30">
        <v>9500.0</v>
      </c>
      <c r="Q33" s="26">
        <v>0.0</v>
      </c>
      <c r="R33" s="25" t="s">
        <v>126</v>
      </c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8">
        <v>29.0</v>
      </c>
      <c r="B34" s="19">
        <v>45691.0</v>
      </c>
      <c r="C34" s="20" t="s">
        <v>176</v>
      </c>
      <c r="D34" s="22">
        <v>85408.0</v>
      </c>
      <c r="E34" s="22" t="s">
        <v>177</v>
      </c>
      <c r="F34" s="30"/>
      <c r="G34" s="23"/>
      <c r="H34" s="23"/>
      <c r="I34" s="23"/>
      <c r="J34" s="23"/>
      <c r="K34" s="23"/>
      <c r="L34" s="23"/>
      <c r="M34" s="30">
        <v>2500.0</v>
      </c>
      <c r="N34" s="23"/>
      <c r="O34" s="23"/>
      <c r="P34" s="30">
        <v>2500.0</v>
      </c>
      <c r="Q34" s="26">
        <v>0.0</v>
      </c>
      <c r="R34" s="25" t="s">
        <v>43</v>
      </c>
      <c r="S34" s="31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8">
        <v>30.0</v>
      </c>
      <c r="B35" s="19">
        <v>45691.0</v>
      </c>
      <c r="C35" s="20" t="s">
        <v>178</v>
      </c>
      <c r="D35" s="22">
        <v>64247.0</v>
      </c>
      <c r="E35" s="22" t="s">
        <v>179</v>
      </c>
      <c r="F35" s="23"/>
      <c r="G35" s="30">
        <v>10000.0</v>
      </c>
      <c r="H35" s="23"/>
      <c r="I35" s="23"/>
      <c r="J35" s="23"/>
      <c r="K35" s="23"/>
      <c r="L35" s="23"/>
      <c r="M35" s="30"/>
      <c r="N35" s="23"/>
      <c r="O35" s="23"/>
      <c r="P35" s="30">
        <v>10000.0</v>
      </c>
      <c r="Q35" s="26">
        <v>0.0</v>
      </c>
      <c r="R35" s="25" t="s">
        <v>43</v>
      </c>
      <c r="S35" s="31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8">
        <v>31.0</v>
      </c>
      <c r="B36" s="19">
        <v>45690.0</v>
      </c>
      <c r="C36" s="20" t="s">
        <v>180</v>
      </c>
      <c r="D36" s="22">
        <v>52669.0</v>
      </c>
      <c r="E36" s="22" t="s">
        <v>181</v>
      </c>
      <c r="F36" s="23"/>
      <c r="G36" s="23"/>
      <c r="H36" s="30">
        <v>18450.0</v>
      </c>
      <c r="I36" s="23"/>
      <c r="J36" s="23"/>
      <c r="K36" s="30"/>
      <c r="L36" s="23"/>
      <c r="M36" s="23"/>
      <c r="N36" s="23"/>
      <c r="O36" s="23"/>
      <c r="P36" s="30">
        <v>18450.0</v>
      </c>
      <c r="Q36" s="26">
        <v>0.0</v>
      </c>
      <c r="R36" s="32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8">
        <v>32.0</v>
      </c>
      <c r="B37" s="19">
        <v>45691.0</v>
      </c>
      <c r="C37" s="20" t="s">
        <v>182</v>
      </c>
      <c r="D37" s="22">
        <v>80778.0</v>
      </c>
      <c r="E37" s="22" t="s">
        <v>183</v>
      </c>
      <c r="F37" s="23"/>
      <c r="G37" s="23"/>
      <c r="H37" s="23"/>
      <c r="I37" s="23"/>
      <c r="J37" s="23"/>
      <c r="K37" s="30"/>
      <c r="L37" s="23"/>
      <c r="M37" s="30">
        <v>2600.0</v>
      </c>
      <c r="N37" s="23"/>
      <c r="O37" s="23"/>
      <c r="P37" s="30">
        <v>2600.0</v>
      </c>
      <c r="Q37" s="26">
        <v>0.0</v>
      </c>
      <c r="R37" s="32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18">
        <v>33.0</v>
      </c>
      <c r="B38" s="19">
        <v>45691.0</v>
      </c>
      <c r="C38" s="20" t="s">
        <v>184</v>
      </c>
      <c r="D38" s="22">
        <v>51017.0</v>
      </c>
      <c r="E38" s="22" t="s">
        <v>185</v>
      </c>
      <c r="F38" s="23"/>
      <c r="G38" s="23"/>
      <c r="H38" s="30">
        <v>10000.0</v>
      </c>
      <c r="I38" s="23"/>
      <c r="J38" s="23"/>
      <c r="K38" s="30"/>
      <c r="L38" s="23"/>
      <c r="M38" s="23"/>
      <c r="N38" s="23"/>
      <c r="O38" s="23"/>
      <c r="P38" s="30">
        <v>10000.0</v>
      </c>
      <c r="Q38" s="26">
        <v>0.0</v>
      </c>
      <c r="R38" s="32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18">
        <v>34.0</v>
      </c>
      <c r="B39" s="19">
        <v>45691.0</v>
      </c>
      <c r="C39" s="20" t="s">
        <v>186</v>
      </c>
      <c r="D39" s="22">
        <v>43380.0</v>
      </c>
      <c r="E39" s="22" t="s">
        <v>187</v>
      </c>
      <c r="F39" s="23"/>
      <c r="G39" s="23"/>
      <c r="H39" s="30">
        <v>5100.0</v>
      </c>
      <c r="I39" s="23"/>
      <c r="J39" s="23"/>
      <c r="K39" s="23"/>
      <c r="L39" s="23"/>
      <c r="M39" s="23"/>
      <c r="N39" s="23"/>
      <c r="O39" s="23"/>
      <c r="P39" s="30">
        <v>5100.0</v>
      </c>
      <c r="Q39" s="26">
        <v>0.0</v>
      </c>
      <c r="R39" s="32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18">
        <v>35.0</v>
      </c>
      <c r="B40" s="19">
        <v>45691.0</v>
      </c>
      <c r="C40" s="20" t="s">
        <v>188</v>
      </c>
      <c r="D40" s="22">
        <v>38299.0</v>
      </c>
      <c r="E40" s="22" t="s">
        <v>189</v>
      </c>
      <c r="F40" s="23"/>
      <c r="G40" s="23"/>
      <c r="H40" s="23"/>
      <c r="I40" s="23"/>
      <c r="J40" s="23"/>
      <c r="K40" s="30">
        <v>4500.0</v>
      </c>
      <c r="L40" s="23"/>
      <c r="M40" s="23"/>
      <c r="N40" s="23"/>
      <c r="O40" s="23"/>
      <c r="P40" s="30">
        <v>4500.0</v>
      </c>
      <c r="Q40" s="26">
        <v>0.0</v>
      </c>
      <c r="R40" s="32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18">
        <v>36.0</v>
      </c>
      <c r="B41" s="19">
        <v>45691.0</v>
      </c>
      <c r="C41" s="20" t="s">
        <v>190</v>
      </c>
      <c r="D41" s="22">
        <v>38299.0</v>
      </c>
      <c r="E41" s="22" t="s">
        <v>189</v>
      </c>
      <c r="F41" s="23"/>
      <c r="G41" s="23"/>
      <c r="H41" s="23"/>
      <c r="I41" s="23"/>
      <c r="J41" s="23"/>
      <c r="K41" s="30">
        <v>4500.0</v>
      </c>
      <c r="L41" s="23"/>
      <c r="M41" s="23"/>
      <c r="N41" s="23"/>
      <c r="O41" s="23"/>
      <c r="P41" s="30">
        <v>4500.0</v>
      </c>
      <c r="Q41" s="26">
        <v>0.0</v>
      </c>
      <c r="R41" s="32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33"/>
      <c r="B42" s="34"/>
      <c r="C42" s="35"/>
      <c r="D42" s="36"/>
      <c r="E42" s="36"/>
      <c r="F42" s="37">
        <f t="shared" ref="F42:P42" si="1">SUM(F6:F41)</f>
        <v>0</v>
      </c>
      <c r="G42" s="37">
        <f t="shared" si="1"/>
        <v>10000</v>
      </c>
      <c r="H42" s="37">
        <f t="shared" si="1"/>
        <v>33550</v>
      </c>
      <c r="I42" s="37">
        <f t="shared" si="1"/>
        <v>132250</v>
      </c>
      <c r="J42" s="37">
        <f t="shared" si="1"/>
        <v>25430</v>
      </c>
      <c r="K42" s="37">
        <f t="shared" si="1"/>
        <v>9050</v>
      </c>
      <c r="L42" s="37">
        <f t="shared" si="1"/>
        <v>0</v>
      </c>
      <c r="M42" s="37">
        <f t="shared" si="1"/>
        <v>11450</v>
      </c>
      <c r="N42" s="37">
        <f t="shared" si="1"/>
        <v>0</v>
      </c>
      <c r="O42" s="37">
        <f t="shared" si="1"/>
        <v>0</v>
      </c>
      <c r="P42" s="37">
        <f t="shared" si="1"/>
        <v>221730</v>
      </c>
      <c r="Q42" s="37">
        <f>SUM(Q6:Q27)</f>
        <v>0</v>
      </c>
      <c r="R42" s="36"/>
      <c r="S42" s="38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</row>
    <row r="43" ht="42.0" customHeight="1">
      <c r="A43" s="40"/>
      <c r="B43" s="41"/>
      <c r="C43" s="41"/>
      <c r="D43" s="41"/>
      <c r="E43" s="41"/>
      <c r="F43" s="42">
        <f>F42+G42+H42+I42+J42+K42+L42+M42+N42+O42</f>
        <v>221730</v>
      </c>
      <c r="G43" s="4"/>
      <c r="H43" s="4"/>
      <c r="I43" s="4"/>
      <c r="J43" s="4"/>
      <c r="K43" s="4"/>
      <c r="L43" s="4"/>
      <c r="M43" s="4"/>
      <c r="N43" s="4"/>
      <c r="O43" s="4"/>
      <c r="P43" s="120"/>
      <c r="Q43" s="43"/>
      <c r="R43" s="41"/>
      <c r="S43" s="4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52.5" customHeight="1">
      <c r="A45" s="46" t="s">
        <v>191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47" t="s">
        <v>2</v>
      </c>
      <c r="B46" s="48" t="s">
        <v>3</v>
      </c>
      <c r="C46" s="48" t="s">
        <v>4</v>
      </c>
      <c r="D46" s="48" t="s">
        <v>5</v>
      </c>
      <c r="E46" s="48" t="s">
        <v>6</v>
      </c>
      <c r="F46" s="49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48" t="s">
        <v>8</v>
      </c>
      <c r="S46" s="48" t="s">
        <v>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1"/>
      <c r="B47" s="12"/>
      <c r="C47" s="12"/>
      <c r="D47" s="12"/>
      <c r="E47" s="12"/>
      <c r="F47" s="50" t="s">
        <v>10</v>
      </c>
      <c r="G47" s="51" t="s">
        <v>11</v>
      </c>
      <c r="H47" s="10"/>
      <c r="I47" s="51" t="s">
        <v>12</v>
      </c>
      <c r="J47" s="10"/>
      <c r="K47" s="48" t="s">
        <v>13</v>
      </c>
      <c r="L47" s="52"/>
      <c r="M47" s="52"/>
      <c r="N47" s="52"/>
      <c r="O47" s="53" t="s">
        <v>192</v>
      </c>
      <c r="P47" s="48" t="s">
        <v>15</v>
      </c>
      <c r="Q47" s="48" t="s">
        <v>16</v>
      </c>
      <c r="R47" s="12"/>
      <c r="S47" s="12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6"/>
      <c r="B48" s="10"/>
      <c r="C48" s="10"/>
      <c r="D48" s="10"/>
      <c r="E48" s="10"/>
      <c r="F48" s="10"/>
      <c r="G48" s="54" t="s">
        <v>17</v>
      </c>
      <c r="H48" s="54" t="s">
        <v>18</v>
      </c>
      <c r="I48" s="54" t="s">
        <v>19</v>
      </c>
      <c r="J48" s="54" t="s">
        <v>20</v>
      </c>
      <c r="K48" s="10"/>
      <c r="L48" s="54" t="s">
        <v>21</v>
      </c>
      <c r="M48" s="54" t="s">
        <v>22</v>
      </c>
      <c r="N48" s="54" t="s">
        <v>23</v>
      </c>
      <c r="O48" s="10"/>
      <c r="P48" s="10"/>
      <c r="Q48" s="10"/>
      <c r="R48" s="10"/>
      <c r="S48" s="10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55">
        <v>1.0</v>
      </c>
      <c r="B49" s="56">
        <v>45691.0</v>
      </c>
      <c r="C49" s="57" t="s">
        <v>193</v>
      </c>
      <c r="D49" s="58">
        <v>69816.0</v>
      </c>
      <c r="E49" s="59" t="s">
        <v>194</v>
      </c>
      <c r="F49" s="60"/>
      <c r="G49" s="60"/>
      <c r="H49" s="61"/>
      <c r="I49" s="60"/>
      <c r="J49" s="60"/>
      <c r="K49" s="62"/>
      <c r="L49" s="60"/>
      <c r="M49" s="60"/>
      <c r="N49" s="60"/>
      <c r="O49" s="62">
        <v>1990.0</v>
      </c>
      <c r="P49" s="63">
        <v>1990.0</v>
      </c>
      <c r="Q49" s="64" t="s">
        <v>101</v>
      </c>
      <c r="R49" s="65"/>
      <c r="S49" s="60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66">
        <v>2.0</v>
      </c>
      <c r="B50" s="56">
        <v>45691.0</v>
      </c>
      <c r="C50" s="57" t="s">
        <v>195</v>
      </c>
      <c r="D50" s="58">
        <v>69816.0</v>
      </c>
      <c r="E50" s="59" t="s">
        <v>194</v>
      </c>
      <c r="F50" s="60"/>
      <c r="G50" s="60"/>
      <c r="H50" s="62"/>
      <c r="I50" s="61"/>
      <c r="J50" s="60"/>
      <c r="K50" s="60"/>
      <c r="L50" s="60"/>
      <c r="M50" s="60"/>
      <c r="N50" s="60"/>
      <c r="O50" s="62">
        <v>210.0</v>
      </c>
      <c r="P50" s="63">
        <v>210.0</v>
      </c>
      <c r="Q50" s="64" t="s">
        <v>101</v>
      </c>
      <c r="R50" s="67"/>
      <c r="S50" s="60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66">
        <v>3.0</v>
      </c>
      <c r="B51" s="56">
        <v>45691.0</v>
      </c>
      <c r="C51" s="57" t="s">
        <v>196</v>
      </c>
      <c r="D51" s="58">
        <v>69819.0</v>
      </c>
      <c r="E51" s="59" t="s">
        <v>197</v>
      </c>
      <c r="F51" s="60"/>
      <c r="G51" s="60"/>
      <c r="H51" s="60"/>
      <c r="I51" s="60"/>
      <c r="J51" s="60"/>
      <c r="K51" s="62"/>
      <c r="L51" s="60"/>
      <c r="M51" s="60"/>
      <c r="N51" s="60"/>
      <c r="O51" s="62">
        <v>560.0</v>
      </c>
      <c r="P51" s="68">
        <v>560.0</v>
      </c>
      <c r="Q51" s="64" t="s">
        <v>101</v>
      </c>
      <c r="R51" s="67"/>
      <c r="S51" s="60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66">
        <v>4.0</v>
      </c>
      <c r="B52" s="56">
        <v>45691.0</v>
      </c>
      <c r="C52" s="57" t="s">
        <v>198</v>
      </c>
      <c r="D52" s="58">
        <v>66838.0</v>
      </c>
      <c r="E52" s="59" t="s">
        <v>199</v>
      </c>
      <c r="F52" s="60"/>
      <c r="G52" s="60"/>
      <c r="H52" s="60"/>
      <c r="I52" s="60"/>
      <c r="J52" s="60"/>
      <c r="K52" s="62"/>
      <c r="L52" s="60"/>
      <c r="M52" s="60"/>
      <c r="N52" s="60"/>
      <c r="O52" s="62">
        <v>210.0</v>
      </c>
      <c r="P52" s="68">
        <v>210.0</v>
      </c>
      <c r="Q52" s="64"/>
      <c r="R52" s="67"/>
      <c r="S52" s="60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66"/>
      <c r="B53" s="121"/>
      <c r="C53" s="122"/>
      <c r="D53" s="123"/>
      <c r="E53" s="124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125"/>
      <c r="Q53" s="64"/>
      <c r="R53" s="67"/>
      <c r="S53" s="69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55"/>
      <c r="B54" s="70"/>
      <c r="C54" s="71"/>
      <c r="D54" s="72"/>
      <c r="E54" s="73"/>
      <c r="F54" s="60"/>
      <c r="G54" s="60"/>
      <c r="H54" s="60"/>
      <c r="I54" s="62"/>
      <c r="J54" s="60"/>
      <c r="K54" s="60"/>
      <c r="L54" s="60"/>
      <c r="M54" s="60"/>
      <c r="N54" s="60"/>
      <c r="O54" s="60"/>
      <c r="P54" s="74"/>
      <c r="Q54" s="64"/>
      <c r="R54" s="65"/>
      <c r="S54" s="69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75"/>
      <c r="B55" s="76"/>
      <c r="C55" s="77"/>
      <c r="D55" s="78" t="s">
        <v>105</v>
      </c>
      <c r="E55" s="79"/>
      <c r="F55" s="80">
        <f t="shared" ref="F55:G55" si="2">SUM(F53)</f>
        <v>0</v>
      </c>
      <c r="G55" s="80">
        <f t="shared" si="2"/>
        <v>0</v>
      </c>
      <c r="H55" s="81"/>
      <c r="I55" s="80">
        <f>SUM(I49:I54)</f>
        <v>0</v>
      </c>
      <c r="J55" s="80">
        <f t="shared" ref="J55:N55" si="3">SUM(J53)</f>
        <v>0</v>
      </c>
      <c r="K55" s="80">
        <f t="shared" si="3"/>
        <v>0</v>
      </c>
      <c r="L55" s="80">
        <f t="shared" si="3"/>
        <v>0</v>
      </c>
      <c r="M55" s="80">
        <f t="shared" si="3"/>
        <v>0</v>
      </c>
      <c r="N55" s="80">
        <f t="shared" si="3"/>
        <v>0</v>
      </c>
      <c r="O55" s="80">
        <f t="shared" ref="O55:P55" si="4">SUM(O49:O54)</f>
        <v>2970</v>
      </c>
      <c r="P55" s="80">
        <f t="shared" si="4"/>
        <v>2970</v>
      </c>
      <c r="Q55" s="80">
        <f>SUM(Q49:Q53)</f>
        <v>0</v>
      </c>
      <c r="R55" s="79"/>
      <c r="S55" s="82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83"/>
      <c r="B56" s="84"/>
      <c r="C56" s="84"/>
      <c r="D56" s="84"/>
      <c r="E56" s="84"/>
      <c r="F56" s="85">
        <f>F55+G55+H55+I55+J55+K55+L55+M55+N55+O55</f>
        <v>2970</v>
      </c>
      <c r="G56" s="4"/>
      <c r="H56" s="4"/>
      <c r="I56" s="4"/>
      <c r="J56" s="4"/>
      <c r="K56" s="4"/>
      <c r="L56" s="4"/>
      <c r="M56" s="4"/>
      <c r="N56" s="4"/>
      <c r="O56" s="4"/>
      <c r="P56" s="86"/>
      <c r="Q56" s="86"/>
      <c r="R56" s="84"/>
      <c r="S56" s="87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89" t="s">
        <v>106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90" t="s">
        <v>2</v>
      </c>
      <c r="B60" s="91" t="s">
        <v>3</v>
      </c>
      <c r="C60" s="91" t="s">
        <v>4</v>
      </c>
      <c r="D60" s="91" t="s">
        <v>5</v>
      </c>
      <c r="E60" s="91" t="s">
        <v>6</v>
      </c>
      <c r="F60" s="92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91" t="s">
        <v>8</v>
      </c>
      <c r="S60" s="91" t="s">
        <v>9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11"/>
      <c r="B61" s="12"/>
      <c r="C61" s="12"/>
      <c r="D61" s="12"/>
      <c r="E61" s="12"/>
      <c r="F61" s="93" t="s">
        <v>10</v>
      </c>
      <c r="G61" s="94" t="s">
        <v>11</v>
      </c>
      <c r="H61" s="10"/>
      <c r="I61" s="94" t="s">
        <v>12</v>
      </c>
      <c r="J61" s="10"/>
      <c r="K61" s="91" t="s">
        <v>13</v>
      </c>
      <c r="L61" s="95"/>
      <c r="M61" s="95"/>
      <c r="N61" s="95"/>
      <c r="O61" s="96" t="s">
        <v>200</v>
      </c>
      <c r="P61" s="91" t="s">
        <v>15</v>
      </c>
      <c r="Q61" s="91" t="s">
        <v>16</v>
      </c>
      <c r="R61" s="12"/>
      <c r="S61" s="1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16"/>
      <c r="B62" s="10"/>
      <c r="C62" s="10"/>
      <c r="D62" s="10"/>
      <c r="E62" s="10"/>
      <c r="F62" s="10"/>
      <c r="G62" s="97" t="s">
        <v>17</v>
      </c>
      <c r="H62" s="97" t="s">
        <v>18</v>
      </c>
      <c r="I62" s="97" t="s">
        <v>19</v>
      </c>
      <c r="J62" s="97" t="s">
        <v>20</v>
      </c>
      <c r="K62" s="10"/>
      <c r="L62" s="97" t="s">
        <v>21</v>
      </c>
      <c r="M62" s="97" t="s">
        <v>22</v>
      </c>
      <c r="N62" s="97" t="s">
        <v>23</v>
      </c>
      <c r="O62" s="10"/>
      <c r="P62" s="10"/>
      <c r="Q62" s="10"/>
      <c r="R62" s="10"/>
      <c r="S62" s="10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55">
        <v>1.0</v>
      </c>
      <c r="B63" s="56">
        <v>45691.0</v>
      </c>
      <c r="C63" s="58" t="s">
        <v>201</v>
      </c>
      <c r="D63" s="58">
        <v>69346.0</v>
      </c>
      <c r="E63" s="59" t="s">
        <v>202</v>
      </c>
      <c r="F63" s="60"/>
      <c r="G63" s="60"/>
      <c r="H63" s="98">
        <v>33200.0</v>
      </c>
      <c r="I63" s="60"/>
      <c r="J63" s="60"/>
      <c r="K63" s="60"/>
      <c r="L63" s="60"/>
      <c r="M63" s="60"/>
      <c r="N63" s="60"/>
      <c r="O63" s="60"/>
      <c r="P63" s="63">
        <v>33200.0</v>
      </c>
      <c r="Q63" s="64">
        <v>0.0</v>
      </c>
      <c r="R63" s="65"/>
      <c r="S63" s="60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55">
        <v>2.0</v>
      </c>
      <c r="B64" s="56">
        <v>45691.0</v>
      </c>
      <c r="C64" s="57" t="s">
        <v>203</v>
      </c>
      <c r="D64" s="58">
        <v>21384.0</v>
      </c>
      <c r="E64" s="59" t="s">
        <v>204</v>
      </c>
      <c r="F64" s="60"/>
      <c r="G64" s="60"/>
      <c r="H64" s="62">
        <v>1100.0</v>
      </c>
      <c r="I64" s="98"/>
      <c r="J64" s="60"/>
      <c r="K64" s="60"/>
      <c r="L64" s="60"/>
      <c r="M64" s="60"/>
      <c r="N64" s="60"/>
      <c r="O64" s="60"/>
      <c r="P64" s="63">
        <v>1100.0</v>
      </c>
      <c r="Q64" s="64">
        <v>0.0</v>
      </c>
      <c r="R64" s="65" t="s">
        <v>43</v>
      </c>
      <c r="S64" s="60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55"/>
      <c r="B65" s="99"/>
      <c r="C65" s="100"/>
      <c r="D65" s="59"/>
      <c r="E65" s="59"/>
      <c r="F65" s="60"/>
      <c r="G65" s="60"/>
      <c r="H65" s="60"/>
      <c r="I65" s="62"/>
      <c r="J65" s="60"/>
      <c r="K65" s="60"/>
      <c r="L65" s="60"/>
      <c r="M65" s="60"/>
      <c r="N65" s="60"/>
      <c r="O65" s="60"/>
      <c r="P65" s="68"/>
      <c r="Q65" s="64"/>
      <c r="R65" s="65"/>
      <c r="S65" s="69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55"/>
      <c r="B66" s="101"/>
      <c r="C66" s="102"/>
      <c r="D66" s="73"/>
      <c r="E66" s="73"/>
      <c r="F66" s="60"/>
      <c r="G66" s="60"/>
      <c r="H66" s="60"/>
      <c r="I66" s="62"/>
      <c r="J66" s="60"/>
      <c r="K66" s="60"/>
      <c r="L66" s="60"/>
      <c r="M66" s="60"/>
      <c r="N66" s="60"/>
      <c r="O66" s="60"/>
      <c r="P66" s="74"/>
      <c r="Q66" s="64"/>
      <c r="R66" s="65"/>
      <c r="S66" s="69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103"/>
      <c r="B67" s="104"/>
      <c r="C67" s="105"/>
      <c r="D67" s="106" t="s">
        <v>105</v>
      </c>
      <c r="E67" s="107"/>
      <c r="F67" s="108">
        <f t="shared" ref="F67:G67" si="5">SUM(F65)</f>
        <v>0</v>
      </c>
      <c r="G67" s="108">
        <f t="shared" si="5"/>
        <v>0</v>
      </c>
      <c r="H67" s="109">
        <f t="shared" ref="H67:I67" si="6">SUM(H63:H66)</f>
        <v>34300</v>
      </c>
      <c r="I67" s="108">
        <f t="shared" si="6"/>
        <v>0</v>
      </c>
      <c r="J67" s="108">
        <f t="shared" ref="J67:O67" si="7">SUM(J65)</f>
        <v>0</v>
      </c>
      <c r="K67" s="108">
        <f t="shared" si="7"/>
        <v>0</v>
      </c>
      <c r="L67" s="108">
        <f t="shared" si="7"/>
        <v>0</v>
      </c>
      <c r="M67" s="108">
        <f t="shared" si="7"/>
        <v>0</v>
      </c>
      <c r="N67" s="108">
        <f t="shared" si="7"/>
        <v>0</v>
      </c>
      <c r="O67" s="108">
        <f t="shared" si="7"/>
        <v>0</v>
      </c>
      <c r="P67" s="108">
        <f>SUM(P63:P66)</f>
        <v>34300</v>
      </c>
      <c r="Q67" s="108">
        <f>SUM(Q63:Q65)</f>
        <v>0</v>
      </c>
      <c r="R67" s="107"/>
      <c r="S67" s="110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111"/>
      <c r="B68" s="112"/>
      <c r="C68" s="112"/>
      <c r="D68" s="112"/>
      <c r="E68" s="112"/>
      <c r="F68" s="113">
        <f>F67+G67+H67+I67+J67+K67+L67+M67+N67+O67</f>
        <v>34300</v>
      </c>
      <c r="G68" s="4"/>
      <c r="H68" s="4"/>
      <c r="I68" s="4"/>
      <c r="J68" s="4"/>
      <c r="K68" s="4"/>
      <c r="L68" s="4"/>
      <c r="M68" s="4"/>
      <c r="N68" s="4"/>
      <c r="O68" s="4"/>
      <c r="P68" s="114"/>
      <c r="Q68" s="114"/>
      <c r="R68" s="112"/>
      <c r="S68" s="115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116" t="s">
        <v>114</v>
      </c>
      <c r="F70" s="117" t="s">
        <v>205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16" t="s">
        <v>116</v>
      </c>
      <c r="F71" s="118" t="s">
        <v>115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16" t="s">
        <v>117</v>
      </c>
      <c r="F72" s="118" t="s">
        <v>115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16" t="s">
        <v>118</v>
      </c>
      <c r="F73" s="117" t="s">
        <v>115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16" t="s">
        <v>206</v>
      </c>
      <c r="F74" s="118" t="s">
        <v>115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16" t="s">
        <v>120</v>
      </c>
      <c r="F75" s="118" t="s">
        <v>121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16" t="s">
        <v>122</v>
      </c>
      <c r="F76" s="118" t="s">
        <v>115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4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4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4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4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4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4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4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4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4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4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4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4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4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4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4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  <row r="1014" ht="42.0" customHeight="1"/>
    <row r="1015" ht="42.0" customHeight="1"/>
    <row r="1016" ht="42.0" customHeight="1"/>
    <row r="1017" ht="42.0" customHeight="1"/>
    <row r="1018" ht="42.0" customHeight="1"/>
    <row r="1019" ht="42.0" customHeight="1"/>
    <row r="1020" ht="42.0" customHeight="1"/>
    <row r="1021" ht="42.0" customHeight="1"/>
    <row r="1022" ht="42.0" customHeight="1"/>
    <row r="1023" ht="42.0" customHeight="1"/>
    <row r="1024" ht="42.0" customHeight="1"/>
    <row r="1025" ht="42.0" customHeight="1"/>
    <row r="1026" ht="42.0" customHeight="1"/>
    <row r="1027" ht="42.0" customHeight="1"/>
    <row r="1028" ht="42.0" customHeight="1"/>
    <row r="1029" ht="42.0" customHeight="1"/>
  </sheetData>
  <mergeCells count="52">
    <mergeCell ref="F56:O56"/>
    <mergeCell ref="A59:S59"/>
    <mergeCell ref="A60:A62"/>
    <mergeCell ref="B60:B62"/>
    <mergeCell ref="C60:C62"/>
    <mergeCell ref="D60:D62"/>
    <mergeCell ref="E60:E62"/>
    <mergeCell ref="S60:S62"/>
    <mergeCell ref="F60:Q60"/>
    <mergeCell ref="R60:R62"/>
    <mergeCell ref="F61:F62"/>
    <mergeCell ref="G61:H61"/>
    <mergeCell ref="I61:J61"/>
    <mergeCell ref="K61:K62"/>
    <mergeCell ref="O61:O6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6:D48"/>
    <mergeCell ref="E46:E48"/>
    <mergeCell ref="P4:P5"/>
    <mergeCell ref="Q4:Q5"/>
    <mergeCell ref="F43:O43"/>
    <mergeCell ref="A45:S45"/>
    <mergeCell ref="A46:A48"/>
    <mergeCell ref="B46:B48"/>
    <mergeCell ref="C46:C48"/>
    <mergeCell ref="S46:S48"/>
    <mergeCell ref="P47:P48"/>
    <mergeCell ref="Q47:Q48"/>
    <mergeCell ref="F46:Q46"/>
    <mergeCell ref="R46:R48"/>
    <mergeCell ref="F47:F48"/>
    <mergeCell ref="G47:H47"/>
    <mergeCell ref="I47:J47"/>
    <mergeCell ref="K47:K48"/>
    <mergeCell ref="O47:O48"/>
    <mergeCell ref="P61:P62"/>
    <mergeCell ref="Q61:Q62"/>
    <mergeCell ref="F68:O6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10.38"/>
    <col customWidth="1" min="18" max="18" width="22.38"/>
    <col customWidth="1" min="19" max="19" width="24.5"/>
    <col customWidth="1" min="20" max="36" width="15.75"/>
  </cols>
  <sheetData>
    <row r="1" ht="55.5" customHeight="1">
      <c r="A1" s="119">
        <v>24872.0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45691.0</v>
      </c>
      <c r="C6" s="20" t="s">
        <v>207</v>
      </c>
      <c r="D6" s="21">
        <v>69346.0</v>
      </c>
      <c r="E6" s="22" t="s">
        <v>202</v>
      </c>
      <c r="F6" s="23"/>
      <c r="G6" s="23"/>
      <c r="H6" s="23"/>
      <c r="I6" s="24"/>
      <c r="J6" s="23"/>
      <c r="K6" s="30">
        <v>30600.0</v>
      </c>
      <c r="L6" s="23"/>
      <c r="M6" s="30"/>
      <c r="N6" s="23"/>
      <c r="O6" s="23"/>
      <c r="P6" s="25">
        <v>30600.0</v>
      </c>
      <c r="Q6" s="26">
        <v>0.0</v>
      </c>
      <c r="R6" s="25" t="s">
        <v>43</v>
      </c>
      <c r="S6" s="126" t="s">
        <v>208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45692.0</v>
      </c>
      <c r="C7" s="20" t="s">
        <v>209</v>
      </c>
      <c r="D7" s="21">
        <v>76101.0</v>
      </c>
      <c r="E7" s="22" t="s">
        <v>210</v>
      </c>
      <c r="F7" s="23"/>
      <c r="G7" s="23"/>
      <c r="H7" s="23"/>
      <c r="I7" s="24">
        <v>6000.0</v>
      </c>
      <c r="J7" s="23"/>
      <c r="K7" s="30"/>
      <c r="L7" s="23"/>
      <c r="M7" s="23"/>
      <c r="N7" s="23"/>
      <c r="O7" s="23"/>
      <c r="P7" s="25">
        <v>6000.0</v>
      </c>
      <c r="Q7" s="26">
        <v>0.0</v>
      </c>
      <c r="R7" s="25" t="s">
        <v>29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45692.0</v>
      </c>
      <c r="C8" s="20" t="s">
        <v>211</v>
      </c>
      <c r="D8" s="21">
        <v>28860.0</v>
      </c>
      <c r="E8" s="22" t="s">
        <v>212</v>
      </c>
      <c r="F8" s="23"/>
      <c r="G8" s="23"/>
      <c r="H8" s="23"/>
      <c r="I8" s="30">
        <v>5000.0</v>
      </c>
      <c r="J8" s="24"/>
      <c r="K8" s="23"/>
      <c r="L8" s="23"/>
      <c r="M8" s="23"/>
      <c r="N8" s="23"/>
      <c r="O8" s="23"/>
      <c r="P8" s="25">
        <v>5000.0</v>
      </c>
      <c r="Q8" s="26">
        <v>0.0</v>
      </c>
      <c r="R8" s="25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45692.0</v>
      </c>
      <c r="C9" s="20" t="s">
        <v>213</v>
      </c>
      <c r="D9" s="21">
        <v>28860.0</v>
      </c>
      <c r="E9" s="22" t="s">
        <v>212</v>
      </c>
      <c r="F9" s="23"/>
      <c r="G9" s="30"/>
      <c r="H9" s="23"/>
      <c r="I9" s="24">
        <v>5000.0</v>
      </c>
      <c r="J9" s="23"/>
      <c r="K9" s="23"/>
      <c r="L9" s="23"/>
      <c r="M9" s="23"/>
      <c r="N9" s="23"/>
      <c r="O9" s="23"/>
      <c r="P9" s="25">
        <v>5000.0</v>
      </c>
      <c r="Q9" s="26">
        <v>0.0</v>
      </c>
      <c r="R9" s="25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45692.0</v>
      </c>
      <c r="C10" s="20" t="s">
        <v>214</v>
      </c>
      <c r="D10" s="21">
        <v>21818.0</v>
      </c>
      <c r="E10" s="22" t="s">
        <v>28</v>
      </c>
      <c r="F10" s="23"/>
      <c r="G10" s="30"/>
      <c r="H10" s="23"/>
      <c r="I10" s="23"/>
      <c r="J10" s="24"/>
      <c r="K10" s="30">
        <v>3650.0</v>
      </c>
      <c r="L10" s="23"/>
      <c r="M10" s="23"/>
      <c r="N10" s="23"/>
      <c r="O10" s="23"/>
      <c r="P10" s="25">
        <v>3650.0</v>
      </c>
      <c r="Q10" s="26">
        <v>0.0</v>
      </c>
      <c r="R10" s="25" t="s">
        <v>43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45692.0</v>
      </c>
      <c r="C11" s="20" t="s">
        <v>215</v>
      </c>
      <c r="D11" s="21">
        <v>52719.0</v>
      </c>
      <c r="E11" s="22" t="s">
        <v>216</v>
      </c>
      <c r="F11" s="23"/>
      <c r="G11" s="30"/>
      <c r="H11" s="23"/>
      <c r="I11" s="30">
        <v>2600.0</v>
      </c>
      <c r="J11" s="29"/>
      <c r="K11" s="23"/>
      <c r="L11" s="23"/>
      <c r="M11" s="23"/>
      <c r="N11" s="23"/>
      <c r="O11" s="23"/>
      <c r="P11" s="25">
        <v>2600.0</v>
      </c>
      <c r="Q11" s="26">
        <v>0.0</v>
      </c>
      <c r="R11" s="25" t="s">
        <v>29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45692.0</v>
      </c>
      <c r="C12" s="20" t="s">
        <v>217</v>
      </c>
      <c r="D12" s="21">
        <v>49658.0</v>
      </c>
      <c r="E12" s="22" t="s">
        <v>218</v>
      </c>
      <c r="F12" s="23"/>
      <c r="G12" s="23"/>
      <c r="H12" s="23"/>
      <c r="I12" s="24">
        <v>1550.0</v>
      </c>
      <c r="J12" s="30"/>
      <c r="K12" s="23"/>
      <c r="L12" s="23"/>
      <c r="M12" s="23"/>
      <c r="N12" s="23"/>
      <c r="O12" s="23"/>
      <c r="P12" s="25">
        <v>1550.0</v>
      </c>
      <c r="Q12" s="26">
        <v>0.0</v>
      </c>
      <c r="R12" s="25" t="s">
        <v>29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45692.0</v>
      </c>
      <c r="C13" s="20" t="s">
        <v>219</v>
      </c>
      <c r="D13" s="21">
        <v>40901.0</v>
      </c>
      <c r="E13" s="22" t="s">
        <v>220</v>
      </c>
      <c r="F13" s="23"/>
      <c r="G13" s="23"/>
      <c r="H13" s="23"/>
      <c r="I13" s="24">
        <v>7500.0</v>
      </c>
      <c r="J13" s="23"/>
      <c r="K13" s="23"/>
      <c r="L13" s="23"/>
      <c r="M13" s="23"/>
      <c r="N13" s="23"/>
      <c r="O13" s="23"/>
      <c r="P13" s="25">
        <v>7500.0</v>
      </c>
      <c r="Q13" s="26">
        <v>0.0</v>
      </c>
      <c r="R13" s="25" t="s">
        <v>43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45692.0</v>
      </c>
      <c r="C14" s="20" t="s">
        <v>221</v>
      </c>
      <c r="D14" s="21">
        <v>13209.0</v>
      </c>
      <c r="E14" s="22" t="s">
        <v>222</v>
      </c>
      <c r="F14" s="23"/>
      <c r="G14" s="30"/>
      <c r="H14" s="23"/>
      <c r="I14" s="24">
        <v>6380.0</v>
      </c>
      <c r="J14" s="23"/>
      <c r="K14" s="23"/>
      <c r="L14" s="23"/>
      <c r="M14" s="23"/>
      <c r="N14" s="23"/>
      <c r="O14" s="23"/>
      <c r="P14" s="25">
        <v>6380.0</v>
      </c>
      <c r="Q14" s="26">
        <v>0.0</v>
      </c>
      <c r="R14" s="25" t="s">
        <v>29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45692.0</v>
      </c>
      <c r="C15" s="20" t="s">
        <v>223</v>
      </c>
      <c r="D15" s="21">
        <v>70076.0</v>
      </c>
      <c r="E15" s="22" t="s">
        <v>224</v>
      </c>
      <c r="F15" s="23"/>
      <c r="G15" s="30"/>
      <c r="H15" s="23"/>
      <c r="I15" s="24">
        <v>1300.0</v>
      </c>
      <c r="J15" s="23"/>
      <c r="K15" s="23"/>
      <c r="L15" s="23"/>
      <c r="M15" s="23"/>
      <c r="N15" s="23"/>
      <c r="O15" s="23"/>
      <c r="P15" s="25">
        <v>1300.0</v>
      </c>
      <c r="Q15" s="26">
        <v>0.0</v>
      </c>
      <c r="R15" s="25" t="s">
        <v>43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45692.0</v>
      </c>
      <c r="C16" s="20" t="s">
        <v>225</v>
      </c>
      <c r="D16" s="21">
        <v>36555.0</v>
      </c>
      <c r="E16" s="22" t="s">
        <v>226</v>
      </c>
      <c r="F16" s="23"/>
      <c r="G16" s="30"/>
      <c r="H16" s="23"/>
      <c r="I16" s="24">
        <v>7600.0</v>
      </c>
      <c r="J16" s="23"/>
      <c r="K16" s="23"/>
      <c r="L16" s="23"/>
      <c r="M16" s="23"/>
      <c r="N16" s="23"/>
      <c r="O16" s="23"/>
      <c r="P16" s="25">
        <v>7600.0</v>
      </c>
      <c r="Q16" s="26">
        <v>0.0</v>
      </c>
      <c r="R16" s="25" t="s">
        <v>29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45692.0</v>
      </c>
      <c r="C17" s="20" t="s">
        <v>227</v>
      </c>
      <c r="D17" s="21">
        <v>77680.0</v>
      </c>
      <c r="E17" s="22" t="s">
        <v>228</v>
      </c>
      <c r="F17" s="29"/>
      <c r="G17" s="23"/>
      <c r="H17" s="23"/>
      <c r="I17" s="30">
        <v>2600.0</v>
      </c>
      <c r="J17" s="23"/>
      <c r="K17" s="23"/>
      <c r="L17" s="23"/>
      <c r="M17" s="23"/>
      <c r="N17" s="23"/>
      <c r="O17" s="23"/>
      <c r="P17" s="25">
        <v>2600.0</v>
      </c>
      <c r="Q17" s="26">
        <v>0.0</v>
      </c>
      <c r="R17" s="25" t="s">
        <v>29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45692.0</v>
      </c>
      <c r="C18" s="20" t="s">
        <v>229</v>
      </c>
      <c r="D18" s="21">
        <v>73827.0</v>
      </c>
      <c r="E18" s="22" t="s">
        <v>230</v>
      </c>
      <c r="F18" s="23"/>
      <c r="G18" s="29"/>
      <c r="H18" s="23"/>
      <c r="I18" s="30">
        <v>1200.0</v>
      </c>
      <c r="J18" s="30"/>
      <c r="K18" s="23"/>
      <c r="L18" s="23"/>
      <c r="M18" s="23"/>
      <c r="N18" s="23"/>
      <c r="O18" s="23"/>
      <c r="P18" s="25">
        <v>1200.0</v>
      </c>
      <c r="Q18" s="26">
        <v>0.0</v>
      </c>
      <c r="R18" s="25" t="s">
        <v>43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45692.0</v>
      </c>
      <c r="C19" s="20" t="s">
        <v>231</v>
      </c>
      <c r="D19" s="21">
        <v>84881.0</v>
      </c>
      <c r="E19" s="22" t="s">
        <v>232</v>
      </c>
      <c r="F19" s="23"/>
      <c r="G19" s="23"/>
      <c r="H19" s="23"/>
      <c r="I19" s="24">
        <v>2600.0</v>
      </c>
      <c r="J19" s="23"/>
      <c r="K19" s="23"/>
      <c r="L19" s="23"/>
      <c r="M19" s="23"/>
      <c r="N19" s="23"/>
      <c r="O19" s="23"/>
      <c r="P19" s="25">
        <v>2600.0</v>
      </c>
      <c r="Q19" s="26">
        <v>0.0</v>
      </c>
      <c r="R19" s="25" t="s">
        <v>29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15.0</v>
      </c>
      <c r="B20" s="19">
        <v>45692.0</v>
      </c>
      <c r="C20" s="20" t="s">
        <v>233</v>
      </c>
      <c r="D20" s="21">
        <v>66770.0</v>
      </c>
      <c r="E20" s="22" t="s">
        <v>234</v>
      </c>
      <c r="F20" s="23"/>
      <c r="G20" s="23"/>
      <c r="H20" s="23"/>
      <c r="I20" s="24"/>
      <c r="J20" s="30">
        <v>4500.0</v>
      </c>
      <c r="K20" s="23"/>
      <c r="L20" s="23"/>
      <c r="M20" s="30"/>
      <c r="N20" s="23"/>
      <c r="O20" s="23"/>
      <c r="P20" s="25">
        <v>4500.0</v>
      </c>
      <c r="Q20" s="26">
        <v>0.0</v>
      </c>
      <c r="R20" s="25" t="s">
        <v>29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8">
        <v>16.0</v>
      </c>
      <c r="B21" s="19">
        <v>45692.0</v>
      </c>
      <c r="C21" s="20" t="s">
        <v>235</v>
      </c>
      <c r="D21" s="21">
        <v>52083.0</v>
      </c>
      <c r="E21" s="22" t="s">
        <v>236</v>
      </c>
      <c r="F21" s="23"/>
      <c r="G21" s="23"/>
      <c r="H21" s="29"/>
      <c r="I21" s="30">
        <v>2500.0</v>
      </c>
      <c r="J21" s="23"/>
      <c r="K21" s="23"/>
      <c r="L21" s="23"/>
      <c r="M21" s="23"/>
      <c r="N21" s="23"/>
      <c r="O21" s="23"/>
      <c r="P21" s="25">
        <v>2500.0</v>
      </c>
      <c r="Q21" s="26">
        <v>0.0</v>
      </c>
      <c r="R21" s="25" t="s">
        <v>29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8">
        <v>17.0</v>
      </c>
      <c r="B22" s="19">
        <v>45692.0</v>
      </c>
      <c r="C22" s="20" t="s">
        <v>237</v>
      </c>
      <c r="D22" s="21">
        <v>51512.0</v>
      </c>
      <c r="E22" s="22" t="s">
        <v>238</v>
      </c>
      <c r="F22" s="30">
        <v>2600.0</v>
      </c>
      <c r="G22" s="23"/>
      <c r="H22" s="23"/>
      <c r="I22" s="23"/>
      <c r="J22" s="23"/>
      <c r="K22" s="29"/>
      <c r="L22" s="23"/>
      <c r="M22" s="30"/>
      <c r="N22" s="23"/>
      <c r="O22" s="23"/>
      <c r="P22" s="25">
        <v>2600.0</v>
      </c>
      <c r="Q22" s="26">
        <v>0.0</v>
      </c>
      <c r="R22" s="25" t="s">
        <v>29</v>
      </c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8">
        <v>18.0</v>
      </c>
      <c r="B23" s="19">
        <v>45692.0</v>
      </c>
      <c r="C23" s="20" t="s">
        <v>239</v>
      </c>
      <c r="D23" s="21">
        <v>69346.0</v>
      </c>
      <c r="E23" s="22" t="s">
        <v>202</v>
      </c>
      <c r="F23" s="23"/>
      <c r="G23" s="23"/>
      <c r="H23" s="23"/>
      <c r="I23" s="23"/>
      <c r="J23" s="23"/>
      <c r="K23" s="24">
        <v>2600.0</v>
      </c>
      <c r="L23" s="23"/>
      <c r="M23" s="30"/>
      <c r="N23" s="23"/>
      <c r="O23" s="23"/>
      <c r="P23" s="25">
        <v>2600.0</v>
      </c>
      <c r="Q23" s="26">
        <v>0.0</v>
      </c>
      <c r="R23" s="25" t="s">
        <v>29</v>
      </c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8">
        <v>19.0</v>
      </c>
      <c r="B24" s="19">
        <v>45692.0</v>
      </c>
      <c r="C24" s="20" t="s">
        <v>240</v>
      </c>
      <c r="D24" s="21">
        <v>35245.0</v>
      </c>
      <c r="E24" s="22" t="s">
        <v>241</v>
      </c>
      <c r="F24" s="30">
        <v>200.0</v>
      </c>
      <c r="G24" s="23"/>
      <c r="H24" s="29"/>
      <c r="I24" s="30"/>
      <c r="J24" s="23"/>
      <c r="K24" s="23"/>
      <c r="L24" s="23"/>
      <c r="M24" s="30">
        <v>400.0</v>
      </c>
      <c r="N24" s="23"/>
      <c r="O24" s="23"/>
      <c r="P24" s="25">
        <v>600.0</v>
      </c>
      <c r="Q24" s="26">
        <v>0.0</v>
      </c>
      <c r="R24" s="25" t="s">
        <v>29</v>
      </c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8">
        <v>20.0</v>
      </c>
      <c r="B25" s="19">
        <v>45692.0</v>
      </c>
      <c r="C25" s="20" t="s">
        <v>242</v>
      </c>
      <c r="D25" s="21">
        <v>48973.0</v>
      </c>
      <c r="E25" s="22" t="s">
        <v>73</v>
      </c>
      <c r="F25" s="23"/>
      <c r="G25" s="23"/>
      <c r="H25" s="29"/>
      <c r="I25" s="30"/>
      <c r="J25" s="30"/>
      <c r="K25" s="23"/>
      <c r="L25" s="23"/>
      <c r="M25" s="30">
        <v>500.0</v>
      </c>
      <c r="N25" s="23"/>
      <c r="O25" s="23"/>
      <c r="P25" s="25">
        <v>500.0</v>
      </c>
      <c r="Q25" s="26">
        <v>0.0</v>
      </c>
      <c r="R25" s="25" t="s">
        <v>29</v>
      </c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8">
        <v>21.0</v>
      </c>
      <c r="B26" s="19">
        <v>45692.0</v>
      </c>
      <c r="C26" s="20" t="s">
        <v>243</v>
      </c>
      <c r="D26" s="21">
        <v>61420.0</v>
      </c>
      <c r="E26" s="22" t="s">
        <v>162</v>
      </c>
      <c r="F26" s="30"/>
      <c r="G26" s="30"/>
      <c r="H26" s="29"/>
      <c r="I26" s="30"/>
      <c r="J26" s="23"/>
      <c r="K26" s="30"/>
      <c r="L26" s="23"/>
      <c r="M26" s="30">
        <v>250.0</v>
      </c>
      <c r="N26" s="23"/>
      <c r="O26" s="23"/>
      <c r="P26" s="25">
        <v>250.0</v>
      </c>
      <c r="Q26" s="26">
        <v>0.0</v>
      </c>
      <c r="R26" s="25" t="s">
        <v>29</v>
      </c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8">
        <v>22.0</v>
      </c>
      <c r="B27" s="19">
        <v>45692.0</v>
      </c>
      <c r="C27" s="20" t="s">
        <v>244</v>
      </c>
      <c r="D27" s="22">
        <v>80151.0</v>
      </c>
      <c r="E27" s="22" t="s">
        <v>245</v>
      </c>
      <c r="F27" s="30">
        <v>290.0</v>
      </c>
      <c r="G27" s="23"/>
      <c r="H27" s="23"/>
      <c r="I27" s="30"/>
      <c r="J27" s="23"/>
      <c r="K27" s="30"/>
      <c r="L27" s="23"/>
      <c r="M27" s="23"/>
      <c r="N27" s="23"/>
      <c r="O27" s="23"/>
      <c r="P27" s="25">
        <v>290.0</v>
      </c>
      <c r="Q27" s="26">
        <v>0.0</v>
      </c>
      <c r="R27" s="25" t="s">
        <v>29</v>
      </c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8">
        <v>23.0</v>
      </c>
      <c r="B28" s="19">
        <v>45692.0</v>
      </c>
      <c r="C28" s="20" t="s">
        <v>246</v>
      </c>
      <c r="D28" s="22">
        <v>10006.0</v>
      </c>
      <c r="E28" s="22" t="s">
        <v>95</v>
      </c>
      <c r="F28" s="23"/>
      <c r="G28" s="30"/>
      <c r="H28" s="23"/>
      <c r="I28" s="30"/>
      <c r="J28" s="23"/>
      <c r="K28" s="30">
        <v>1450.0</v>
      </c>
      <c r="L28" s="23"/>
      <c r="M28" s="23"/>
      <c r="N28" s="23"/>
      <c r="O28" s="23"/>
      <c r="P28" s="25">
        <v>1450.0</v>
      </c>
      <c r="Q28" s="26">
        <v>0.0</v>
      </c>
      <c r="R28" s="25" t="s">
        <v>29</v>
      </c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8">
        <v>24.0</v>
      </c>
      <c r="B29" s="19">
        <v>45692.0</v>
      </c>
      <c r="C29" s="20" t="s">
        <v>247</v>
      </c>
      <c r="D29" s="22">
        <v>43510.0</v>
      </c>
      <c r="E29" s="22" t="s">
        <v>248</v>
      </c>
      <c r="F29" s="23"/>
      <c r="G29" s="30"/>
      <c r="H29" s="23"/>
      <c r="I29" s="30">
        <v>1400.0</v>
      </c>
      <c r="J29" s="23"/>
      <c r="K29" s="23"/>
      <c r="L29" s="23"/>
      <c r="M29" s="23"/>
      <c r="N29" s="23"/>
      <c r="O29" s="23"/>
      <c r="P29" s="25">
        <v>1400.0</v>
      </c>
      <c r="Q29" s="26">
        <v>0.0</v>
      </c>
      <c r="R29" s="25" t="s">
        <v>43</v>
      </c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8">
        <v>25.0</v>
      </c>
      <c r="B30" s="19">
        <v>45692.0</v>
      </c>
      <c r="C30" s="20" t="s">
        <v>249</v>
      </c>
      <c r="D30" s="22">
        <v>64461.0</v>
      </c>
      <c r="E30" s="22" t="s">
        <v>250</v>
      </c>
      <c r="F30" s="30">
        <v>2700.0</v>
      </c>
      <c r="G30" s="30"/>
      <c r="H30" s="23"/>
      <c r="I30" s="23"/>
      <c r="J30" s="30"/>
      <c r="K30" s="23"/>
      <c r="L30" s="23"/>
      <c r="M30" s="23"/>
      <c r="N30" s="23"/>
      <c r="O30" s="23"/>
      <c r="P30" s="25">
        <v>2700.0</v>
      </c>
      <c r="Q30" s="26">
        <v>0.0</v>
      </c>
      <c r="R30" s="25" t="s">
        <v>43</v>
      </c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8">
        <v>26.0</v>
      </c>
      <c r="B31" s="19">
        <v>45692.0</v>
      </c>
      <c r="C31" s="20" t="s">
        <v>251</v>
      </c>
      <c r="D31" s="22">
        <v>50436.0</v>
      </c>
      <c r="E31" s="22" t="s">
        <v>252</v>
      </c>
      <c r="F31" s="23"/>
      <c r="G31" s="23"/>
      <c r="H31" s="23"/>
      <c r="I31" s="30">
        <v>2400.0</v>
      </c>
      <c r="J31" s="30"/>
      <c r="K31" s="30">
        <v>100.0</v>
      </c>
      <c r="L31" s="23"/>
      <c r="M31" s="23"/>
      <c r="N31" s="23"/>
      <c r="O31" s="23"/>
      <c r="P31" s="25">
        <v>2500.0</v>
      </c>
      <c r="Q31" s="26">
        <v>0.0</v>
      </c>
      <c r="R31" s="25" t="s">
        <v>29</v>
      </c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8">
        <v>27.0</v>
      </c>
      <c r="B32" s="19">
        <v>45692.0</v>
      </c>
      <c r="C32" s="20" t="s">
        <v>253</v>
      </c>
      <c r="D32" s="22">
        <v>73639.0</v>
      </c>
      <c r="E32" s="22" t="s">
        <v>254</v>
      </c>
      <c r="F32" s="23"/>
      <c r="G32" s="30"/>
      <c r="H32" s="30"/>
      <c r="I32" s="30">
        <v>10000.0</v>
      </c>
      <c r="J32" s="23"/>
      <c r="K32" s="23"/>
      <c r="L32" s="23"/>
      <c r="M32" s="23"/>
      <c r="N32" s="23"/>
      <c r="O32" s="23"/>
      <c r="P32" s="25">
        <v>10000.0</v>
      </c>
      <c r="Q32" s="26">
        <v>0.0</v>
      </c>
      <c r="R32" s="25" t="s">
        <v>43</v>
      </c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8">
        <v>28.0</v>
      </c>
      <c r="B33" s="19">
        <v>45692.0</v>
      </c>
      <c r="C33" s="20" t="s">
        <v>255</v>
      </c>
      <c r="D33" s="22">
        <v>83056.0</v>
      </c>
      <c r="E33" s="22" t="s">
        <v>256</v>
      </c>
      <c r="F33" s="23"/>
      <c r="G33" s="23"/>
      <c r="H33" s="23"/>
      <c r="I33" s="30"/>
      <c r="J33" s="23"/>
      <c r="K33" s="23"/>
      <c r="L33" s="23"/>
      <c r="M33" s="30">
        <v>300.0</v>
      </c>
      <c r="N33" s="23"/>
      <c r="O33" s="23"/>
      <c r="P33" s="25">
        <v>300.0</v>
      </c>
      <c r="Q33" s="26">
        <v>0.0</v>
      </c>
      <c r="R33" s="25" t="s">
        <v>43</v>
      </c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8">
        <v>29.0</v>
      </c>
      <c r="B34" s="19">
        <v>45691.0</v>
      </c>
      <c r="C34" s="20" t="s">
        <v>257</v>
      </c>
      <c r="D34" s="22">
        <v>43380.0</v>
      </c>
      <c r="E34" s="22" t="s">
        <v>187</v>
      </c>
      <c r="F34" s="30"/>
      <c r="G34" s="23"/>
      <c r="H34" s="30">
        <v>10000.0</v>
      </c>
      <c r="I34" s="23"/>
      <c r="J34" s="23"/>
      <c r="K34" s="23"/>
      <c r="L34" s="23"/>
      <c r="M34" s="30"/>
      <c r="N34" s="23"/>
      <c r="O34" s="23"/>
      <c r="P34" s="25">
        <v>10000.0</v>
      </c>
      <c r="Q34" s="26">
        <v>0.0</v>
      </c>
      <c r="R34" s="25"/>
      <c r="S34" s="31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8">
        <v>30.0</v>
      </c>
      <c r="B35" s="19">
        <v>45692.0</v>
      </c>
      <c r="C35" s="20" t="s">
        <v>258</v>
      </c>
      <c r="D35" s="22">
        <v>55446.0</v>
      </c>
      <c r="E35" s="22" t="s">
        <v>259</v>
      </c>
      <c r="F35" s="23"/>
      <c r="G35" s="30"/>
      <c r="H35" s="30">
        <v>1590.0</v>
      </c>
      <c r="I35" s="23"/>
      <c r="J35" s="23"/>
      <c r="K35" s="23"/>
      <c r="L35" s="23"/>
      <c r="M35" s="30"/>
      <c r="N35" s="23"/>
      <c r="O35" s="23"/>
      <c r="P35" s="25">
        <v>1590.0</v>
      </c>
      <c r="Q35" s="26">
        <v>0.0</v>
      </c>
      <c r="R35" s="25"/>
      <c r="S35" s="31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8">
        <v>31.0</v>
      </c>
      <c r="B36" s="19">
        <v>45692.0</v>
      </c>
      <c r="C36" s="20" t="s">
        <v>260</v>
      </c>
      <c r="D36" s="22">
        <v>21928.0</v>
      </c>
      <c r="E36" s="22" t="s">
        <v>261</v>
      </c>
      <c r="F36" s="23"/>
      <c r="G36" s="23"/>
      <c r="H36" s="30"/>
      <c r="I36" s="23"/>
      <c r="J36" s="23"/>
      <c r="K36" s="30">
        <v>4500.0</v>
      </c>
      <c r="L36" s="23"/>
      <c r="M36" s="23"/>
      <c r="N36" s="23"/>
      <c r="O36" s="23"/>
      <c r="P36" s="25">
        <v>4500.0</v>
      </c>
      <c r="Q36" s="26">
        <v>0.0</v>
      </c>
      <c r="R36" s="32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8">
        <v>32.0</v>
      </c>
      <c r="B37" s="19">
        <v>45692.0</v>
      </c>
      <c r="C37" s="20" t="s">
        <v>262</v>
      </c>
      <c r="D37" s="22">
        <v>10008.0</v>
      </c>
      <c r="E37" s="22" t="s">
        <v>93</v>
      </c>
      <c r="F37" s="23"/>
      <c r="G37" s="23"/>
      <c r="H37" s="23"/>
      <c r="I37" s="23"/>
      <c r="J37" s="23"/>
      <c r="K37" s="30">
        <v>4500.0</v>
      </c>
      <c r="L37" s="23"/>
      <c r="M37" s="30"/>
      <c r="N37" s="23"/>
      <c r="O37" s="23"/>
      <c r="P37" s="25">
        <v>4500.0</v>
      </c>
      <c r="Q37" s="26">
        <v>0.0</v>
      </c>
      <c r="R37" s="32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18">
        <v>33.0</v>
      </c>
      <c r="B38" s="19">
        <v>45692.0</v>
      </c>
      <c r="C38" s="20" t="s">
        <v>263</v>
      </c>
      <c r="D38" s="22">
        <v>85646.0</v>
      </c>
      <c r="E38" s="22" t="s">
        <v>264</v>
      </c>
      <c r="F38" s="23"/>
      <c r="G38" s="23"/>
      <c r="H38" s="30">
        <v>9200.0</v>
      </c>
      <c r="I38" s="23"/>
      <c r="J38" s="23"/>
      <c r="K38" s="30"/>
      <c r="L38" s="23"/>
      <c r="M38" s="23"/>
      <c r="N38" s="23"/>
      <c r="O38" s="23"/>
      <c r="P38" s="25">
        <v>9200.0</v>
      </c>
      <c r="Q38" s="26">
        <v>0.0</v>
      </c>
      <c r="R38" s="32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33"/>
      <c r="B39" s="34"/>
      <c r="C39" s="35"/>
      <c r="D39" s="36"/>
      <c r="E39" s="36"/>
      <c r="F39" s="37">
        <f t="shared" ref="F39:P39" si="1">SUM(F6:F38)</f>
        <v>5790</v>
      </c>
      <c r="G39" s="37">
        <f t="shared" si="1"/>
        <v>0</v>
      </c>
      <c r="H39" s="37">
        <f t="shared" si="1"/>
        <v>20790</v>
      </c>
      <c r="I39" s="37">
        <f t="shared" si="1"/>
        <v>65630</v>
      </c>
      <c r="J39" s="37">
        <f t="shared" si="1"/>
        <v>4500</v>
      </c>
      <c r="K39" s="37">
        <f t="shared" si="1"/>
        <v>47400</v>
      </c>
      <c r="L39" s="37">
        <f t="shared" si="1"/>
        <v>0</v>
      </c>
      <c r="M39" s="37">
        <f t="shared" si="1"/>
        <v>1450</v>
      </c>
      <c r="N39" s="37">
        <f t="shared" si="1"/>
        <v>0</v>
      </c>
      <c r="O39" s="37">
        <f t="shared" si="1"/>
        <v>0</v>
      </c>
      <c r="P39" s="37">
        <f t="shared" si="1"/>
        <v>145560</v>
      </c>
      <c r="Q39" s="37">
        <f>SUM(Q6:Q27)</f>
        <v>0</v>
      </c>
      <c r="R39" s="36"/>
      <c r="S39" s="38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</row>
    <row r="40" ht="42.0" customHeight="1">
      <c r="A40" s="40"/>
      <c r="B40" s="41"/>
      <c r="C40" s="41"/>
      <c r="D40" s="41"/>
      <c r="E40" s="41"/>
      <c r="F40" s="42">
        <f>F39+G39+H39+I39+J39+K39+L39+M39+N39+O39</f>
        <v>145560</v>
      </c>
      <c r="G40" s="4"/>
      <c r="H40" s="4"/>
      <c r="I40" s="4"/>
      <c r="J40" s="4"/>
      <c r="K40" s="4"/>
      <c r="L40" s="4"/>
      <c r="M40" s="4"/>
      <c r="N40" s="4"/>
      <c r="O40" s="4"/>
      <c r="P40" s="120"/>
      <c r="Q40" s="43"/>
      <c r="R40" s="41"/>
      <c r="S40" s="44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6.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>
      <c r="A42" s="2"/>
      <c r="B42" s="2"/>
      <c r="C42" s="2"/>
      <c r="D42" s="2"/>
      <c r="E42" s="116" t="s">
        <v>116</v>
      </c>
      <c r="F42" s="117" t="s">
        <v>115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116" t="s">
        <v>117</v>
      </c>
      <c r="F43" s="117" t="s">
        <v>265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116" t="s">
        <v>118</v>
      </c>
      <c r="F44" s="117" t="s">
        <v>265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116" t="s">
        <v>266</v>
      </c>
      <c r="F45" s="117" t="s">
        <v>265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116" t="s">
        <v>120</v>
      </c>
      <c r="F46" s="117" t="s">
        <v>265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116" t="s">
        <v>122</v>
      </c>
      <c r="F47" s="118" t="s">
        <v>115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40:O40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10.38"/>
    <col customWidth="1" min="18" max="18" width="22.38"/>
    <col customWidth="1" min="19" max="19" width="24.5"/>
    <col customWidth="1" min="20" max="36" width="15.75"/>
  </cols>
  <sheetData>
    <row r="1" ht="55.5" customHeight="1">
      <c r="A1" s="119">
        <v>24873.0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45692.0</v>
      </c>
      <c r="C6" s="20" t="s">
        <v>267</v>
      </c>
      <c r="D6" s="21">
        <v>86233.0</v>
      </c>
      <c r="E6" s="22" t="s">
        <v>268</v>
      </c>
      <c r="F6" s="23"/>
      <c r="G6" s="23"/>
      <c r="H6" s="23"/>
      <c r="I6" s="24"/>
      <c r="J6" s="23"/>
      <c r="K6" s="30"/>
      <c r="L6" s="23"/>
      <c r="M6" s="30">
        <v>300.0</v>
      </c>
      <c r="N6" s="23"/>
      <c r="O6" s="23"/>
      <c r="P6" s="25">
        <v>300.0</v>
      </c>
      <c r="Q6" s="26">
        <v>0.0</v>
      </c>
      <c r="R6" s="25" t="s">
        <v>29</v>
      </c>
      <c r="S6" s="1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45693.0</v>
      </c>
      <c r="C7" s="20" t="s">
        <v>269</v>
      </c>
      <c r="D7" s="21">
        <v>54226.0</v>
      </c>
      <c r="E7" s="22" t="s">
        <v>175</v>
      </c>
      <c r="F7" s="23"/>
      <c r="G7" s="23"/>
      <c r="H7" s="23"/>
      <c r="I7" s="24"/>
      <c r="J7" s="30">
        <v>2600.0</v>
      </c>
      <c r="K7" s="30"/>
      <c r="L7" s="23"/>
      <c r="M7" s="23"/>
      <c r="N7" s="23"/>
      <c r="O7" s="23"/>
      <c r="P7" s="25">
        <v>2600.0</v>
      </c>
      <c r="Q7" s="26">
        <v>0.0</v>
      </c>
      <c r="R7" s="25" t="s">
        <v>29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45693.0</v>
      </c>
      <c r="C8" s="20" t="s">
        <v>270</v>
      </c>
      <c r="D8" s="21">
        <v>74765.0</v>
      </c>
      <c r="E8" s="22" t="s">
        <v>271</v>
      </c>
      <c r="F8" s="23"/>
      <c r="G8" s="23"/>
      <c r="H8" s="23"/>
      <c r="I8" s="30">
        <v>4600.0</v>
      </c>
      <c r="J8" s="24"/>
      <c r="K8" s="23"/>
      <c r="L8" s="23"/>
      <c r="M8" s="23"/>
      <c r="N8" s="23"/>
      <c r="O8" s="23"/>
      <c r="P8" s="25">
        <v>4600.0</v>
      </c>
      <c r="Q8" s="26">
        <v>0.0</v>
      </c>
      <c r="R8" s="25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45693.0</v>
      </c>
      <c r="C9" s="20" t="s">
        <v>272</v>
      </c>
      <c r="D9" s="21">
        <v>42046.0</v>
      </c>
      <c r="E9" s="22" t="s">
        <v>273</v>
      </c>
      <c r="F9" s="23"/>
      <c r="G9" s="30"/>
      <c r="H9" s="23"/>
      <c r="I9" s="24">
        <v>1800.0</v>
      </c>
      <c r="J9" s="23"/>
      <c r="K9" s="23"/>
      <c r="L9" s="23"/>
      <c r="M9" s="23"/>
      <c r="N9" s="23"/>
      <c r="O9" s="23"/>
      <c r="P9" s="25">
        <v>1800.0</v>
      </c>
      <c r="Q9" s="26">
        <v>0.0</v>
      </c>
      <c r="R9" s="25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45693.0</v>
      </c>
      <c r="C10" s="20" t="s">
        <v>274</v>
      </c>
      <c r="D10" s="21">
        <v>55448.0</v>
      </c>
      <c r="E10" s="22" t="s">
        <v>275</v>
      </c>
      <c r="F10" s="23"/>
      <c r="G10" s="30"/>
      <c r="H10" s="23"/>
      <c r="I10" s="30">
        <v>25000.0</v>
      </c>
      <c r="J10" s="24"/>
      <c r="K10" s="30"/>
      <c r="L10" s="23"/>
      <c r="M10" s="23"/>
      <c r="N10" s="23"/>
      <c r="O10" s="23"/>
      <c r="P10" s="25">
        <v>25000.0</v>
      </c>
      <c r="Q10" s="26">
        <v>0.0</v>
      </c>
      <c r="R10" s="25" t="s">
        <v>29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45693.0</v>
      </c>
      <c r="C11" s="20" t="s">
        <v>276</v>
      </c>
      <c r="D11" s="21">
        <v>39286.0</v>
      </c>
      <c r="E11" s="22" t="s">
        <v>277</v>
      </c>
      <c r="F11" s="23"/>
      <c r="G11" s="30"/>
      <c r="H11" s="23"/>
      <c r="I11" s="30"/>
      <c r="J11" s="24">
        <v>6300.0</v>
      </c>
      <c r="K11" s="23"/>
      <c r="L11" s="23"/>
      <c r="M11" s="23"/>
      <c r="N11" s="23"/>
      <c r="O11" s="23"/>
      <c r="P11" s="25">
        <v>6300.0</v>
      </c>
      <c r="Q11" s="26">
        <v>0.0</v>
      </c>
      <c r="R11" s="25" t="s">
        <v>43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45693.0</v>
      </c>
      <c r="C12" s="20" t="s">
        <v>278</v>
      </c>
      <c r="D12" s="21">
        <v>42046.0</v>
      </c>
      <c r="E12" s="22" t="s">
        <v>273</v>
      </c>
      <c r="F12" s="23"/>
      <c r="G12" s="23"/>
      <c r="H12" s="23"/>
      <c r="I12" s="24">
        <v>2640.0</v>
      </c>
      <c r="J12" s="30"/>
      <c r="K12" s="23"/>
      <c r="L12" s="23"/>
      <c r="M12" s="23"/>
      <c r="N12" s="23"/>
      <c r="O12" s="23"/>
      <c r="P12" s="25">
        <v>2640.0</v>
      </c>
      <c r="Q12" s="26">
        <v>0.0</v>
      </c>
      <c r="R12" s="25" t="s">
        <v>126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45693.0</v>
      </c>
      <c r="C13" s="20" t="s">
        <v>279</v>
      </c>
      <c r="D13" s="21">
        <v>50595.0</v>
      </c>
      <c r="E13" s="22" t="s">
        <v>280</v>
      </c>
      <c r="F13" s="23"/>
      <c r="G13" s="23"/>
      <c r="H13" s="23"/>
      <c r="I13" s="24">
        <v>6000.0</v>
      </c>
      <c r="J13" s="30"/>
      <c r="K13" s="23"/>
      <c r="L13" s="23"/>
      <c r="M13" s="23"/>
      <c r="N13" s="23"/>
      <c r="O13" s="23"/>
      <c r="P13" s="25">
        <v>6000.0</v>
      </c>
      <c r="Q13" s="26">
        <v>0.0</v>
      </c>
      <c r="R13" s="25" t="s">
        <v>38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45693.0</v>
      </c>
      <c r="C14" s="20" t="s">
        <v>281</v>
      </c>
      <c r="D14" s="21">
        <v>13133.0</v>
      </c>
      <c r="E14" s="22" t="s">
        <v>282</v>
      </c>
      <c r="F14" s="23"/>
      <c r="G14" s="30"/>
      <c r="H14" s="23"/>
      <c r="I14" s="24"/>
      <c r="J14" s="30">
        <v>10000.0</v>
      </c>
      <c r="K14" s="23"/>
      <c r="L14" s="23"/>
      <c r="M14" s="23"/>
      <c r="N14" s="23"/>
      <c r="O14" s="23"/>
      <c r="P14" s="25">
        <v>10000.0</v>
      </c>
      <c r="Q14" s="26">
        <v>0.0</v>
      </c>
      <c r="R14" s="25" t="s">
        <v>38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45693.0</v>
      </c>
      <c r="C15" s="20" t="s">
        <v>283</v>
      </c>
      <c r="D15" s="21">
        <v>43019.0</v>
      </c>
      <c r="E15" s="22" t="s">
        <v>284</v>
      </c>
      <c r="F15" s="23"/>
      <c r="G15" s="30"/>
      <c r="H15" s="23"/>
      <c r="I15" s="24">
        <v>8350.0</v>
      </c>
      <c r="J15" s="23"/>
      <c r="K15" s="23"/>
      <c r="L15" s="23"/>
      <c r="M15" s="23"/>
      <c r="N15" s="23"/>
      <c r="O15" s="23"/>
      <c r="P15" s="25">
        <v>8350.0</v>
      </c>
      <c r="Q15" s="26">
        <v>0.0</v>
      </c>
      <c r="R15" s="25" t="s">
        <v>29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45693.0</v>
      </c>
      <c r="C16" s="20" t="s">
        <v>285</v>
      </c>
      <c r="D16" s="21">
        <v>86238.0</v>
      </c>
      <c r="E16" s="22" t="s">
        <v>286</v>
      </c>
      <c r="F16" s="23"/>
      <c r="G16" s="30"/>
      <c r="H16" s="23"/>
      <c r="I16" s="24">
        <v>300.0</v>
      </c>
      <c r="J16" s="30"/>
      <c r="K16" s="23"/>
      <c r="L16" s="23"/>
      <c r="M16" s="23"/>
      <c r="N16" s="23"/>
      <c r="O16" s="23"/>
      <c r="P16" s="25">
        <v>300.0</v>
      </c>
      <c r="Q16" s="26">
        <v>0.0</v>
      </c>
      <c r="R16" s="25" t="s">
        <v>43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45693.0</v>
      </c>
      <c r="C17" s="20" t="s">
        <v>287</v>
      </c>
      <c r="D17" s="21">
        <v>36555.0</v>
      </c>
      <c r="E17" s="22" t="s">
        <v>226</v>
      </c>
      <c r="F17" s="29"/>
      <c r="G17" s="23"/>
      <c r="H17" s="23"/>
      <c r="I17" s="30"/>
      <c r="J17" s="30">
        <v>300.0</v>
      </c>
      <c r="K17" s="23"/>
      <c r="L17" s="23"/>
      <c r="M17" s="23"/>
      <c r="N17" s="23"/>
      <c r="O17" s="23"/>
      <c r="P17" s="25">
        <v>300.0</v>
      </c>
      <c r="Q17" s="26">
        <v>0.0</v>
      </c>
      <c r="R17" s="25" t="s">
        <v>43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45693.0</v>
      </c>
      <c r="C18" s="20" t="s">
        <v>288</v>
      </c>
      <c r="D18" s="21">
        <v>54211.0</v>
      </c>
      <c r="E18" s="22" t="s">
        <v>289</v>
      </c>
      <c r="F18" s="23"/>
      <c r="G18" s="29"/>
      <c r="H18" s="23"/>
      <c r="I18" s="30">
        <v>15000.0</v>
      </c>
      <c r="J18" s="30"/>
      <c r="K18" s="23"/>
      <c r="L18" s="23"/>
      <c r="M18" s="23"/>
      <c r="N18" s="23"/>
      <c r="O18" s="23"/>
      <c r="P18" s="25">
        <v>15000.0</v>
      </c>
      <c r="Q18" s="26">
        <v>0.0</v>
      </c>
      <c r="R18" s="25" t="s">
        <v>43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45693.0</v>
      </c>
      <c r="C19" s="20" t="s">
        <v>290</v>
      </c>
      <c r="D19" s="21">
        <v>58468.0</v>
      </c>
      <c r="E19" s="22" t="s">
        <v>291</v>
      </c>
      <c r="F19" s="23"/>
      <c r="G19" s="23"/>
      <c r="H19" s="23"/>
      <c r="I19" s="24">
        <v>4500.0</v>
      </c>
      <c r="J19" s="23"/>
      <c r="K19" s="23"/>
      <c r="L19" s="23"/>
      <c r="M19" s="23"/>
      <c r="N19" s="23"/>
      <c r="O19" s="23"/>
      <c r="P19" s="25">
        <v>4500.0</v>
      </c>
      <c r="Q19" s="26">
        <v>0.0</v>
      </c>
      <c r="R19" s="25" t="s">
        <v>43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15.0</v>
      </c>
      <c r="B20" s="19">
        <v>45693.0</v>
      </c>
      <c r="C20" s="20" t="s">
        <v>292</v>
      </c>
      <c r="D20" s="21">
        <v>57976.0</v>
      </c>
      <c r="E20" s="22" t="s">
        <v>293</v>
      </c>
      <c r="F20" s="23"/>
      <c r="G20" s="23"/>
      <c r="H20" s="23"/>
      <c r="I20" s="24">
        <v>1500.0</v>
      </c>
      <c r="J20" s="30"/>
      <c r="K20" s="23"/>
      <c r="L20" s="23"/>
      <c r="M20" s="30"/>
      <c r="N20" s="23"/>
      <c r="O20" s="23"/>
      <c r="P20" s="25">
        <v>1500.0</v>
      </c>
      <c r="Q20" s="26">
        <v>0.0</v>
      </c>
      <c r="R20" s="25" t="s">
        <v>43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8">
        <v>16.0</v>
      </c>
      <c r="B21" s="19">
        <v>45693.0</v>
      </c>
      <c r="C21" s="20" t="s">
        <v>294</v>
      </c>
      <c r="D21" s="21">
        <v>22332.0</v>
      </c>
      <c r="E21" s="22" t="s">
        <v>54</v>
      </c>
      <c r="F21" s="23"/>
      <c r="G21" s="23"/>
      <c r="H21" s="29"/>
      <c r="I21" s="30">
        <v>8500.0</v>
      </c>
      <c r="J21" s="23"/>
      <c r="K21" s="23"/>
      <c r="L21" s="23"/>
      <c r="M21" s="23"/>
      <c r="N21" s="23"/>
      <c r="O21" s="23"/>
      <c r="P21" s="25">
        <v>8500.0</v>
      </c>
      <c r="Q21" s="26">
        <v>0.0</v>
      </c>
      <c r="R21" s="25" t="s">
        <v>38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8">
        <v>17.0</v>
      </c>
      <c r="B22" s="19">
        <v>45692.0</v>
      </c>
      <c r="C22" s="20" t="s">
        <v>295</v>
      </c>
      <c r="D22" s="21">
        <v>51017.0</v>
      </c>
      <c r="E22" s="22" t="s">
        <v>185</v>
      </c>
      <c r="F22" s="30"/>
      <c r="G22" s="23"/>
      <c r="H22" s="30">
        <v>10000.0</v>
      </c>
      <c r="I22" s="23"/>
      <c r="J22" s="23"/>
      <c r="K22" s="29"/>
      <c r="L22" s="23"/>
      <c r="M22" s="30"/>
      <c r="N22" s="23"/>
      <c r="O22" s="23"/>
      <c r="P22" s="25">
        <v>10000.0</v>
      </c>
      <c r="Q22" s="26">
        <v>0.0</v>
      </c>
      <c r="R22" s="25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8">
        <v>18.0</v>
      </c>
      <c r="B23" s="19">
        <v>45693.0</v>
      </c>
      <c r="C23" s="20" t="s">
        <v>296</v>
      </c>
      <c r="D23" s="21">
        <v>43380.0</v>
      </c>
      <c r="E23" s="22" t="s">
        <v>187</v>
      </c>
      <c r="F23" s="23"/>
      <c r="G23" s="23"/>
      <c r="H23" s="30">
        <v>14000.0</v>
      </c>
      <c r="I23" s="23"/>
      <c r="J23" s="23"/>
      <c r="K23" s="24"/>
      <c r="L23" s="23"/>
      <c r="M23" s="30"/>
      <c r="N23" s="23"/>
      <c r="O23" s="23"/>
      <c r="P23" s="25">
        <v>14000.0</v>
      </c>
      <c r="Q23" s="26">
        <v>0.0</v>
      </c>
      <c r="R23" s="25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8">
        <v>19.0</v>
      </c>
      <c r="B24" s="19">
        <v>45693.0</v>
      </c>
      <c r="C24" s="20" t="s">
        <v>297</v>
      </c>
      <c r="D24" s="21">
        <v>36555.0</v>
      </c>
      <c r="E24" s="22" t="s">
        <v>226</v>
      </c>
      <c r="F24" s="30"/>
      <c r="G24" s="23"/>
      <c r="H24" s="24">
        <v>2500.0</v>
      </c>
      <c r="I24" s="30"/>
      <c r="J24" s="23"/>
      <c r="K24" s="23"/>
      <c r="L24" s="23"/>
      <c r="M24" s="30"/>
      <c r="N24" s="23"/>
      <c r="O24" s="23"/>
      <c r="P24" s="25">
        <v>2500.0</v>
      </c>
      <c r="Q24" s="26">
        <v>0.0</v>
      </c>
      <c r="R24" s="25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8">
        <v>20.0</v>
      </c>
      <c r="B25" s="19">
        <v>45693.0</v>
      </c>
      <c r="C25" s="20" t="s">
        <v>298</v>
      </c>
      <c r="D25" s="21">
        <v>77371.0</v>
      </c>
      <c r="E25" s="22" t="s">
        <v>299</v>
      </c>
      <c r="F25" s="23"/>
      <c r="G25" s="23"/>
      <c r="H25" s="29"/>
      <c r="I25" s="30"/>
      <c r="J25" s="30"/>
      <c r="K25" s="23"/>
      <c r="L25" s="23"/>
      <c r="M25" s="30">
        <v>5100.0</v>
      </c>
      <c r="N25" s="23"/>
      <c r="O25" s="23"/>
      <c r="P25" s="25">
        <v>5100.0</v>
      </c>
      <c r="Q25" s="26">
        <v>0.0</v>
      </c>
      <c r="R25" s="25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3"/>
      <c r="B26" s="34"/>
      <c r="C26" s="35"/>
      <c r="D26" s="36"/>
      <c r="E26" s="36"/>
      <c r="F26" s="37">
        <f t="shared" ref="F26:Q26" si="1">SUM(F6:F25)</f>
        <v>0</v>
      </c>
      <c r="G26" s="37">
        <f t="shared" si="1"/>
        <v>0</v>
      </c>
      <c r="H26" s="37">
        <f t="shared" si="1"/>
        <v>26500</v>
      </c>
      <c r="I26" s="37">
        <f t="shared" si="1"/>
        <v>78190</v>
      </c>
      <c r="J26" s="37">
        <f t="shared" si="1"/>
        <v>19200</v>
      </c>
      <c r="K26" s="37">
        <f t="shared" si="1"/>
        <v>0</v>
      </c>
      <c r="L26" s="37">
        <f t="shared" si="1"/>
        <v>0</v>
      </c>
      <c r="M26" s="37">
        <f t="shared" si="1"/>
        <v>5400</v>
      </c>
      <c r="N26" s="37">
        <f t="shared" si="1"/>
        <v>0</v>
      </c>
      <c r="O26" s="37">
        <f t="shared" si="1"/>
        <v>0</v>
      </c>
      <c r="P26" s="37">
        <f t="shared" si="1"/>
        <v>129290</v>
      </c>
      <c r="Q26" s="37">
        <f t="shared" si="1"/>
        <v>0</v>
      </c>
      <c r="R26" s="36"/>
      <c r="S26" s="38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2.0" customHeight="1">
      <c r="A27" s="40"/>
      <c r="B27" s="41"/>
      <c r="C27" s="41"/>
      <c r="D27" s="41"/>
      <c r="E27" s="41"/>
      <c r="F27" s="42">
        <f>F26+G26+H26+I26+J26+K26+L26+M26+N26+O26</f>
        <v>129290</v>
      </c>
      <c r="G27" s="4"/>
      <c r="H27" s="4"/>
      <c r="I27" s="4"/>
      <c r="J27" s="4"/>
      <c r="K27" s="4"/>
      <c r="L27" s="4"/>
      <c r="M27" s="4"/>
      <c r="N27" s="4"/>
      <c r="O27" s="4"/>
      <c r="P27" s="120"/>
      <c r="Q27" s="43"/>
      <c r="R27" s="41"/>
      <c r="S27" s="44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6.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>
      <c r="A29" s="2"/>
      <c r="B29" s="2"/>
      <c r="C29" s="2"/>
      <c r="D29" s="2"/>
      <c r="E29" s="116" t="s">
        <v>116</v>
      </c>
      <c r="F29" s="117" t="s">
        <v>265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116" t="s">
        <v>117</v>
      </c>
      <c r="F30" s="117" t="s">
        <v>265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116" t="s">
        <v>118</v>
      </c>
      <c r="F31" s="117" t="s">
        <v>265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116" t="s">
        <v>300</v>
      </c>
      <c r="F32" s="117" t="s">
        <v>265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116" t="s">
        <v>120</v>
      </c>
      <c r="F33" s="117" t="s">
        <v>265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116" t="s">
        <v>122</v>
      </c>
      <c r="F34" s="118" t="s">
        <v>115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7:O27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10.38"/>
    <col customWidth="1" min="18" max="18" width="16.0"/>
    <col customWidth="1" min="19" max="19" width="24.5"/>
    <col customWidth="1" min="20" max="36" width="15.75"/>
  </cols>
  <sheetData>
    <row r="1" ht="55.5" customHeight="1">
      <c r="A1" s="119">
        <v>24874.0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45693.0</v>
      </c>
      <c r="C6" s="20" t="s">
        <v>301</v>
      </c>
      <c r="D6" s="21">
        <v>21818.0</v>
      </c>
      <c r="E6" s="22" t="s">
        <v>28</v>
      </c>
      <c r="F6" s="23"/>
      <c r="G6" s="23"/>
      <c r="H6" s="23"/>
      <c r="I6" s="24"/>
      <c r="J6" s="23"/>
      <c r="K6" s="30">
        <v>10000.0</v>
      </c>
      <c r="L6" s="23"/>
      <c r="M6" s="30"/>
      <c r="N6" s="23"/>
      <c r="O6" s="23"/>
      <c r="P6" s="25">
        <v>10000.0</v>
      </c>
      <c r="Q6" s="26">
        <v>0.0</v>
      </c>
      <c r="R6" s="25" t="s">
        <v>38</v>
      </c>
      <c r="S6" s="1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45694.0</v>
      </c>
      <c r="C7" s="20" t="s">
        <v>302</v>
      </c>
      <c r="D7" s="21">
        <v>52247.0</v>
      </c>
      <c r="E7" s="22" t="s">
        <v>303</v>
      </c>
      <c r="F7" s="23"/>
      <c r="G7" s="23"/>
      <c r="H7" s="23"/>
      <c r="I7" s="24"/>
      <c r="J7" s="30">
        <v>10000.0</v>
      </c>
      <c r="K7" s="30"/>
      <c r="L7" s="23"/>
      <c r="M7" s="23"/>
      <c r="N7" s="23"/>
      <c r="O7" s="23"/>
      <c r="P7" s="25">
        <v>10000.0</v>
      </c>
      <c r="Q7" s="26">
        <v>0.0</v>
      </c>
      <c r="R7" s="25" t="s">
        <v>29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45694.0</v>
      </c>
      <c r="C8" s="20" t="s">
        <v>304</v>
      </c>
      <c r="D8" s="21">
        <v>75298.0</v>
      </c>
      <c r="E8" s="22" t="s">
        <v>305</v>
      </c>
      <c r="F8" s="23"/>
      <c r="G8" s="23"/>
      <c r="H8" s="23"/>
      <c r="I8" s="30"/>
      <c r="J8" s="24"/>
      <c r="K8" s="23"/>
      <c r="L8" s="23"/>
      <c r="M8" s="30">
        <v>290.0</v>
      </c>
      <c r="N8" s="23"/>
      <c r="O8" s="23"/>
      <c r="P8" s="25">
        <v>290.0</v>
      </c>
      <c r="Q8" s="26">
        <v>0.0</v>
      </c>
      <c r="R8" s="25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45694.0</v>
      </c>
      <c r="C9" s="20" t="s">
        <v>306</v>
      </c>
      <c r="D9" s="21">
        <v>66770.0</v>
      </c>
      <c r="E9" s="22" t="s">
        <v>234</v>
      </c>
      <c r="F9" s="23"/>
      <c r="G9" s="30"/>
      <c r="H9" s="23"/>
      <c r="I9" s="24"/>
      <c r="J9" s="30">
        <v>5000.0</v>
      </c>
      <c r="K9" s="23"/>
      <c r="L9" s="23"/>
      <c r="M9" s="23"/>
      <c r="N9" s="23"/>
      <c r="O9" s="23"/>
      <c r="P9" s="25">
        <v>5000.0</v>
      </c>
      <c r="Q9" s="26">
        <v>0.0</v>
      </c>
      <c r="R9" s="25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45694.0</v>
      </c>
      <c r="C10" s="20" t="s">
        <v>307</v>
      </c>
      <c r="D10" s="21">
        <v>59244.0</v>
      </c>
      <c r="E10" s="22" t="s">
        <v>308</v>
      </c>
      <c r="F10" s="23"/>
      <c r="G10" s="30"/>
      <c r="H10" s="23"/>
      <c r="I10" s="30">
        <v>20000.0</v>
      </c>
      <c r="J10" s="24"/>
      <c r="K10" s="30"/>
      <c r="L10" s="23"/>
      <c r="M10" s="23"/>
      <c r="N10" s="23"/>
      <c r="O10" s="23"/>
      <c r="P10" s="25">
        <v>20000.0</v>
      </c>
      <c r="Q10" s="26">
        <v>0.0</v>
      </c>
      <c r="R10" s="25" t="s">
        <v>43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45694.0</v>
      </c>
      <c r="C11" s="20" t="s">
        <v>309</v>
      </c>
      <c r="D11" s="21">
        <v>86253.0</v>
      </c>
      <c r="E11" s="22" t="s">
        <v>310</v>
      </c>
      <c r="F11" s="23"/>
      <c r="G11" s="30"/>
      <c r="H11" s="23"/>
      <c r="I11" s="30">
        <v>300.0</v>
      </c>
      <c r="J11" s="24"/>
      <c r="K11" s="23"/>
      <c r="L11" s="23"/>
      <c r="M11" s="23"/>
      <c r="N11" s="23"/>
      <c r="O11" s="23"/>
      <c r="P11" s="25">
        <v>300.0</v>
      </c>
      <c r="Q11" s="26">
        <v>0.0</v>
      </c>
      <c r="R11" s="25" t="s">
        <v>38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45694.0</v>
      </c>
      <c r="C12" s="20" t="s">
        <v>311</v>
      </c>
      <c r="D12" s="21">
        <v>59244.0</v>
      </c>
      <c r="E12" s="22" t="s">
        <v>308</v>
      </c>
      <c r="F12" s="23"/>
      <c r="G12" s="23"/>
      <c r="H12" s="23"/>
      <c r="I12" s="24">
        <v>450.0</v>
      </c>
      <c r="J12" s="30"/>
      <c r="K12" s="23"/>
      <c r="L12" s="23"/>
      <c r="M12" s="23"/>
      <c r="N12" s="23"/>
      <c r="O12" s="23"/>
      <c r="P12" s="25">
        <v>450.0</v>
      </c>
      <c r="Q12" s="26">
        <v>0.0</v>
      </c>
      <c r="R12" s="25" t="s">
        <v>43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45694.0</v>
      </c>
      <c r="C13" s="20" t="s">
        <v>312</v>
      </c>
      <c r="D13" s="21">
        <v>47787.0</v>
      </c>
      <c r="E13" s="22" t="s">
        <v>151</v>
      </c>
      <c r="F13" s="23"/>
      <c r="G13" s="23"/>
      <c r="H13" s="23"/>
      <c r="I13" s="24">
        <v>2700.0</v>
      </c>
      <c r="J13" s="30"/>
      <c r="K13" s="23"/>
      <c r="L13" s="23"/>
      <c r="M13" s="23"/>
      <c r="N13" s="23"/>
      <c r="O13" s="23"/>
      <c r="P13" s="25">
        <v>2700.0</v>
      </c>
      <c r="Q13" s="26">
        <v>0.0</v>
      </c>
      <c r="R13" s="25" t="s">
        <v>38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45694.0</v>
      </c>
      <c r="C14" s="20" t="s">
        <v>313</v>
      </c>
      <c r="D14" s="21">
        <v>52669.0</v>
      </c>
      <c r="E14" s="22" t="s">
        <v>181</v>
      </c>
      <c r="F14" s="23"/>
      <c r="G14" s="30"/>
      <c r="H14" s="23"/>
      <c r="I14" s="24">
        <v>1250.0</v>
      </c>
      <c r="J14" s="30"/>
      <c r="K14" s="23"/>
      <c r="L14" s="23"/>
      <c r="M14" s="23"/>
      <c r="N14" s="23"/>
      <c r="O14" s="23"/>
      <c r="P14" s="25">
        <v>1250.0</v>
      </c>
      <c r="Q14" s="26">
        <v>0.0</v>
      </c>
      <c r="R14" s="25" t="s">
        <v>43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45694.0</v>
      </c>
      <c r="C15" s="20" t="s">
        <v>314</v>
      </c>
      <c r="D15" s="21">
        <v>53249.0</v>
      </c>
      <c r="E15" s="22" t="s">
        <v>70</v>
      </c>
      <c r="F15" s="23"/>
      <c r="G15" s="30"/>
      <c r="H15" s="23"/>
      <c r="I15" s="24"/>
      <c r="J15" s="30">
        <v>15300.0</v>
      </c>
      <c r="K15" s="23"/>
      <c r="L15" s="23"/>
      <c r="M15" s="23"/>
      <c r="N15" s="23"/>
      <c r="O15" s="23"/>
      <c r="P15" s="25">
        <v>15300.0</v>
      </c>
      <c r="Q15" s="26">
        <v>0.0</v>
      </c>
      <c r="R15" s="25" t="s">
        <v>126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45694.0</v>
      </c>
      <c r="C16" s="20" t="s">
        <v>315</v>
      </c>
      <c r="D16" s="21">
        <v>73016.0</v>
      </c>
      <c r="E16" s="22" t="s">
        <v>316</v>
      </c>
      <c r="F16" s="23"/>
      <c r="G16" s="30"/>
      <c r="H16" s="23"/>
      <c r="I16" s="24"/>
      <c r="J16" s="30">
        <v>2600.0</v>
      </c>
      <c r="K16" s="23"/>
      <c r="L16" s="23"/>
      <c r="M16" s="23"/>
      <c r="N16" s="23"/>
      <c r="O16" s="23"/>
      <c r="P16" s="25">
        <v>2600.0</v>
      </c>
      <c r="Q16" s="26">
        <v>0.0</v>
      </c>
      <c r="R16" s="25" t="s">
        <v>43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45694.0</v>
      </c>
      <c r="C17" s="20" t="s">
        <v>317</v>
      </c>
      <c r="D17" s="21">
        <v>86260.0</v>
      </c>
      <c r="E17" s="22" t="s">
        <v>318</v>
      </c>
      <c r="F17" s="29"/>
      <c r="G17" s="23"/>
      <c r="H17" s="23"/>
      <c r="I17" s="30">
        <v>300.0</v>
      </c>
      <c r="J17" s="30"/>
      <c r="K17" s="23"/>
      <c r="L17" s="23"/>
      <c r="M17" s="23"/>
      <c r="N17" s="23"/>
      <c r="O17" s="23"/>
      <c r="P17" s="25">
        <v>300.0</v>
      </c>
      <c r="Q17" s="26">
        <v>0.0</v>
      </c>
      <c r="R17" s="25" t="s">
        <v>43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45694.0</v>
      </c>
      <c r="C18" s="20" t="s">
        <v>319</v>
      </c>
      <c r="D18" s="21">
        <v>58257.0</v>
      </c>
      <c r="E18" s="22" t="s">
        <v>320</v>
      </c>
      <c r="F18" s="23"/>
      <c r="G18" s="29"/>
      <c r="H18" s="23"/>
      <c r="I18" s="30">
        <v>6512.0</v>
      </c>
      <c r="J18" s="30"/>
      <c r="K18" s="30">
        <v>1488.0</v>
      </c>
      <c r="L18" s="23"/>
      <c r="M18" s="23"/>
      <c r="N18" s="23"/>
      <c r="O18" s="23"/>
      <c r="P18" s="25">
        <v>8000.0</v>
      </c>
      <c r="Q18" s="26">
        <v>0.0</v>
      </c>
      <c r="R18" s="25" t="s">
        <v>29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45694.0</v>
      </c>
      <c r="C19" s="20" t="s">
        <v>321</v>
      </c>
      <c r="D19" s="21">
        <v>45096.0</v>
      </c>
      <c r="E19" s="22" t="s">
        <v>322</v>
      </c>
      <c r="F19" s="23"/>
      <c r="G19" s="23"/>
      <c r="H19" s="23"/>
      <c r="I19" s="24">
        <v>4440.0</v>
      </c>
      <c r="J19" s="23"/>
      <c r="K19" s="23"/>
      <c r="L19" s="23"/>
      <c r="M19" s="23"/>
      <c r="N19" s="23"/>
      <c r="O19" s="23"/>
      <c r="P19" s="25">
        <v>4440.0</v>
      </c>
      <c r="Q19" s="26">
        <v>0.0</v>
      </c>
      <c r="R19" s="25" t="s">
        <v>43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15.0</v>
      </c>
      <c r="B20" s="19">
        <v>45694.0</v>
      </c>
      <c r="C20" s="20" t="s">
        <v>323</v>
      </c>
      <c r="D20" s="21">
        <v>58257.0</v>
      </c>
      <c r="E20" s="22" t="s">
        <v>320</v>
      </c>
      <c r="F20" s="23"/>
      <c r="G20" s="23"/>
      <c r="H20" s="23"/>
      <c r="I20" s="24">
        <v>4500.0</v>
      </c>
      <c r="J20" s="30"/>
      <c r="K20" s="23"/>
      <c r="L20" s="23"/>
      <c r="M20" s="30"/>
      <c r="N20" s="23"/>
      <c r="O20" s="23"/>
      <c r="P20" s="25">
        <v>4500.0</v>
      </c>
      <c r="Q20" s="26">
        <v>0.0</v>
      </c>
      <c r="R20" s="25" t="s">
        <v>29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8">
        <v>16.0</v>
      </c>
      <c r="B21" s="19">
        <v>45694.0</v>
      </c>
      <c r="C21" s="20" t="s">
        <v>324</v>
      </c>
      <c r="D21" s="21">
        <v>45096.0</v>
      </c>
      <c r="E21" s="22" t="s">
        <v>322</v>
      </c>
      <c r="F21" s="23"/>
      <c r="G21" s="23"/>
      <c r="H21" s="29"/>
      <c r="I21" s="30">
        <v>2950.0</v>
      </c>
      <c r="J21" s="23"/>
      <c r="K21" s="23"/>
      <c r="L21" s="23"/>
      <c r="M21" s="23"/>
      <c r="N21" s="23"/>
      <c r="O21" s="23"/>
      <c r="P21" s="25">
        <v>2950.0</v>
      </c>
      <c r="Q21" s="26">
        <v>0.0</v>
      </c>
      <c r="R21" s="25" t="s">
        <v>43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8">
        <v>17.0</v>
      </c>
      <c r="B22" s="19">
        <v>45693.0</v>
      </c>
      <c r="C22" s="20" t="s">
        <v>325</v>
      </c>
      <c r="D22" s="21">
        <v>10006.0</v>
      </c>
      <c r="E22" s="22" t="s">
        <v>95</v>
      </c>
      <c r="F22" s="30"/>
      <c r="G22" s="23"/>
      <c r="H22" s="30"/>
      <c r="I22" s="23"/>
      <c r="J22" s="23"/>
      <c r="K22" s="24">
        <v>8400.0</v>
      </c>
      <c r="L22" s="23"/>
      <c r="M22" s="30"/>
      <c r="N22" s="23"/>
      <c r="O22" s="23"/>
      <c r="P22" s="25">
        <v>8400.0</v>
      </c>
      <c r="Q22" s="26">
        <v>0.0</v>
      </c>
      <c r="R22" s="25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8"/>
      <c r="B23" s="19"/>
      <c r="C23" s="20"/>
      <c r="D23" s="21"/>
      <c r="E23" s="22"/>
      <c r="F23" s="23"/>
      <c r="G23" s="23"/>
      <c r="H23" s="30"/>
      <c r="I23" s="23"/>
      <c r="J23" s="23"/>
      <c r="K23" s="24"/>
      <c r="L23" s="23"/>
      <c r="M23" s="30"/>
      <c r="N23" s="23"/>
      <c r="O23" s="23"/>
      <c r="P23" s="25"/>
      <c r="Q23" s="26">
        <v>0.0</v>
      </c>
      <c r="R23" s="25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8"/>
      <c r="B24" s="19"/>
      <c r="C24" s="20"/>
      <c r="D24" s="21"/>
      <c r="E24" s="22"/>
      <c r="F24" s="30"/>
      <c r="G24" s="23"/>
      <c r="H24" s="24"/>
      <c r="I24" s="30"/>
      <c r="J24" s="23"/>
      <c r="K24" s="23"/>
      <c r="L24" s="23"/>
      <c r="M24" s="30"/>
      <c r="N24" s="23"/>
      <c r="O24" s="23"/>
      <c r="P24" s="25"/>
      <c r="Q24" s="26">
        <v>0.0</v>
      </c>
      <c r="R24" s="25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8"/>
      <c r="B25" s="19"/>
      <c r="C25" s="20"/>
      <c r="D25" s="21"/>
      <c r="E25" s="22"/>
      <c r="F25" s="23"/>
      <c r="G25" s="23"/>
      <c r="H25" s="29"/>
      <c r="I25" s="30"/>
      <c r="J25" s="30"/>
      <c r="K25" s="23"/>
      <c r="L25" s="23"/>
      <c r="M25" s="30"/>
      <c r="N25" s="23"/>
      <c r="O25" s="23"/>
      <c r="P25" s="25"/>
      <c r="Q25" s="26">
        <v>0.0</v>
      </c>
      <c r="R25" s="25"/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3"/>
      <c r="B26" s="34"/>
      <c r="C26" s="35"/>
      <c r="D26" s="36"/>
      <c r="E26" s="36"/>
      <c r="F26" s="127">
        <v>0.0</v>
      </c>
      <c r="G26" s="37">
        <f t="shared" ref="G26:Q26" si="1">SUM(G6:G25)</f>
        <v>0</v>
      </c>
      <c r="H26" s="37">
        <f t="shared" si="1"/>
        <v>0</v>
      </c>
      <c r="I26" s="37">
        <f t="shared" si="1"/>
        <v>43402</v>
      </c>
      <c r="J26" s="37">
        <f t="shared" si="1"/>
        <v>32900</v>
      </c>
      <c r="K26" s="37">
        <f t="shared" si="1"/>
        <v>19888</v>
      </c>
      <c r="L26" s="37">
        <f t="shared" si="1"/>
        <v>0</v>
      </c>
      <c r="M26" s="37">
        <f t="shared" si="1"/>
        <v>290</v>
      </c>
      <c r="N26" s="37">
        <f t="shared" si="1"/>
        <v>0</v>
      </c>
      <c r="O26" s="37">
        <f t="shared" si="1"/>
        <v>0</v>
      </c>
      <c r="P26" s="37">
        <f t="shared" si="1"/>
        <v>96480</v>
      </c>
      <c r="Q26" s="37">
        <f t="shared" si="1"/>
        <v>0</v>
      </c>
      <c r="R26" s="36"/>
      <c r="S26" s="38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42.0" customHeight="1">
      <c r="A27" s="40"/>
      <c r="B27" s="41"/>
      <c r="C27" s="41"/>
      <c r="D27" s="41"/>
      <c r="E27" s="41"/>
      <c r="F27" s="42">
        <f>F26+G26+H26+I26+J26+K26+L26+M26+N26+O26</f>
        <v>96480</v>
      </c>
      <c r="G27" s="4"/>
      <c r="H27" s="4"/>
      <c r="I27" s="4"/>
      <c r="J27" s="4"/>
      <c r="K27" s="4"/>
      <c r="L27" s="4"/>
      <c r="M27" s="4"/>
      <c r="N27" s="4"/>
      <c r="O27" s="4"/>
      <c r="P27" s="120"/>
      <c r="Q27" s="43"/>
      <c r="R27" s="41"/>
      <c r="S27" s="44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6.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>
      <c r="A29" s="2"/>
      <c r="B29" s="2"/>
      <c r="C29" s="2"/>
      <c r="D29" s="2"/>
      <c r="E29" s="116" t="s">
        <v>116</v>
      </c>
      <c r="F29" s="117" t="s">
        <v>115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116" t="s">
        <v>117</v>
      </c>
      <c r="F30" s="117" t="s">
        <v>265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116" t="s">
        <v>118</v>
      </c>
      <c r="F31" s="117" t="s">
        <v>265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116" t="s">
        <v>326</v>
      </c>
      <c r="F32" s="117" t="s">
        <v>265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116" t="s">
        <v>120</v>
      </c>
      <c r="F33" s="117" t="s">
        <v>265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116" t="s">
        <v>122</v>
      </c>
      <c r="F34" s="117" t="s">
        <v>101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7:O27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10.38"/>
    <col customWidth="1" min="18" max="18" width="16.0"/>
    <col customWidth="1" min="19" max="19" width="24.5"/>
    <col customWidth="1" min="20" max="36" width="15.75"/>
  </cols>
  <sheetData>
    <row r="1" ht="55.5" customHeight="1">
      <c r="A1" s="128">
        <v>24875.0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1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130" t="s">
        <v>2</v>
      </c>
      <c r="B3" s="131" t="s">
        <v>3</v>
      </c>
      <c r="C3" s="131" t="s">
        <v>4</v>
      </c>
      <c r="D3" s="131" t="s">
        <v>5</v>
      </c>
      <c r="E3" s="131" t="s">
        <v>6</v>
      </c>
      <c r="F3" s="132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31" t="s">
        <v>8</v>
      </c>
      <c r="S3" s="131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3" t="s">
        <v>10</v>
      </c>
      <c r="G4" s="134" t="s">
        <v>11</v>
      </c>
      <c r="H4" s="10"/>
      <c r="I4" s="134" t="s">
        <v>12</v>
      </c>
      <c r="J4" s="10"/>
      <c r="K4" s="131" t="s">
        <v>13</v>
      </c>
      <c r="L4" s="135"/>
      <c r="M4" s="135"/>
      <c r="N4" s="135"/>
      <c r="O4" s="131" t="s">
        <v>14</v>
      </c>
      <c r="P4" s="131" t="s">
        <v>15</v>
      </c>
      <c r="Q4" s="131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36" t="s">
        <v>17</v>
      </c>
      <c r="H5" s="136" t="s">
        <v>18</v>
      </c>
      <c r="I5" s="136" t="s">
        <v>19</v>
      </c>
      <c r="J5" s="136" t="s">
        <v>20</v>
      </c>
      <c r="K5" s="10"/>
      <c r="L5" s="136" t="s">
        <v>21</v>
      </c>
      <c r="M5" s="136" t="s">
        <v>22</v>
      </c>
      <c r="N5" s="136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45694.0</v>
      </c>
      <c r="C6" s="20" t="s">
        <v>327</v>
      </c>
      <c r="D6" s="21">
        <v>52083.0</v>
      </c>
      <c r="E6" s="22" t="s">
        <v>236</v>
      </c>
      <c r="F6" s="23"/>
      <c r="G6" s="23"/>
      <c r="H6" s="23"/>
      <c r="I6" s="24">
        <v>4050.0</v>
      </c>
      <c r="J6" s="23"/>
      <c r="K6" s="30"/>
      <c r="L6" s="23"/>
      <c r="M6" s="30"/>
      <c r="N6" s="23"/>
      <c r="O6" s="23"/>
      <c r="P6" s="25">
        <v>4050.0</v>
      </c>
      <c r="Q6" s="26">
        <v>0.0</v>
      </c>
      <c r="R6" s="25" t="s">
        <v>38</v>
      </c>
      <c r="S6" s="1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45695.0</v>
      </c>
      <c r="C7" s="20" t="s">
        <v>328</v>
      </c>
      <c r="D7" s="21">
        <v>43134.0</v>
      </c>
      <c r="E7" s="22" t="s">
        <v>329</v>
      </c>
      <c r="F7" s="23"/>
      <c r="G7" s="23"/>
      <c r="H7" s="23"/>
      <c r="I7" s="24">
        <v>3500.0</v>
      </c>
      <c r="J7" s="30"/>
      <c r="K7" s="30"/>
      <c r="L7" s="23"/>
      <c r="M7" s="23"/>
      <c r="N7" s="23"/>
      <c r="O7" s="23"/>
      <c r="P7" s="25">
        <v>3500.0</v>
      </c>
      <c r="Q7" s="26">
        <v>0.0</v>
      </c>
      <c r="R7" s="25" t="s">
        <v>29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45695.0</v>
      </c>
      <c r="C8" s="20" t="s">
        <v>330</v>
      </c>
      <c r="D8" s="21">
        <v>77107.0</v>
      </c>
      <c r="E8" s="22" t="s">
        <v>331</v>
      </c>
      <c r="F8" s="23"/>
      <c r="G8" s="23"/>
      <c r="H8" s="23"/>
      <c r="I8" s="30"/>
      <c r="J8" s="24">
        <v>5100.0</v>
      </c>
      <c r="K8" s="23"/>
      <c r="L8" s="23"/>
      <c r="M8" s="30"/>
      <c r="N8" s="23"/>
      <c r="O8" s="23"/>
      <c r="P8" s="25">
        <v>5100.0</v>
      </c>
      <c r="Q8" s="26">
        <v>0.0</v>
      </c>
      <c r="R8" s="25" t="s">
        <v>38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45695.0</v>
      </c>
      <c r="C9" s="20" t="s">
        <v>332</v>
      </c>
      <c r="D9" s="21">
        <v>32700.0</v>
      </c>
      <c r="E9" s="22" t="s">
        <v>333</v>
      </c>
      <c r="F9" s="23"/>
      <c r="G9" s="30"/>
      <c r="H9" s="23"/>
      <c r="I9" s="24"/>
      <c r="J9" s="30">
        <v>5100.0</v>
      </c>
      <c r="K9" s="23"/>
      <c r="L9" s="23"/>
      <c r="M9" s="23"/>
      <c r="N9" s="23"/>
      <c r="O9" s="23"/>
      <c r="P9" s="25">
        <v>5100.0</v>
      </c>
      <c r="Q9" s="26">
        <v>0.0</v>
      </c>
      <c r="R9" s="25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45695.0</v>
      </c>
      <c r="C10" s="20" t="s">
        <v>334</v>
      </c>
      <c r="D10" s="21">
        <v>47787.0</v>
      </c>
      <c r="E10" s="22" t="s">
        <v>151</v>
      </c>
      <c r="F10" s="23"/>
      <c r="G10" s="30"/>
      <c r="H10" s="23"/>
      <c r="I10" s="30">
        <v>350.0</v>
      </c>
      <c r="J10" s="24"/>
      <c r="K10" s="30"/>
      <c r="L10" s="23"/>
      <c r="M10" s="23"/>
      <c r="N10" s="23"/>
      <c r="O10" s="23"/>
      <c r="P10" s="25">
        <v>350.0</v>
      </c>
      <c r="Q10" s="26">
        <v>0.0</v>
      </c>
      <c r="R10" s="25" t="s">
        <v>38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45695.0</v>
      </c>
      <c r="C11" s="20" t="s">
        <v>335</v>
      </c>
      <c r="D11" s="21">
        <v>52240.0</v>
      </c>
      <c r="E11" s="22" t="s">
        <v>336</v>
      </c>
      <c r="F11" s="23"/>
      <c r="G11" s="30"/>
      <c r="H11" s="23"/>
      <c r="I11" s="30"/>
      <c r="J11" s="24">
        <v>5100.0</v>
      </c>
      <c r="K11" s="23"/>
      <c r="L11" s="23"/>
      <c r="M11" s="23"/>
      <c r="N11" s="23"/>
      <c r="O11" s="23"/>
      <c r="P11" s="25">
        <v>5100.0</v>
      </c>
      <c r="Q11" s="26">
        <v>0.0</v>
      </c>
      <c r="R11" s="25" t="s">
        <v>38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45695.0</v>
      </c>
      <c r="C12" s="20" t="s">
        <v>337</v>
      </c>
      <c r="D12" s="21">
        <v>51939.0</v>
      </c>
      <c r="E12" s="22" t="s">
        <v>338</v>
      </c>
      <c r="F12" s="23"/>
      <c r="G12" s="23"/>
      <c r="H12" s="23"/>
      <c r="I12" s="24">
        <v>5000.0</v>
      </c>
      <c r="J12" s="30"/>
      <c r="K12" s="23"/>
      <c r="L12" s="23"/>
      <c r="M12" s="23"/>
      <c r="N12" s="23"/>
      <c r="O12" s="23"/>
      <c r="P12" s="25">
        <v>5000.0</v>
      </c>
      <c r="Q12" s="26">
        <v>0.0</v>
      </c>
      <c r="R12" s="25" t="s">
        <v>29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45695.0</v>
      </c>
      <c r="C13" s="20" t="s">
        <v>339</v>
      </c>
      <c r="D13" s="21">
        <v>57328.0</v>
      </c>
      <c r="E13" s="22" t="s">
        <v>340</v>
      </c>
      <c r="F13" s="23"/>
      <c r="G13" s="23"/>
      <c r="H13" s="23"/>
      <c r="I13" s="24">
        <v>2500.0</v>
      </c>
      <c r="J13" s="30"/>
      <c r="K13" s="23"/>
      <c r="L13" s="23"/>
      <c r="M13" s="23"/>
      <c r="N13" s="23"/>
      <c r="O13" s="23"/>
      <c r="P13" s="25">
        <v>2500.0</v>
      </c>
      <c r="Q13" s="26">
        <v>0.0</v>
      </c>
      <c r="R13" s="25" t="s">
        <v>29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45695.0</v>
      </c>
      <c r="C14" s="20" t="s">
        <v>341</v>
      </c>
      <c r="D14" s="21">
        <v>21971.0</v>
      </c>
      <c r="E14" s="22" t="s">
        <v>342</v>
      </c>
      <c r="F14" s="23"/>
      <c r="G14" s="30"/>
      <c r="H14" s="23"/>
      <c r="I14" s="24">
        <v>13500.0</v>
      </c>
      <c r="J14" s="30"/>
      <c r="K14" s="23"/>
      <c r="L14" s="23"/>
      <c r="M14" s="23"/>
      <c r="N14" s="23"/>
      <c r="O14" s="23"/>
      <c r="P14" s="25">
        <v>13500.0</v>
      </c>
      <c r="Q14" s="26">
        <v>0.0</v>
      </c>
      <c r="R14" s="25" t="s">
        <v>29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45695.0</v>
      </c>
      <c r="C15" s="20" t="s">
        <v>343</v>
      </c>
      <c r="D15" s="21">
        <v>59244.0</v>
      </c>
      <c r="E15" s="22" t="s">
        <v>308</v>
      </c>
      <c r="F15" s="23"/>
      <c r="G15" s="30"/>
      <c r="H15" s="23"/>
      <c r="I15" s="24">
        <v>3500.0</v>
      </c>
      <c r="J15" s="30"/>
      <c r="K15" s="23"/>
      <c r="L15" s="23"/>
      <c r="M15" s="23"/>
      <c r="N15" s="23"/>
      <c r="O15" s="23"/>
      <c r="P15" s="25">
        <v>3500.0</v>
      </c>
      <c r="Q15" s="26">
        <v>0.0</v>
      </c>
      <c r="R15" s="25" t="s">
        <v>29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45695.0</v>
      </c>
      <c r="C16" s="20" t="s">
        <v>344</v>
      </c>
      <c r="D16" s="21">
        <v>59103.0</v>
      </c>
      <c r="E16" s="22" t="s">
        <v>113</v>
      </c>
      <c r="F16" s="23"/>
      <c r="G16" s="30"/>
      <c r="H16" s="23"/>
      <c r="I16" s="24"/>
      <c r="J16" s="30"/>
      <c r="K16" s="30">
        <v>5000.0</v>
      </c>
      <c r="L16" s="23"/>
      <c r="M16" s="23"/>
      <c r="N16" s="23"/>
      <c r="O16" s="23"/>
      <c r="P16" s="25">
        <v>5000.0</v>
      </c>
      <c r="Q16" s="26">
        <v>0.0</v>
      </c>
      <c r="R16" s="25" t="s">
        <v>29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45695.0</v>
      </c>
      <c r="C17" s="20" t="s">
        <v>345</v>
      </c>
      <c r="D17" s="21">
        <v>49953.0</v>
      </c>
      <c r="E17" s="22" t="s">
        <v>346</v>
      </c>
      <c r="F17" s="29"/>
      <c r="G17" s="23"/>
      <c r="H17" s="30">
        <v>2700.0</v>
      </c>
      <c r="I17" s="30"/>
      <c r="J17" s="30"/>
      <c r="K17" s="23"/>
      <c r="L17" s="23"/>
      <c r="M17" s="23"/>
      <c r="N17" s="23"/>
      <c r="O17" s="23"/>
      <c r="P17" s="25">
        <v>2700.0</v>
      </c>
      <c r="Q17" s="26">
        <v>0.0</v>
      </c>
      <c r="R17" s="25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45695.0</v>
      </c>
      <c r="C18" s="20" t="s">
        <v>347</v>
      </c>
      <c r="D18" s="21">
        <v>86285.0</v>
      </c>
      <c r="E18" s="22" t="s">
        <v>348</v>
      </c>
      <c r="F18" s="23"/>
      <c r="G18" s="29"/>
      <c r="H18" s="23"/>
      <c r="I18" s="30"/>
      <c r="J18" s="30"/>
      <c r="K18" s="30">
        <v>12500.0</v>
      </c>
      <c r="L18" s="23"/>
      <c r="M18" s="23"/>
      <c r="N18" s="23"/>
      <c r="O18" s="23"/>
      <c r="P18" s="25">
        <v>12500.0</v>
      </c>
      <c r="Q18" s="26">
        <v>0.0</v>
      </c>
      <c r="R18" s="25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45695.0</v>
      </c>
      <c r="C19" s="20" t="s">
        <v>349</v>
      </c>
      <c r="D19" s="21">
        <v>79347.0</v>
      </c>
      <c r="E19" s="22" t="s">
        <v>350</v>
      </c>
      <c r="F19" s="23"/>
      <c r="G19" s="23"/>
      <c r="H19" s="23"/>
      <c r="I19" s="24"/>
      <c r="J19" s="23"/>
      <c r="K19" s="23"/>
      <c r="L19" s="23"/>
      <c r="M19" s="30">
        <v>2600.0</v>
      </c>
      <c r="N19" s="23"/>
      <c r="O19" s="23"/>
      <c r="P19" s="25">
        <v>2600.0</v>
      </c>
      <c r="Q19" s="26">
        <v>0.0</v>
      </c>
      <c r="R19" s="25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3"/>
      <c r="B20" s="34"/>
      <c r="C20" s="35"/>
      <c r="D20" s="36"/>
      <c r="E20" s="36"/>
      <c r="F20" s="127">
        <f t="shared" ref="F20:Q20" si="1">SUM(F6:F19)</f>
        <v>0</v>
      </c>
      <c r="G20" s="127">
        <f t="shared" si="1"/>
        <v>0</v>
      </c>
      <c r="H20" s="127">
        <f t="shared" si="1"/>
        <v>2700</v>
      </c>
      <c r="I20" s="127">
        <f t="shared" si="1"/>
        <v>32400</v>
      </c>
      <c r="J20" s="127">
        <f t="shared" si="1"/>
        <v>15300</v>
      </c>
      <c r="K20" s="127">
        <f t="shared" si="1"/>
        <v>17500</v>
      </c>
      <c r="L20" s="127">
        <f t="shared" si="1"/>
        <v>0</v>
      </c>
      <c r="M20" s="127">
        <f t="shared" si="1"/>
        <v>2600</v>
      </c>
      <c r="N20" s="127">
        <f t="shared" si="1"/>
        <v>0</v>
      </c>
      <c r="O20" s="127">
        <f t="shared" si="1"/>
        <v>0</v>
      </c>
      <c r="P20" s="37">
        <f t="shared" si="1"/>
        <v>70500</v>
      </c>
      <c r="Q20" s="37">
        <f t="shared" si="1"/>
        <v>0</v>
      </c>
      <c r="R20" s="36"/>
      <c r="S20" s="38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2.0" customHeight="1">
      <c r="A21" s="40"/>
      <c r="B21" s="41"/>
      <c r="C21" s="41"/>
      <c r="D21" s="41"/>
      <c r="E21" s="41"/>
      <c r="F21" s="42">
        <f>F20+G20+H20+I20+J20+K20+L20+M20+N20+O20</f>
        <v>70500</v>
      </c>
      <c r="G21" s="4"/>
      <c r="H21" s="4"/>
      <c r="I21" s="4"/>
      <c r="J21" s="4"/>
      <c r="K21" s="4"/>
      <c r="L21" s="4"/>
      <c r="M21" s="4"/>
      <c r="N21" s="4"/>
      <c r="O21" s="4"/>
      <c r="P21" s="120"/>
      <c r="Q21" s="43"/>
      <c r="R21" s="41"/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46.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>
      <c r="A23" s="2"/>
      <c r="B23" s="2"/>
      <c r="C23" s="2"/>
      <c r="D23" s="2"/>
      <c r="E23" s="116" t="s">
        <v>116</v>
      </c>
      <c r="F23" s="117" t="s">
        <v>265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116" t="s">
        <v>117</v>
      </c>
      <c r="F24" s="117" t="s">
        <v>265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"/>
      <c r="B25" s="2"/>
      <c r="C25" s="2"/>
      <c r="D25" s="2"/>
      <c r="E25" s="116" t="s">
        <v>118</v>
      </c>
      <c r="F25" s="117" t="s">
        <v>265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116" t="s">
        <v>351</v>
      </c>
      <c r="F26" s="117" t="s">
        <v>265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116" t="s">
        <v>120</v>
      </c>
      <c r="F27" s="117" t="s">
        <v>352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116" t="s">
        <v>122</v>
      </c>
      <c r="F28" s="117" t="s">
        <v>101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10.38"/>
    <col customWidth="1" min="18" max="18" width="16.0"/>
    <col customWidth="1" min="19" max="19" width="41.25"/>
    <col customWidth="1" min="20" max="36" width="15.75"/>
  </cols>
  <sheetData>
    <row r="1" ht="55.5" customHeight="1">
      <c r="A1" s="119">
        <v>24876.0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>
        <v>45695.0</v>
      </c>
      <c r="C6" s="20" t="s">
        <v>353</v>
      </c>
      <c r="D6" s="21">
        <v>52083.0</v>
      </c>
      <c r="E6" s="22" t="s">
        <v>236</v>
      </c>
      <c r="F6" s="23"/>
      <c r="G6" s="23"/>
      <c r="H6" s="23"/>
      <c r="I6" s="24">
        <v>3400.0</v>
      </c>
      <c r="J6" s="23"/>
      <c r="K6" s="30"/>
      <c r="L6" s="23"/>
      <c r="M6" s="30"/>
      <c r="N6" s="23"/>
      <c r="O6" s="23"/>
      <c r="P6" s="25">
        <v>3400.0</v>
      </c>
      <c r="Q6" s="26">
        <v>0.0</v>
      </c>
      <c r="R6" s="25" t="s">
        <v>38</v>
      </c>
      <c r="S6" s="1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>
        <v>45696.0</v>
      </c>
      <c r="C7" s="20" t="s">
        <v>354</v>
      </c>
      <c r="D7" s="21">
        <v>36928.0</v>
      </c>
      <c r="E7" s="22" t="s">
        <v>355</v>
      </c>
      <c r="F7" s="23"/>
      <c r="G7" s="23"/>
      <c r="H7" s="23"/>
      <c r="I7" s="24">
        <v>1550.0</v>
      </c>
      <c r="J7" s="30"/>
      <c r="K7" s="30"/>
      <c r="L7" s="23"/>
      <c r="M7" s="23"/>
      <c r="N7" s="23"/>
      <c r="O7" s="23"/>
      <c r="P7" s="25">
        <v>1550.0</v>
      </c>
      <c r="Q7" s="26">
        <v>0.0</v>
      </c>
      <c r="R7" s="25" t="s">
        <v>29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3.0</v>
      </c>
      <c r="B8" s="19">
        <v>45696.0</v>
      </c>
      <c r="C8" s="20" t="s">
        <v>356</v>
      </c>
      <c r="D8" s="21">
        <v>81569.0</v>
      </c>
      <c r="E8" s="22" t="s">
        <v>357</v>
      </c>
      <c r="F8" s="23"/>
      <c r="G8" s="23"/>
      <c r="H8" s="23"/>
      <c r="I8" s="30">
        <v>2600.0</v>
      </c>
      <c r="J8" s="24"/>
      <c r="K8" s="23"/>
      <c r="L8" s="23"/>
      <c r="M8" s="30"/>
      <c r="N8" s="23"/>
      <c r="O8" s="23"/>
      <c r="P8" s="25">
        <v>2600.0</v>
      </c>
      <c r="Q8" s="26">
        <v>0.0</v>
      </c>
      <c r="R8" s="25" t="s">
        <v>29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4.0</v>
      </c>
      <c r="B9" s="19">
        <v>45696.0</v>
      </c>
      <c r="C9" s="20" t="s">
        <v>358</v>
      </c>
      <c r="D9" s="21">
        <v>22727.0</v>
      </c>
      <c r="E9" s="22" t="s">
        <v>359</v>
      </c>
      <c r="F9" s="23"/>
      <c r="G9" s="30"/>
      <c r="H9" s="23"/>
      <c r="I9" s="24"/>
      <c r="J9" s="30">
        <v>5000.0</v>
      </c>
      <c r="K9" s="23"/>
      <c r="L9" s="23"/>
      <c r="M9" s="23"/>
      <c r="N9" s="23"/>
      <c r="O9" s="23"/>
      <c r="P9" s="25">
        <v>5000.0</v>
      </c>
      <c r="Q9" s="26">
        <v>0.0</v>
      </c>
      <c r="R9" s="25" t="s">
        <v>29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5.0</v>
      </c>
      <c r="B10" s="19">
        <v>45696.0</v>
      </c>
      <c r="C10" s="20" t="s">
        <v>360</v>
      </c>
      <c r="D10" s="21">
        <v>50595.0</v>
      </c>
      <c r="E10" s="22" t="s">
        <v>280</v>
      </c>
      <c r="F10" s="23"/>
      <c r="G10" s="30"/>
      <c r="H10" s="23"/>
      <c r="I10" s="30">
        <v>5400.0</v>
      </c>
      <c r="J10" s="24"/>
      <c r="K10" s="30"/>
      <c r="L10" s="23"/>
      <c r="M10" s="23"/>
      <c r="N10" s="23"/>
      <c r="O10" s="23"/>
      <c r="P10" s="25">
        <v>5400.0</v>
      </c>
      <c r="Q10" s="26">
        <v>0.0</v>
      </c>
      <c r="R10" s="25" t="s">
        <v>38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6.0</v>
      </c>
      <c r="B11" s="19">
        <v>45696.0</v>
      </c>
      <c r="C11" s="20" t="s">
        <v>361</v>
      </c>
      <c r="D11" s="21">
        <v>81108.0</v>
      </c>
      <c r="E11" s="22" t="s">
        <v>149</v>
      </c>
      <c r="F11" s="23"/>
      <c r="G11" s="30"/>
      <c r="H11" s="23"/>
      <c r="I11" s="30">
        <v>12000.0</v>
      </c>
      <c r="J11" s="24"/>
      <c r="K11" s="23"/>
      <c r="L11" s="23"/>
      <c r="M11" s="23"/>
      <c r="N11" s="23"/>
      <c r="O11" s="23"/>
      <c r="P11" s="25">
        <v>12000.0</v>
      </c>
      <c r="Q11" s="26">
        <v>0.0</v>
      </c>
      <c r="R11" s="25" t="s">
        <v>29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7.0</v>
      </c>
      <c r="B12" s="19">
        <v>45696.0</v>
      </c>
      <c r="C12" s="20" t="s">
        <v>362</v>
      </c>
      <c r="D12" s="21">
        <v>51976.0</v>
      </c>
      <c r="E12" s="22" t="s">
        <v>363</v>
      </c>
      <c r="F12" s="23"/>
      <c r="G12" s="23"/>
      <c r="H12" s="23"/>
      <c r="I12" s="24"/>
      <c r="J12" s="30">
        <v>5100.0</v>
      </c>
      <c r="K12" s="23"/>
      <c r="L12" s="23"/>
      <c r="M12" s="23"/>
      <c r="N12" s="23"/>
      <c r="O12" s="23"/>
      <c r="P12" s="25">
        <v>5100.0</v>
      </c>
      <c r="Q12" s="26">
        <v>0.0</v>
      </c>
      <c r="R12" s="25" t="s">
        <v>29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8.0</v>
      </c>
      <c r="B13" s="19">
        <v>45696.0</v>
      </c>
      <c r="C13" s="20" t="s">
        <v>364</v>
      </c>
      <c r="D13" s="21">
        <v>66962.0</v>
      </c>
      <c r="E13" s="22" t="s">
        <v>365</v>
      </c>
      <c r="F13" s="23"/>
      <c r="G13" s="23"/>
      <c r="H13" s="23"/>
      <c r="I13" s="24">
        <v>600.0</v>
      </c>
      <c r="J13" s="30"/>
      <c r="K13" s="23"/>
      <c r="L13" s="23"/>
      <c r="M13" s="23"/>
      <c r="N13" s="23"/>
      <c r="O13" s="23"/>
      <c r="P13" s="25">
        <v>600.0</v>
      </c>
      <c r="Q13" s="26">
        <v>0.0</v>
      </c>
      <c r="R13" s="25" t="s">
        <v>29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9.0</v>
      </c>
      <c r="B14" s="19">
        <v>45696.0</v>
      </c>
      <c r="C14" s="20" t="s">
        <v>366</v>
      </c>
      <c r="D14" s="21">
        <v>46927.0</v>
      </c>
      <c r="E14" s="22" t="s">
        <v>158</v>
      </c>
      <c r="F14" s="23"/>
      <c r="G14" s="30"/>
      <c r="H14" s="23"/>
      <c r="I14" s="24">
        <v>1800.0</v>
      </c>
      <c r="J14" s="30"/>
      <c r="K14" s="23"/>
      <c r="L14" s="23"/>
      <c r="M14" s="23"/>
      <c r="N14" s="23"/>
      <c r="O14" s="23"/>
      <c r="P14" s="25">
        <v>1800.0</v>
      </c>
      <c r="Q14" s="26">
        <v>0.0</v>
      </c>
      <c r="R14" s="25" t="s">
        <v>29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10.0</v>
      </c>
      <c r="B15" s="19">
        <v>45696.0</v>
      </c>
      <c r="C15" s="20" t="s">
        <v>367</v>
      </c>
      <c r="D15" s="21">
        <v>78454.0</v>
      </c>
      <c r="E15" s="22" t="s">
        <v>368</v>
      </c>
      <c r="F15" s="23"/>
      <c r="G15" s="30"/>
      <c r="H15" s="23"/>
      <c r="I15" s="24">
        <v>3250.0</v>
      </c>
      <c r="J15" s="30"/>
      <c r="K15" s="23"/>
      <c r="L15" s="23"/>
      <c r="M15" s="23"/>
      <c r="N15" s="23"/>
      <c r="O15" s="23"/>
      <c r="P15" s="25">
        <v>3250.0</v>
      </c>
      <c r="Q15" s="26">
        <v>0.0</v>
      </c>
      <c r="R15" s="25" t="s">
        <v>29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11.0</v>
      </c>
      <c r="B16" s="19">
        <v>45696.0</v>
      </c>
      <c r="C16" s="20" t="s">
        <v>369</v>
      </c>
      <c r="D16" s="21">
        <v>10271.0</v>
      </c>
      <c r="E16" s="22" t="s">
        <v>33</v>
      </c>
      <c r="F16" s="23"/>
      <c r="G16" s="30">
        <v>15900.0</v>
      </c>
      <c r="H16" s="23"/>
      <c r="I16" s="24"/>
      <c r="J16" s="30"/>
      <c r="K16" s="23"/>
      <c r="L16" s="23"/>
      <c r="M16" s="23"/>
      <c r="N16" s="23"/>
      <c r="O16" s="23"/>
      <c r="P16" s="25">
        <v>15900.0</v>
      </c>
      <c r="Q16" s="26">
        <v>0.0</v>
      </c>
      <c r="R16" s="25" t="s">
        <v>29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12.0</v>
      </c>
      <c r="B17" s="19">
        <v>45696.0</v>
      </c>
      <c r="C17" s="20" t="s">
        <v>370</v>
      </c>
      <c r="D17" s="21">
        <v>10271.0</v>
      </c>
      <c r="E17" s="22" t="s">
        <v>33</v>
      </c>
      <c r="F17" s="29"/>
      <c r="G17" s="23"/>
      <c r="H17" s="23"/>
      <c r="I17" s="30">
        <v>550.0</v>
      </c>
      <c r="J17" s="30"/>
      <c r="K17" s="23"/>
      <c r="L17" s="23"/>
      <c r="M17" s="23"/>
      <c r="N17" s="23"/>
      <c r="O17" s="23"/>
      <c r="P17" s="25">
        <v>550.0</v>
      </c>
      <c r="Q17" s="26">
        <v>0.0</v>
      </c>
      <c r="R17" s="25" t="s">
        <v>29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13.0</v>
      </c>
      <c r="B18" s="19">
        <v>45696.0</v>
      </c>
      <c r="C18" s="20" t="s">
        <v>371</v>
      </c>
      <c r="D18" s="21">
        <v>50568.0</v>
      </c>
      <c r="E18" s="22" t="s">
        <v>372</v>
      </c>
      <c r="F18" s="23"/>
      <c r="G18" s="29"/>
      <c r="H18" s="23"/>
      <c r="I18" s="30"/>
      <c r="J18" s="30"/>
      <c r="K18" s="30">
        <v>5000.0</v>
      </c>
      <c r="L18" s="23"/>
      <c r="M18" s="23"/>
      <c r="N18" s="23"/>
      <c r="O18" s="23"/>
      <c r="P18" s="25">
        <v>5000.0</v>
      </c>
      <c r="Q18" s="26">
        <v>0.0</v>
      </c>
      <c r="R18" s="25" t="s">
        <v>29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14.0</v>
      </c>
      <c r="B19" s="19">
        <v>45696.0</v>
      </c>
      <c r="C19" s="20" t="s">
        <v>373</v>
      </c>
      <c r="D19" s="21">
        <v>10271.0</v>
      </c>
      <c r="E19" s="22" t="s">
        <v>33</v>
      </c>
      <c r="F19" s="23"/>
      <c r="G19" s="30">
        <v>1450.0</v>
      </c>
      <c r="H19" s="23"/>
      <c r="I19" s="24"/>
      <c r="J19" s="23"/>
      <c r="K19" s="23"/>
      <c r="L19" s="23"/>
      <c r="M19" s="30">
        <v>200.0</v>
      </c>
      <c r="N19" s="23"/>
      <c r="O19" s="23"/>
      <c r="P19" s="25">
        <v>200.0</v>
      </c>
      <c r="Q19" s="26">
        <v>0.0</v>
      </c>
      <c r="R19" s="25" t="s">
        <v>29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15.0</v>
      </c>
      <c r="B20" s="19">
        <v>45696.0</v>
      </c>
      <c r="C20" s="20" t="s">
        <v>374</v>
      </c>
      <c r="D20" s="21">
        <v>84993.0</v>
      </c>
      <c r="E20" s="22" t="s">
        <v>375</v>
      </c>
      <c r="F20" s="23"/>
      <c r="G20" s="23"/>
      <c r="H20" s="23"/>
      <c r="I20" s="24"/>
      <c r="J20" s="30"/>
      <c r="K20" s="23"/>
      <c r="L20" s="23"/>
      <c r="M20" s="30"/>
      <c r="N20" s="23"/>
      <c r="O20" s="23"/>
      <c r="P20" s="25">
        <v>1450.0</v>
      </c>
      <c r="Q20" s="26">
        <v>0.0</v>
      </c>
      <c r="R20" s="25" t="s">
        <v>29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8">
        <v>16.0</v>
      </c>
      <c r="B21" s="19">
        <v>45695.0</v>
      </c>
      <c r="C21" s="20" t="s">
        <v>376</v>
      </c>
      <c r="D21" s="21">
        <v>10250.0</v>
      </c>
      <c r="E21" s="22" t="s">
        <v>377</v>
      </c>
      <c r="F21" s="30"/>
      <c r="G21" s="23"/>
      <c r="H21" s="24">
        <v>21900.0</v>
      </c>
      <c r="I21" s="30"/>
      <c r="J21" s="23"/>
      <c r="K21" s="23"/>
      <c r="L21" s="23"/>
      <c r="M21" s="23"/>
      <c r="N21" s="23"/>
      <c r="O21" s="23"/>
      <c r="P21" s="25">
        <v>21900.0</v>
      </c>
      <c r="Q21" s="26">
        <v>0.0</v>
      </c>
      <c r="R21" s="25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8">
        <v>17.0</v>
      </c>
      <c r="B22" s="19">
        <v>45695.0</v>
      </c>
      <c r="C22" s="20" t="s">
        <v>378</v>
      </c>
      <c r="D22" s="21">
        <v>51017.0</v>
      </c>
      <c r="E22" s="22" t="s">
        <v>185</v>
      </c>
      <c r="F22" s="30"/>
      <c r="G22" s="23"/>
      <c r="H22" s="24">
        <v>9300.0</v>
      </c>
      <c r="I22" s="30"/>
      <c r="J22" s="23"/>
      <c r="K22" s="23"/>
      <c r="L22" s="23"/>
      <c r="M22" s="30"/>
      <c r="N22" s="23"/>
      <c r="O22" s="23"/>
      <c r="P22" s="25">
        <v>9300.0</v>
      </c>
      <c r="Q22" s="26">
        <v>0.0</v>
      </c>
      <c r="R22" s="25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8">
        <v>18.0</v>
      </c>
      <c r="B23" s="19">
        <v>45696.0</v>
      </c>
      <c r="C23" s="20" t="s">
        <v>379</v>
      </c>
      <c r="D23" s="21">
        <v>25541.0</v>
      </c>
      <c r="E23" s="22" t="s">
        <v>380</v>
      </c>
      <c r="F23" s="23"/>
      <c r="G23" s="23"/>
      <c r="H23" s="24">
        <v>4500.0</v>
      </c>
      <c r="I23" s="30"/>
      <c r="J23" s="30"/>
      <c r="K23" s="23"/>
      <c r="L23" s="23"/>
      <c r="M23" s="30"/>
      <c r="N23" s="23"/>
      <c r="O23" s="23"/>
      <c r="P23" s="25">
        <v>4500.0</v>
      </c>
      <c r="Q23" s="26">
        <v>0.0</v>
      </c>
      <c r="R23" s="25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8">
        <v>19.0</v>
      </c>
      <c r="B24" s="19">
        <v>45696.0</v>
      </c>
      <c r="C24" s="20" t="s">
        <v>381</v>
      </c>
      <c r="D24" s="21">
        <v>25541.0</v>
      </c>
      <c r="E24" s="22" t="s">
        <v>380</v>
      </c>
      <c r="F24" s="23"/>
      <c r="G24" s="23"/>
      <c r="H24" s="24">
        <v>4500.0</v>
      </c>
      <c r="I24" s="30"/>
      <c r="J24" s="30"/>
      <c r="K24" s="23"/>
      <c r="L24" s="23"/>
      <c r="M24" s="30"/>
      <c r="N24" s="23"/>
      <c r="O24" s="23"/>
      <c r="P24" s="25">
        <v>4500.0</v>
      </c>
      <c r="Q24" s="26"/>
      <c r="R24" s="25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3"/>
      <c r="B25" s="34"/>
      <c r="C25" s="35"/>
      <c r="D25" s="36"/>
      <c r="E25" s="36"/>
      <c r="F25" s="127">
        <f t="shared" ref="F25:P25" si="1">SUM(F6:F24)</f>
        <v>0</v>
      </c>
      <c r="G25" s="127">
        <f t="shared" si="1"/>
        <v>17350</v>
      </c>
      <c r="H25" s="127">
        <f t="shared" si="1"/>
        <v>40200</v>
      </c>
      <c r="I25" s="127">
        <f t="shared" si="1"/>
        <v>31150</v>
      </c>
      <c r="J25" s="127">
        <f t="shared" si="1"/>
        <v>10100</v>
      </c>
      <c r="K25" s="127">
        <f t="shared" si="1"/>
        <v>5000</v>
      </c>
      <c r="L25" s="127">
        <f t="shared" si="1"/>
        <v>0</v>
      </c>
      <c r="M25" s="127">
        <f t="shared" si="1"/>
        <v>200</v>
      </c>
      <c r="N25" s="127">
        <f t="shared" si="1"/>
        <v>0</v>
      </c>
      <c r="O25" s="127">
        <f t="shared" si="1"/>
        <v>0</v>
      </c>
      <c r="P25" s="37">
        <f t="shared" si="1"/>
        <v>104000</v>
      </c>
      <c r="Q25" s="37">
        <f>SUM(Q6:Q23)</f>
        <v>0</v>
      </c>
      <c r="R25" s="36"/>
      <c r="S25" s="38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2.0" customHeight="1">
      <c r="A26" s="40"/>
      <c r="B26" s="41"/>
      <c r="C26" s="41"/>
      <c r="D26" s="41"/>
      <c r="E26" s="41"/>
      <c r="F26" s="42">
        <f>F25+G25+H25+I25+J25+K25+L25+M25+N25+O25</f>
        <v>104000</v>
      </c>
      <c r="G26" s="4"/>
      <c r="H26" s="4"/>
      <c r="I26" s="4"/>
      <c r="J26" s="4"/>
      <c r="K26" s="4"/>
      <c r="L26" s="4"/>
      <c r="M26" s="4"/>
      <c r="N26" s="4"/>
      <c r="O26" s="4"/>
      <c r="P26" s="120"/>
      <c r="Q26" s="43"/>
      <c r="R26" s="41"/>
      <c r="S26" s="4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6.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>
      <c r="A28" s="89" t="s">
        <v>106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90" t="s">
        <v>2</v>
      </c>
      <c r="B29" s="91" t="s">
        <v>3</v>
      </c>
      <c r="C29" s="91" t="s">
        <v>4</v>
      </c>
      <c r="D29" s="91" t="s">
        <v>5</v>
      </c>
      <c r="E29" s="91" t="s">
        <v>6</v>
      </c>
      <c r="F29" s="92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91" t="s">
        <v>8</v>
      </c>
      <c r="S29" s="91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11"/>
      <c r="B30" s="12"/>
      <c r="C30" s="12"/>
      <c r="D30" s="12"/>
      <c r="E30" s="12"/>
      <c r="F30" s="93" t="s">
        <v>10</v>
      </c>
      <c r="G30" s="94" t="s">
        <v>11</v>
      </c>
      <c r="H30" s="10"/>
      <c r="I30" s="94" t="s">
        <v>12</v>
      </c>
      <c r="J30" s="10"/>
      <c r="K30" s="91" t="s">
        <v>13</v>
      </c>
      <c r="L30" s="95"/>
      <c r="M30" s="95"/>
      <c r="N30" s="95"/>
      <c r="O30" s="96" t="s">
        <v>382</v>
      </c>
      <c r="P30" s="91" t="s">
        <v>15</v>
      </c>
      <c r="Q30" s="91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16"/>
      <c r="B31" s="10"/>
      <c r="C31" s="10"/>
      <c r="D31" s="10"/>
      <c r="E31" s="10"/>
      <c r="F31" s="10"/>
      <c r="G31" s="97" t="s">
        <v>17</v>
      </c>
      <c r="H31" s="97" t="s">
        <v>18</v>
      </c>
      <c r="I31" s="97" t="s">
        <v>19</v>
      </c>
      <c r="J31" s="97" t="s">
        <v>20</v>
      </c>
      <c r="K31" s="10"/>
      <c r="L31" s="97" t="s">
        <v>21</v>
      </c>
      <c r="M31" s="97" t="s">
        <v>22</v>
      </c>
      <c r="N31" s="97" t="s">
        <v>23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34.5" customHeight="1">
      <c r="A32" s="55">
        <v>1.0</v>
      </c>
      <c r="B32" s="56">
        <v>45696.0</v>
      </c>
      <c r="C32" s="58" t="s">
        <v>383</v>
      </c>
      <c r="D32" s="58">
        <v>61420.0</v>
      </c>
      <c r="E32" s="59" t="s">
        <v>384</v>
      </c>
      <c r="F32" s="60"/>
      <c r="G32" s="60"/>
      <c r="H32" s="98"/>
      <c r="I32" s="62">
        <v>0.0</v>
      </c>
      <c r="J32" s="60"/>
      <c r="K32" s="60"/>
      <c r="L32" s="60"/>
      <c r="M32" s="60"/>
      <c r="N32" s="60"/>
      <c r="O32" s="60"/>
      <c r="P32" s="63">
        <v>275.0</v>
      </c>
      <c r="Q32" s="64">
        <f>F32+G32+H32+I32+J32+K32+L32+M32+N32+O32-+P32</f>
        <v>-275</v>
      </c>
      <c r="R32" s="65" t="s">
        <v>385</v>
      </c>
      <c r="S32" s="137" t="s">
        <v>386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34.5" customHeight="1">
      <c r="A33" s="55">
        <v>2.0</v>
      </c>
      <c r="B33" s="56">
        <v>45696.0</v>
      </c>
      <c r="C33" s="57" t="s">
        <v>387</v>
      </c>
      <c r="D33" s="58">
        <v>10271.0</v>
      </c>
      <c r="E33" s="59" t="s">
        <v>388</v>
      </c>
      <c r="F33" s="60"/>
      <c r="G33" s="60"/>
      <c r="H33" s="62"/>
      <c r="I33" s="98"/>
      <c r="J33" s="62">
        <v>30.0</v>
      </c>
      <c r="K33" s="60"/>
      <c r="L33" s="60"/>
      <c r="M33" s="60"/>
      <c r="N33" s="60"/>
      <c r="O33" s="60"/>
      <c r="P33" s="63">
        <v>30.0</v>
      </c>
      <c r="Q33" s="64">
        <v>0.0</v>
      </c>
      <c r="R33" s="65" t="s">
        <v>385</v>
      </c>
      <c r="S33" s="6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34.5" customHeight="1">
      <c r="A34" s="55">
        <v>3.0</v>
      </c>
      <c r="B34" s="56">
        <v>45696.0</v>
      </c>
      <c r="C34" s="57" t="s">
        <v>389</v>
      </c>
      <c r="D34" s="59">
        <v>49655.0</v>
      </c>
      <c r="E34" s="59" t="s">
        <v>390</v>
      </c>
      <c r="F34" s="60"/>
      <c r="G34" s="60"/>
      <c r="H34" s="62">
        <v>5000.0</v>
      </c>
      <c r="I34" s="62"/>
      <c r="J34" s="60"/>
      <c r="K34" s="60"/>
      <c r="L34" s="60"/>
      <c r="M34" s="60"/>
      <c r="N34" s="60"/>
      <c r="O34" s="60"/>
      <c r="P34" s="68">
        <v>5000.0</v>
      </c>
      <c r="Q34" s="64">
        <v>0.0</v>
      </c>
      <c r="R34" s="65"/>
      <c r="S34" s="6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34.5" customHeight="1">
      <c r="A35" s="55">
        <v>4.0</v>
      </c>
      <c r="B35" s="56">
        <v>45696.0</v>
      </c>
      <c r="C35" s="57" t="s">
        <v>391</v>
      </c>
      <c r="D35" s="73">
        <v>50568.0</v>
      </c>
      <c r="E35" s="73" t="s">
        <v>372</v>
      </c>
      <c r="F35" s="60"/>
      <c r="G35" s="60"/>
      <c r="H35" s="62">
        <v>5000.0</v>
      </c>
      <c r="I35" s="62"/>
      <c r="J35" s="60"/>
      <c r="K35" s="60"/>
      <c r="L35" s="60"/>
      <c r="M35" s="60"/>
      <c r="N35" s="60"/>
      <c r="O35" s="60"/>
      <c r="P35" s="74">
        <v>5000.0</v>
      </c>
      <c r="Q35" s="64">
        <v>0.0</v>
      </c>
      <c r="R35" s="65"/>
      <c r="S35" s="69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34.5" customHeight="1">
      <c r="A36" s="103"/>
      <c r="B36" s="104"/>
      <c r="C36" s="105"/>
      <c r="D36" s="106" t="s">
        <v>105</v>
      </c>
      <c r="E36" s="107"/>
      <c r="F36" s="108">
        <f t="shared" ref="F36:P36" si="2">SUM(F32:F35)</f>
        <v>0</v>
      </c>
      <c r="G36" s="108">
        <f t="shared" si="2"/>
        <v>0</v>
      </c>
      <c r="H36" s="108">
        <f t="shared" si="2"/>
        <v>10000</v>
      </c>
      <c r="I36" s="108">
        <f t="shared" si="2"/>
        <v>0</v>
      </c>
      <c r="J36" s="108">
        <f t="shared" si="2"/>
        <v>30</v>
      </c>
      <c r="K36" s="108">
        <f t="shared" si="2"/>
        <v>0</v>
      </c>
      <c r="L36" s="108">
        <f t="shared" si="2"/>
        <v>0</v>
      </c>
      <c r="M36" s="108">
        <f t="shared" si="2"/>
        <v>0</v>
      </c>
      <c r="N36" s="108">
        <f t="shared" si="2"/>
        <v>0</v>
      </c>
      <c r="O36" s="108">
        <f t="shared" si="2"/>
        <v>0</v>
      </c>
      <c r="P36" s="108">
        <f t="shared" si="2"/>
        <v>10305</v>
      </c>
      <c r="Q36" s="108">
        <f>SUM(Q32:Q34)</f>
        <v>-275</v>
      </c>
      <c r="R36" s="107"/>
      <c r="S36" s="11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1"/>
      <c r="B37" s="112"/>
      <c r="C37" s="112"/>
      <c r="D37" s="112"/>
      <c r="E37" s="112"/>
      <c r="F37" s="113">
        <f>F36+G36+H36+I36+J36+K36+L36+M36+N36+O36</f>
        <v>10030</v>
      </c>
      <c r="G37" s="4"/>
      <c r="H37" s="4"/>
      <c r="I37" s="4"/>
      <c r="J37" s="4"/>
      <c r="K37" s="4"/>
      <c r="L37" s="4"/>
      <c r="M37" s="4"/>
      <c r="N37" s="4"/>
      <c r="O37" s="4"/>
      <c r="P37" s="114"/>
      <c r="Q37" s="114"/>
      <c r="R37" s="112"/>
      <c r="S37" s="11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46" t="s">
        <v>97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47" t="s">
        <v>2</v>
      </c>
      <c r="B40" s="48" t="s">
        <v>3</v>
      </c>
      <c r="C40" s="48" t="s">
        <v>4</v>
      </c>
      <c r="D40" s="48" t="s">
        <v>5</v>
      </c>
      <c r="E40" s="48" t="s">
        <v>6</v>
      </c>
      <c r="F40" s="49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8" t="s">
        <v>8</v>
      </c>
      <c r="S40" s="48" t="s">
        <v>9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1"/>
      <c r="B41" s="12"/>
      <c r="C41" s="12"/>
      <c r="D41" s="12"/>
      <c r="E41" s="12"/>
      <c r="F41" s="50" t="s">
        <v>10</v>
      </c>
      <c r="G41" s="51" t="s">
        <v>11</v>
      </c>
      <c r="H41" s="10"/>
      <c r="I41" s="51" t="s">
        <v>12</v>
      </c>
      <c r="J41" s="10"/>
      <c r="K41" s="48" t="s">
        <v>13</v>
      </c>
      <c r="L41" s="52"/>
      <c r="M41" s="52"/>
      <c r="N41" s="52"/>
      <c r="O41" s="53" t="s">
        <v>392</v>
      </c>
      <c r="P41" s="48" t="s">
        <v>15</v>
      </c>
      <c r="Q41" s="48" t="s">
        <v>16</v>
      </c>
      <c r="R41" s="12"/>
      <c r="S41" s="1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6"/>
      <c r="B42" s="10"/>
      <c r="C42" s="10"/>
      <c r="D42" s="10"/>
      <c r="E42" s="10"/>
      <c r="F42" s="10"/>
      <c r="G42" s="54" t="s">
        <v>17</v>
      </c>
      <c r="H42" s="54" t="s">
        <v>18</v>
      </c>
      <c r="I42" s="54" t="s">
        <v>19</v>
      </c>
      <c r="J42" s="54" t="s">
        <v>20</v>
      </c>
      <c r="K42" s="10"/>
      <c r="L42" s="54" t="s">
        <v>21</v>
      </c>
      <c r="M42" s="54" t="s">
        <v>22</v>
      </c>
      <c r="N42" s="54" t="s">
        <v>23</v>
      </c>
      <c r="O42" s="10"/>
      <c r="P42" s="10"/>
      <c r="Q42" s="10"/>
      <c r="R42" s="10"/>
      <c r="S42" s="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38">
        <v>1.0</v>
      </c>
      <c r="B43" s="19">
        <v>45695.0</v>
      </c>
      <c r="C43" s="20" t="s">
        <v>393</v>
      </c>
      <c r="D43" s="21">
        <v>26350.0</v>
      </c>
      <c r="E43" s="22" t="s">
        <v>394</v>
      </c>
      <c r="F43" s="30"/>
      <c r="G43" s="23"/>
      <c r="H43" s="30"/>
      <c r="I43" s="23"/>
      <c r="J43" s="23"/>
      <c r="K43" s="24"/>
      <c r="L43" s="23"/>
      <c r="M43" s="30"/>
      <c r="N43" s="23"/>
      <c r="O43" s="30">
        <v>140.0</v>
      </c>
      <c r="P43" s="25">
        <v>140.0</v>
      </c>
      <c r="Q43" s="26">
        <v>0.0</v>
      </c>
      <c r="R43" s="25"/>
      <c r="S43" s="2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38">
        <v>2.0</v>
      </c>
      <c r="B44" s="19">
        <v>45695.0</v>
      </c>
      <c r="C44" s="20" t="s">
        <v>395</v>
      </c>
      <c r="D44" s="21">
        <v>10250.0</v>
      </c>
      <c r="E44" s="22" t="s">
        <v>377</v>
      </c>
      <c r="F44" s="23"/>
      <c r="G44" s="23"/>
      <c r="H44" s="30"/>
      <c r="I44" s="23"/>
      <c r="J44" s="23"/>
      <c r="K44" s="24"/>
      <c r="L44" s="23"/>
      <c r="M44" s="30"/>
      <c r="N44" s="23"/>
      <c r="O44" s="30">
        <v>70.0</v>
      </c>
      <c r="P44" s="25">
        <v>70.0</v>
      </c>
      <c r="Q44" s="26">
        <v>0.0</v>
      </c>
      <c r="R44" s="25"/>
      <c r="S44" s="27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66"/>
      <c r="B45" s="56"/>
      <c r="C45" s="57"/>
      <c r="D45" s="58"/>
      <c r="E45" s="59"/>
      <c r="F45" s="60"/>
      <c r="G45" s="60"/>
      <c r="H45" s="60"/>
      <c r="I45" s="60"/>
      <c r="J45" s="60"/>
      <c r="K45" s="60"/>
      <c r="L45" s="60"/>
      <c r="M45" s="60"/>
      <c r="N45" s="60"/>
      <c r="O45" s="62"/>
      <c r="P45" s="68"/>
      <c r="Q45" s="64"/>
      <c r="R45" s="67"/>
      <c r="S45" s="69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55"/>
      <c r="B46" s="70"/>
      <c r="C46" s="71"/>
      <c r="D46" s="72"/>
      <c r="E46" s="73"/>
      <c r="F46" s="60"/>
      <c r="G46" s="60"/>
      <c r="H46" s="60"/>
      <c r="I46" s="62"/>
      <c r="J46" s="60"/>
      <c r="K46" s="60"/>
      <c r="L46" s="60"/>
      <c r="M46" s="60"/>
      <c r="N46" s="60"/>
      <c r="O46" s="60"/>
      <c r="P46" s="74"/>
      <c r="Q46" s="64"/>
      <c r="R46" s="65"/>
      <c r="S46" s="6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75"/>
      <c r="B47" s="76"/>
      <c r="C47" s="77"/>
      <c r="D47" s="78" t="s">
        <v>105</v>
      </c>
      <c r="E47" s="79"/>
      <c r="F47" s="80">
        <f t="shared" ref="F47:G47" si="3">SUM(F45)</f>
        <v>0</v>
      </c>
      <c r="G47" s="80">
        <f t="shared" si="3"/>
        <v>0</v>
      </c>
      <c r="H47" s="81"/>
      <c r="I47" s="80">
        <f>SUM(I43:I46)</f>
        <v>0</v>
      </c>
      <c r="J47" s="80">
        <f t="shared" ref="J47:N47" si="4">SUM(J45)</f>
        <v>0</v>
      </c>
      <c r="K47" s="80">
        <f t="shared" si="4"/>
        <v>0</v>
      </c>
      <c r="L47" s="80">
        <f t="shared" si="4"/>
        <v>0</v>
      </c>
      <c r="M47" s="80">
        <f t="shared" si="4"/>
        <v>0</v>
      </c>
      <c r="N47" s="80">
        <f t="shared" si="4"/>
        <v>0</v>
      </c>
      <c r="O47" s="80">
        <f t="shared" ref="O47:P47" si="5">SUM(O43:O46)</f>
        <v>210</v>
      </c>
      <c r="P47" s="80">
        <f t="shared" si="5"/>
        <v>210</v>
      </c>
      <c r="Q47" s="80">
        <f>SUM(Q43:Q45)</f>
        <v>0</v>
      </c>
      <c r="R47" s="79"/>
      <c r="S47" s="8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83"/>
      <c r="B48" s="84"/>
      <c r="C48" s="84"/>
      <c r="D48" s="84"/>
      <c r="E48" s="84"/>
      <c r="F48" s="85">
        <f>F47+G47+H47+I47+J47+K47+L47+M47+N47+O47</f>
        <v>210</v>
      </c>
      <c r="G48" s="4"/>
      <c r="H48" s="4"/>
      <c r="I48" s="4"/>
      <c r="J48" s="4"/>
      <c r="K48" s="4"/>
      <c r="L48" s="4"/>
      <c r="M48" s="4"/>
      <c r="N48" s="4"/>
      <c r="O48" s="4"/>
      <c r="P48" s="86"/>
      <c r="Q48" s="86"/>
      <c r="R48" s="84"/>
      <c r="S48" s="87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6" t="s">
        <v>116</v>
      </c>
      <c r="F50" s="117" t="s">
        <v>265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6" t="s">
        <v>117</v>
      </c>
      <c r="F51" s="117" t="s">
        <v>265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16" t="s">
        <v>118</v>
      </c>
      <c r="F52" s="117" t="s">
        <v>265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16" t="s">
        <v>396</v>
      </c>
      <c r="F53" s="117" t="s">
        <v>265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16" t="s">
        <v>120</v>
      </c>
      <c r="F54" s="117" t="s">
        <v>352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16" t="s">
        <v>122</v>
      </c>
      <c r="F55" s="117" t="s">
        <v>265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</sheetData>
  <mergeCells count="52">
    <mergeCell ref="F37:O37"/>
    <mergeCell ref="A39:S39"/>
    <mergeCell ref="A40:A42"/>
    <mergeCell ref="B40:B42"/>
    <mergeCell ref="C40:C42"/>
    <mergeCell ref="D40:D42"/>
    <mergeCell ref="E40:E42"/>
    <mergeCell ref="S40:S42"/>
    <mergeCell ref="F40:Q40"/>
    <mergeCell ref="R40:R42"/>
    <mergeCell ref="F41:F42"/>
    <mergeCell ref="G41:H41"/>
    <mergeCell ref="I41:J41"/>
    <mergeCell ref="K41:K42"/>
    <mergeCell ref="O41:O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P41:P42"/>
    <mergeCell ref="Q41:Q42"/>
    <mergeCell ref="F48:O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6.0"/>
    <col customWidth="1" min="19" max="19" width="41.25"/>
    <col customWidth="1" min="20" max="36" width="15.75"/>
  </cols>
  <sheetData>
    <row r="1" ht="55.5" customHeight="1">
      <c r="A1" s="119">
        <v>24877.0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2.0</v>
      </c>
      <c r="B6" s="139">
        <v>45697.0</v>
      </c>
      <c r="C6" s="140" t="s">
        <v>397</v>
      </c>
      <c r="D6" s="141">
        <v>76229.0</v>
      </c>
      <c r="E6" s="141" t="s">
        <v>398</v>
      </c>
      <c r="F6" s="23"/>
      <c r="G6" s="23"/>
      <c r="H6" s="23"/>
      <c r="I6" s="24">
        <v>2600.0</v>
      </c>
      <c r="J6" s="30"/>
      <c r="K6" s="30"/>
      <c r="L6" s="23"/>
      <c r="M6" s="23"/>
      <c r="N6" s="23"/>
      <c r="O6" s="23"/>
      <c r="P6" s="142">
        <v>2600.0</v>
      </c>
      <c r="Q6" s="26">
        <f t="shared" ref="Q6:Q8" si="1">F6+G6+H6+I6+J6+K6+L6+M6+N6+O6+-P6</f>
        <v>0</v>
      </c>
      <c r="R6" s="143" t="s">
        <v>43</v>
      </c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3.0</v>
      </c>
      <c r="B7" s="139">
        <v>45697.0</v>
      </c>
      <c r="C7" s="140" t="s">
        <v>399</v>
      </c>
      <c r="D7" s="141">
        <v>19688.0</v>
      </c>
      <c r="E7" s="141" t="s">
        <v>400</v>
      </c>
      <c r="F7" s="23"/>
      <c r="G7" s="23"/>
      <c r="H7" s="23"/>
      <c r="I7" s="30"/>
      <c r="J7" s="24">
        <v>7600.0</v>
      </c>
      <c r="K7" s="23"/>
      <c r="L7" s="23"/>
      <c r="M7" s="30"/>
      <c r="N7" s="23"/>
      <c r="O7" s="23"/>
      <c r="P7" s="142">
        <v>7600.0</v>
      </c>
      <c r="Q7" s="26">
        <f t="shared" si="1"/>
        <v>0</v>
      </c>
      <c r="R7" s="143" t="s">
        <v>38</v>
      </c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8">
        <v>4.0</v>
      </c>
      <c r="B8" s="139">
        <v>45697.0</v>
      </c>
      <c r="C8" s="140" t="s">
        <v>401</v>
      </c>
      <c r="D8" s="141">
        <v>22341.0</v>
      </c>
      <c r="E8" s="141" t="s">
        <v>402</v>
      </c>
      <c r="F8" s="23"/>
      <c r="G8" s="30"/>
      <c r="H8" s="23"/>
      <c r="I8" s="24">
        <v>3000.0</v>
      </c>
      <c r="J8" s="30"/>
      <c r="K8" s="23"/>
      <c r="L8" s="23"/>
      <c r="M8" s="23"/>
      <c r="N8" s="23"/>
      <c r="O8" s="23"/>
      <c r="P8" s="142">
        <v>3000.0</v>
      </c>
      <c r="Q8" s="26">
        <f t="shared" si="1"/>
        <v>0</v>
      </c>
      <c r="R8" s="143" t="s">
        <v>38</v>
      </c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8">
        <v>5.0</v>
      </c>
      <c r="B9" s="139">
        <v>45697.0</v>
      </c>
      <c r="C9" s="140" t="s">
        <v>403</v>
      </c>
      <c r="D9" s="141">
        <v>80242.0</v>
      </c>
      <c r="E9" s="141" t="s">
        <v>404</v>
      </c>
      <c r="F9" s="23"/>
      <c r="G9" s="30"/>
      <c r="H9" s="23"/>
      <c r="I9" s="30"/>
      <c r="J9" s="24"/>
      <c r="K9" s="30"/>
      <c r="L9" s="30" t="s">
        <v>405</v>
      </c>
      <c r="M9" s="30">
        <v>15000.0</v>
      </c>
      <c r="N9" s="23"/>
      <c r="O9" s="23"/>
      <c r="P9" s="142">
        <v>15000.0</v>
      </c>
      <c r="Q9" s="144">
        <v>0.0</v>
      </c>
      <c r="R9" s="143" t="s">
        <v>38</v>
      </c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8">
        <v>6.0</v>
      </c>
      <c r="B10" s="139">
        <v>45697.0</v>
      </c>
      <c r="C10" s="140" t="s">
        <v>406</v>
      </c>
      <c r="D10" s="141">
        <v>42278.0</v>
      </c>
      <c r="E10" s="141" t="s">
        <v>407</v>
      </c>
      <c r="F10" s="23"/>
      <c r="G10" s="30">
        <v>4500.0</v>
      </c>
      <c r="H10" s="23"/>
      <c r="I10" s="30"/>
      <c r="J10" s="24"/>
      <c r="K10" s="23"/>
      <c r="L10" s="23"/>
      <c r="M10" s="23"/>
      <c r="N10" s="23"/>
      <c r="O10" s="23"/>
      <c r="P10" s="142">
        <v>4500.0</v>
      </c>
      <c r="Q10" s="26">
        <f t="shared" ref="Q10:Q22" si="2">F10+G10+H10+I10+J10+K10+L10+M10+N10+O10+-P10</f>
        <v>0</v>
      </c>
      <c r="R10" s="143" t="s">
        <v>43</v>
      </c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8">
        <v>7.0</v>
      </c>
      <c r="B11" s="139">
        <v>45697.0</v>
      </c>
      <c r="C11" s="140" t="s">
        <v>408</v>
      </c>
      <c r="D11" s="141">
        <v>42278.0</v>
      </c>
      <c r="E11" s="141" t="s">
        <v>407</v>
      </c>
      <c r="F11" s="23"/>
      <c r="G11" s="30">
        <v>4500.0</v>
      </c>
      <c r="H11" s="23"/>
      <c r="I11" s="24"/>
      <c r="J11" s="30"/>
      <c r="K11" s="23"/>
      <c r="L11" s="23"/>
      <c r="M11" s="23"/>
      <c r="N11" s="23"/>
      <c r="O11" s="23"/>
      <c r="P11" s="142">
        <v>4500.0</v>
      </c>
      <c r="Q11" s="26">
        <f t="shared" si="2"/>
        <v>0</v>
      </c>
      <c r="R11" s="143" t="s">
        <v>43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8">
        <v>8.0</v>
      </c>
      <c r="B12" s="139">
        <v>45697.0</v>
      </c>
      <c r="C12" s="140" t="s">
        <v>409</v>
      </c>
      <c r="D12" s="141">
        <v>58309.0</v>
      </c>
      <c r="E12" s="141" t="s">
        <v>410</v>
      </c>
      <c r="F12" s="23"/>
      <c r="G12" s="23"/>
      <c r="H12" s="23"/>
      <c r="I12" s="24"/>
      <c r="J12" s="30">
        <v>5100.0</v>
      </c>
      <c r="K12" s="23"/>
      <c r="L12" s="23"/>
      <c r="M12" s="23"/>
      <c r="N12" s="23"/>
      <c r="O12" s="23"/>
      <c r="P12" s="142">
        <v>5100.0</v>
      </c>
      <c r="Q12" s="26">
        <f t="shared" si="2"/>
        <v>0</v>
      </c>
      <c r="R12" s="143" t="s">
        <v>38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8">
        <v>9.0</v>
      </c>
      <c r="B13" s="139">
        <v>45697.0</v>
      </c>
      <c r="C13" s="140" t="s">
        <v>411</v>
      </c>
      <c r="D13" s="141">
        <v>28414.0</v>
      </c>
      <c r="E13" s="141" t="s">
        <v>412</v>
      </c>
      <c r="F13" s="23"/>
      <c r="G13" s="30"/>
      <c r="H13" s="23"/>
      <c r="I13" s="24"/>
      <c r="J13" s="30"/>
      <c r="K13" s="23"/>
      <c r="L13" s="23"/>
      <c r="M13" s="30">
        <v>5950.0</v>
      </c>
      <c r="N13" s="23"/>
      <c r="O13" s="23"/>
      <c r="P13" s="142">
        <v>5950.0</v>
      </c>
      <c r="Q13" s="26">
        <f t="shared" si="2"/>
        <v>0</v>
      </c>
      <c r="R13" s="143" t="s">
        <v>38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8">
        <v>10.0</v>
      </c>
      <c r="B14" s="139">
        <v>45697.0</v>
      </c>
      <c r="C14" s="140" t="s">
        <v>413</v>
      </c>
      <c r="D14" s="141">
        <v>63830.0</v>
      </c>
      <c r="E14" s="141" t="s">
        <v>414</v>
      </c>
      <c r="F14" s="23"/>
      <c r="G14" s="30"/>
      <c r="H14" s="23"/>
      <c r="I14" s="24"/>
      <c r="J14" s="30">
        <v>2600.0</v>
      </c>
      <c r="K14" s="23"/>
      <c r="L14" s="23"/>
      <c r="M14" s="23"/>
      <c r="N14" s="23"/>
      <c r="O14" s="23"/>
      <c r="P14" s="142">
        <v>2600.0</v>
      </c>
      <c r="Q14" s="26">
        <f t="shared" si="2"/>
        <v>0</v>
      </c>
      <c r="R14" s="143" t="s">
        <v>43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8">
        <v>11.0</v>
      </c>
      <c r="B15" s="139">
        <v>45697.0</v>
      </c>
      <c r="C15" s="140" t="s">
        <v>415</v>
      </c>
      <c r="D15" s="141">
        <v>37078.0</v>
      </c>
      <c r="E15" s="141" t="s">
        <v>416</v>
      </c>
      <c r="F15" s="23"/>
      <c r="G15" s="30"/>
      <c r="H15" s="23"/>
      <c r="I15" s="24">
        <v>1300.0</v>
      </c>
      <c r="J15" s="30"/>
      <c r="K15" s="23"/>
      <c r="L15" s="23"/>
      <c r="M15" s="23"/>
      <c r="N15" s="23"/>
      <c r="O15" s="23"/>
      <c r="P15" s="142">
        <v>1300.0</v>
      </c>
      <c r="Q15" s="26">
        <f t="shared" si="2"/>
        <v>0</v>
      </c>
      <c r="R15" s="143" t="s">
        <v>43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8">
        <v>12.0</v>
      </c>
      <c r="B16" s="139">
        <v>45697.0</v>
      </c>
      <c r="C16" s="140" t="s">
        <v>417</v>
      </c>
      <c r="D16" s="141">
        <v>25376.0</v>
      </c>
      <c r="E16" s="141" t="s">
        <v>418</v>
      </c>
      <c r="F16" s="29"/>
      <c r="G16" s="23"/>
      <c r="H16" s="23"/>
      <c r="I16" s="30">
        <v>16300.0</v>
      </c>
      <c r="J16" s="30"/>
      <c r="K16" s="23"/>
      <c r="L16" s="23"/>
      <c r="M16" s="23"/>
      <c r="N16" s="23"/>
      <c r="O16" s="23"/>
      <c r="P16" s="142">
        <v>16300.0</v>
      </c>
      <c r="Q16" s="26">
        <f t="shared" si="2"/>
        <v>0</v>
      </c>
      <c r="R16" s="143" t="s">
        <v>43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8">
        <v>13.0</v>
      </c>
      <c r="B17" s="139">
        <v>45697.0</v>
      </c>
      <c r="C17" s="140" t="s">
        <v>419</v>
      </c>
      <c r="D17" s="141">
        <v>85591.0</v>
      </c>
      <c r="E17" s="141" t="s">
        <v>420</v>
      </c>
      <c r="F17" s="23"/>
      <c r="G17" s="24">
        <v>2350.0</v>
      </c>
      <c r="H17" s="23"/>
      <c r="I17" s="30"/>
      <c r="J17" s="30"/>
      <c r="K17" s="30"/>
      <c r="L17" s="23"/>
      <c r="M17" s="23"/>
      <c r="N17" s="23"/>
      <c r="O17" s="23"/>
      <c r="P17" s="142">
        <v>2350.0</v>
      </c>
      <c r="Q17" s="26">
        <f t="shared" si="2"/>
        <v>0</v>
      </c>
      <c r="R17" s="143" t="s">
        <v>43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8">
        <v>14.0</v>
      </c>
      <c r="B18" s="139">
        <v>45697.0</v>
      </c>
      <c r="C18" s="140" t="s">
        <v>421</v>
      </c>
      <c r="D18" s="141">
        <v>86306.0</v>
      </c>
      <c r="E18" s="141" t="s">
        <v>422</v>
      </c>
      <c r="F18" s="23"/>
      <c r="G18" s="30"/>
      <c r="H18" s="23"/>
      <c r="I18" s="24">
        <v>300.0</v>
      </c>
      <c r="J18" s="23"/>
      <c r="K18" s="23"/>
      <c r="L18" s="23"/>
      <c r="M18" s="30"/>
      <c r="N18" s="23"/>
      <c r="O18" s="23"/>
      <c r="P18" s="142">
        <v>300.0</v>
      </c>
      <c r="Q18" s="26">
        <f t="shared" si="2"/>
        <v>0</v>
      </c>
      <c r="R18" s="143" t="s">
        <v>38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8">
        <v>15.0</v>
      </c>
      <c r="B19" s="139">
        <v>45697.0</v>
      </c>
      <c r="C19" s="140" t="s">
        <v>423</v>
      </c>
      <c r="D19" s="141">
        <v>13781.0</v>
      </c>
      <c r="E19" s="141" t="s">
        <v>65</v>
      </c>
      <c r="F19" s="23"/>
      <c r="G19" s="30">
        <v>4500.0</v>
      </c>
      <c r="H19" s="23"/>
      <c r="I19" s="24"/>
      <c r="J19" s="30"/>
      <c r="K19" s="23"/>
      <c r="L19" s="23"/>
      <c r="M19" s="30"/>
      <c r="N19" s="23"/>
      <c r="O19" s="23"/>
      <c r="P19" s="142">
        <v>4500.0</v>
      </c>
      <c r="Q19" s="26">
        <f t="shared" si="2"/>
        <v>0</v>
      </c>
      <c r="R19" s="143" t="s">
        <v>43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8">
        <v>16.0</v>
      </c>
      <c r="B20" s="139">
        <v>45697.0</v>
      </c>
      <c r="C20" s="140" t="s">
        <v>424</v>
      </c>
      <c r="D20" s="141">
        <v>13781.0</v>
      </c>
      <c r="E20" s="141" t="s">
        <v>65</v>
      </c>
      <c r="F20" s="30"/>
      <c r="G20" s="30">
        <v>400.0</v>
      </c>
      <c r="H20" s="24"/>
      <c r="I20" s="30"/>
      <c r="J20" s="23"/>
      <c r="K20" s="23"/>
      <c r="L20" s="23"/>
      <c r="M20" s="23"/>
      <c r="N20" s="23"/>
      <c r="O20" s="23"/>
      <c r="P20" s="142">
        <v>400.0</v>
      </c>
      <c r="Q20" s="26">
        <f t="shared" si="2"/>
        <v>0</v>
      </c>
      <c r="R20" s="143" t="s">
        <v>43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38">
        <v>17.0</v>
      </c>
      <c r="B21" s="139">
        <v>45696.0</v>
      </c>
      <c r="C21" s="140" t="s">
        <v>425</v>
      </c>
      <c r="D21" s="141">
        <v>51017.0</v>
      </c>
      <c r="E21" s="141" t="s">
        <v>426</v>
      </c>
      <c r="F21" s="23"/>
      <c r="G21" s="23"/>
      <c r="H21" s="24">
        <v>10000.0</v>
      </c>
      <c r="I21" s="30"/>
      <c r="J21" s="30"/>
      <c r="K21" s="23"/>
      <c r="L21" s="23"/>
      <c r="M21" s="30"/>
      <c r="N21" s="23"/>
      <c r="O21" s="23"/>
      <c r="P21" s="142">
        <v>10000.0</v>
      </c>
      <c r="Q21" s="26">
        <f t="shared" si="2"/>
        <v>0</v>
      </c>
      <c r="R21" s="143">
        <v>51017.0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38">
        <v>18.0</v>
      </c>
      <c r="B22" s="139">
        <v>45697.0</v>
      </c>
      <c r="C22" s="140" t="s">
        <v>427</v>
      </c>
      <c r="D22" s="141">
        <v>51660.0</v>
      </c>
      <c r="E22" s="141" t="s">
        <v>428</v>
      </c>
      <c r="F22" s="23"/>
      <c r="G22" s="23"/>
      <c r="H22" s="24">
        <v>5000.0</v>
      </c>
      <c r="I22" s="30"/>
      <c r="J22" s="30"/>
      <c r="K22" s="23"/>
      <c r="L22" s="23"/>
      <c r="M22" s="30"/>
      <c r="N22" s="23"/>
      <c r="O22" s="23"/>
      <c r="P22" s="142">
        <v>5000.0</v>
      </c>
      <c r="Q22" s="26">
        <f t="shared" si="2"/>
        <v>0</v>
      </c>
      <c r="R22" s="25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3"/>
      <c r="B23" s="34"/>
      <c r="C23" s="35"/>
      <c r="D23" s="36"/>
      <c r="E23" s="36"/>
      <c r="F23" s="127">
        <f t="shared" ref="F23:P23" si="3">SUM(F6:F22)</f>
        <v>0</v>
      </c>
      <c r="G23" s="127">
        <f t="shared" si="3"/>
        <v>16250</v>
      </c>
      <c r="H23" s="127">
        <f t="shared" si="3"/>
        <v>15000</v>
      </c>
      <c r="I23" s="127">
        <f t="shared" si="3"/>
        <v>23500</v>
      </c>
      <c r="J23" s="127">
        <f t="shared" si="3"/>
        <v>15300</v>
      </c>
      <c r="K23" s="127">
        <f t="shared" si="3"/>
        <v>0</v>
      </c>
      <c r="L23" s="127">
        <f t="shared" si="3"/>
        <v>0</v>
      </c>
      <c r="M23" s="127">
        <f t="shared" si="3"/>
        <v>20950</v>
      </c>
      <c r="N23" s="127">
        <f t="shared" si="3"/>
        <v>0</v>
      </c>
      <c r="O23" s="127">
        <f t="shared" si="3"/>
        <v>0</v>
      </c>
      <c r="P23" s="37">
        <f t="shared" si="3"/>
        <v>91000</v>
      </c>
      <c r="Q23" s="37">
        <f>SUM(Q6:Q21)</f>
        <v>0</v>
      </c>
      <c r="R23" s="36"/>
      <c r="S23" s="38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42.0" customHeight="1">
      <c r="A24" s="40"/>
      <c r="B24" s="41"/>
      <c r="C24" s="41"/>
      <c r="D24" s="41"/>
      <c r="E24" s="41"/>
      <c r="F24" s="42">
        <f>F23+G23+H23+I23+J23+K23+L23+M23+N23+O23</f>
        <v>91000</v>
      </c>
      <c r="G24" s="4"/>
      <c r="H24" s="4"/>
      <c r="I24" s="4"/>
      <c r="J24" s="4"/>
      <c r="K24" s="4"/>
      <c r="L24" s="4"/>
      <c r="M24" s="4"/>
      <c r="N24" s="4"/>
      <c r="O24" s="4"/>
      <c r="P24" s="120"/>
      <c r="Q24" s="43"/>
      <c r="R24" s="41"/>
      <c r="S24" s="44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6.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>
      <c r="A26" s="89" t="s">
        <v>106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90" t="s">
        <v>2</v>
      </c>
      <c r="B27" s="91" t="s">
        <v>3</v>
      </c>
      <c r="C27" s="91" t="s">
        <v>4</v>
      </c>
      <c r="D27" s="91" t="s">
        <v>5</v>
      </c>
      <c r="E27" s="91" t="s">
        <v>6</v>
      </c>
      <c r="F27" s="92" t="s">
        <v>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91" t="s">
        <v>8</v>
      </c>
      <c r="S27" s="91" t="s">
        <v>9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11"/>
      <c r="B28" s="12"/>
      <c r="C28" s="12"/>
      <c r="D28" s="12"/>
      <c r="E28" s="12"/>
      <c r="F28" s="93" t="s">
        <v>10</v>
      </c>
      <c r="G28" s="94" t="s">
        <v>11</v>
      </c>
      <c r="H28" s="10"/>
      <c r="I28" s="94" t="s">
        <v>12</v>
      </c>
      <c r="J28" s="10"/>
      <c r="K28" s="91" t="s">
        <v>13</v>
      </c>
      <c r="L28" s="95"/>
      <c r="M28" s="95"/>
      <c r="N28" s="95"/>
      <c r="O28" s="96" t="s">
        <v>429</v>
      </c>
      <c r="P28" s="91" t="s">
        <v>15</v>
      </c>
      <c r="Q28" s="91" t="s">
        <v>16</v>
      </c>
      <c r="R28" s="12"/>
      <c r="S28" s="1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16"/>
      <c r="B29" s="10"/>
      <c r="C29" s="10"/>
      <c r="D29" s="10"/>
      <c r="E29" s="10"/>
      <c r="F29" s="10"/>
      <c r="G29" s="97" t="s">
        <v>17</v>
      </c>
      <c r="H29" s="97" t="s">
        <v>18</v>
      </c>
      <c r="I29" s="97" t="s">
        <v>19</v>
      </c>
      <c r="J29" s="97" t="s">
        <v>20</v>
      </c>
      <c r="K29" s="10"/>
      <c r="L29" s="97" t="s">
        <v>21</v>
      </c>
      <c r="M29" s="97" t="s">
        <v>22</v>
      </c>
      <c r="N29" s="97" t="s">
        <v>23</v>
      </c>
      <c r="O29" s="10"/>
      <c r="P29" s="10"/>
      <c r="Q29" s="10"/>
      <c r="R29" s="10"/>
      <c r="S29" s="1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34.5" customHeight="1">
      <c r="A30" s="55">
        <v>1.0</v>
      </c>
      <c r="B30" s="56"/>
      <c r="C30" s="58"/>
      <c r="D30" s="58"/>
      <c r="E30" s="59"/>
      <c r="F30" s="60"/>
      <c r="G30" s="60"/>
      <c r="H30" s="98"/>
      <c r="I30" s="62"/>
      <c r="J30" s="60"/>
      <c r="K30" s="60"/>
      <c r="L30" s="60"/>
      <c r="M30" s="60"/>
      <c r="N30" s="60"/>
      <c r="O30" s="60"/>
      <c r="P30" s="63"/>
      <c r="Q30" s="64">
        <f>F30+G30+H30+I30+J30+K30+L30+M30+N30+O30-+P30</f>
        <v>0</v>
      </c>
      <c r="R30" s="65"/>
      <c r="S30" s="137" t="s">
        <v>386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34.5" customHeight="1">
      <c r="A31" s="55">
        <v>2.0</v>
      </c>
      <c r="B31" s="56"/>
      <c r="C31" s="57"/>
      <c r="D31" s="58"/>
      <c r="E31" s="59"/>
      <c r="F31" s="60"/>
      <c r="G31" s="60"/>
      <c r="H31" s="62"/>
      <c r="I31" s="98"/>
      <c r="J31" s="62"/>
      <c r="K31" s="60"/>
      <c r="L31" s="60"/>
      <c r="M31" s="60"/>
      <c r="N31" s="60"/>
      <c r="O31" s="60"/>
      <c r="P31" s="63"/>
      <c r="Q31" s="64">
        <v>0.0</v>
      </c>
      <c r="R31" s="65"/>
      <c r="S31" s="6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34.5" customHeight="1">
      <c r="A32" s="55">
        <v>3.0</v>
      </c>
      <c r="B32" s="56"/>
      <c r="C32" s="57"/>
      <c r="D32" s="59"/>
      <c r="E32" s="59"/>
      <c r="F32" s="60"/>
      <c r="G32" s="60"/>
      <c r="H32" s="62"/>
      <c r="I32" s="62"/>
      <c r="J32" s="60"/>
      <c r="K32" s="60"/>
      <c r="L32" s="60"/>
      <c r="M32" s="60"/>
      <c r="N32" s="60"/>
      <c r="O32" s="60"/>
      <c r="P32" s="68"/>
      <c r="Q32" s="64">
        <v>0.0</v>
      </c>
      <c r="R32" s="65"/>
      <c r="S32" s="69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34.5" customHeight="1">
      <c r="A33" s="55">
        <v>4.0</v>
      </c>
      <c r="B33" s="56"/>
      <c r="C33" s="57"/>
      <c r="D33" s="73"/>
      <c r="E33" s="73"/>
      <c r="F33" s="60"/>
      <c r="G33" s="60"/>
      <c r="H33" s="62"/>
      <c r="I33" s="62"/>
      <c r="J33" s="60"/>
      <c r="K33" s="60"/>
      <c r="L33" s="60"/>
      <c r="M33" s="60"/>
      <c r="N33" s="60"/>
      <c r="O33" s="60"/>
      <c r="P33" s="74"/>
      <c r="Q33" s="64">
        <v>0.0</v>
      </c>
      <c r="R33" s="65"/>
      <c r="S33" s="6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34.5" customHeight="1">
      <c r="A34" s="103"/>
      <c r="B34" s="104"/>
      <c r="C34" s="105"/>
      <c r="D34" s="106" t="s">
        <v>105</v>
      </c>
      <c r="E34" s="107"/>
      <c r="F34" s="108">
        <f t="shared" ref="F34:P34" si="4">SUM(F30:F33)</f>
        <v>0</v>
      </c>
      <c r="G34" s="108">
        <f t="shared" si="4"/>
        <v>0</v>
      </c>
      <c r="H34" s="108">
        <f t="shared" si="4"/>
        <v>0</v>
      </c>
      <c r="I34" s="108">
        <f t="shared" si="4"/>
        <v>0</v>
      </c>
      <c r="J34" s="108">
        <f t="shared" si="4"/>
        <v>0</v>
      </c>
      <c r="K34" s="108">
        <f t="shared" si="4"/>
        <v>0</v>
      </c>
      <c r="L34" s="108">
        <f t="shared" si="4"/>
        <v>0</v>
      </c>
      <c r="M34" s="108">
        <f t="shared" si="4"/>
        <v>0</v>
      </c>
      <c r="N34" s="108">
        <f t="shared" si="4"/>
        <v>0</v>
      </c>
      <c r="O34" s="108">
        <f t="shared" si="4"/>
        <v>0</v>
      </c>
      <c r="P34" s="108">
        <f t="shared" si="4"/>
        <v>0</v>
      </c>
      <c r="Q34" s="108">
        <f>SUM(Q30:Q32)</f>
        <v>0</v>
      </c>
      <c r="R34" s="107"/>
      <c r="S34" s="11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11"/>
      <c r="B35" s="112"/>
      <c r="C35" s="112"/>
      <c r="D35" s="112"/>
      <c r="E35" s="112"/>
      <c r="F35" s="113">
        <f>F34+G34+H34+I34+J34+K34+L34+M34+N34+O34</f>
        <v>0</v>
      </c>
      <c r="G35" s="4"/>
      <c r="H35" s="4"/>
      <c r="I35" s="4"/>
      <c r="J35" s="4"/>
      <c r="K35" s="4"/>
      <c r="L35" s="4"/>
      <c r="M35" s="4"/>
      <c r="N35" s="4"/>
      <c r="O35" s="4"/>
      <c r="P35" s="114"/>
      <c r="Q35" s="114"/>
      <c r="R35" s="112"/>
      <c r="S35" s="11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46" t="s">
        <v>97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47" t="s">
        <v>2</v>
      </c>
      <c r="B38" s="48" t="s">
        <v>3</v>
      </c>
      <c r="C38" s="48" t="s">
        <v>4</v>
      </c>
      <c r="D38" s="48" t="s">
        <v>5</v>
      </c>
      <c r="E38" s="48" t="s">
        <v>6</v>
      </c>
      <c r="F38" s="49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48" t="s">
        <v>8</v>
      </c>
      <c r="S38" s="48" t="s">
        <v>9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1"/>
      <c r="B39" s="12"/>
      <c r="C39" s="12"/>
      <c r="D39" s="12"/>
      <c r="E39" s="12"/>
      <c r="F39" s="50" t="s">
        <v>10</v>
      </c>
      <c r="G39" s="51" t="s">
        <v>11</v>
      </c>
      <c r="H39" s="10"/>
      <c r="I39" s="51" t="s">
        <v>12</v>
      </c>
      <c r="J39" s="10"/>
      <c r="K39" s="48" t="s">
        <v>13</v>
      </c>
      <c r="L39" s="52"/>
      <c r="M39" s="52"/>
      <c r="N39" s="52"/>
      <c r="O39" s="53" t="s">
        <v>430</v>
      </c>
      <c r="P39" s="48" t="s">
        <v>15</v>
      </c>
      <c r="Q39" s="48" t="s">
        <v>16</v>
      </c>
      <c r="R39" s="12"/>
      <c r="S39" s="1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6"/>
      <c r="B40" s="10"/>
      <c r="C40" s="10"/>
      <c r="D40" s="10"/>
      <c r="E40" s="10"/>
      <c r="F40" s="10"/>
      <c r="G40" s="54" t="s">
        <v>17</v>
      </c>
      <c r="H40" s="54" t="s">
        <v>18</v>
      </c>
      <c r="I40" s="54" t="s">
        <v>19</v>
      </c>
      <c r="J40" s="54" t="s">
        <v>20</v>
      </c>
      <c r="K40" s="10"/>
      <c r="L40" s="54" t="s">
        <v>21</v>
      </c>
      <c r="M40" s="54" t="s">
        <v>22</v>
      </c>
      <c r="N40" s="54" t="s">
        <v>23</v>
      </c>
      <c r="O40" s="10"/>
      <c r="P40" s="10"/>
      <c r="Q40" s="10"/>
      <c r="R40" s="10"/>
      <c r="S40" s="1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38">
        <v>1.0</v>
      </c>
      <c r="B41" s="19"/>
      <c r="C41" s="20"/>
      <c r="D41" s="21"/>
      <c r="E41" s="22"/>
      <c r="F41" s="30"/>
      <c r="G41" s="23"/>
      <c r="H41" s="30"/>
      <c r="I41" s="23"/>
      <c r="J41" s="23"/>
      <c r="K41" s="24"/>
      <c r="L41" s="23"/>
      <c r="M41" s="30"/>
      <c r="N41" s="23"/>
      <c r="O41" s="30"/>
      <c r="P41" s="25"/>
      <c r="Q41" s="26">
        <v>0.0</v>
      </c>
      <c r="R41" s="25"/>
      <c r="S41" s="2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38">
        <v>2.0</v>
      </c>
      <c r="B42" s="19"/>
      <c r="C42" s="20"/>
      <c r="D42" s="21"/>
      <c r="E42" s="22"/>
      <c r="F42" s="23"/>
      <c r="G42" s="23"/>
      <c r="H42" s="30"/>
      <c r="I42" s="23"/>
      <c r="J42" s="23"/>
      <c r="K42" s="24"/>
      <c r="L42" s="23"/>
      <c r="M42" s="30"/>
      <c r="N42" s="23"/>
      <c r="O42" s="30"/>
      <c r="P42" s="25"/>
      <c r="Q42" s="26">
        <v>0.0</v>
      </c>
      <c r="R42" s="25"/>
      <c r="S42" s="2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66"/>
      <c r="B43" s="56"/>
      <c r="C43" s="57"/>
      <c r="D43" s="58"/>
      <c r="E43" s="59"/>
      <c r="F43" s="60"/>
      <c r="G43" s="60"/>
      <c r="H43" s="60"/>
      <c r="I43" s="60"/>
      <c r="J43" s="60"/>
      <c r="K43" s="60"/>
      <c r="L43" s="60"/>
      <c r="M43" s="60"/>
      <c r="N43" s="60"/>
      <c r="O43" s="62"/>
      <c r="P43" s="68"/>
      <c r="Q43" s="64"/>
      <c r="R43" s="67"/>
      <c r="S43" s="69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55"/>
      <c r="B44" s="70"/>
      <c r="C44" s="71"/>
      <c r="D44" s="72"/>
      <c r="E44" s="73"/>
      <c r="F44" s="60"/>
      <c r="G44" s="60"/>
      <c r="H44" s="60"/>
      <c r="I44" s="62"/>
      <c r="J44" s="60"/>
      <c r="K44" s="60"/>
      <c r="L44" s="60"/>
      <c r="M44" s="60"/>
      <c r="N44" s="60"/>
      <c r="O44" s="60"/>
      <c r="P44" s="74"/>
      <c r="Q44" s="64"/>
      <c r="R44" s="65"/>
      <c r="S44" s="6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75"/>
      <c r="B45" s="76"/>
      <c r="C45" s="77"/>
      <c r="D45" s="78" t="s">
        <v>105</v>
      </c>
      <c r="E45" s="79"/>
      <c r="F45" s="80">
        <f t="shared" ref="F45:G45" si="5">SUM(F43)</f>
        <v>0</v>
      </c>
      <c r="G45" s="80">
        <f t="shared" si="5"/>
        <v>0</v>
      </c>
      <c r="H45" s="81"/>
      <c r="I45" s="80">
        <f>SUM(I41:I44)</f>
        <v>0</v>
      </c>
      <c r="J45" s="80">
        <f t="shared" ref="J45:N45" si="6">SUM(J43)</f>
        <v>0</v>
      </c>
      <c r="K45" s="80">
        <f t="shared" si="6"/>
        <v>0</v>
      </c>
      <c r="L45" s="80">
        <f t="shared" si="6"/>
        <v>0</v>
      </c>
      <c r="M45" s="80">
        <f t="shared" si="6"/>
        <v>0</v>
      </c>
      <c r="N45" s="80">
        <f t="shared" si="6"/>
        <v>0</v>
      </c>
      <c r="O45" s="80">
        <f t="shared" ref="O45:P45" si="7">SUM(O41:O44)</f>
        <v>0</v>
      </c>
      <c r="P45" s="80">
        <f t="shared" si="7"/>
        <v>0</v>
      </c>
      <c r="Q45" s="80">
        <f>SUM(Q41:Q43)</f>
        <v>0</v>
      </c>
      <c r="R45" s="79"/>
      <c r="S45" s="8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83"/>
      <c r="B46" s="84"/>
      <c r="C46" s="84"/>
      <c r="D46" s="84"/>
      <c r="E46" s="84"/>
      <c r="F46" s="85">
        <f>F45+G45+H45+I45+J45+K45+L45+M45+N45+O45</f>
        <v>0</v>
      </c>
      <c r="G46" s="4"/>
      <c r="H46" s="4"/>
      <c r="I46" s="4"/>
      <c r="J46" s="4"/>
      <c r="K46" s="4"/>
      <c r="L46" s="4"/>
      <c r="M46" s="4"/>
      <c r="N46" s="4"/>
      <c r="O46" s="4"/>
      <c r="P46" s="86"/>
      <c r="Q46" s="86"/>
      <c r="R46" s="84"/>
      <c r="S46" s="87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16" t="s">
        <v>116</v>
      </c>
      <c r="F48" s="117" t="s">
        <v>431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16" t="s">
        <v>117</v>
      </c>
      <c r="F49" s="117" t="s">
        <v>432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16" t="s">
        <v>118</v>
      </c>
      <c r="F50" s="117" t="s">
        <v>433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16" t="s">
        <v>434</v>
      </c>
      <c r="F51" s="117" t="s">
        <v>432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16" t="s">
        <v>120</v>
      </c>
      <c r="F52" s="117" t="s">
        <v>435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16" t="s">
        <v>122</v>
      </c>
      <c r="F53" s="117" t="s">
        <v>431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</sheetData>
  <mergeCells count="52">
    <mergeCell ref="F35:O35"/>
    <mergeCell ref="A37:S37"/>
    <mergeCell ref="A38:A40"/>
    <mergeCell ref="B38:B40"/>
    <mergeCell ref="C38:C40"/>
    <mergeCell ref="D38:D40"/>
    <mergeCell ref="E38:E40"/>
    <mergeCell ref="S38:S40"/>
    <mergeCell ref="F38:Q38"/>
    <mergeCell ref="R38:R40"/>
    <mergeCell ref="F39:F40"/>
    <mergeCell ref="G39:H39"/>
    <mergeCell ref="I39:J39"/>
    <mergeCell ref="K39:K40"/>
    <mergeCell ref="O39:O40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6:S26"/>
    <mergeCell ref="A27:A29"/>
    <mergeCell ref="B27:B29"/>
    <mergeCell ref="C27:C29"/>
    <mergeCell ref="D27:D29"/>
    <mergeCell ref="E27:E29"/>
    <mergeCell ref="S27:S29"/>
    <mergeCell ref="P28:P29"/>
    <mergeCell ref="Q28:Q29"/>
    <mergeCell ref="F27:Q27"/>
    <mergeCell ref="R27:R29"/>
    <mergeCell ref="F28:F29"/>
    <mergeCell ref="G28:H28"/>
    <mergeCell ref="I28:J28"/>
    <mergeCell ref="K28:K29"/>
    <mergeCell ref="O28:O29"/>
    <mergeCell ref="P39:P40"/>
    <mergeCell ref="Q39:Q40"/>
    <mergeCell ref="F46:O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9.13"/>
    <col customWidth="1" min="19" max="19" width="41.25"/>
    <col customWidth="1" min="20" max="36" width="15.75"/>
  </cols>
  <sheetData>
    <row r="1" ht="55.5" customHeight="1">
      <c r="A1" s="119">
        <v>24878.0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45697.0</v>
      </c>
      <c r="C6" s="147" t="s">
        <v>436</v>
      </c>
      <c r="D6" s="148">
        <v>28414.0</v>
      </c>
      <c r="E6" s="149" t="s">
        <v>412</v>
      </c>
      <c r="F6" s="150">
        <v>600.0</v>
      </c>
      <c r="G6" s="151"/>
      <c r="H6" s="151"/>
      <c r="I6" s="152"/>
      <c r="J6" s="150"/>
      <c r="K6" s="150"/>
      <c r="L6" s="151"/>
      <c r="M6" s="151"/>
      <c r="N6" s="151"/>
      <c r="O6" s="151"/>
      <c r="P6" s="153">
        <v>600.0</v>
      </c>
      <c r="Q6" s="154">
        <f t="shared" ref="Q6:Q21" si="1">F6+G6+H6+I6+J6+K6+L6+M6+N6+O6+-P6</f>
        <v>0</v>
      </c>
      <c r="R6" s="155" t="s">
        <v>43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45698.0</v>
      </c>
      <c r="C7" s="147" t="s">
        <v>437</v>
      </c>
      <c r="D7" s="148">
        <v>31927.0</v>
      </c>
      <c r="E7" s="149" t="s">
        <v>25</v>
      </c>
      <c r="F7" s="151"/>
      <c r="G7" s="151"/>
      <c r="H7" s="151"/>
      <c r="I7" s="150">
        <v>1200.0</v>
      </c>
      <c r="J7" s="152"/>
      <c r="K7" s="151"/>
      <c r="L7" s="151"/>
      <c r="M7" s="150"/>
      <c r="N7" s="151"/>
      <c r="O7" s="151"/>
      <c r="P7" s="153">
        <v>1200.0</v>
      </c>
      <c r="Q7" s="154">
        <f t="shared" si="1"/>
        <v>0</v>
      </c>
      <c r="R7" s="155" t="s">
        <v>126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45698.0</v>
      </c>
      <c r="C8" s="147" t="s">
        <v>438</v>
      </c>
      <c r="D8" s="148">
        <v>19971.0</v>
      </c>
      <c r="E8" s="149" t="s">
        <v>439</v>
      </c>
      <c r="F8" s="151"/>
      <c r="G8" s="150"/>
      <c r="H8" s="151"/>
      <c r="I8" s="152"/>
      <c r="J8" s="150">
        <v>5100.0</v>
      </c>
      <c r="K8" s="151"/>
      <c r="L8" s="151"/>
      <c r="M8" s="151"/>
      <c r="N8" s="151"/>
      <c r="O8" s="151"/>
      <c r="P8" s="153">
        <v>5100.0</v>
      </c>
      <c r="Q8" s="154">
        <f t="shared" si="1"/>
        <v>0</v>
      </c>
      <c r="R8" s="155" t="s">
        <v>43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45698.0</v>
      </c>
      <c r="C9" s="147" t="s">
        <v>440</v>
      </c>
      <c r="D9" s="148">
        <v>44149.0</v>
      </c>
      <c r="E9" s="149" t="s">
        <v>441</v>
      </c>
      <c r="F9" s="151"/>
      <c r="G9" s="150"/>
      <c r="H9" s="151"/>
      <c r="I9" s="150">
        <v>7100.0</v>
      </c>
      <c r="J9" s="152"/>
      <c r="K9" s="150"/>
      <c r="L9" s="150"/>
      <c r="M9" s="150"/>
      <c r="N9" s="151"/>
      <c r="O9" s="151"/>
      <c r="P9" s="153">
        <v>7100.0</v>
      </c>
      <c r="Q9" s="154">
        <f t="shared" si="1"/>
        <v>0</v>
      </c>
      <c r="R9" s="155" t="s">
        <v>43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45698.0</v>
      </c>
      <c r="C10" s="147" t="s">
        <v>442</v>
      </c>
      <c r="D10" s="148">
        <v>80301.0</v>
      </c>
      <c r="E10" s="149" t="s">
        <v>443</v>
      </c>
      <c r="F10" s="151"/>
      <c r="G10" s="150"/>
      <c r="H10" s="151"/>
      <c r="I10" s="150"/>
      <c r="J10" s="152">
        <v>1450.0</v>
      </c>
      <c r="K10" s="150">
        <v>50.0</v>
      </c>
      <c r="L10" s="151"/>
      <c r="M10" s="151"/>
      <c r="N10" s="151"/>
      <c r="O10" s="151"/>
      <c r="P10" s="153">
        <v>1500.0</v>
      </c>
      <c r="Q10" s="154">
        <f t="shared" si="1"/>
        <v>0</v>
      </c>
      <c r="R10" s="155" t="s">
        <v>29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45698.0</v>
      </c>
      <c r="C11" s="147" t="s">
        <v>444</v>
      </c>
      <c r="D11" s="148">
        <v>49540.0</v>
      </c>
      <c r="E11" s="149" t="s">
        <v>445</v>
      </c>
      <c r="F11" s="151"/>
      <c r="G11" s="150"/>
      <c r="H11" s="151"/>
      <c r="I11" s="152">
        <v>2600.0</v>
      </c>
      <c r="J11" s="150"/>
      <c r="K11" s="151"/>
      <c r="L11" s="151"/>
      <c r="M11" s="151"/>
      <c r="N11" s="151"/>
      <c r="O11" s="151"/>
      <c r="P11" s="153">
        <v>2600.0</v>
      </c>
      <c r="Q11" s="154">
        <f t="shared" si="1"/>
        <v>0</v>
      </c>
      <c r="R11" s="155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45698.0</v>
      </c>
      <c r="C12" s="147" t="s">
        <v>446</v>
      </c>
      <c r="D12" s="148">
        <v>50461.0</v>
      </c>
      <c r="E12" s="149" t="s">
        <v>447</v>
      </c>
      <c r="F12" s="151"/>
      <c r="G12" s="151"/>
      <c r="H12" s="151"/>
      <c r="I12" s="152">
        <v>4050.0</v>
      </c>
      <c r="J12" s="150"/>
      <c r="K12" s="151"/>
      <c r="L12" s="151"/>
      <c r="M12" s="151"/>
      <c r="N12" s="151"/>
      <c r="O12" s="151"/>
      <c r="P12" s="153">
        <v>4050.0</v>
      </c>
      <c r="Q12" s="154">
        <f t="shared" si="1"/>
        <v>0</v>
      </c>
      <c r="R12" s="155" t="s">
        <v>43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45698.0</v>
      </c>
      <c r="C13" s="147" t="s">
        <v>448</v>
      </c>
      <c r="D13" s="148">
        <v>50436.0</v>
      </c>
      <c r="E13" s="149" t="s">
        <v>252</v>
      </c>
      <c r="F13" s="151"/>
      <c r="G13" s="150"/>
      <c r="H13" s="151"/>
      <c r="I13" s="152">
        <v>4500.0</v>
      </c>
      <c r="J13" s="150"/>
      <c r="K13" s="151"/>
      <c r="L13" s="151"/>
      <c r="M13" s="150"/>
      <c r="N13" s="151"/>
      <c r="O13" s="151"/>
      <c r="P13" s="153">
        <v>4500.0</v>
      </c>
      <c r="Q13" s="154">
        <f t="shared" si="1"/>
        <v>0</v>
      </c>
      <c r="R13" s="155" t="s">
        <v>126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45698.0</v>
      </c>
      <c r="C14" s="147" t="s">
        <v>449</v>
      </c>
      <c r="D14" s="148">
        <v>40893.0</v>
      </c>
      <c r="E14" s="149" t="s">
        <v>450</v>
      </c>
      <c r="F14" s="151"/>
      <c r="G14" s="150"/>
      <c r="H14" s="151"/>
      <c r="I14" s="152"/>
      <c r="J14" s="150"/>
      <c r="K14" s="151"/>
      <c r="L14" s="151"/>
      <c r="M14" s="150">
        <v>1800.0</v>
      </c>
      <c r="N14" s="151"/>
      <c r="O14" s="151"/>
      <c r="P14" s="153">
        <v>1800.0</v>
      </c>
      <c r="Q14" s="154">
        <f t="shared" si="1"/>
        <v>0</v>
      </c>
      <c r="R14" s="155" t="s">
        <v>43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45698.0</v>
      </c>
      <c r="C15" s="147" t="s">
        <v>451</v>
      </c>
      <c r="D15" s="148">
        <v>63322.0</v>
      </c>
      <c r="E15" s="149" t="s">
        <v>452</v>
      </c>
      <c r="F15" s="157"/>
      <c r="G15" s="151"/>
      <c r="H15" s="151"/>
      <c r="I15" s="150"/>
      <c r="J15" s="150">
        <v>100.0</v>
      </c>
      <c r="K15" s="151"/>
      <c r="L15" s="151"/>
      <c r="M15" s="151"/>
      <c r="N15" s="151"/>
      <c r="O15" s="151"/>
      <c r="P15" s="153">
        <v>100.0</v>
      </c>
      <c r="Q15" s="154">
        <f t="shared" si="1"/>
        <v>0</v>
      </c>
      <c r="R15" s="155" t="s">
        <v>29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45698.0</v>
      </c>
      <c r="C16" s="147" t="s">
        <v>453</v>
      </c>
      <c r="D16" s="148">
        <v>50436.0</v>
      </c>
      <c r="E16" s="149" t="s">
        <v>252</v>
      </c>
      <c r="F16" s="151"/>
      <c r="G16" s="152"/>
      <c r="H16" s="151"/>
      <c r="I16" s="150">
        <v>900.0</v>
      </c>
      <c r="J16" s="150"/>
      <c r="K16" s="150"/>
      <c r="L16" s="151"/>
      <c r="M16" s="151"/>
      <c r="N16" s="151"/>
      <c r="O16" s="151"/>
      <c r="P16" s="153">
        <v>900.0</v>
      </c>
      <c r="Q16" s="154">
        <f t="shared" si="1"/>
        <v>0</v>
      </c>
      <c r="R16" s="155" t="s">
        <v>29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45698.0</v>
      </c>
      <c r="C17" s="147" t="s">
        <v>454</v>
      </c>
      <c r="D17" s="148">
        <v>35245.0</v>
      </c>
      <c r="E17" s="149" t="s">
        <v>241</v>
      </c>
      <c r="F17" s="150">
        <v>1000.0</v>
      </c>
      <c r="G17" s="150"/>
      <c r="H17" s="151"/>
      <c r="I17" s="152"/>
      <c r="J17" s="151"/>
      <c r="K17" s="151"/>
      <c r="L17" s="151"/>
      <c r="M17" s="150"/>
      <c r="N17" s="151"/>
      <c r="O17" s="151"/>
      <c r="P17" s="153">
        <v>1000.0</v>
      </c>
      <c r="Q17" s="154">
        <f t="shared" si="1"/>
        <v>0</v>
      </c>
      <c r="R17" s="155" t="s">
        <v>29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45698.0</v>
      </c>
      <c r="C18" s="147" t="s">
        <v>455</v>
      </c>
      <c r="D18" s="148">
        <v>72839.0</v>
      </c>
      <c r="E18" s="149" t="s">
        <v>456</v>
      </c>
      <c r="F18" s="151"/>
      <c r="G18" s="150"/>
      <c r="H18" s="150">
        <v>20000.0</v>
      </c>
      <c r="I18" s="152"/>
      <c r="J18" s="151"/>
      <c r="K18" s="151"/>
      <c r="L18" s="151"/>
      <c r="M18" s="150"/>
      <c r="N18" s="151"/>
      <c r="O18" s="151"/>
      <c r="P18" s="153">
        <v>20000.0</v>
      </c>
      <c r="Q18" s="154">
        <f t="shared" si="1"/>
        <v>0</v>
      </c>
      <c r="R18" s="158"/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45698.0</v>
      </c>
      <c r="C19" s="147" t="s">
        <v>457</v>
      </c>
      <c r="D19" s="148">
        <v>52669.0</v>
      </c>
      <c r="E19" s="149" t="s">
        <v>181</v>
      </c>
      <c r="F19" s="151"/>
      <c r="G19" s="150"/>
      <c r="H19" s="150">
        <v>24050.0</v>
      </c>
      <c r="I19" s="152"/>
      <c r="J19" s="150"/>
      <c r="K19" s="151"/>
      <c r="L19" s="151"/>
      <c r="M19" s="150"/>
      <c r="N19" s="151"/>
      <c r="O19" s="151"/>
      <c r="P19" s="153">
        <v>24050.0</v>
      </c>
      <c r="Q19" s="154">
        <f t="shared" si="1"/>
        <v>0</v>
      </c>
      <c r="R19" s="158"/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46">
        <v>45698.0</v>
      </c>
      <c r="C20" s="147" t="s">
        <v>458</v>
      </c>
      <c r="D20" s="148">
        <v>50595.0</v>
      </c>
      <c r="E20" s="149" t="s">
        <v>280</v>
      </c>
      <c r="F20" s="150"/>
      <c r="G20" s="150"/>
      <c r="H20" s="152">
        <v>10000.0</v>
      </c>
      <c r="I20" s="150"/>
      <c r="J20" s="151"/>
      <c r="K20" s="151"/>
      <c r="L20" s="151"/>
      <c r="M20" s="151"/>
      <c r="N20" s="151"/>
      <c r="O20" s="151"/>
      <c r="P20" s="153">
        <v>10000.0</v>
      </c>
      <c r="Q20" s="154">
        <f t="shared" si="1"/>
        <v>0</v>
      </c>
      <c r="R20" s="158"/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46">
        <v>45698.0</v>
      </c>
      <c r="C21" s="147" t="s">
        <v>459</v>
      </c>
      <c r="D21" s="148">
        <v>86322.0</v>
      </c>
      <c r="E21" s="149" t="s">
        <v>460</v>
      </c>
      <c r="F21" s="151"/>
      <c r="G21" s="151"/>
      <c r="H21" s="152"/>
      <c r="I21" s="150"/>
      <c r="J21" s="150"/>
      <c r="K21" s="150">
        <v>7300.0</v>
      </c>
      <c r="L21" s="151"/>
      <c r="M21" s="150"/>
      <c r="N21" s="151"/>
      <c r="O21" s="151"/>
      <c r="P21" s="153">
        <v>7300.0</v>
      </c>
      <c r="Q21" s="154">
        <f t="shared" si="1"/>
        <v>0</v>
      </c>
      <c r="R21" s="158"/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3"/>
      <c r="B22" s="34"/>
      <c r="C22" s="35"/>
      <c r="D22" s="36"/>
      <c r="E22" s="36"/>
      <c r="F22" s="127">
        <f t="shared" ref="F22:Q22" si="2">SUM(F6:F21)</f>
        <v>1600</v>
      </c>
      <c r="G22" s="127">
        <f t="shared" si="2"/>
        <v>0</v>
      </c>
      <c r="H22" s="127">
        <f t="shared" si="2"/>
        <v>54050</v>
      </c>
      <c r="I22" s="127">
        <f t="shared" si="2"/>
        <v>20350</v>
      </c>
      <c r="J22" s="127">
        <f t="shared" si="2"/>
        <v>6650</v>
      </c>
      <c r="K22" s="127">
        <f t="shared" si="2"/>
        <v>7350</v>
      </c>
      <c r="L22" s="127">
        <f t="shared" si="2"/>
        <v>0</v>
      </c>
      <c r="M22" s="127">
        <f t="shared" si="2"/>
        <v>1800</v>
      </c>
      <c r="N22" s="127">
        <f t="shared" si="2"/>
        <v>0</v>
      </c>
      <c r="O22" s="127">
        <f t="shared" si="2"/>
        <v>0</v>
      </c>
      <c r="P22" s="37">
        <f t="shared" si="2"/>
        <v>91800</v>
      </c>
      <c r="Q22" s="37">
        <f t="shared" si="2"/>
        <v>0</v>
      </c>
      <c r="R22" s="36"/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2.0" customHeight="1">
      <c r="A23" s="40"/>
      <c r="B23" s="41"/>
      <c r="C23" s="41"/>
      <c r="D23" s="41"/>
      <c r="E23" s="41"/>
      <c r="F23" s="42">
        <f>F22+G22+H22+I22+J22+K22+L22+M22+N22+O22</f>
        <v>91800</v>
      </c>
      <c r="G23" s="4"/>
      <c r="H23" s="4"/>
      <c r="I23" s="4"/>
      <c r="J23" s="4"/>
      <c r="K23" s="4"/>
      <c r="L23" s="4"/>
      <c r="M23" s="4"/>
      <c r="N23" s="4"/>
      <c r="O23" s="4"/>
      <c r="P23" s="120"/>
      <c r="Q23" s="43"/>
      <c r="R23" s="41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24.0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>
      <c r="A25" s="89" t="s">
        <v>106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90" t="s">
        <v>2</v>
      </c>
      <c r="B26" s="91" t="s">
        <v>3</v>
      </c>
      <c r="C26" s="91" t="s">
        <v>4</v>
      </c>
      <c r="D26" s="91" t="s">
        <v>5</v>
      </c>
      <c r="E26" s="91" t="s">
        <v>6</v>
      </c>
      <c r="F26" s="92" t="s">
        <v>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91" t="s">
        <v>8</v>
      </c>
      <c r="S26" s="91" t="s">
        <v>9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11"/>
      <c r="B27" s="12"/>
      <c r="C27" s="12"/>
      <c r="D27" s="12"/>
      <c r="E27" s="12"/>
      <c r="F27" s="93" t="s">
        <v>10</v>
      </c>
      <c r="G27" s="94" t="s">
        <v>11</v>
      </c>
      <c r="H27" s="10"/>
      <c r="I27" s="94" t="s">
        <v>12</v>
      </c>
      <c r="J27" s="10"/>
      <c r="K27" s="91" t="s">
        <v>13</v>
      </c>
      <c r="L27" s="95"/>
      <c r="M27" s="95"/>
      <c r="N27" s="95"/>
      <c r="O27" s="96" t="s">
        <v>461</v>
      </c>
      <c r="P27" s="91" t="s">
        <v>15</v>
      </c>
      <c r="Q27" s="91" t="s">
        <v>16</v>
      </c>
      <c r="R27" s="12"/>
      <c r="S27" s="1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16"/>
      <c r="B28" s="10"/>
      <c r="C28" s="10"/>
      <c r="D28" s="10"/>
      <c r="E28" s="10"/>
      <c r="F28" s="10"/>
      <c r="G28" s="97" t="s">
        <v>17</v>
      </c>
      <c r="H28" s="97" t="s">
        <v>18</v>
      </c>
      <c r="I28" s="97" t="s">
        <v>19</v>
      </c>
      <c r="J28" s="97" t="s">
        <v>20</v>
      </c>
      <c r="K28" s="10"/>
      <c r="L28" s="97" t="s">
        <v>21</v>
      </c>
      <c r="M28" s="97" t="s">
        <v>22</v>
      </c>
      <c r="N28" s="97" t="s">
        <v>23</v>
      </c>
      <c r="O28" s="10"/>
      <c r="P28" s="10"/>
      <c r="Q28" s="10"/>
      <c r="R28" s="10"/>
      <c r="S28" s="1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34.5" customHeight="1">
      <c r="A29" s="55">
        <v>1.0</v>
      </c>
      <c r="B29" s="56">
        <v>45698.0</v>
      </c>
      <c r="C29" s="58" t="s">
        <v>462</v>
      </c>
      <c r="D29" s="58">
        <v>10249.0</v>
      </c>
      <c r="E29" s="59" t="s">
        <v>132</v>
      </c>
      <c r="F29" s="60"/>
      <c r="G29" s="60"/>
      <c r="H29" s="98"/>
      <c r="I29" s="62"/>
      <c r="J29" s="62">
        <v>200.0</v>
      </c>
      <c r="K29" s="60"/>
      <c r="L29" s="60"/>
      <c r="M29" s="60"/>
      <c r="N29" s="60"/>
      <c r="O29" s="60"/>
      <c r="P29" s="63"/>
      <c r="Q29" s="64">
        <f>F29+G29+H29+I29+J29+K29+L29+M29+N29+O29-+P29</f>
        <v>200</v>
      </c>
      <c r="R29" s="65" t="s">
        <v>29</v>
      </c>
      <c r="S29" s="6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34.5" customHeight="1">
      <c r="A30" s="55">
        <v>2.0</v>
      </c>
      <c r="B30" s="56">
        <v>45697.0</v>
      </c>
      <c r="C30" s="57" t="s">
        <v>463</v>
      </c>
      <c r="D30" s="58">
        <v>44035.0</v>
      </c>
      <c r="E30" s="59" t="s">
        <v>464</v>
      </c>
      <c r="F30" s="60"/>
      <c r="G30" s="60"/>
      <c r="H30" s="62">
        <v>37000.0</v>
      </c>
      <c r="I30" s="98"/>
      <c r="J30" s="62"/>
      <c r="K30" s="60"/>
      <c r="L30" s="60"/>
      <c r="M30" s="60"/>
      <c r="N30" s="60"/>
      <c r="O30" s="60"/>
      <c r="P30" s="63"/>
      <c r="Q30" s="159">
        <v>37000.0</v>
      </c>
      <c r="R30" s="65"/>
      <c r="S30" s="6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34.5" customHeight="1">
      <c r="A31" s="66">
        <v>3.0</v>
      </c>
      <c r="B31" s="56">
        <v>45698.0</v>
      </c>
      <c r="C31" s="57" t="s">
        <v>465</v>
      </c>
      <c r="D31" s="59">
        <v>30895.0</v>
      </c>
      <c r="E31" s="59" t="s">
        <v>466</v>
      </c>
      <c r="F31" s="60"/>
      <c r="G31" s="60"/>
      <c r="H31" s="62">
        <v>7300.0</v>
      </c>
      <c r="I31" s="62"/>
      <c r="J31" s="60"/>
      <c r="K31" s="60"/>
      <c r="L31" s="60"/>
      <c r="M31" s="60"/>
      <c r="N31" s="60"/>
      <c r="O31" s="60"/>
      <c r="P31" s="68"/>
      <c r="Q31" s="159">
        <v>7300.0</v>
      </c>
      <c r="R31" s="65"/>
      <c r="S31" s="6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34.5" customHeight="1">
      <c r="A32" s="103"/>
      <c r="B32" s="104"/>
      <c r="C32" s="105"/>
      <c r="D32" s="106" t="s">
        <v>105</v>
      </c>
      <c r="E32" s="107"/>
      <c r="F32" s="108">
        <f t="shared" ref="F32:Q32" si="3">SUM(F29:F31)</f>
        <v>0</v>
      </c>
      <c r="G32" s="108">
        <f t="shared" si="3"/>
        <v>0</v>
      </c>
      <c r="H32" s="108">
        <f t="shared" si="3"/>
        <v>44300</v>
      </c>
      <c r="I32" s="108">
        <f t="shared" si="3"/>
        <v>0</v>
      </c>
      <c r="J32" s="108">
        <f t="shared" si="3"/>
        <v>200</v>
      </c>
      <c r="K32" s="108">
        <f t="shared" si="3"/>
        <v>0</v>
      </c>
      <c r="L32" s="108">
        <f t="shared" si="3"/>
        <v>0</v>
      </c>
      <c r="M32" s="108">
        <f t="shared" si="3"/>
        <v>0</v>
      </c>
      <c r="N32" s="108">
        <f t="shared" si="3"/>
        <v>0</v>
      </c>
      <c r="O32" s="108">
        <f t="shared" si="3"/>
        <v>0</v>
      </c>
      <c r="P32" s="108">
        <f t="shared" si="3"/>
        <v>0</v>
      </c>
      <c r="Q32" s="108">
        <f t="shared" si="3"/>
        <v>44500</v>
      </c>
      <c r="R32" s="107"/>
      <c r="S32" s="11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11"/>
      <c r="B33" s="112"/>
      <c r="C33" s="112"/>
      <c r="D33" s="112"/>
      <c r="E33" s="112"/>
      <c r="F33" s="113">
        <f>F32+G32+H32+I32+J32+K32+L32+M32+N32+O32</f>
        <v>44500</v>
      </c>
      <c r="G33" s="4"/>
      <c r="H33" s="4"/>
      <c r="I33" s="4"/>
      <c r="J33" s="4"/>
      <c r="K33" s="4"/>
      <c r="L33" s="4"/>
      <c r="M33" s="4"/>
      <c r="N33" s="4"/>
      <c r="O33" s="4"/>
      <c r="P33" s="114"/>
      <c r="Q33" s="114"/>
      <c r="R33" s="112"/>
      <c r="S33" s="11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46" t="s">
        <v>97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47" t="s">
        <v>2</v>
      </c>
      <c r="B36" s="48" t="s">
        <v>3</v>
      </c>
      <c r="C36" s="48" t="s">
        <v>4</v>
      </c>
      <c r="D36" s="48" t="s">
        <v>5</v>
      </c>
      <c r="E36" s="48" t="s">
        <v>6</v>
      </c>
      <c r="F36" s="49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48" t="s">
        <v>8</v>
      </c>
      <c r="S36" s="48" t="s">
        <v>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"/>
      <c r="B37" s="12"/>
      <c r="C37" s="12"/>
      <c r="D37" s="12"/>
      <c r="E37" s="12"/>
      <c r="F37" s="50" t="s">
        <v>10</v>
      </c>
      <c r="G37" s="51" t="s">
        <v>11</v>
      </c>
      <c r="H37" s="10"/>
      <c r="I37" s="51" t="s">
        <v>12</v>
      </c>
      <c r="J37" s="10"/>
      <c r="K37" s="48" t="s">
        <v>13</v>
      </c>
      <c r="L37" s="52"/>
      <c r="M37" s="52"/>
      <c r="N37" s="52"/>
      <c r="O37" s="53" t="s">
        <v>467</v>
      </c>
      <c r="P37" s="48" t="s">
        <v>15</v>
      </c>
      <c r="Q37" s="48" t="s">
        <v>16</v>
      </c>
      <c r="R37" s="12"/>
      <c r="S37" s="1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6"/>
      <c r="B38" s="10"/>
      <c r="C38" s="10"/>
      <c r="D38" s="10"/>
      <c r="E38" s="10"/>
      <c r="F38" s="10"/>
      <c r="G38" s="54" t="s">
        <v>17</v>
      </c>
      <c r="H38" s="54" t="s">
        <v>18</v>
      </c>
      <c r="I38" s="54" t="s">
        <v>19</v>
      </c>
      <c r="J38" s="54" t="s">
        <v>20</v>
      </c>
      <c r="K38" s="10"/>
      <c r="L38" s="54" t="s">
        <v>21</v>
      </c>
      <c r="M38" s="54" t="s">
        <v>22</v>
      </c>
      <c r="N38" s="54" t="s">
        <v>23</v>
      </c>
      <c r="O38" s="10"/>
      <c r="P38" s="10"/>
      <c r="Q38" s="10"/>
      <c r="R38" s="10"/>
      <c r="S38" s="1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38">
        <v>1.0</v>
      </c>
      <c r="B39" s="19">
        <v>45698.0</v>
      </c>
      <c r="C39" s="20" t="s">
        <v>468</v>
      </c>
      <c r="D39" s="21">
        <v>63322.0</v>
      </c>
      <c r="E39" s="22" t="s">
        <v>452</v>
      </c>
      <c r="F39" s="23"/>
      <c r="G39" s="23"/>
      <c r="H39" s="30"/>
      <c r="I39" s="30"/>
      <c r="J39" s="30"/>
      <c r="K39" s="29"/>
      <c r="L39" s="23"/>
      <c r="M39" s="30"/>
      <c r="N39" s="23"/>
      <c r="O39" s="30">
        <v>175.0</v>
      </c>
      <c r="P39" s="25">
        <v>175.0</v>
      </c>
      <c r="Q39" s="26">
        <v>0.0</v>
      </c>
      <c r="R39" s="25"/>
      <c r="S39" s="27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75"/>
      <c r="B40" s="76"/>
      <c r="C40" s="77"/>
      <c r="D40" s="78" t="s">
        <v>105</v>
      </c>
      <c r="E40" s="79"/>
      <c r="F40" s="81">
        <v>0.0</v>
      </c>
      <c r="G40" s="81">
        <v>0.0</v>
      </c>
      <c r="H40" s="81">
        <v>0.0</v>
      </c>
      <c r="I40" s="81">
        <v>0.0</v>
      </c>
      <c r="J40" s="81">
        <v>0.0</v>
      </c>
      <c r="K40" s="81">
        <v>0.0</v>
      </c>
      <c r="L40" s="81">
        <v>0.0</v>
      </c>
      <c r="M40" s="81">
        <v>0.0</v>
      </c>
      <c r="N40" s="81">
        <v>0.0</v>
      </c>
      <c r="O40" s="80">
        <f t="shared" ref="O40:Q40" si="4">SUM(O39)</f>
        <v>175</v>
      </c>
      <c r="P40" s="80">
        <f t="shared" si="4"/>
        <v>175</v>
      </c>
      <c r="Q40" s="80">
        <f t="shared" si="4"/>
        <v>0</v>
      </c>
      <c r="R40" s="79"/>
      <c r="S40" s="8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83"/>
      <c r="B41" s="84"/>
      <c r="C41" s="84"/>
      <c r="D41" s="84"/>
      <c r="E41" s="84"/>
      <c r="F41" s="85">
        <f>F40+G40+H40+I40+J40+K40+L40+M40+N40+O40</f>
        <v>175</v>
      </c>
      <c r="G41" s="4"/>
      <c r="H41" s="4"/>
      <c r="I41" s="4"/>
      <c r="J41" s="4"/>
      <c r="K41" s="4"/>
      <c r="L41" s="4"/>
      <c r="M41" s="4"/>
      <c r="N41" s="4"/>
      <c r="O41" s="4"/>
      <c r="P41" s="86"/>
      <c r="Q41" s="86"/>
      <c r="R41" s="84"/>
      <c r="S41" s="8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116" t="s">
        <v>116</v>
      </c>
      <c r="F43" s="117" t="s">
        <v>265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116" t="s">
        <v>117</v>
      </c>
      <c r="F44" s="117" t="s">
        <v>265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116" t="s">
        <v>118</v>
      </c>
      <c r="F45" s="117" t="s">
        <v>265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116" t="s">
        <v>469</v>
      </c>
      <c r="F46" s="117" t="s">
        <v>265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116" t="s">
        <v>120</v>
      </c>
      <c r="F47" s="117" t="s">
        <v>115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116" t="s">
        <v>122</v>
      </c>
      <c r="F48" s="117" t="s">
        <v>265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52">
    <mergeCell ref="F33:O33"/>
    <mergeCell ref="A35:S35"/>
    <mergeCell ref="A36:A38"/>
    <mergeCell ref="B36:B38"/>
    <mergeCell ref="C36:C38"/>
    <mergeCell ref="D36:D38"/>
    <mergeCell ref="E36:E38"/>
    <mergeCell ref="S36:S38"/>
    <mergeCell ref="F36:Q36"/>
    <mergeCell ref="R36:R38"/>
    <mergeCell ref="F37:F38"/>
    <mergeCell ref="G37:H37"/>
    <mergeCell ref="I37:J37"/>
    <mergeCell ref="K37:K38"/>
    <mergeCell ref="O37:O38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  <mergeCell ref="A25:S25"/>
    <mergeCell ref="A26:A28"/>
    <mergeCell ref="B26:B28"/>
    <mergeCell ref="C26:C28"/>
    <mergeCell ref="D26:D28"/>
    <mergeCell ref="E26:E28"/>
    <mergeCell ref="S26:S28"/>
    <mergeCell ref="P27:P28"/>
    <mergeCell ref="Q27:Q28"/>
    <mergeCell ref="F26:Q26"/>
    <mergeCell ref="R26:R28"/>
    <mergeCell ref="F27:F28"/>
    <mergeCell ref="G27:H27"/>
    <mergeCell ref="I27:J27"/>
    <mergeCell ref="K27:K28"/>
    <mergeCell ref="O27:O28"/>
    <mergeCell ref="P37:P38"/>
    <mergeCell ref="Q37:Q38"/>
    <mergeCell ref="F41:O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24879.0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45698.0</v>
      </c>
      <c r="C6" s="147" t="s">
        <v>470</v>
      </c>
      <c r="D6" s="148">
        <v>61445.0</v>
      </c>
      <c r="E6" s="149" t="s">
        <v>471</v>
      </c>
      <c r="F6" s="150"/>
      <c r="G6" s="151"/>
      <c r="H6" s="151"/>
      <c r="I6" s="152">
        <v>12200.0</v>
      </c>
      <c r="J6" s="150"/>
      <c r="K6" s="150"/>
      <c r="L6" s="151"/>
      <c r="M6" s="151"/>
      <c r="N6" s="151"/>
      <c r="O6" s="151"/>
      <c r="P6" s="153">
        <v>12200.0</v>
      </c>
      <c r="Q6" s="154">
        <f t="shared" ref="Q6:Q32" si="1">F6+G6+H6+I6+J6+K6+L6+M6+N6+O6+-P6</f>
        <v>0</v>
      </c>
      <c r="R6" s="160" t="s">
        <v>43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45698.0</v>
      </c>
      <c r="C7" s="147" t="s">
        <v>472</v>
      </c>
      <c r="D7" s="148">
        <v>86327.0</v>
      </c>
      <c r="E7" s="149" t="s">
        <v>473</v>
      </c>
      <c r="F7" s="151"/>
      <c r="G7" s="151"/>
      <c r="H7" s="151"/>
      <c r="I7" s="150">
        <v>300.0</v>
      </c>
      <c r="J7" s="152"/>
      <c r="K7" s="151"/>
      <c r="L7" s="151"/>
      <c r="M7" s="150"/>
      <c r="N7" s="151"/>
      <c r="O7" s="151"/>
      <c r="P7" s="153">
        <v>300.0</v>
      </c>
      <c r="Q7" s="154">
        <f t="shared" si="1"/>
        <v>0</v>
      </c>
      <c r="R7" s="160" t="s">
        <v>29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45699.0</v>
      </c>
      <c r="C8" s="147" t="s">
        <v>474</v>
      </c>
      <c r="D8" s="148">
        <v>41123.0</v>
      </c>
      <c r="E8" s="149" t="s">
        <v>475</v>
      </c>
      <c r="F8" s="151"/>
      <c r="G8" s="150"/>
      <c r="H8" s="151"/>
      <c r="I8" s="152">
        <v>2600.0</v>
      </c>
      <c r="J8" s="150"/>
      <c r="K8" s="151"/>
      <c r="L8" s="151"/>
      <c r="M8" s="151"/>
      <c r="N8" s="151"/>
      <c r="O8" s="151"/>
      <c r="P8" s="153">
        <v>2600.0</v>
      </c>
      <c r="Q8" s="154">
        <f t="shared" si="1"/>
        <v>0</v>
      </c>
      <c r="R8" s="160" t="s">
        <v>29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45699.0</v>
      </c>
      <c r="C9" s="147" t="s">
        <v>476</v>
      </c>
      <c r="D9" s="148">
        <v>43009.0</v>
      </c>
      <c r="E9" s="149" t="s">
        <v>477</v>
      </c>
      <c r="F9" s="151"/>
      <c r="G9" s="150"/>
      <c r="H9" s="151"/>
      <c r="I9" s="150"/>
      <c r="J9" s="152">
        <v>2600.0</v>
      </c>
      <c r="K9" s="150"/>
      <c r="L9" s="150"/>
      <c r="M9" s="150"/>
      <c r="N9" s="151"/>
      <c r="O9" s="151"/>
      <c r="P9" s="153">
        <v>2600.0</v>
      </c>
      <c r="Q9" s="154">
        <f t="shared" si="1"/>
        <v>0</v>
      </c>
      <c r="R9" s="160" t="s">
        <v>29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45699.0</v>
      </c>
      <c r="C10" s="147" t="s">
        <v>478</v>
      </c>
      <c r="D10" s="148">
        <v>48631.0</v>
      </c>
      <c r="E10" s="149" t="s">
        <v>479</v>
      </c>
      <c r="F10" s="151"/>
      <c r="G10" s="150"/>
      <c r="H10" s="151"/>
      <c r="I10" s="150"/>
      <c r="J10" s="152">
        <v>5100.0</v>
      </c>
      <c r="K10" s="150"/>
      <c r="L10" s="151"/>
      <c r="M10" s="151"/>
      <c r="N10" s="151"/>
      <c r="O10" s="151"/>
      <c r="P10" s="153">
        <v>5100.0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45699.0</v>
      </c>
      <c r="C11" s="147" t="s">
        <v>480</v>
      </c>
      <c r="D11" s="148">
        <v>67621.0</v>
      </c>
      <c r="E11" s="149" t="s">
        <v>140</v>
      </c>
      <c r="F11" s="151"/>
      <c r="G11" s="150"/>
      <c r="H11" s="151"/>
      <c r="I11" s="152">
        <v>32500.0</v>
      </c>
      <c r="J11" s="150"/>
      <c r="K11" s="151"/>
      <c r="L11" s="151"/>
      <c r="M11" s="151"/>
      <c r="N11" s="151"/>
      <c r="O11" s="151"/>
      <c r="P11" s="153">
        <v>32500.0</v>
      </c>
      <c r="Q11" s="154">
        <f t="shared" si="1"/>
        <v>0</v>
      </c>
      <c r="R11" s="160" t="s">
        <v>43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45699.0</v>
      </c>
      <c r="C12" s="147" t="s">
        <v>481</v>
      </c>
      <c r="D12" s="148">
        <v>22332.0</v>
      </c>
      <c r="E12" s="149" t="s">
        <v>54</v>
      </c>
      <c r="F12" s="151"/>
      <c r="G12" s="151"/>
      <c r="H12" s="151"/>
      <c r="I12" s="152"/>
      <c r="J12" s="150">
        <v>25000.0</v>
      </c>
      <c r="K12" s="151"/>
      <c r="L12" s="151"/>
      <c r="M12" s="151"/>
      <c r="N12" s="151"/>
      <c r="O12" s="151"/>
      <c r="P12" s="153">
        <v>25000.0</v>
      </c>
      <c r="Q12" s="154">
        <f t="shared" si="1"/>
        <v>0</v>
      </c>
      <c r="R12" s="160" t="s">
        <v>29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45699.0</v>
      </c>
      <c r="C13" s="147" t="s">
        <v>482</v>
      </c>
      <c r="D13" s="148">
        <v>66902.0</v>
      </c>
      <c r="E13" s="149" t="s">
        <v>483</v>
      </c>
      <c r="F13" s="151"/>
      <c r="G13" s="150"/>
      <c r="H13" s="151"/>
      <c r="I13" s="152">
        <v>2600.0</v>
      </c>
      <c r="J13" s="150"/>
      <c r="K13" s="151"/>
      <c r="L13" s="151"/>
      <c r="M13" s="150"/>
      <c r="N13" s="151"/>
      <c r="O13" s="151"/>
      <c r="P13" s="153">
        <v>2600.0</v>
      </c>
      <c r="Q13" s="154">
        <f t="shared" si="1"/>
        <v>0</v>
      </c>
      <c r="R13" s="160" t="s">
        <v>43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45699.0</v>
      </c>
      <c r="C14" s="147" t="s">
        <v>484</v>
      </c>
      <c r="D14" s="148">
        <v>50739.0</v>
      </c>
      <c r="E14" s="149" t="s">
        <v>485</v>
      </c>
      <c r="F14" s="151"/>
      <c r="G14" s="150"/>
      <c r="H14" s="151"/>
      <c r="I14" s="152">
        <v>450.0</v>
      </c>
      <c r="J14" s="150"/>
      <c r="K14" s="151"/>
      <c r="L14" s="151"/>
      <c r="M14" s="150"/>
      <c r="N14" s="151"/>
      <c r="O14" s="151"/>
      <c r="P14" s="153">
        <v>450.0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45699.0</v>
      </c>
      <c r="C15" s="147" t="s">
        <v>486</v>
      </c>
      <c r="D15" s="148">
        <v>42052.0</v>
      </c>
      <c r="E15" s="149" t="s">
        <v>487</v>
      </c>
      <c r="F15" s="157"/>
      <c r="G15" s="151"/>
      <c r="H15" s="151"/>
      <c r="I15" s="150">
        <v>8450.0</v>
      </c>
      <c r="J15" s="150"/>
      <c r="K15" s="151"/>
      <c r="L15" s="151"/>
      <c r="M15" s="151"/>
      <c r="N15" s="151"/>
      <c r="O15" s="151"/>
      <c r="P15" s="153">
        <v>8450.0</v>
      </c>
      <c r="Q15" s="154">
        <f t="shared" si="1"/>
        <v>0</v>
      </c>
      <c r="R15" s="160" t="s">
        <v>43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45699.0</v>
      </c>
      <c r="C16" s="147" t="s">
        <v>488</v>
      </c>
      <c r="D16" s="148">
        <v>86334.0</v>
      </c>
      <c r="E16" s="149" t="s">
        <v>489</v>
      </c>
      <c r="F16" s="151"/>
      <c r="G16" s="152"/>
      <c r="H16" s="151"/>
      <c r="I16" s="150">
        <v>7300.0</v>
      </c>
      <c r="J16" s="150"/>
      <c r="K16" s="150"/>
      <c r="L16" s="151"/>
      <c r="M16" s="151"/>
      <c r="N16" s="151"/>
      <c r="O16" s="151"/>
      <c r="P16" s="153">
        <v>7300.0</v>
      </c>
      <c r="Q16" s="154">
        <f t="shared" si="1"/>
        <v>0</v>
      </c>
      <c r="R16" s="160" t="s">
        <v>43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45699.0</v>
      </c>
      <c r="C17" s="147" t="s">
        <v>490</v>
      </c>
      <c r="D17" s="148">
        <v>43112.0</v>
      </c>
      <c r="E17" s="149" t="s">
        <v>491</v>
      </c>
      <c r="F17" s="150"/>
      <c r="G17" s="150"/>
      <c r="H17" s="151"/>
      <c r="I17" s="152"/>
      <c r="J17" s="150">
        <v>4600.0</v>
      </c>
      <c r="K17" s="151"/>
      <c r="L17" s="151"/>
      <c r="M17" s="150"/>
      <c r="N17" s="151"/>
      <c r="O17" s="151"/>
      <c r="P17" s="153">
        <v>4600.0</v>
      </c>
      <c r="Q17" s="154">
        <f t="shared" si="1"/>
        <v>0</v>
      </c>
      <c r="R17" s="160" t="s">
        <v>29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45699.0</v>
      </c>
      <c r="C18" s="147" t="s">
        <v>492</v>
      </c>
      <c r="D18" s="148">
        <v>74290.0</v>
      </c>
      <c r="E18" s="149" t="s">
        <v>493</v>
      </c>
      <c r="F18" s="151"/>
      <c r="G18" s="150"/>
      <c r="H18" s="150"/>
      <c r="I18" s="152">
        <v>2500.0</v>
      </c>
      <c r="J18" s="151"/>
      <c r="K18" s="151"/>
      <c r="L18" s="151"/>
      <c r="M18" s="150"/>
      <c r="N18" s="151"/>
      <c r="O18" s="151"/>
      <c r="P18" s="153">
        <v>2500.0</v>
      </c>
      <c r="Q18" s="154">
        <f t="shared" si="1"/>
        <v>0</v>
      </c>
      <c r="R18" s="160" t="s">
        <v>29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45699.0</v>
      </c>
      <c r="C19" s="147" t="s">
        <v>494</v>
      </c>
      <c r="D19" s="148">
        <v>45096.0</v>
      </c>
      <c r="E19" s="149" t="s">
        <v>322</v>
      </c>
      <c r="F19" s="151"/>
      <c r="G19" s="150"/>
      <c r="H19" s="150"/>
      <c r="I19" s="152">
        <v>2587.0</v>
      </c>
      <c r="J19" s="150"/>
      <c r="K19" s="150">
        <v>1363.0</v>
      </c>
      <c r="L19" s="151"/>
      <c r="M19" s="150"/>
      <c r="N19" s="151"/>
      <c r="O19" s="151"/>
      <c r="P19" s="153">
        <v>3950.0</v>
      </c>
      <c r="Q19" s="154">
        <f t="shared" si="1"/>
        <v>0</v>
      </c>
      <c r="R19" s="160" t="s">
        <v>126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46">
        <v>45699.0</v>
      </c>
      <c r="C20" s="147" t="s">
        <v>495</v>
      </c>
      <c r="D20" s="148">
        <v>45096.0</v>
      </c>
      <c r="E20" s="149" t="s">
        <v>322</v>
      </c>
      <c r="F20" s="150"/>
      <c r="G20" s="150"/>
      <c r="H20" s="152"/>
      <c r="I20" s="150">
        <v>6500.0</v>
      </c>
      <c r="J20" s="151"/>
      <c r="K20" s="151"/>
      <c r="L20" s="151"/>
      <c r="M20" s="151"/>
      <c r="N20" s="151"/>
      <c r="O20" s="151"/>
      <c r="P20" s="153">
        <v>6500.0</v>
      </c>
      <c r="Q20" s="154">
        <f t="shared" si="1"/>
        <v>0</v>
      </c>
      <c r="R20" s="160" t="s">
        <v>126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46">
        <v>45699.0</v>
      </c>
      <c r="C21" s="147" t="s">
        <v>496</v>
      </c>
      <c r="D21" s="148">
        <v>86335.0</v>
      </c>
      <c r="E21" s="149" t="s">
        <v>497</v>
      </c>
      <c r="F21" s="151"/>
      <c r="G21" s="151"/>
      <c r="H21" s="152"/>
      <c r="I21" s="150">
        <v>300.0</v>
      </c>
      <c r="J21" s="150"/>
      <c r="K21" s="150"/>
      <c r="L21" s="151"/>
      <c r="M21" s="150"/>
      <c r="N21" s="151"/>
      <c r="O21" s="151"/>
      <c r="P21" s="153">
        <v>300.0</v>
      </c>
      <c r="Q21" s="154">
        <f t="shared" si="1"/>
        <v>0</v>
      </c>
      <c r="R21" s="160" t="s">
        <v>126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61">
        <v>45699.0</v>
      </c>
      <c r="C22" s="162" t="s">
        <v>498</v>
      </c>
      <c r="D22" s="163">
        <v>86336.0</v>
      </c>
      <c r="E22" s="164" t="s">
        <v>499</v>
      </c>
      <c r="F22" s="151"/>
      <c r="G22" s="151"/>
      <c r="H22" s="152"/>
      <c r="I22" s="150">
        <v>300.0</v>
      </c>
      <c r="J22" s="150"/>
      <c r="K22" s="150"/>
      <c r="L22" s="151"/>
      <c r="M22" s="150"/>
      <c r="N22" s="151"/>
      <c r="O22" s="151"/>
      <c r="P22" s="165">
        <v>300.0</v>
      </c>
      <c r="Q22" s="154">
        <f t="shared" si="1"/>
        <v>0</v>
      </c>
      <c r="R22" s="166" t="s">
        <v>126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45699.0</v>
      </c>
      <c r="C23" s="162" t="s">
        <v>500</v>
      </c>
      <c r="D23" s="163">
        <v>50596.0</v>
      </c>
      <c r="E23" s="164" t="s">
        <v>501</v>
      </c>
      <c r="F23" s="151"/>
      <c r="G23" s="151"/>
      <c r="H23" s="152"/>
      <c r="I23" s="150">
        <v>2500.0</v>
      </c>
      <c r="J23" s="150"/>
      <c r="K23" s="150"/>
      <c r="L23" s="151"/>
      <c r="M23" s="150"/>
      <c r="N23" s="151"/>
      <c r="O23" s="151"/>
      <c r="P23" s="165">
        <v>2500.0</v>
      </c>
      <c r="Q23" s="154">
        <f t="shared" si="1"/>
        <v>0</v>
      </c>
      <c r="R23" s="166" t="s">
        <v>29</v>
      </c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19.0</v>
      </c>
      <c r="B24" s="161">
        <v>45699.0</v>
      </c>
      <c r="C24" s="162" t="s">
        <v>502</v>
      </c>
      <c r="D24" s="163">
        <v>48631.0</v>
      </c>
      <c r="E24" s="164" t="s">
        <v>479</v>
      </c>
      <c r="F24" s="151"/>
      <c r="G24" s="151"/>
      <c r="H24" s="152"/>
      <c r="I24" s="150">
        <v>650.0</v>
      </c>
      <c r="J24" s="150"/>
      <c r="K24" s="150"/>
      <c r="L24" s="151"/>
      <c r="M24" s="150"/>
      <c r="N24" s="151"/>
      <c r="O24" s="151"/>
      <c r="P24" s="165">
        <v>650.0</v>
      </c>
      <c r="Q24" s="154">
        <f t="shared" si="1"/>
        <v>0</v>
      </c>
      <c r="R24" s="166" t="s">
        <v>29</v>
      </c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20.0</v>
      </c>
      <c r="B25" s="161">
        <v>45699.0</v>
      </c>
      <c r="C25" s="162" t="s">
        <v>503</v>
      </c>
      <c r="D25" s="163">
        <v>85067.0</v>
      </c>
      <c r="E25" s="164" t="s">
        <v>504</v>
      </c>
      <c r="F25" s="151"/>
      <c r="G25" s="151"/>
      <c r="H25" s="152"/>
      <c r="I25" s="150">
        <v>4450.0</v>
      </c>
      <c r="J25" s="150"/>
      <c r="K25" s="150"/>
      <c r="L25" s="151"/>
      <c r="M25" s="150"/>
      <c r="N25" s="151"/>
      <c r="O25" s="151"/>
      <c r="P25" s="165">
        <v>4450.0</v>
      </c>
      <c r="Q25" s="154">
        <f t="shared" si="1"/>
        <v>0</v>
      </c>
      <c r="R25" s="166" t="s">
        <v>29</v>
      </c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21.0</v>
      </c>
      <c r="B26" s="161">
        <v>45699.0</v>
      </c>
      <c r="C26" s="162" t="s">
        <v>505</v>
      </c>
      <c r="D26" s="163">
        <v>20541.0</v>
      </c>
      <c r="E26" s="164" t="s">
        <v>506</v>
      </c>
      <c r="F26" s="151"/>
      <c r="G26" s="151"/>
      <c r="H26" s="152"/>
      <c r="I26" s="150">
        <v>9000.0</v>
      </c>
      <c r="J26" s="150"/>
      <c r="K26" s="150"/>
      <c r="L26" s="151"/>
      <c r="M26" s="150"/>
      <c r="N26" s="151"/>
      <c r="O26" s="151"/>
      <c r="P26" s="165">
        <v>9000.0</v>
      </c>
      <c r="Q26" s="154">
        <f t="shared" si="1"/>
        <v>0</v>
      </c>
      <c r="R26" s="166" t="s">
        <v>43</v>
      </c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22.0</v>
      </c>
      <c r="B27" s="161">
        <v>45699.0</v>
      </c>
      <c r="C27" s="162" t="s">
        <v>507</v>
      </c>
      <c r="D27" s="163">
        <v>84490.0</v>
      </c>
      <c r="E27" s="164" t="s">
        <v>508</v>
      </c>
      <c r="F27" s="151"/>
      <c r="G27" s="151"/>
      <c r="H27" s="152"/>
      <c r="I27" s="150"/>
      <c r="J27" s="150"/>
      <c r="K27" s="150"/>
      <c r="L27" s="151"/>
      <c r="M27" s="150">
        <v>200.0</v>
      </c>
      <c r="N27" s="151"/>
      <c r="O27" s="151"/>
      <c r="P27" s="165">
        <v>200.0</v>
      </c>
      <c r="Q27" s="154">
        <f t="shared" si="1"/>
        <v>0</v>
      </c>
      <c r="R27" s="166" t="s">
        <v>43</v>
      </c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45">
        <v>23.0</v>
      </c>
      <c r="B28" s="161">
        <v>45699.0</v>
      </c>
      <c r="C28" s="162" t="s">
        <v>509</v>
      </c>
      <c r="D28" s="163">
        <v>85320.0</v>
      </c>
      <c r="E28" s="164" t="s">
        <v>510</v>
      </c>
      <c r="F28" s="151"/>
      <c r="G28" s="151"/>
      <c r="H28" s="152"/>
      <c r="I28" s="150">
        <v>5100.0</v>
      </c>
      <c r="J28" s="150"/>
      <c r="K28" s="150"/>
      <c r="L28" s="151"/>
      <c r="M28" s="150"/>
      <c r="N28" s="151"/>
      <c r="O28" s="151"/>
      <c r="P28" s="165">
        <v>5100.0</v>
      </c>
      <c r="Q28" s="154">
        <f t="shared" si="1"/>
        <v>0</v>
      </c>
      <c r="R28" s="166" t="s">
        <v>29</v>
      </c>
      <c r="S28" s="15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45">
        <v>24.0</v>
      </c>
      <c r="B29" s="161">
        <v>45699.0</v>
      </c>
      <c r="C29" s="162" t="s">
        <v>511</v>
      </c>
      <c r="D29" s="163">
        <v>86340.0</v>
      </c>
      <c r="E29" s="164" t="s">
        <v>512</v>
      </c>
      <c r="F29" s="151"/>
      <c r="G29" s="151"/>
      <c r="H29" s="152"/>
      <c r="I29" s="150"/>
      <c r="J29" s="150"/>
      <c r="K29" s="150"/>
      <c r="L29" s="151"/>
      <c r="M29" s="150">
        <v>2500.0</v>
      </c>
      <c r="N29" s="151"/>
      <c r="O29" s="151"/>
      <c r="P29" s="165">
        <v>2500.0</v>
      </c>
      <c r="Q29" s="154">
        <f t="shared" si="1"/>
        <v>0</v>
      </c>
      <c r="R29" s="166" t="s">
        <v>43</v>
      </c>
      <c r="S29" s="15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45">
        <v>25.0</v>
      </c>
      <c r="B30" s="161">
        <v>45699.0</v>
      </c>
      <c r="C30" s="162" t="s">
        <v>513</v>
      </c>
      <c r="D30" s="163">
        <v>86340.0</v>
      </c>
      <c r="E30" s="164" t="s">
        <v>512</v>
      </c>
      <c r="F30" s="151"/>
      <c r="G30" s="151"/>
      <c r="H30" s="152"/>
      <c r="I30" s="150"/>
      <c r="J30" s="150"/>
      <c r="K30" s="150"/>
      <c r="L30" s="151"/>
      <c r="M30" s="150">
        <v>300.0</v>
      </c>
      <c r="N30" s="151"/>
      <c r="O30" s="151"/>
      <c r="P30" s="165">
        <v>300.0</v>
      </c>
      <c r="Q30" s="154">
        <f t="shared" si="1"/>
        <v>0</v>
      </c>
      <c r="R30" s="166" t="s">
        <v>43</v>
      </c>
      <c r="S30" s="15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45">
        <v>26.0</v>
      </c>
      <c r="B31" s="161">
        <v>45698.0</v>
      </c>
      <c r="C31" s="162" t="s">
        <v>514</v>
      </c>
      <c r="D31" s="163">
        <v>51017.0</v>
      </c>
      <c r="E31" s="164" t="s">
        <v>185</v>
      </c>
      <c r="F31" s="151"/>
      <c r="G31" s="151"/>
      <c r="H31" s="152">
        <v>5850.0</v>
      </c>
      <c r="I31" s="150"/>
      <c r="J31" s="150"/>
      <c r="K31" s="150"/>
      <c r="L31" s="151"/>
      <c r="M31" s="150"/>
      <c r="N31" s="151"/>
      <c r="O31" s="151"/>
      <c r="P31" s="165">
        <v>5850.0</v>
      </c>
      <c r="Q31" s="154">
        <f t="shared" si="1"/>
        <v>0</v>
      </c>
      <c r="R31" s="167"/>
      <c r="S31" s="15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45">
        <v>27.0</v>
      </c>
      <c r="B32" s="161">
        <v>45699.0</v>
      </c>
      <c r="C32" s="162" t="s">
        <v>515</v>
      </c>
      <c r="D32" s="163">
        <v>72839.0</v>
      </c>
      <c r="E32" s="164" t="s">
        <v>456</v>
      </c>
      <c r="F32" s="151"/>
      <c r="G32" s="151"/>
      <c r="H32" s="152">
        <v>10000.0</v>
      </c>
      <c r="I32" s="150"/>
      <c r="J32" s="150"/>
      <c r="K32" s="150"/>
      <c r="L32" s="151"/>
      <c r="M32" s="150"/>
      <c r="N32" s="151"/>
      <c r="O32" s="151"/>
      <c r="P32" s="165">
        <v>10000.0</v>
      </c>
      <c r="Q32" s="154">
        <f t="shared" si="1"/>
        <v>0</v>
      </c>
      <c r="R32" s="167"/>
      <c r="S32" s="15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3"/>
      <c r="B33" s="34"/>
      <c r="C33" s="35"/>
      <c r="D33" s="36"/>
      <c r="E33" s="36"/>
      <c r="F33" s="127">
        <f t="shared" ref="F33:G33" si="2">SUM(F6:F21)</f>
        <v>0</v>
      </c>
      <c r="G33" s="127">
        <f t="shared" si="2"/>
        <v>0</v>
      </c>
      <c r="H33" s="127">
        <f t="shared" ref="H33:Q33" si="3">SUM(H6:H32)</f>
        <v>15850</v>
      </c>
      <c r="I33" s="127">
        <f t="shared" si="3"/>
        <v>100287</v>
      </c>
      <c r="J33" s="127">
        <f t="shared" si="3"/>
        <v>37300</v>
      </c>
      <c r="K33" s="127">
        <f t="shared" si="3"/>
        <v>1363</v>
      </c>
      <c r="L33" s="127">
        <f t="shared" si="3"/>
        <v>0</v>
      </c>
      <c r="M33" s="127">
        <f t="shared" si="3"/>
        <v>3000</v>
      </c>
      <c r="N33" s="127">
        <f t="shared" si="3"/>
        <v>0</v>
      </c>
      <c r="O33" s="127">
        <f t="shared" si="3"/>
        <v>0</v>
      </c>
      <c r="P33" s="37">
        <f t="shared" si="3"/>
        <v>157800</v>
      </c>
      <c r="Q33" s="37">
        <f t="shared" si="3"/>
        <v>0</v>
      </c>
      <c r="R33" s="36"/>
      <c r="S33" s="38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2.0" customHeight="1">
      <c r="A34" s="40"/>
      <c r="B34" s="41"/>
      <c r="C34" s="41"/>
      <c r="D34" s="41"/>
      <c r="E34" s="41"/>
      <c r="F34" s="42">
        <f>F33+G33+H33+I33+J33+K33+L33+M33+N33+O33</f>
        <v>157800</v>
      </c>
      <c r="G34" s="4"/>
      <c r="H34" s="4"/>
      <c r="I34" s="4"/>
      <c r="J34" s="4"/>
      <c r="K34" s="4"/>
      <c r="L34" s="4"/>
      <c r="M34" s="4"/>
      <c r="N34" s="4"/>
      <c r="O34" s="4"/>
      <c r="P34" s="120"/>
      <c r="Q34" s="43"/>
      <c r="R34" s="41"/>
      <c r="S34" s="4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24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>
      <c r="A36" s="89" t="s">
        <v>106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90" t="s">
        <v>2</v>
      </c>
      <c r="B37" s="91" t="s">
        <v>3</v>
      </c>
      <c r="C37" s="91" t="s">
        <v>4</v>
      </c>
      <c r="D37" s="91" t="s">
        <v>5</v>
      </c>
      <c r="E37" s="91" t="s">
        <v>6</v>
      </c>
      <c r="F37" s="92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91" t="s">
        <v>8</v>
      </c>
      <c r="S37" s="91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11"/>
      <c r="B38" s="12"/>
      <c r="C38" s="12"/>
      <c r="D38" s="12"/>
      <c r="E38" s="12"/>
      <c r="F38" s="93" t="s">
        <v>10</v>
      </c>
      <c r="G38" s="94" t="s">
        <v>11</v>
      </c>
      <c r="H38" s="10"/>
      <c r="I38" s="94" t="s">
        <v>12</v>
      </c>
      <c r="J38" s="10"/>
      <c r="K38" s="91" t="s">
        <v>13</v>
      </c>
      <c r="L38" s="95"/>
      <c r="M38" s="95"/>
      <c r="N38" s="95"/>
      <c r="O38" s="96" t="s">
        <v>516</v>
      </c>
      <c r="P38" s="91" t="s">
        <v>15</v>
      </c>
      <c r="Q38" s="91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16"/>
      <c r="B39" s="10"/>
      <c r="C39" s="10"/>
      <c r="D39" s="10"/>
      <c r="E39" s="10"/>
      <c r="F39" s="10"/>
      <c r="G39" s="97" t="s">
        <v>17</v>
      </c>
      <c r="H39" s="97" t="s">
        <v>18</v>
      </c>
      <c r="I39" s="97" t="s">
        <v>19</v>
      </c>
      <c r="J39" s="97" t="s">
        <v>20</v>
      </c>
      <c r="K39" s="10"/>
      <c r="L39" s="97" t="s">
        <v>21</v>
      </c>
      <c r="M39" s="97" t="s">
        <v>22</v>
      </c>
      <c r="N39" s="97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34.5" customHeight="1">
      <c r="A40" s="55">
        <v>1.0</v>
      </c>
      <c r="B40" s="56">
        <v>45699.0</v>
      </c>
      <c r="C40" s="58" t="s">
        <v>517</v>
      </c>
      <c r="D40" s="58">
        <v>48631.0</v>
      </c>
      <c r="E40" s="59" t="s">
        <v>518</v>
      </c>
      <c r="F40" s="60"/>
      <c r="G40" s="60"/>
      <c r="H40" s="98"/>
      <c r="I40" s="62"/>
      <c r="J40" s="62">
        <v>50.0</v>
      </c>
      <c r="K40" s="60"/>
      <c r="L40" s="60"/>
      <c r="M40" s="60"/>
      <c r="N40" s="60"/>
      <c r="O40" s="60"/>
      <c r="P40" s="63">
        <v>50.0</v>
      </c>
      <c r="Q40" s="64">
        <f t="shared" ref="Q40:Q41" si="4">F40+G40+H40+I40+J40+K40+L40+M40+N40+O40-P40</f>
        <v>0</v>
      </c>
      <c r="R40" s="65" t="s">
        <v>519</v>
      </c>
      <c r="S40" s="6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34.5" customHeight="1">
      <c r="A41" s="55">
        <v>2.0</v>
      </c>
      <c r="B41" s="56">
        <v>45699.0</v>
      </c>
      <c r="C41" s="57" t="s">
        <v>389</v>
      </c>
      <c r="D41" s="58">
        <v>45096.0</v>
      </c>
      <c r="E41" s="59" t="s">
        <v>322</v>
      </c>
      <c r="F41" s="60"/>
      <c r="G41" s="60"/>
      <c r="H41" s="62"/>
      <c r="I41" s="98">
        <v>1363.0</v>
      </c>
      <c r="J41" s="62"/>
      <c r="K41" s="60"/>
      <c r="L41" s="60"/>
      <c r="M41" s="60"/>
      <c r="N41" s="60"/>
      <c r="O41" s="60"/>
      <c r="P41" s="63">
        <v>1363.0</v>
      </c>
      <c r="Q41" s="64">
        <f t="shared" si="4"/>
        <v>0</v>
      </c>
      <c r="R41" s="65" t="s">
        <v>29</v>
      </c>
      <c r="S41" s="6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34.5" customHeight="1">
      <c r="A42" s="66"/>
      <c r="B42" s="56"/>
      <c r="C42" s="57"/>
      <c r="D42" s="59"/>
      <c r="E42" s="59"/>
      <c r="F42" s="60"/>
      <c r="G42" s="60"/>
      <c r="H42" s="62"/>
      <c r="I42" s="62"/>
      <c r="J42" s="60"/>
      <c r="K42" s="60"/>
      <c r="L42" s="60"/>
      <c r="M42" s="60"/>
      <c r="N42" s="60"/>
      <c r="O42" s="60"/>
      <c r="P42" s="68"/>
      <c r="Q42" s="159"/>
      <c r="R42" s="65"/>
      <c r="S42" s="6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34.5" customHeight="1">
      <c r="A43" s="103"/>
      <c r="B43" s="104"/>
      <c r="C43" s="105"/>
      <c r="D43" s="106" t="s">
        <v>105</v>
      </c>
      <c r="E43" s="107"/>
      <c r="F43" s="108">
        <f t="shared" ref="F43:Q43" si="5">SUM(F40:F42)</f>
        <v>0</v>
      </c>
      <c r="G43" s="108">
        <f t="shared" si="5"/>
        <v>0</v>
      </c>
      <c r="H43" s="108">
        <f t="shared" si="5"/>
        <v>0</v>
      </c>
      <c r="I43" s="108">
        <f t="shared" si="5"/>
        <v>1363</v>
      </c>
      <c r="J43" s="108">
        <f t="shared" si="5"/>
        <v>50</v>
      </c>
      <c r="K43" s="108">
        <f t="shared" si="5"/>
        <v>0</v>
      </c>
      <c r="L43" s="108">
        <f t="shared" si="5"/>
        <v>0</v>
      </c>
      <c r="M43" s="108">
        <f t="shared" si="5"/>
        <v>0</v>
      </c>
      <c r="N43" s="108">
        <f t="shared" si="5"/>
        <v>0</v>
      </c>
      <c r="O43" s="108">
        <f t="shared" si="5"/>
        <v>0</v>
      </c>
      <c r="P43" s="108">
        <f t="shared" si="5"/>
        <v>1413</v>
      </c>
      <c r="Q43" s="108">
        <f t="shared" si="5"/>
        <v>0</v>
      </c>
      <c r="R43" s="107"/>
      <c r="S43" s="11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11"/>
      <c r="B44" s="112"/>
      <c r="C44" s="112"/>
      <c r="D44" s="112"/>
      <c r="E44" s="112"/>
      <c r="F44" s="113">
        <f>F43+G43+H43+I43+J43+K43+L43+M43+N43+O43</f>
        <v>1413</v>
      </c>
      <c r="G44" s="4"/>
      <c r="H44" s="4"/>
      <c r="I44" s="4"/>
      <c r="J44" s="4"/>
      <c r="K44" s="4"/>
      <c r="L44" s="4"/>
      <c r="M44" s="4"/>
      <c r="N44" s="4"/>
      <c r="O44" s="4"/>
      <c r="P44" s="114"/>
      <c r="Q44" s="114"/>
      <c r="R44" s="112"/>
      <c r="S44" s="115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116" t="s">
        <v>116</v>
      </c>
      <c r="F46" s="117" t="s">
        <v>265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116" t="s">
        <v>117</v>
      </c>
      <c r="F47" s="117" t="s">
        <v>265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116" t="s">
        <v>118</v>
      </c>
      <c r="F48" s="117" t="s">
        <v>265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116" t="s">
        <v>520</v>
      </c>
      <c r="F49" s="117" t="s">
        <v>265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116" t="s">
        <v>120</v>
      </c>
      <c r="F50" s="117" t="s">
        <v>115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116" t="s">
        <v>122</v>
      </c>
      <c r="F51" s="117" t="s">
        <v>265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24880.0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45699.0</v>
      </c>
      <c r="C6" s="147" t="s">
        <v>521</v>
      </c>
      <c r="D6" s="148">
        <v>80700.0</v>
      </c>
      <c r="E6" s="149" t="s">
        <v>522</v>
      </c>
      <c r="F6" s="150"/>
      <c r="G6" s="151"/>
      <c r="H6" s="151"/>
      <c r="I6" s="152"/>
      <c r="J6" s="150">
        <v>10000.0</v>
      </c>
      <c r="K6" s="150"/>
      <c r="L6" s="151"/>
      <c r="M6" s="151"/>
      <c r="N6" s="151"/>
      <c r="O6" s="151"/>
      <c r="P6" s="153">
        <v>10000.0</v>
      </c>
      <c r="Q6" s="154">
        <f t="shared" ref="Q6:Q27" si="1">F6+G6+H6+I6+J6+K6+L6+M6+N6+O6+-P6</f>
        <v>0</v>
      </c>
      <c r="R6" s="160" t="s">
        <v>43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45699.0</v>
      </c>
      <c r="C7" s="147" t="s">
        <v>523</v>
      </c>
      <c r="D7" s="148">
        <v>30895.0</v>
      </c>
      <c r="E7" s="149" t="s">
        <v>524</v>
      </c>
      <c r="F7" s="151"/>
      <c r="G7" s="150">
        <v>7950.0</v>
      </c>
      <c r="H7" s="151"/>
      <c r="I7" s="150"/>
      <c r="J7" s="152"/>
      <c r="K7" s="151"/>
      <c r="L7" s="151"/>
      <c r="M7" s="150"/>
      <c r="N7" s="151"/>
      <c r="O7" s="151"/>
      <c r="P7" s="153">
        <v>7950.0</v>
      </c>
      <c r="Q7" s="154">
        <f t="shared" si="1"/>
        <v>0</v>
      </c>
      <c r="R7" s="160" t="s">
        <v>43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45699.0</v>
      </c>
      <c r="C8" s="147" t="s">
        <v>525</v>
      </c>
      <c r="D8" s="148">
        <v>57499.0</v>
      </c>
      <c r="E8" s="149" t="s">
        <v>526</v>
      </c>
      <c r="F8" s="151"/>
      <c r="G8" s="150"/>
      <c r="H8" s="151"/>
      <c r="I8" s="152"/>
      <c r="J8" s="150">
        <v>2250.0</v>
      </c>
      <c r="K8" s="151"/>
      <c r="L8" s="151"/>
      <c r="M8" s="151"/>
      <c r="N8" s="151"/>
      <c r="O8" s="151"/>
      <c r="P8" s="153">
        <v>2250.0</v>
      </c>
      <c r="Q8" s="154">
        <f t="shared" si="1"/>
        <v>0</v>
      </c>
      <c r="R8" s="160" t="s">
        <v>29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45699.0</v>
      </c>
      <c r="C9" s="147" t="s">
        <v>527</v>
      </c>
      <c r="D9" s="148">
        <v>57499.0</v>
      </c>
      <c r="E9" s="149" t="s">
        <v>526</v>
      </c>
      <c r="F9" s="151"/>
      <c r="G9" s="150"/>
      <c r="H9" s="151"/>
      <c r="I9" s="150"/>
      <c r="J9" s="152">
        <v>1450.0</v>
      </c>
      <c r="K9" s="150"/>
      <c r="L9" s="150"/>
      <c r="M9" s="150"/>
      <c r="N9" s="151"/>
      <c r="O9" s="151"/>
      <c r="P9" s="153">
        <v>1450.0</v>
      </c>
      <c r="Q9" s="154">
        <f t="shared" si="1"/>
        <v>0</v>
      </c>
      <c r="R9" s="160" t="s">
        <v>29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45700.0</v>
      </c>
      <c r="C10" s="147" t="s">
        <v>528</v>
      </c>
      <c r="D10" s="148">
        <v>36918.0</v>
      </c>
      <c r="E10" s="149" t="s">
        <v>529</v>
      </c>
      <c r="F10" s="151"/>
      <c r="G10" s="150"/>
      <c r="H10" s="151"/>
      <c r="I10" s="150">
        <v>2500.0</v>
      </c>
      <c r="J10" s="152"/>
      <c r="K10" s="150"/>
      <c r="L10" s="151"/>
      <c r="M10" s="151"/>
      <c r="N10" s="151"/>
      <c r="O10" s="151"/>
      <c r="P10" s="153">
        <v>2500.0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45700.0</v>
      </c>
      <c r="C11" s="147" t="s">
        <v>530</v>
      </c>
      <c r="D11" s="148">
        <v>80978.0</v>
      </c>
      <c r="E11" s="149" t="s">
        <v>531</v>
      </c>
      <c r="F11" s="151"/>
      <c r="G11" s="150"/>
      <c r="H11" s="151"/>
      <c r="I11" s="152">
        <v>5100.0</v>
      </c>
      <c r="J11" s="150"/>
      <c r="K11" s="151"/>
      <c r="L11" s="151"/>
      <c r="M11" s="150"/>
      <c r="N11" s="151"/>
      <c r="O11" s="151"/>
      <c r="P11" s="153">
        <v>5100.0</v>
      </c>
      <c r="Q11" s="154">
        <f t="shared" si="1"/>
        <v>0</v>
      </c>
      <c r="R11" s="160" t="s">
        <v>43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45700.0</v>
      </c>
      <c r="C12" s="147" t="s">
        <v>532</v>
      </c>
      <c r="D12" s="148">
        <v>61445.0</v>
      </c>
      <c r="E12" s="149" t="s">
        <v>471</v>
      </c>
      <c r="F12" s="151"/>
      <c r="G12" s="150"/>
      <c r="H12" s="151"/>
      <c r="I12" s="152"/>
      <c r="J12" s="150"/>
      <c r="K12" s="151"/>
      <c r="L12" s="151"/>
      <c r="M12" s="150">
        <v>4800.0</v>
      </c>
      <c r="N12" s="151"/>
      <c r="O12" s="151"/>
      <c r="P12" s="153">
        <v>4800.0</v>
      </c>
      <c r="Q12" s="154">
        <f t="shared" si="1"/>
        <v>0</v>
      </c>
      <c r="R12" s="160" t="s">
        <v>43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45700.0</v>
      </c>
      <c r="C13" s="147" t="s">
        <v>533</v>
      </c>
      <c r="D13" s="148">
        <v>48631.0</v>
      </c>
      <c r="E13" s="149" t="s">
        <v>479</v>
      </c>
      <c r="F13" s="151"/>
      <c r="G13" s="151"/>
      <c r="H13" s="151"/>
      <c r="I13" s="152">
        <v>2500.0</v>
      </c>
      <c r="J13" s="150"/>
      <c r="K13" s="151"/>
      <c r="L13" s="151"/>
      <c r="M13" s="151"/>
      <c r="N13" s="151"/>
      <c r="O13" s="151"/>
      <c r="P13" s="153">
        <v>2500.0</v>
      </c>
      <c r="Q13" s="154">
        <f t="shared" si="1"/>
        <v>0</v>
      </c>
      <c r="R13" s="160" t="s">
        <v>29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45700.0</v>
      </c>
      <c r="C14" s="147" t="s">
        <v>534</v>
      </c>
      <c r="D14" s="148">
        <v>48192.0</v>
      </c>
      <c r="E14" s="149" t="s">
        <v>535</v>
      </c>
      <c r="F14" s="151"/>
      <c r="G14" s="150"/>
      <c r="H14" s="151"/>
      <c r="I14" s="152">
        <v>4600.0</v>
      </c>
      <c r="J14" s="150"/>
      <c r="K14" s="151"/>
      <c r="L14" s="151"/>
      <c r="M14" s="150"/>
      <c r="N14" s="151"/>
      <c r="O14" s="151"/>
      <c r="P14" s="153">
        <v>4600.0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45700.0</v>
      </c>
      <c r="C15" s="147" t="s">
        <v>536</v>
      </c>
      <c r="D15" s="148">
        <v>57328.0</v>
      </c>
      <c r="E15" s="149" t="s">
        <v>340</v>
      </c>
      <c r="F15" s="151"/>
      <c r="G15" s="150"/>
      <c r="H15" s="151"/>
      <c r="I15" s="152">
        <v>200.0</v>
      </c>
      <c r="J15" s="150"/>
      <c r="K15" s="151"/>
      <c r="L15" s="151"/>
      <c r="M15" s="150"/>
      <c r="N15" s="151"/>
      <c r="O15" s="151"/>
      <c r="P15" s="153">
        <v>200.0</v>
      </c>
      <c r="Q15" s="154">
        <f t="shared" si="1"/>
        <v>0</v>
      </c>
      <c r="R15" s="160" t="s">
        <v>29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45700.0</v>
      </c>
      <c r="C16" s="147" t="s">
        <v>537</v>
      </c>
      <c r="D16" s="148">
        <v>57328.0</v>
      </c>
      <c r="E16" s="149" t="s">
        <v>340</v>
      </c>
      <c r="F16" s="157"/>
      <c r="G16" s="151"/>
      <c r="H16" s="151"/>
      <c r="I16" s="150">
        <v>100.0</v>
      </c>
      <c r="J16" s="150"/>
      <c r="K16" s="151"/>
      <c r="L16" s="151"/>
      <c r="M16" s="151"/>
      <c r="N16" s="151"/>
      <c r="O16" s="151"/>
      <c r="P16" s="153">
        <v>100.0</v>
      </c>
      <c r="Q16" s="154">
        <f t="shared" si="1"/>
        <v>0</v>
      </c>
      <c r="R16" s="160" t="s">
        <v>29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45700.0</v>
      </c>
      <c r="C17" s="147" t="s">
        <v>538</v>
      </c>
      <c r="D17" s="148">
        <v>80315.0</v>
      </c>
      <c r="E17" s="149" t="s">
        <v>539</v>
      </c>
      <c r="F17" s="151"/>
      <c r="G17" s="152"/>
      <c r="H17" s="151"/>
      <c r="I17" s="150">
        <v>7350.0</v>
      </c>
      <c r="J17" s="150"/>
      <c r="K17" s="150"/>
      <c r="L17" s="151"/>
      <c r="M17" s="151"/>
      <c r="N17" s="151"/>
      <c r="O17" s="151"/>
      <c r="P17" s="153">
        <v>7350.0</v>
      </c>
      <c r="Q17" s="154">
        <f t="shared" si="1"/>
        <v>0</v>
      </c>
      <c r="R17" s="160" t="s">
        <v>43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45700.0</v>
      </c>
      <c r="C18" s="147" t="s">
        <v>540</v>
      </c>
      <c r="D18" s="148">
        <v>80315.0</v>
      </c>
      <c r="E18" s="149" t="s">
        <v>539</v>
      </c>
      <c r="F18" s="150"/>
      <c r="G18" s="150"/>
      <c r="H18" s="151"/>
      <c r="I18" s="152">
        <v>100.0</v>
      </c>
      <c r="J18" s="150"/>
      <c r="K18" s="151"/>
      <c r="L18" s="151"/>
      <c r="M18" s="150"/>
      <c r="N18" s="151"/>
      <c r="O18" s="151"/>
      <c r="P18" s="153">
        <v>100.0</v>
      </c>
      <c r="Q18" s="154">
        <f t="shared" si="1"/>
        <v>0</v>
      </c>
      <c r="R18" s="160" t="s">
        <v>43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45700.0</v>
      </c>
      <c r="C19" s="147" t="s">
        <v>541</v>
      </c>
      <c r="D19" s="148">
        <v>51040.0</v>
      </c>
      <c r="E19" s="149" t="s">
        <v>542</v>
      </c>
      <c r="F19" s="151"/>
      <c r="G19" s="150"/>
      <c r="H19" s="150"/>
      <c r="I19" s="152"/>
      <c r="J19" s="151"/>
      <c r="K19" s="151"/>
      <c r="L19" s="151"/>
      <c r="M19" s="150">
        <v>290.0</v>
      </c>
      <c r="N19" s="151"/>
      <c r="O19" s="151"/>
      <c r="P19" s="153">
        <v>290.0</v>
      </c>
      <c r="Q19" s="154">
        <f t="shared" si="1"/>
        <v>0</v>
      </c>
      <c r="R19" s="160" t="s">
        <v>43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46">
        <v>45700.0</v>
      </c>
      <c r="C20" s="147" t="s">
        <v>543</v>
      </c>
      <c r="D20" s="148">
        <v>52083.0</v>
      </c>
      <c r="E20" s="149" t="s">
        <v>236</v>
      </c>
      <c r="F20" s="151"/>
      <c r="G20" s="150"/>
      <c r="H20" s="150"/>
      <c r="I20" s="152">
        <v>6100.0</v>
      </c>
      <c r="J20" s="150"/>
      <c r="K20" s="150"/>
      <c r="L20" s="151"/>
      <c r="M20" s="150"/>
      <c r="N20" s="151"/>
      <c r="O20" s="151"/>
      <c r="P20" s="153">
        <v>6100.0</v>
      </c>
      <c r="Q20" s="154">
        <f t="shared" si="1"/>
        <v>0</v>
      </c>
      <c r="R20" s="160" t="s">
        <v>29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46">
        <v>45700.0</v>
      </c>
      <c r="C21" s="147" t="s">
        <v>544</v>
      </c>
      <c r="D21" s="148">
        <v>50596.0</v>
      </c>
      <c r="E21" s="149" t="s">
        <v>501</v>
      </c>
      <c r="F21" s="150"/>
      <c r="G21" s="150"/>
      <c r="H21" s="152"/>
      <c r="I21" s="150">
        <v>2700.0</v>
      </c>
      <c r="J21" s="151"/>
      <c r="K21" s="151"/>
      <c r="L21" s="151"/>
      <c r="M21" s="151"/>
      <c r="N21" s="151"/>
      <c r="O21" s="151"/>
      <c r="P21" s="153">
        <v>2700.0</v>
      </c>
      <c r="Q21" s="154">
        <f t="shared" si="1"/>
        <v>0</v>
      </c>
      <c r="R21" s="160" t="s">
        <v>43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46">
        <v>45700.0</v>
      </c>
      <c r="C22" s="147" t="s">
        <v>545</v>
      </c>
      <c r="D22" s="148">
        <v>35227.0</v>
      </c>
      <c r="E22" s="149" t="s">
        <v>42</v>
      </c>
      <c r="F22" s="151"/>
      <c r="G22" s="151"/>
      <c r="H22" s="152"/>
      <c r="I22" s="150"/>
      <c r="J22" s="150"/>
      <c r="K22" s="150"/>
      <c r="L22" s="151"/>
      <c r="M22" s="150">
        <v>5000.0</v>
      </c>
      <c r="N22" s="151"/>
      <c r="O22" s="151"/>
      <c r="P22" s="153">
        <v>5000.0</v>
      </c>
      <c r="Q22" s="154">
        <f t="shared" si="1"/>
        <v>0</v>
      </c>
      <c r="R22" s="160" t="s">
        <v>29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45700.0</v>
      </c>
      <c r="C23" s="162" t="s">
        <v>546</v>
      </c>
      <c r="D23" s="163">
        <v>59103.0</v>
      </c>
      <c r="E23" s="164" t="s">
        <v>113</v>
      </c>
      <c r="F23" s="151"/>
      <c r="G23" s="151"/>
      <c r="H23" s="152"/>
      <c r="I23" s="150"/>
      <c r="J23" s="150"/>
      <c r="K23" s="150">
        <v>5200.0</v>
      </c>
      <c r="L23" s="151"/>
      <c r="M23" s="150"/>
      <c r="N23" s="151"/>
      <c r="O23" s="151"/>
      <c r="P23" s="165">
        <v>5200.0</v>
      </c>
      <c r="Q23" s="154">
        <f t="shared" si="1"/>
        <v>0</v>
      </c>
      <c r="R23" s="166" t="s">
        <v>29</v>
      </c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19.0</v>
      </c>
      <c r="B24" s="161">
        <v>45700.0</v>
      </c>
      <c r="C24" s="162" t="s">
        <v>547</v>
      </c>
      <c r="D24" s="163">
        <v>35227.0</v>
      </c>
      <c r="E24" s="164" t="s">
        <v>42</v>
      </c>
      <c r="F24" s="151"/>
      <c r="G24" s="150">
        <v>5500.0</v>
      </c>
      <c r="H24" s="152"/>
      <c r="I24" s="150">
        <v>600.0</v>
      </c>
      <c r="J24" s="150"/>
      <c r="K24" s="150"/>
      <c r="L24" s="151"/>
      <c r="M24" s="150"/>
      <c r="N24" s="151"/>
      <c r="O24" s="151"/>
      <c r="P24" s="165">
        <v>6100.0</v>
      </c>
      <c r="Q24" s="154">
        <f t="shared" si="1"/>
        <v>0</v>
      </c>
      <c r="R24" s="166" t="s">
        <v>29</v>
      </c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20.0</v>
      </c>
      <c r="B25" s="161">
        <v>45700.0</v>
      </c>
      <c r="C25" s="162" t="s">
        <v>548</v>
      </c>
      <c r="D25" s="163">
        <v>66932.0</v>
      </c>
      <c r="E25" s="164" t="s">
        <v>549</v>
      </c>
      <c r="F25" s="151"/>
      <c r="G25" s="151"/>
      <c r="H25" s="152"/>
      <c r="I25" s="150"/>
      <c r="J25" s="150"/>
      <c r="K25" s="150">
        <v>5850.0</v>
      </c>
      <c r="L25" s="151"/>
      <c r="M25" s="150"/>
      <c r="N25" s="151"/>
      <c r="O25" s="151"/>
      <c r="P25" s="165">
        <v>5850.0</v>
      </c>
      <c r="Q25" s="154">
        <f t="shared" si="1"/>
        <v>0</v>
      </c>
      <c r="R25" s="166"/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21.0</v>
      </c>
      <c r="B26" s="161">
        <v>45700.0</v>
      </c>
      <c r="C26" s="162" t="s">
        <v>550</v>
      </c>
      <c r="D26" s="163">
        <v>37642.0</v>
      </c>
      <c r="E26" s="164" t="s">
        <v>551</v>
      </c>
      <c r="F26" s="151"/>
      <c r="G26" s="151"/>
      <c r="H26" s="152">
        <v>15000.0</v>
      </c>
      <c r="I26" s="150"/>
      <c r="J26" s="150"/>
      <c r="K26" s="150"/>
      <c r="L26" s="151"/>
      <c r="M26" s="150"/>
      <c r="N26" s="151"/>
      <c r="O26" s="151"/>
      <c r="P26" s="165">
        <v>15000.0</v>
      </c>
      <c r="Q26" s="154">
        <f t="shared" si="1"/>
        <v>0</v>
      </c>
      <c r="R26" s="166"/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22.0</v>
      </c>
      <c r="B27" s="161">
        <v>45700.0</v>
      </c>
      <c r="C27" s="162" t="s">
        <v>552</v>
      </c>
      <c r="D27" s="163">
        <v>57328.0</v>
      </c>
      <c r="E27" s="164" t="s">
        <v>340</v>
      </c>
      <c r="F27" s="151"/>
      <c r="G27" s="151"/>
      <c r="H27" s="152">
        <v>2950.0</v>
      </c>
      <c r="I27" s="150"/>
      <c r="J27" s="150"/>
      <c r="K27" s="150"/>
      <c r="L27" s="151"/>
      <c r="M27" s="150"/>
      <c r="N27" s="151"/>
      <c r="O27" s="151"/>
      <c r="P27" s="165">
        <v>2950.0</v>
      </c>
      <c r="Q27" s="154">
        <f t="shared" si="1"/>
        <v>0</v>
      </c>
      <c r="R27" s="166"/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3"/>
      <c r="B28" s="34"/>
      <c r="C28" s="35"/>
      <c r="D28" s="36"/>
      <c r="E28" s="36"/>
      <c r="F28" s="127">
        <f>SUM(F6:F22)</f>
        <v>0</v>
      </c>
      <c r="G28" s="127">
        <f t="shared" ref="G28:Q28" si="2">SUM(G6:G27)</f>
        <v>13450</v>
      </c>
      <c r="H28" s="127">
        <f t="shared" si="2"/>
        <v>17950</v>
      </c>
      <c r="I28" s="127">
        <f t="shared" si="2"/>
        <v>31850</v>
      </c>
      <c r="J28" s="127">
        <f t="shared" si="2"/>
        <v>13700</v>
      </c>
      <c r="K28" s="127">
        <f t="shared" si="2"/>
        <v>11050</v>
      </c>
      <c r="L28" s="127">
        <f t="shared" si="2"/>
        <v>0</v>
      </c>
      <c r="M28" s="127">
        <f t="shared" si="2"/>
        <v>10090</v>
      </c>
      <c r="N28" s="127">
        <f t="shared" si="2"/>
        <v>0</v>
      </c>
      <c r="O28" s="127">
        <f t="shared" si="2"/>
        <v>0</v>
      </c>
      <c r="P28" s="37">
        <f t="shared" si="2"/>
        <v>98090</v>
      </c>
      <c r="Q28" s="37">
        <f t="shared" si="2"/>
        <v>0</v>
      </c>
      <c r="R28" s="36"/>
      <c r="S28" s="38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2.0" customHeight="1">
      <c r="A29" s="40"/>
      <c r="B29" s="41"/>
      <c r="C29" s="41"/>
      <c r="D29" s="41"/>
      <c r="E29" s="41"/>
      <c r="F29" s="42">
        <f>F28+G28+H28+I28+J28+K28+L28+M28+N28+O28</f>
        <v>98090</v>
      </c>
      <c r="G29" s="4"/>
      <c r="H29" s="4"/>
      <c r="I29" s="4"/>
      <c r="J29" s="4"/>
      <c r="K29" s="4"/>
      <c r="L29" s="4"/>
      <c r="M29" s="4"/>
      <c r="N29" s="4"/>
      <c r="O29" s="4"/>
      <c r="P29" s="120"/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24.0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>
      <c r="A31" s="89" t="s">
        <v>106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90" t="s">
        <v>2</v>
      </c>
      <c r="B32" s="91" t="s">
        <v>3</v>
      </c>
      <c r="C32" s="91" t="s">
        <v>4</v>
      </c>
      <c r="D32" s="91" t="s">
        <v>5</v>
      </c>
      <c r="E32" s="91" t="s">
        <v>6</v>
      </c>
      <c r="F32" s="92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91" t="s">
        <v>8</v>
      </c>
      <c r="S32" s="91" t="s">
        <v>9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11"/>
      <c r="B33" s="12"/>
      <c r="C33" s="12"/>
      <c r="D33" s="12"/>
      <c r="E33" s="12"/>
      <c r="F33" s="93" t="s">
        <v>10</v>
      </c>
      <c r="G33" s="94" t="s">
        <v>11</v>
      </c>
      <c r="H33" s="10"/>
      <c r="I33" s="94" t="s">
        <v>12</v>
      </c>
      <c r="J33" s="10"/>
      <c r="K33" s="91" t="s">
        <v>13</v>
      </c>
      <c r="L33" s="95"/>
      <c r="M33" s="95"/>
      <c r="N33" s="95"/>
      <c r="O33" s="96" t="s">
        <v>553</v>
      </c>
      <c r="P33" s="91" t="s">
        <v>15</v>
      </c>
      <c r="Q33" s="91" t="s">
        <v>16</v>
      </c>
      <c r="R33" s="12"/>
      <c r="S33" s="1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16"/>
      <c r="B34" s="10"/>
      <c r="C34" s="10"/>
      <c r="D34" s="10"/>
      <c r="E34" s="10"/>
      <c r="F34" s="10"/>
      <c r="G34" s="97" t="s">
        <v>17</v>
      </c>
      <c r="H34" s="97" t="s">
        <v>18</v>
      </c>
      <c r="I34" s="97" t="s">
        <v>19</v>
      </c>
      <c r="J34" s="97" t="s">
        <v>20</v>
      </c>
      <c r="K34" s="10"/>
      <c r="L34" s="97" t="s">
        <v>21</v>
      </c>
      <c r="M34" s="97" t="s">
        <v>22</v>
      </c>
      <c r="N34" s="97" t="s">
        <v>23</v>
      </c>
      <c r="O34" s="10"/>
      <c r="P34" s="10"/>
      <c r="Q34" s="10"/>
      <c r="R34" s="10"/>
      <c r="S34" s="1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34.5" customHeight="1">
      <c r="A35" s="66">
        <v>1.0</v>
      </c>
      <c r="B35" s="56">
        <v>45700.0</v>
      </c>
      <c r="C35" s="58" t="s">
        <v>554</v>
      </c>
      <c r="D35" s="58">
        <v>21384.0</v>
      </c>
      <c r="E35" s="59" t="s">
        <v>555</v>
      </c>
      <c r="F35" s="60"/>
      <c r="G35" s="60"/>
      <c r="H35" s="98">
        <v>200.0</v>
      </c>
      <c r="I35" s="62"/>
      <c r="J35" s="62"/>
      <c r="K35" s="60"/>
      <c r="L35" s="60"/>
      <c r="M35" s="60"/>
      <c r="N35" s="60"/>
      <c r="O35" s="60"/>
      <c r="P35" s="63">
        <v>200.0</v>
      </c>
      <c r="Q35" s="64">
        <f t="shared" ref="Q35:Q41" si="3">F35+G35+H35+I35+J35+K35+L35+M35+N35+O35-P35</f>
        <v>0</v>
      </c>
      <c r="R35" s="65"/>
      <c r="S35" s="6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34.5" customHeight="1">
      <c r="A36" s="55">
        <v>2.0</v>
      </c>
      <c r="B36" s="56">
        <v>45700.0</v>
      </c>
      <c r="C36" s="57" t="s">
        <v>556</v>
      </c>
      <c r="D36" s="58">
        <v>21821.0</v>
      </c>
      <c r="E36" s="59" t="s">
        <v>87</v>
      </c>
      <c r="F36" s="60"/>
      <c r="G36" s="60"/>
      <c r="H36" s="62"/>
      <c r="I36" s="98"/>
      <c r="J36" s="62"/>
      <c r="K36" s="60"/>
      <c r="L36" s="62">
        <v>5700.0</v>
      </c>
      <c r="M36" s="60"/>
      <c r="N36" s="60"/>
      <c r="O36" s="60"/>
      <c r="P36" s="63">
        <v>5700.0</v>
      </c>
      <c r="Q36" s="64">
        <f t="shared" si="3"/>
        <v>0</v>
      </c>
      <c r="R36" s="65"/>
      <c r="S36" s="6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34.5" customHeight="1">
      <c r="A37" s="66">
        <v>3.0</v>
      </c>
      <c r="B37" s="56">
        <v>45700.0</v>
      </c>
      <c r="C37" s="57" t="s">
        <v>557</v>
      </c>
      <c r="D37" s="59">
        <v>21840.0</v>
      </c>
      <c r="E37" s="59" t="s">
        <v>558</v>
      </c>
      <c r="F37" s="60"/>
      <c r="G37" s="60"/>
      <c r="H37" s="62"/>
      <c r="I37" s="62"/>
      <c r="J37" s="60"/>
      <c r="K37" s="60"/>
      <c r="L37" s="62">
        <v>5700.0</v>
      </c>
      <c r="M37" s="60"/>
      <c r="N37" s="60"/>
      <c r="O37" s="60"/>
      <c r="P37" s="68">
        <v>5700.0</v>
      </c>
      <c r="Q37" s="64">
        <f t="shared" si="3"/>
        <v>0</v>
      </c>
      <c r="R37" s="65"/>
      <c r="S37" s="6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34.5" customHeight="1">
      <c r="A38" s="55">
        <v>4.0</v>
      </c>
      <c r="B38" s="70">
        <v>45700.0</v>
      </c>
      <c r="C38" s="71" t="s">
        <v>559</v>
      </c>
      <c r="D38" s="73">
        <v>81665.0</v>
      </c>
      <c r="E38" s="73" t="s">
        <v>560</v>
      </c>
      <c r="F38" s="60"/>
      <c r="G38" s="60"/>
      <c r="H38" s="62"/>
      <c r="I38" s="62"/>
      <c r="J38" s="60"/>
      <c r="K38" s="60"/>
      <c r="L38" s="62">
        <v>5700.0</v>
      </c>
      <c r="M38" s="60"/>
      <c r="N38" s="60"/>
      <c r="O38" s="60"/>
      <c r="P38" s="74">
        <v>5700.0</v>
      </c>
      <c r="Q38" s="64">
        <f t="shared" si="3"/>
        <v>0</v>
      </c>
      <c r="R38" s="65"/>
      <c r="S38" s="6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34.5" customHeight="1">
      <c r="A39" s="66">
        <v>5.0</v>
      </c>
      <c r="B39" s="70">
        <v>45700.0</v>
      </c>
      <c r="C39" s="71" t="s">
        <v>561</v>
      </c>
      <c r="D39" s="73">
        <v>21384.0</v>
      </c>
      <c r="E39" s="73" t="s">
        <v>555</v>
      </c>
      <c r="F39" s="60"/>
      <c r="G39" s="60"/>
      <c r="H39" s="62"/>
      <c r="I39" s="62"/>
      <c r="J39" s="60"/>
      <c r="K39" s="60"/>
      <c r="L39" s="62">
        <v>5700.0</v>
      </c>
      <c r="M39" s="60"/>
      <c r="N39" s="60"/>
      <c r="O39" s="60"/>
      <c r="P39" s="74">
        <v>5700.0</v>
      </c>
      <c r="Q39" s="64">
        <f t="shared" si="3"/>
        <v>0</v>
      </c>
      <c r="R39" s="65"/>
      <c r="S39" s="6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34.5" customHeight="1">
      <c r="A40" s="55">
        <v>6.0</v>
      </c>
      <c r="B40" s="70">
        <v>45700.0</v>
      </c>
      <c r="C40" s="71" t="s">
        <v>562</v>
      </c>
      <c r="D40" s="73">
        <v>66932.0</v>
      </c>
      <c r="E40" s="73" t="s">
        <v>549</v>
      </c>
      <c r="F40" s="60"/>
      <c r="G40" s="60"/>
      <c r="H40" s="62"/>
      <c r="I40" s="62">
        <v>5850.0</v>
      </c>
      <c r="J40" s="60"/>
      <c r="K40" s="60"/>
      <c r="L40" s="60"/>
      <c r="M40" s="60"/>
      <c r="N40" s="60"/>
      <c r="O40" s="60"/>
      <c r="P40" s="74">
        <v>5850.0</v>
      </c>
      <c r="Q40" s="64">
        <f t="shared" si="3"/>
        <v>0</v>
      </c>
      <c r="R40" s="65"/>
      <c r="S40" s="6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34.5" customHeight="1">
      <c r="A41" s="66">
        <v>7.0</v>
      </c>
      <c r="B41" s="70">
        <v>45700.0</v>
      </c>
      <c r="C41" s="71" t="s">
        <v>391</v>
      </c>
      <c r="D41" s="73">
        <v>80978.0</v>
      </c>
      <c r="E41" s="73" t="s">
        <v>563</v>
      </c>
      <c r="F41" s="60"/>
      <c r="G41" s="60"/>
      <c r="H41" s="62"/>
      <c r="I41" s="62">
        <v>50.0</v>
      </c>
      <c r="J41" s="60"/>
      <c r="K41" s="60"/>
      <c r="L41" s="60"/>
      <c r="M41" s="60"/>
      <c r="N41" s="60"/>
      <c r="O41" s="60"/>
      <c r="P41" s="74">
        <v>50.0</v>
      </c>
      <c r="Q41" s="64">
        <f t="shared" si="3"/>
        <v>0</v>
      </c>
      <c r="R41" s="65"/>
      <c r="S41" s="6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34.5" customHeight="1">
      <c r="A42" s="103"/>
      <c r="B42" s="104"/>
      <c r="C42" s="105"/>
      <c r="D42" s="106" t="s">
        <v>105</v>
      </c>
      <c r="E42" s="107"/>
      <c r="F42" s="108">
        <f t="shared" ref="F42:P42" si="4">SUM(F35:F41)</f>
        <v>0</v>
      </c>
      <c r="G42" s="108">
        <f t="shared" si="4"/>
        <v>0</v>
      </c>
      <c r="H42" s="108">
        <f t="shared" si="4"/>
        <v>200</v>
      </c>
      <c r="I42" s="108">
        <f t="shared" si="4"/>
        <v>5900</v>
      </c>
      <c r="J42" s="108">
        <f t="shared" si="4"/>
        <v>0</v>
      </c>
      <c r="K42" s="108">
        <f t="shared" si="4"/>
        <v>0</v>
      </c>
      <c r="L42" s="108">
        <f t="shared" si="4"/>
        <v>22800</v>
      </c>
      <c r="M42" s="108">
        <f t="shared" si="4"/>
        <v>0</v>
      </c>
      <c r="N42" s="108">
        <f t="shared" si="4"/>
        <v>0</v>
      </c>
      <c r="O42" s="108">
        <f t="shared" si="4"/>
        <v>0</v>
      </c>
      <c r="P42" s="108">
        <f t="shared" si="4"/>
        <v>28900</v>
      </c>
      <c r="Q42" s="108">
        <f>SUM(Q35:Q37)</f>
        <v>0</v>
      </c>
      <c r="R42" s="107"/>
      <c r="S42" s="1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11"/>
      <c r="B43" s="112"/>
      <c r="C43" s="112"/>
      <c r="D43" s="112"/>
      <c r="E43" s="112"/>
      <c r="F43" s="113">
        <f>F42+G42+H42+I42+J42+K42+L42+M42+N42+O42</f>
        <v>28900</v>
      </c>
      <c r="G43" s="4"/>
      <c r="H43" s="4"/>
      <c r="I43" s="4"/>
      <c r="J43" s="4"/>
      <c r="K43" s="4"/>
      <c r="L43" s="4"/>
      <c r="M43" s="4"/>
      <c r="N43" s="4"/>
      <c r="O43" s="4"/>
      <c r="P43" s="114"/>
      <c r="Q43" s="114"/>
      <c r="R43" s="112"/>
      <c r="S43" s="11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116" t="s">
        <v>116</v>
      </c>
      <c r="F45" s="117" t="s">
        <v>265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116" t="s">
        <v>117</v>
      </c>
      <c r="F46" s="117" t="s">
        <v>265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116" t="s">
        <v>118</v>
      </c>
      <c r="F47" s="117" t="s">
        <v>265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116" t="s">
        <v>564</v>
      </c>
      <c r="F48" s="117" t="s">
        <v>265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116" t="s">
        <v>120</v>
      </c>
      <c r="F49" s="117" t="s">
        <v>115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116" t="s">
        <v>122</v>
      </c>
      <c r="F50" s="117" t="s">
        <v>265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168" t="s">
        <v>565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F32:Q32"/>
    <mergeCell ref="R32:R34"/>
    <mergeCell ref="F33:F34"/>
    <mergeCell ref="G33:H33"/>
    <mergeCell ref="I33:J33"/>
    <mergeCell ref="K33:K34"/>
    <mergeCell ref="O33:O34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24881.0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45700.0</v>
      </c>
      <c r="C6" s="147" t="s">
        <v>566</v>
      </c>
      <c r="D6" s="148">
        <v>85559.0</v>
      </c>
      <c r="E6" s="149" t="s">
        <v>567</v>
      </c>
      <c r="F6" s="150"/>
      <c r="G6" s="151"/>
      <c r="H6" s="151"/>
      <c r="I6" s="152">
        <v>640.0</v>
      </c>
      <c r="J6" s="150"/>
      <c r="K6" s="150"/>
      <c r="L6" s="151"/>
      <c r="M6" s="151"/>
      <c r="N6" s="151"/>
      <c r="O6" s="151"/>
      <c r="P6" s="153">
        <v>640.0</v>
      </c>
      <c r="Q6" s="154">
        <f t="shared" ref="Q6:Q21" si="1">F6+G6+H6+I6+J6+K6+L6+M6+N6+O6+-P6</f>
        <v>0</v>
      </c>
      <c r="R6" s="160" t="s">
        <v>43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45701.0</v>
      </c>
      <c r="C7" s="147" t="s">
        <v>568</v>
      </c>
      <c r="D7" s="148">
        <v>49540.0</v>
      </c>
      <c r="E7" s="149" t="s">
        <v>445</v>
      </c>
      <c r="F7" s="151"/>
      <c r="G7" s="150"/>
      <c r="H7" s="151"/>
      <c r="I7" s="150">
        <v>2600.0</v>
      </c>
      <c r="J7" s="152"/>
      <c r="K7" s="151"/>
      <c r="L7" s="151"/>
      <c r="M7" s="150"/>
      <c r="N7" s="151"/>
      <c r="O7" s="151"/>
      <c r="P7" s="153">
        <v>2600.0</v>
      </c>
      <c r="Q7" s="154">
        <f t="shared" si="1"/>
        <v>0</v>
      </c>
      <c r="R7" s="160" t="s">
        <v>43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45701.0</v>
      </c>
      <c r="C8" s="147" t="s">
        <v>569</v>
      </c>
      <c r="D8" s="148">
        <v>50436.0</v>
      </c>
      <c r="E8" s="149" t="s">
        <v>252</v>
      </c>
      <c r="F8" s="151"/>
      <c r="G8" s="150"/>
      <c r="H8" s="151"/>
      <c r="I8" s="152">
        <v>6200.0</v>
      </c>
      <c r="J8" s="150"/>
      <c r="K8" s="151"/>
      <c r="L8" s="151"/>
      <c r="M8" s="151"/>
      <c r="N8" s="151"/>
      <c r="O8" s="151"/>
      <c r="P8" s="153">
        <v>6200.0</v>
      </c>
      <c r="Q8" s="154">
        <f t="shared" si="1"/>
        <v>0</v>
      </c>
      <c r="R8" s="160" t="s">
        <v>38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45701.0</v>
      </c>
      <c r="C9" s="147" t="s">
        <v>570</v>
      </c>
      <c r="D9" s="148">
        <v>53225.0</v>
      </c>
      <c r="E9" s="149" t="s">
        <v>571</v>
      </c>
      <c r="F9" s="151"/>
      <c r="G9" s="150"/>
      <c r="H9" s="151"/>
      <c r="I9" s="150">
        <v>2600.0</v>
      </c>
      <c r="J9" s="152"/>
      <c r="K9" s="150"/>
      <c r="L9" s="150"/>
      <c r="M9" s="150"/>
      <c r="N9" s="151"/>
      <c r="O9" s="151"/>
      <c r="P9" s="153">
        <v>2600.0</v>
      </c>
      <c r="Q9" s="154">
        <f t="shared" si="1"/>
        <v>0</v>
      </c>
      <c r="R9" s="160" t="s">
        <v>29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45701.0</v>
      </c>
      <c r="C10" s="147" t="s">
        <v>572</v>
      </c>
      <c r="D10" s="148">
        <v>81179.0</v>
      </c>
      <c r="E10" s="149" t="s">
        <v>573</v>
      </c>
      <c r="F10" s="151"/>
      <c r="G10" s="150"/>
      <c r="H10" s="150">
        <v>5100.0</v>
      </c>
      <c r="I10" s="150"/>
      <c r="J10" s="152"/>
      <c r="K10" s="150"/>
      <c r="L10" s="151"/>
      <c r="M10" s="151"/>
      <c r="N10" s="151"/>
      <c r="O10" s="151"/>
      <c r="P10" s="153">
        <v>5100.0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45701.0</v>
      </c>
      <c r="C11" s="147" t="s">
        <v>574</v>
      </c>
      <c r="D11" s="148">
        <v>81108.0</v>
      </c>
      <c r="E11" s="149" t="s">
        <v>149</v>
      </c>
      <c r="F11" s="151"/>
      <c r="G11" s="150"/>
      <c r="H11" s="151"/>
      <c r="I11" s="152">
        <v>9700.0</v>
      </c>
      <c r="J11" s="150"/>
      <c r="K11" s="151"/>
      <c r="L11" s="151"/>
      <c r="M11" s="150"/>
      <c r="N11" s="151"/>
      <c r="O11" s="151"/>
      <c r="P11" s="153">
        <v>9700.0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45701.0</v>
      </c>
      <c r="C12" s="147" t="s">
        <v>575</v>
      </c>
      <c r="D12" s="148">
        <v>50596.0</v>
      </c>
      <c r="E12" s="149" t="s">
        <v>501</v>
      </c>
      <c r="F12" s="151"/>
      <c r="G12" s="150"/>
      <c r="H12" s="151"/>
      <c r="I12" s="152">
        <v>5000.0</v>
      </c>
      <c r="J12" s="150"/>
      <c r="K12" s="151"/>
      <c r="L12" s="151"/>
      <c r="M12" s="150"/>
      <c r="N12" s="151"/>
      <c r="O12" s="151"/>
      <c r="P12" s="153">
        <v>5000.0</v>
      </c>
      <c r="Q12" s="154">
        <f t="shared" si="1"/>
        <v>0</v>
      </c>
      <c r="R12" s="160" t="s">
        <v>38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45701.0</v>
      </c>
      <c r="C13" s="147" t="s">
        <v>576</v>
      </c>
      <c r="D13" s="148">
        <v>22727.0</v>
      </c>
      <c r="E13" s="149" t="s">
        <v>359</v>
      </c>
      <c r="F13" s="151"/>
      <c r="G13" s="151"/>
      <c r="H13" s="151"/>
      <c r="I13" s="152"/>
      <c r="J13" s="150">
        <v>1200.0</v>
      </c>
      <c r="K13" s="151"/>
      <c r="L13" s="151"/>
      <c r="M13" s="151"/>
      <c r="N13" s="151"/>
      <c r="O13" s="151"/>
      <c r="P13" s="153">
        <v>1200.0</v>
      </c>
      <c r="Q13" s="154">
        <f t="shared" si="1"/>
        <v>0</v>
      </c>
      <c r="R13" s="160" t="s">
        <v>38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45701.0</v>
      </c>
      <c r="C14" s="147" t="s">
        <v>577</v>
      </c>
      <c r="D14" s="148">
        <v>79705.0</v>
      </c>
      <c r="E14" s="149" t="s">
        <v>578</v>
      </c>
      <c r="F14" s="151"/>
      <c r="G14" s="150"/>
      <c r="H14" s="151"/>
      <c r="I14" s="152">
        <v>5100.0</v>
      </c>
      <c r="J14" s="150"/>
      <c r="K14" s="151"/>
      <c r="L14" s="151"/>
      <c r="M14" s="150"/>
      <c r="N14" s="151"/>
      <c r="O14" s="151"/>
      <c r="P14" s="153">
        <v>5100.0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45701.0</v>
      </c>
      <c r="C15" s="147" t="s">
        <v>579</v>
      </c>
      <c r="D15" s="148">
        <v>28414.0</v>
      </c>
      <c r="E15" s="149" t="s">
        <v>412</v>
      </c>
      <c r="F15" s="151"/>
      <c r="G15" s="150"/>
      <c r="H15" s="151"/>
      <c r="I15" s="152">
        <v>1550.0</v>
      </c>
      <c r="J15" s="150"/>
      <c r="K15" s="151"/>
      <c r="L15" s="151"/>
      <c r="M15" s="150"/>
      <c r="N15" s="151"/>
      <c r="O15" s="151"/>
      <c r="P15" s="153">
        <v>1550.0</v>
      </c>
      <c r="Q15" s="154">
        <f t="shared" si="1"/>
        <v>0</v>
      </c>
      <c r="R15" s="160" t="s">
        <v>38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45701.0</v>
      </c>
      <c r="C16" s="147" t="s">
        <v>580</v>
      </c>
      <c r="D16" s="148">
        <v>35245.0</v>
      </c>
      <c r="E16" s="149" t="s">
        <v>241</v>
      </c>
      <c r="F16" s="157"/>
      <c r="G16" s="150">
        <v>32500.0</v>
      </c>
      <c r="H16" s="151"/>
      <c r="I16" s="150"/>
      <c r="J16" s="150"/>
      <c r="K16" s="151"/>
      <c r="L16" s="151"/>
      <c r="M16" s="151"/>
      <c r="N16" s="151"/>
      <c r="O16" s="151"/>
      <c r="P16" s="153">
        <v>32500.0</v>
      </c>
      <c r="Q16" s="154">
        <f t="shared" si="1"/>
        <v>0</v>
      </c>
      <c r="R16" s="160" t="s">
        <v>43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45701.0</v>
      </c>
      <c r="C17" s="147" t="s">
        <v>581</v>
      </c>
      <c r="D17" s="148">
        <v>35245.0</v>
      </c>
      <c r="E17" s="149" t="s">
        <v>241</v>
      </c>
      <c r="F17" s="151"/>
      <c r="G17" s="152">
        <v>900.0</v>
      </c>
      <c r="H17" s="151"/>
      <c r="I17" s="150"/>
      <c r="J17" s="150"/>
      <c r="K17" s="150"/>
      <c r="L17" s="151"/>
      <c r="M17" s="151"/>
      <c r="N17" s="151"/>
      <c r="O17" s="151"/>
      <c r="P17" s="153">
        <v>900.0</v>
      </c>
      <c r="Q17" s="154">
        <f t="shared" si="1"/>
        <v>0</v>
      </c>
      <c r="R17" s="160" t="s">
        <v>43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45701.0</v>
      </c>
      <c r="C18" s="147" t="s">
        <v>582</v>
      </c>
      <c r="D18" s="148">
        <v>10249.0</v>
      </c>
      <c r="E18" s="149" t="s">
        <v>132</v>
      </c>
      <c r="F18" s="150"/>
      <c r="G18" s="150"/>
      <c r="H18" s="151"/>
      <c r="I18" s="152"/>
      <c r="J18" s="150">
        <v>6300.0</v>
      </c>
      <c r="K18" s="151"/>
      <c r="L18" s="151"/>
      <c r="M18" s="150"/>
      <c r="N18" s="151"/>
      <c r="O18" s="151"/>
      <c r="P18" s="153">
        <v>6300.0</v>
      </c>
      <c r="Q18" s="154">
        <f t="shared" si="1"/>
        <v>0</v>
      </c>
      <c r="R18" s="160" t="s">
        <v>38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45701.0</v>
      </c>
      <c r="C19" s="147" t="s">
        <v>583</v>
      </c>
      <c r="D19" s="148">
        <v>12102.0</v>
      </c>
      <c r="E19" s="149" t="s">
        <v>584</v>
      </c>
      <c r="F19" s="151"/>
      <c r="G19" s="150"/>
      <c r="H19" s="150">
        <v>10000.0</v>
      </c>
      <c r="I19" s="152"/>
      <c r="J19" s="151"/>
      <c r="K19" s="151"/>
      <c r="L19" s="151"/>
      <c r="M19" s="150"/>
      <c r="N19" s="151"/>
      <c r="O19" s="151"/>
      <c r="P19" s="153">
        <v>10000.0</v>
      </c>
      <c r="Q19" s="154">
        <f t="shared" si="1"/>
        <v>0</v>
      </c>
      <c r="R19" s="160"/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46">
        <v>45701.0</v>
      </c>
      <c r="C20" s="147" t="s">
        <v>585</v>
      </c>
      <c r="D20" s="148">
        <v>50148.0</v>
      </c>
      <c r="E20" s="149" t="s">
        <v>586</v>
      </c>
      <c r="F20" s="151"/>
      <c r="G20" s="150"/>
      <c r="H20" s="150">
        <v>2500.0</v>
      </c>
      <c r="I20" s="152"/>
      <c r="J20" s="150"/>
      <c r="K20" s="150"/>
      <c r="L20" s="151"/>
      <c r="M20" s="150"/>
      <c r="N20" s="151"/>
      <c r="O20" s="151"/>
      <c r="P20" s="153">
        <v>2500.0</v>
      </c>
      <c r="Q20" s="154">
        <f t="shared" si="1"/>
        <v>0</v>
      </c>
      <c r="R20" s="160"/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/>
      <c r="B21" s="161"/>
      <c r="C21" s="162"/>
      <c r="D21" s="163"/>
      <c r="E21" s="164"/>
      <c r="F21" s="151"/>
      <c r="G21" s="151"/>
      <c r="H21" s="152"/>
      <c r="I21" s="150"/>
      <c r="J21" s="150"/>
      <c r="K21" s="150"/>
      <c r="L21" s="151"/>
      <c r="M21" s="150"/>
      <c r="N21" s="151"/>
      <c r="O21" s="151"/>
      <c r="P21" s="165"/>
      <c r="Q21" s="154">
        <f t="shared" si="1"/>
        <v>0</v>
      </c>
      <c r="R21" s="166"/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3"/>
      <c r="B22" s="34"/>
      <c r="C22" s="35"/>
      <c r="D22" s="36"/>
      <c r="E22" s="169" t="s">
        <v>105</v>
      </c>
      <c r="F22" s="127">
        <f>SUM(F6:F20)</f>
        <v>0</v>
      </c>
      <c r="G22" s="127">
        <f t="shared" ref="G22:Q22" si="2">SUM(G6:G21)</f>
        <v>33400</v>
      </c>
      <c r="H22" s="127">
        <f t="shared" si="2"/>
        <v>17600</v>
      </c>
      <c r="I22" s="127">
        <f t="shared" si="2"/>
        <v>33390</v>
      </c>
      <c r="J22" s="127">
        <f t="shared" si="2"/>
        <v>7500</v>
      </c>
      <c r="K22" s="127">
        <f t="shared" si="2"/>
        <v>0</v>
      </c>
      <c r="L22" s="127">
        <f t="shared" si="2"/>
        <v>0</v>
      </c>
      <c r="M22" s="127">
        <f t="shared" si="2"/>
        <v>0</v>
      </c>
      <c r="N22" s="127">
        <f t="shared" si="2"/>
        <v>0</v>
      </c>
      <c r="O22" s="127">
        <f t="shared" si="2"/>
        <v>0</v>
      </c>
      <c r="P22" s="37">
        <f t="shared" si="2"/>
        <v>91890</v>
      </c>
      <c r="Q22" s="37">
        <f t="shared" si="2"/>
        <v>0</v>
      </c>
      <c r="R22" s="36"/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2.0" customHeight="1">
      <c r="A23" s="40"/>
      <c r="B23" s="41"/>
      <c r="C23" s="41"/>
      <c r="D23" s="41"/>
      <c r="E23" s="41"/>
      <c r="F23" s="42">
        <f>F22+G22+H22+I22+J22+K22+L22+M22+N22+O22</f>
        <v>91890</v>
      </c>
      <c r="G23" s="4"/>
      <c r="H23" s="4"/>
      <c r="I23" s="4"/>
      <c r="J23" s="4"/>
      <c r="K23" s="4"/>
      <c r="L23" s="4"/>
      <c r="M23" s="4"/>
      <c r="N23" s="4"/>
      <c r="O23" s="4"/>
      <c r="P23" s="120"/>
      <c r="Q23" s="43"/>
      <c r="R23" s="41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24.0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24.0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52.5" customHeight="1">
      <c r="A26" s="46" t="s">
        <v>191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47" t="s">
        <v>2</v>
      </c>
      <c r="B27" s="48" t="s">
        <v>3</v>
      </c>
      <c r="C27" s="48" t="s">
        <v>4</v>
      </c>
      <c r="D27" s="48" t="s">
        <v>5</v>
      </c>
      <c r="E27" s="48" t="s">
        <v>6</v>
      </c>
      <c r="F27" s="49" t="s">
        <v>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48" t="s">
        <v>8</v>
      </c>
      <c r="S27" s="48" t="s">
        <v>9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11"/>
      <c r="B28" s="12"/>
      <c r="C28" s="12"/>
      <c r="D28" s="12"/>
      <c r="E28" s="12"/>
      <c r="F28" s="50" t="s">
        <v>10</v>
      </c>
      <c r="G28" s="51" t="s">
        <v>11</v>
      </c>
      <c r="H28" s="10"/>
      <c r="I28" s="51" t="s">
        <v>12</v>
      </c>
      <c r="J28" s="10"/>
      <c r="K28" s="48" t="s">
        <v>13</v>
      </c>
      <c r="L28" s="52"/>
      <c r="M28" s="52"/>
      <c r="N28" s="52"/>
      <c r="O28" s="53" t="s">
        <v>587</v>
      </c>
      <c r="P28" s="48" t="s">
        <v>15</v>
      </c>
      <c r="Q28" s="48" t="s">
        <v>16</v>
      </c>
      <c r="R28" s="12"/>
      <c r="S28" s="12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16"/>
      <c r="B29" s="10"/>
      <c r="C29" s="10"/>
      <c r="D29" s="10"/>
      <c r="E29" s="10"/>
      <c r="F29" s="10"/>
      <c r="G29" s="54" t="s">
        <v>17</v>
      </c>
      <c r="H29" s="54" t="s">
        <v>18</v>
      </c>
      <c r="I29" s="54" t="s">
        <v>19</v>
      </c>
      <c r="J29" s="54" t="s">
        <v>20</v>
      </c>
      <c r="K29" s="10"/>
      <c r="L29" s="54" t="s">
        <v>21</v>
      </c>
      <c r="M29" s="54" t="s">
        <v>22</v>
      </c>
      <c r="N29" s="54" t="s">
        <v>23</v>
      </c>
      <c r="O29" s="10"/>
      <c r="P29" s="10"/>
      <c r="Q29" s="10"/>
      <c r="R29" s="10"/>
      <c r="S29" s="10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55">
        <v>1.0</v>
      </c>
      <c r="B30" s="146">
        <v>45701.0</v>
      </c>
      <c r="C30" s="147" t="s">
        <v>588</v>
      </c>
      <c r="D30" s="148">
        <v>30895.0</v>
      </c>
      <c r="E30" s="149" t="s">
        <v>524</v>
      </c>
      <c r="F30" s="60"/>
      <c r="G30" s="60"/>
      <c r="H30" s="98">
        <v>315.0</v>
      </c>
      <c r="I30" s="60"/>
      <c r="J30" s="60"/>
      <c r="K30" s="62"/>
      <c r="L30" s="60"/>
      <c r="M30" s="60"/>
      <c r="N30" s="60"/>
      <c r="O30" s="62">
        <v>315.0</v>
      </c>
      <c r="P30" s="63">
        <v>315.0</v>
      </c>
      <c r="Q30" s="64" t="s">
        <v>101</v>
      </c>
      <c r="R30" s="65"/>
      <c r="S30" s="60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66"/>
      <c r="B31" s="56"/>
      <c r="C31" s="57"/>
      <c r="D31" s="58"/>
      <c r="E31" s="59"/>
      <c r="F31" s="60"/>
      <c r="G31" s="60"/>
      <c r="H31" s="62"/>
      <c r="I31" s="61"/>
      <c r="J31" s="60"/>
      <c r="K31" s="60"/>
      <c r="L31" s="60"/>
      <c r="M31" s="60"/>
      <c r="N31" s="60"/>
      <c r="O31" s="62"/>
      <c r="P31" s="63"/>
      <c r="Q31" s="64" t="s">
        <v>101</v>
      </c>
      <c r="R31" s="67"/>
      <c r="S31" s="60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66"/>
      <c r="B32" s="121"/>
      <c r="C32" s="122"/>
      <c r="D32" s="123"/>
      <c r="E32" s="124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125"/>
      <c r="Q32" s="64"/>
      <c r="R32" s="67"/>
      <c r="S32" s="69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75"/>
      <c r="B33" s="76"/>
      <c r="C33" s="77"/>
      <c r="D33" s="78" t="s">
        <v>105</v>
      </c>
      <c r="E33" s="79"/>
      <c r="F33" s="80">
        <f t="shared" ref="F33:G33" si="3">SUM(F32)</f>
        <v>0</v>
      </c>
      <c r="G33" s="80">
        <f t="shared" si="3"/>
        <v>0</v>
      </c>
      <c r="H33" s="81"/>
      <c r="I33" s="80">
        <f>SUM(I30:I32)</f>
        <v>0</v>
      </c>
      <c r="J33" s="80">
        <f t="shared" ref="J33:N33" si="4">SUM(J32)</f>
        <v>0</v>
      </c>
      <c r="K33" s="80">
        <f t="shared" si="4"/>
        <v>0</v>
      </c>
      <c r="L33" s="80">
        <f t="shared" si="4"/>
        <v>0</v>
      </c>
      <c r="M33" s="80">
        <f t="shared" si="4"/>
        <v>0</v>
      </c>
      <c r="N33" s="80">
        <f t="shared" si="4"/>
        <v>0</v>
      </c>
      <c r="O33" s="80">
        <f t="shared" ref="O33:Q33" si="5">SUM(O30:O32)</f>
        <v>315</v>
      </c>
      <c r="P33" s="80">
        <f t="shared" si="5"/>
        <v>315</v>
      </c>
      <c r="Q33" s="80">
        <f t="shared" si="5"/>
        <v>0</v>
      </c>
      <c r="R33" s="79"/>
      <c r="S33" s="82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83"/>
      <c r="B34" s="84"/>
      <c r="C34" s="84"/>
      <c r="D34" s="84"/>
      <c r="E34" s="84"/>
      <c r="F34" s="85">
        <f>F33+G33+H33+I33+J33+K33+L33+M33+N33+O33</f>
        <v>315</v>
      </c>
      <c r="G34" s="4"/>
      <c r="H34" s="4"/>
      <c r="I34" s="4"/>
      <c r="J34" s="4"/>
      <c r="K34" s="4"/>
      <c r="L34" s="4"/>
      <c r="M34" s="4"/>
      <c r="N34" s="4"/>
      <c r="O34" s="4"/>
      <c r="P34" s="86"/>
      <c r="Q34" s="86"/>
      <c r="R34" s="84"/>
      <c r="S34" s="87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24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4.0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>
      <c r="A37" s="89" t="s">
        <v>106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90" t="s">
        <v>2</v>
      </c>
      <c r="B38" s="91" t="s">
        <v>3</v>
      </c>
      <c r="C38" s="91" t="s">
        <v>4</v>
      </c>
      <c r="D38" s="91" t="s">
        <v>5</v>
      </c>
      <c r="E38" s="91" t="s">
        <v>6</v>
      </c>
      <c r="F38" s="92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91" t="s">
        <v>8</v>
      </c>
      <c r="S38" s="91" t="s">
        <v>9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11"/>
      <c r="B39" s="12"/>
      <c r="C39" s="12"/>
      <c r="D39" s="12"/>
      <c r="E39" s="12"/>
      <c r="F39" s="93" t="s">
        <v>10</v>
      </c>
      <c r="G39" s="94" t="s">
        <v>11</v>
      </c>
      <c r="H39" s="10"/>
      <c r="I39" s="94" t="s">
        <v>12</v>
      </c>
      <c r="J39" s="10"/>
      <c r="K39" s="91" t="s">
        <v>13</v>
      </c>
      <c r="L39" s="95"/>
      <c r="M39" s="95"/>
      <c r="N39" s="95"/>
      <c r="O39" s="96" t="s">
        <v>589</v>
      </c>
      <c r="P39" s="91" t="s">
        <v>15</v>
      </c>
      <c r="Q39" s="91" t="s">
        <v>16</v>
      </c>
      <c r="R39" s="12"/>
      <c r="S39" s="1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16"/>
      <c r="B40" s="10"/>
      <c r="C40" s="10"/>
      <c r="D40" s="10"/>
      <c r="E40" s="10"/>
      <c r="F40" s="10"/>
      <c r="G40" s="97" t="s">
        <v>17</v>
      </c>
      <c r="H40" s="97" t="s">
        <v>18</v>
      </c>
      <c r="I40" s="97" t="s">
        <v>19</v>
      </c>
      <c r="J40" s="97" t="s">
        <v>20</v>
      </c>
      <c r="K40" s="10"/>
      <c r="L40" s="97" t="s">
        <v>21</v>
      </c>
      <c r="M40" s="97" t="s">
        <v>22</v>
      </c>
      <c r="N40" s="97" t="s">
        <v>23</v>
      </c>
      <c r="O40" s="10"/>
      <c r="P40" s="10"/>
      <c r="Q40" s="10"/>
      <c r="R40" s="10"/>
      <c r="S40" s="1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34.5" customHeight="1">
      <c r="A41" s="66">
        <v>1.0</v>
      </c>
      <c r="B41" s="146">
        <v>45701.0</v>
      </c>
      <c r="C41" s="58" t="s">
        <v>590</v>
      </c>
      <c r="D41" s="58">
        <v>54999.0</v>
      </c>
      <c r="E41" s="59" t="s">
        <v>591</v>
      </c>
      <c r="F41" s="60"/>
      <c r="G41" s="60"/>
      <c r="H41" s="98">
        <v>900.0</v>
      </c>
      <c r="I41" s="62"/>
      <c r="J41" s="62"/>
      <c r="K41" s="60"/>
      <c r="L41" s="60"/>
      <c r="M41" s="60"/>
      <c r="N41" s="60"/>
      <c r="O41" s="60"/>
      <c r="P41" s="63">
        <v>900.0</v>
      </c>
      <c r="Q41" s="64">
        <f t="shared" ref="Q41:Q47" si="6">F41+G41+H41+I41+J41+K41+L41+M41+N41+O41-P41</f>
        <v>0</v>
      </c>
      <c r="R41" s="170" t="s">
        <v>592</v>
      </c>
      <c r="S41" s="6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34.5" customHeight="1">
      <c r="A42" s="55">
        <v>2.0</v>
      </c>
      <c r="B42" s="146">
        <v>45701.0</v>
      </c>
      <c r="C42" s="58" t="s">
        <v>593</v>
      </c>
      <c r="D42" s="58">
        <v>21828.0</v>
      </c>
      <c r="E42" s="59" t="s">
        <v>594</v>
      </c>
      <c r="F42" s="60"/>
      <c r="G42" s="60"/>
      <c r="H42" s="62">
        <v>300.0</v>
      </c>
      <c r="I42" s="98"/>
      <c r="J42" s="62"/>
      <c r="K42" s="60"/>
      <c r="L42" s="62"/>
      <c r="M42" s="60"/>
      <c r="N42" s="60"/>
      <c r="O42" s="60"/>
      <c r="P42" s="63">
        <v>300.0</v>
      </c>
      <c r="Q42" s="64">
        <f t="shared" si="6"/>
        <v>0</v>
      </c>
      <c r="R42" s="170" t="s">
        <v>592</v>
      </c>
      <c r="S42" s="6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34.5" customHeight="1">
      <c r="A43" s="66">
        <v>3.0</v>
      </c>
      <c r="B43" s="146">
        <v>45701.0</v>
      </c>
      <c r="C43" s="58" t="s">
        <v>595</v>
      </c>
      <c r="D43" s="59">
        <v>21983.0</v>
      </c>
      <c r="E43" s="59" t="s">
        <v>596</v>
      </c>
      <c r="F43" s="60"/>
      <c r="G43" s="60"/>
      <c r="H43" s="62"/>
      <c r="I43" s="62"/>
      <c r="J43" s="60"/>
      <c r="K43" s="60"/>
      <c r="L43" s="62">
        <v>11400.0</v>
      </c>
      <c r="M43" s="60"/>
      <c r="N43" s="60"/>
      <c r="O43" s="60"/>
      <c r="P43" s="68">
        <v>11400.0</v>
      </c>
      <c r="Q43" s="64">
        <f t="shared" si="6"/>
        <v>0</v>
      </c>
      <c r="R43" s="171" t="s">
        <v>43</v>
      </c>
      <c r="S43" s="6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34.5" customHeight="1">
      <c r="A44" s="55">
        <v>4.0</v>
      </c>
      <c r="B44" s="146">
        <v>45701.0</v>
      </c>
      <c r="C44" s="58" t="s">
        <v>597</v>
      </c>
      <c r="D44" s="73">
        <v>69620.0</v>
      </c>
      <c r="E44" s="73" t="s">
        <v>598</v>
      </c>
      <c r="F44" s="60"/>
      <c r="G44" s="60"/>
      <c r="H44" s="62"/>
      <c r="I44" s="62"/>
      <c r="J44" s="60"/>
      <c r="K44" s="60"/>
      <c r="L44" s="62">
        <v>5700.0</v>
      </c>
      <c r="M44" s="60"/>
      <c r="N44" s="60"/>
      <c r="O44" s="60"/>
      <c r="P44" s="74">
        <v>5700.0</v>
      </c>
      <c r="Q44" s="64">
        <f t="shared" si="6"/>
        <v>0</v>
      </c>
      <c r="R44" s="171" t="s">
        <v>43</v>
      </c>
      <c r="S44" s="6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34.5" customHeight="1">
      <c r="A45" s="66"/>
      <c r="B45" s="70"/>
      <c r="C45" s="71"/>
      <c r="D45" s="73"/>
      <c r="E45" s="73"/>
      <c r="F45" s="60"/>
      <c r="G45" s="60"/>
      <c r="H45" s="62"/>
      <c r="I45" s="62"/>
      <c r="J45" s="60"/>
      <c r="K45" s="60"/>
      <c r="L45" s="62"/>
      <c r="M45" s="60"/>
      <c r="N45" s="60"/>
      <c r="O45" s="60"/>
      <c r="P45" s="74"/>
      <c r="Q45" s="64">
        <f t="shared" si="6"/>
        <v>0</v>
      </c>
      <c r="R45" s="170"/>
      <c r="S45" s="6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34.5" customHeight="1">
      <c r="A46" s="55"/>
      <c r="B46" s="70"/>
      <c r="C46" s="71"/>
      <c r="D46" s="73"/>
      <c r="E46" s="73"/>
      <c r="F46" s="60"/>
      <c r="G46" s="60"/>
      <c r="H46" s="62"/>
      <c r="I46" s="62"/>
      <c r="J46" s="60"/>
      <c r="K46" s="60"/>
      <c r="L46" s="60"/>
      <c r="M46" s="60"/>
      <c r="N46" s="60"/>
      <c r="O46" s="60"/>
      <c r="P46" s="74"/>
      <c r="Q46" s="64">
        <f t="shared" si="6"/>
        <v>0</v>
      </c>
      <c r="R46" s="170"/>
      <c r="S46" s="6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34.5" customHeight="1">
      <c r="A47" s="66"/>
      <c r="B47" s="70"/>
      <c r="C47" s="71"/>
      <c r="D47" s="73"/>
      <c r="E47" s="73"/>
      <c r="F47" s="60"/>
      <c r="G47" s="60"/>
      <c r="H47" s="62"/>
      <c r="I47" s="62"/>
      <c r="J47" s="60"/>
      <c r="K47" s="60"/>
      <c r="L47" s="60"/>
      <c r="M47" s="60"/>
      <c r="N47" s="60"/>
      <c r="O47" s="60"/>
      <c r="P47" s="74"/>
      <c r="Q47" s="64">
        <f t="shared" si="6"/>
        <v>0</v>
      </c>
      <c r="R47" s="170"/>
      <c r="S47" s="6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34.5" customHeight="1">
      <c r="A48" s="103"/>
      <c r="B48" s="104"/>
      <c r="C48" s="105"/>
      <c r="D48" s="106" t="s">
        <v>105</v>
      </c>
      <c r="E48" s="107"/>
      <c r="F48" s="108">
        <f t="shared" ref="F48:P48" si="7">SUM(F41:F47)</f>
        <v>0</v>
      </c>
      <c r="G48" s="108">
        <f t="shared" si="7"/>
        <v>0</v>
      </c>
      <c r="H48" s="108">
        <f t="shared" si="7"/>
        <v>1200</v>
      </c>
      <c r="I48" s="108">
        <f t="shared" si="7"/>
        <v>0</v>
      </c>
      <c r="J48" s="108">
        <f t="shared" si="7"/>
        <v>0</v>
      </c>
      <c r="K48" s="108">
        <f t="shared" si="7"/>
        <v>0</v>
      </c>
      <c r="L48" s="108">
        <f t="shared" si="7"/>
        <v>17100</v>
      </c>
      <c r="M48" s="108">
        <f t="shared" si="7"/>
        <v>0</v>
      </c>
      <c r="N48" s="108">
        <f t="shared" si="7"/>
        <v>0</v>
      </c>
      <c r="O48" s="108">
        <f t="shared" si="7"/>
        <v>0</v>
      </c>
      <c r="P48" s="108">
        <f t="shared" si="7"/>
        <v>18300</v>
      </c>
      <c r="Q48" s="108">
        <f>SUM(Q41:Q43)</f>
        <v>0</v>
      </c>
      <c r="R48" s="107"/>
      <c r="S48" s="11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111"/>
      <c r="B49" s="112"/>
      <c r="C49" s="112"/>
      <c r="D49" s="112"/>
      <c r="E49" s="112"/>
      <c r="F49" s="113">
        <f>F48+G48+H48+I48+J48+K48+L48+M48+N48+O48</f>
        <v>18300</v>
      </c>
      <c r="G49" s="4"/>
      <c r="H49" s="4"/>
      <c r="I49" s="4"/>
      <c r="J49" s="4"/>
      <c r="K49" s="4"/>
      <c r="L49" s="4"/>
      <c r="M49" s="4"/>
      <c r="N49" s="4"/>
      <c r="O49" s="4"/>
      <c r="P49" s="114"/>
      <c r="Q49" s="114"/>
      <c r="R49" s="112"/>
      <c r="S49" s="115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116" t="s">
        <v>116</v>
      </c>
      <c r="F51" s="117" t="s">
        <v>115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116" t="s">
        <v>117</v>
      </c>
      <c r="F52" s="117" t="s">
        <v>115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116" t="s">
        <v>118</v>
      </c>
      <c r="F53" s="117" t="s">
        <v>115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2"/>
      <c r="C54" s="2"/>
      <c r="D54" s="2"/>
      <c r="E54" s="116" t="s">
        <v>599</v>
      </c>
      <c r="F54" s="117" t="s">
        <v>115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2"/>
      <c r="C55" s="2"/>
      <c r="D55" s="2"/>
      <c r="E55" s="116" t="s">
        <v>120</v>
      </c>
      <c r="F55" s="117" t="s">
        <v>115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2"/>
      <c r="C56" s="2"/>
      <c r="D56" s="2"/>
      <c r="E56" s="116" t="s">
        <v>122</v>
      </c>
      <c r="F56" s="117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168" t="s">
        <v>565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</sheetData>
  <mergeCells count="52">
    <mergeCell ref="F34:O34"/>
    <mergeCell ref="A37:S37"/>
    <mergeCell ref="A38:A40"/>
    <mergeCell ref="B38:B40"/>
    <mergeCell ref="C38:C40"/>
    <mergeCell ref="D38:D40"/>
    <mergeCell ref="E38:E40"/>
    <mergeCell ref="S38:S40"/>
    <mergeCell ref="F38:Q38"/>
    <mergeCell ref="R38:R40"/>
    <mergeCell ref="F39:F40"/>
    <mergeCell ref="G39:H39"/>
    <mergeCell ref="I39:J39"/>
    <mergeCell ref="K39:K40"/>
    <mergeCell ref="O39:O40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  <mergeCell ref="A26:S26"/>
    <mergeCell ref="A27:A29"/>
    <mergeCell ref="B27:B29"/>
    <mergeCell ref="C27:C29"/>
    <mergeCell ref="D27:D29"/>
    <mergeCell ref="E27:E29"/>
    <mergeCell ref="S27:S29"/>
    <mergeCell ref="P28:P29"/>
    <mergeCell ref="Q28:Q29"/>
    <mergeCell ref="F27:Q27"/>
    <mergeCell ref="R27:R29"/>
    <mergeCell ref="F28:F29"/>
    <mergeCell ref="G28:H28"/>
    <mergeCell ref="I28:J28"/>
    <mergeCell ref="K28:K29"/>
    <mergeCell ref="O28:O29"/>
    <mergeCell ref="P39:P40"/>
    <mergeCell ref="Q39:Q40"/>
    <mergeCell ref="F49:O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24882.0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45701.0</v>
      </c>
      <c r="C6" s="147" t="s">
        <v>600</v>
      </c>
      <c r="D6" s="148">
        <v>79251.0</v>
      </c>
      <c r="E6" s="149" t="s">
        <v>601</v>
      </c>
      <c r="F6" s="150"/>
      <c r="G6" s="151"/>
      <c r="H6" s="151"/>
      <c r="I6" s="152"/>
      <c r="J6" s="150">
        <v>5100.0</v>
      </c>
      <c r="K6" s="150"/>
      <c r="L6" s="151"/>
      <c r="M6" s="151"/>
      <c r="N6" s="151"/>
      <c r="O6" s="151"/>
      <c r="P6" s="153">
        <v>5100.0</v>
      </c>
      <c r="Q6" s="154">
        <f t="shared" ref="Q6:Q24" si="1">F6+G6+H6+I6+J6+K6+L6+M6+N6+O6+-P6</f>
        <v>0</v>
      </c>
      <c r="R6" s="160" t="s">
        <v>38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45702.0</v>
      </c>
      <c r="C7" s="147" t="s">
        <v>602</v>
      </c>
      <c r="D7" s="148">
        <v>36928.0</v>
      </c>
      <c r="E7" s="149" t="s">
        <v>355</v>
      </c>
      <c r="F7" s="151"/>
      <c r="G7" s="150"/>
      <c r="H7" s="151"/>
      <c r="I7" s="150">
        <v>4600.0</v>
      </c>
      <c r="J7" s="152"/>
      <c r="K7" s="151"/>
      <c r="L7" s="151"/>
      <c r="M7" s="150"/>
      <c r="N7" s="151"/>
      <c r="O7" s="151"/>
      <c r="P7" s="153">
        <v>4600.0</v>
      </c>
      <c r="Q7" s="154">
        <f t="shared" si="1"/>
        <v>0</v>
      </c>
      <c r="R7" s="160" t="s">
        <v>29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45702.0</v>
      </c>
      <c r="C8" s="147" t="s">
        <v>603</v>
      </c>
      <c r="D8" s="148">
        <v>52669.0</v>
      </c>
      <c r="E8" s="149" t="s">
        <v>181</v>
      </c>
      <c r="F8" s="151"/>
      <c r="G8" s="150"/>
      <c r="H8" s="151"/>
      <c r="I8" s="152">
        <v>1000.0</v>
      </c>
      <c r="J8" s="150"/>
      <c r="K8" s="151"/>
      <c r="L8" s="151"/>
      <c r="M8" s="151"/>
      <c r="N8" s="151"/>
      <c r="O8" s="151"/>
      <c r="P8" s="153">
        <v>1000.0</v>
      </c>
      <c r="Q8" s="154">
        <f t="shared" si="1"/>
        <v>0</v>
      </c>
      <c r="R8" s="160" t="s">
        <v>43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45702.0</v>
      </c>
      <c r="C9" s="147" t="s">
        <v>604</v>
      </c>
      <c r="D9" s="148">
        <v>10249.0</v>
      </c>
      <c r="E9" s="149" t="s">
        <v>132</v>
      </c>
      <c r="F9" s="151"/>
      <c r="G9" s="150"/>
      <c r="H9" s="151"/>
      <c r="I9" s="150"/>
      <c r="J9" s="152">
        <v>3850.0</v>
      </c>
      <c r="K9" s="150"/>
      <c r="L9" s="150"/>
      <c r="M9" s="150"/>
      <c r="N9" s="151"/>
      <c r="O9" s="151"/>
      <c r="P9" s="153">
        <v>3850.0</v>
      </c>
      <c r="Q9" s="154">
        <f t="shared" si="1"/>
        <v>0</v>
      </c>
      <c r="R9" s="160" t="s">
        <v>38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45702.0</v>
      </c>
      <c r="C10" s="147" t="s">
        <v>605</v>
      </c>
      <c r="D10" s="148">
        <v>19688.0</v>
      </c>
      <c r="E10" s="149" t="s">
        <v>400</v>
      </c>
      <c r="F10" s="151"/>
      <c r="G10" s="150"/>
      <c r="H10" s="150"/>
      <c r="I10" s="150"/>
      <c r="J10" s="152">
        <v>5100.0</v>
      </c>
      <c r="K10" s="150"/>
      <c r="L10" s="151"/>
      <c r="M10" s="151"/>
      <c r="N10" s="151"/>
      <c r="O10" s="151"/>
      <c r="P10" s="153">
        <v>5100.0</v>
      </c>
      <c r="Q10" s="154">
        <f t="shared" si="1"/>
        <v>0</v>
      </c>
      <c r="R10" s="160" t="s">
        <v>29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45702.0</v>
      </c>
      <c r="C11" s="147" t="s">
        <v>606</v>
      </c>
      <c r="D11" s="148">
        <v>69620.0</v>
      </c>
      <c r="E11" s="149" t="s">
        <v>598</v>
      </c>
      <c r="F11" s="151"/>
      <c r="G11" s="150"/>
      <c r="H11" s="151"/>
      <c r="I11" s="152">
        <v>2944.0</v>
      </c>
      <c r="J11" s="150"/>
      <c r="K11" s="150">
        <v>7056.0</v>
      </c>
      <c r="L11" s="151"/>
      <c r="M11" s="150"/>
      <c r="N11" s="151"/>
      <c r="O11" s="151"/>
      <c r="P11" s="153">
        <v>10000.0</v>
      </c>
      <c r="Q11" s="154">
        <f t="shared" si="1"/>
        <v>0</v>
      </c>
      <c r="R11" s="160" t="s">
        <v>43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45702.0</v>
      </c>
      <c r="C12" s="147" t="s">
        <v>607</v>
      </c>
      <c r="D12" s="148">
        <v>51946.0</v>
      </c>
      <c r="E12" s="149" t="s">
        <v>145</v>
      </c>
      <c r="F12" s="151"/>
      <c r="G12" s="150"/>
      <c r="H12" s="151"/>
      <c r="I12" s="152">
        <v>10000.0</v>
      </c>
      <c r="J12" s="150"/>
      <c r="K12" s="151"/>
      <c r="L12" s="151"/>
      <c r="M12" s="150"/>
      <c r="N12" s="151"/>
      <c r="O12" s="151"/>
      <c r="P12" s="153">
        <v>10000.0</v>
      </c>
      <c r="Q12" s="154">
        <f t="shared" si="1"/>
        <v>0</v>
      </c>
      <c r="R12" s="160" t="s">
        <v>29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45702.0</v>
      </c>
      <c r="C13" s="147" t="s">
        <v>608</v>
      </c>
      <c r="D13" s="148">
        <v>83934.0</v>
      </c>
      <c r="E13" s="149" t="s">
        <v>609</v>
      </c>
      <c r="F13" s="151"/>
      <c r="G13" s="151"/>
      <c r="H13" s="151"/>
      <c r="I13" s="152">
        <v>15800.0</v>
      </c>
      <c r="J13" s="150"/>
      <c r="K13" s="151"/>
      <c r="L13" s="151"/>
      <c r="M13" s="151"/>
      <c r="N13" s="151"/>
      <c r="O13" s="151"/>
      <c r="P13" s="153">
        <v>15800.0</v>
      </c>
      <c r="Q13" s="154">
        <f t="shared" si="1"/>
        <v>0</v>
      </c>
      <c r="R13" s="160" t="s">
        <v>43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45702.0</v>
      </c>
      <c r="C14" s="147" t="s">
        <v>610</v>
      </c>
      <c r="D14" s="148">
        <v>58818.0</v>
      </c>
      <c r="E14" s="149" t="s">
        <v>611</v>
      </c>
      <c r="F14" s="151"/>
      <c r="G14" s="150"/>
      <c r="H14" s="151"/>
      <c r="I14" s="152">
        <v>100.0</v>
      </c>
      <c r="J14" s="150"/>
      <c r="K14" s="151"/>
      <c r="L14" s="151"/>
      <c r="M14" s="150"/>
      <c r="N14" s="151"/>
      <c r="O14" s="151"/>
      <c r="P14" s="153">
        <v>100.0</v>
      </c>
      <c r="Q14" s="154">
        <f t="shared" si="1"/>
        <v>0</v>
      </c>
      <c r="R14" s="160" t="s">
        <v>38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45702.0</v>
      </c>
      <c r="C15" s="147" t="s">
        <v>612</v>
      </c>
      <c r="D15" s="148">
        <v>13762.0</v>
      </c>
      <c r="E15" s="149" t="s">
        <v>613</v>
      </c>
      <c r="F15" s="151"/>
      <c r="G15" s="150"/>
      <c r="H15" s="151"/>
      <c r="I15" s="152"/>
      <c r="J15" s="150">
        <v>5300.0</v>
      </c>
      <c r="K15" s="151"/>
      <c r="L15" s="151"/>
      <c r="M15" s="150"/>
      <c r="N15" s="151"/>
      <c r="O15" s="151"/>
      <c r="P15" s="153">
        <v>5300.0</v>
      </c>
      <c r="Q15" s="154">
        <f t="shared" si="1"/>
        <v>0</v>
      </c>
      <c r="R15" s="160" t="s">
        <v>29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45702.0</v>
      </c>
      <c r="C16" s="147" t="s">
        <v>614</v>
      </c>
      <c r="D16" s="148">
        <v>52083.0</v>
      </c>
      <c r="E16" s="149" t="s">
        <v>236</v>
      </c>
      <c r="F16" s="157"/>
      <c r="G16" s="150"/>
      <c r="H16" s="151"/>
      <c r="I16" s="150">
        <v>2700.0</v>
      </c>
      <c r="J16" s="150"/>
      <c r="K16" s="151"/>
      <c r="L16" s="151"/>
      <c r="M16" s="151"/>
      <c r="N16" s="151"/>
      <c r="O16" s="151"/>
      <c r="P16" s="153">
        <v>2700.0</v>
      </c>
      <c r="Q16" s="154">
        <f t="shared" si="1"/>
        <v>0</v>
      </c>
      <c r="R16" s="160" t="s">
        <v>29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45702.0</v>
      </c>
      <c r="C17" s="147" t="s">
        <v>615</v>
      </c>
      <c r="D17" s="148">
        <v>82053.0</v>
      </c>
      <c r="E17" s="149" t="s">
        <v>616</v>
      </c>
      <c r="F17" s="151"/>
      <c r="G17" s="152"/>
      <c r="H17" s="151"/>
      <c r="I17" s="150"/>
      <c r="J17" s="150">
        <v>4600.0</v>
      </c>
      <c r="K17" s="150"/>
      <c r="L17" s="151"/>
      <c r="M17" s="151"/>
      <c r="N17" s="151"/>
      <c r="O17" s="151"/>
      <c r="P17" s="153">
        <v>4600.0</v>
      </c>
      <c r="Q17" s="154">
        <f t="shared" si="1"/>
        <v>0</v>
      </c>
      <c r="R17" s="160" t="s">
        <v>29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45701.0</v>
      </c>
      <c r="C18" s="147" t="s">
        <v>617</v>
      </c>
      <c r="D18" s="148">
        <v>86364.0</v>
      </c>
      <c r="E18" s="149" t="s">
        <v>618</v>
      </c>
      <c r="F18" s="150"/>
      <c r="G18" s="150"/>
      <c r="H18" s="151"/>
      <c r="I18" s="152">
        <v>3250.0</v>
      </c>
      <c r="J18" s="150"/>
      <c r="K18" s="151"/>
      <c r="L18" s="151"/>
      <c r="M18" s="150"/>
      <c r="N18" s="151"/>
      <c r="O18" s="151"/>
      <c r="P18" s="153">
        <v>3250.0</v>
      </c>
      <c r="Q18" s="154">
        <f t="shared" si="1"/>
        <v>0</v>
      </c>
      <c r="R18" s="160" t="s">
        <v>619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45701.0</v>
      </c>
      <c r="C19" s="147" t="s">
        <v>620</v>
      </c>
      <c r="D19" s="148">
        <v>86367.0</v>
      </c>
      <c r="E19" s="149" t="s">
        <v>621</v>
      </c>
      <c r="F19" s="151"/>
      <c r="G19" s="150"/>
      <c r="H19" s="150"/>
      <c r="I19" s="152">
        <v>3250.0</v>
      </c>
      <c r="J19" s="151"/>
      <c r="K19" s="151"/>
      <c r="L19" s="151"/>
      <c r="M19" s="150"/>
      <c r="N19" s="151"/>
      <c r="O19" s="151"/>
      <c r="P19" s="153">
        <v>3250.0</v>
      </c>
      <c r="Q19" s="154">
        <f t="shared" si="1"/>
        <v>0</v>
      </c>
      <c r="R19" s="160" t="s">
        <v>619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46">
        <v>45702.0</v>
      </c>
      <c r="C20" s="147" t="s">
        <v>622</v>
      </c>
      <c r="D20" s="148">
        <v>86377.0</v>
      </c>
      <c r="E20" s="149" t="s">
        <v>623</v>
      </c>
      <c r="F20" s="151"/>
      <c r="G20" s="150"/>
      <c r="H20" s="150"/>
      <c r="I20" s="152">
        <v>3250.0</v>
      </c>
      <c r="J20" s="150"/>
      <c r="K20" s="150"/>
      <c r="L20" s="151"/>
      <c r="M20" s="150"/>
      <c r="N20" s="151"/>
      <c r="O20" s="151"/>
      <c r="P20" s="153">
        <v>3250.0</v>
      </c>
      <c r="Q20" s="154">
        <f t="shared" si="1"/>
        <v>0</v>
      </c>
      <c r="R20" s="160" t="s">
        <v>619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61">
        <v>45702.0</v>
      </c>
      <c r="C21" s="162" t="s">
        <v>624</v>
      </c>
      <c r="D21" s="163">
        <v>86378.0</v>
      </c>
      <c r="E21" s="164" t="s">
        <v>625</v>
      </c>
      <c r="F21" s="151"/>
      <c r="G21" s="150"/>
      <c r="H21" s="150"/>
      <c r="I21" s="152">
        <v>3250.0</v>
      </c>
      <c r="J21" s="150"/>
      <c r="K21" s="150"/>
      <c r="L21" s="151"/>
      <c r="M21" s="150"/>
      <c r="N21" s="151"/>
      <c r="O21" s="151"/>
      <c r="P21" s="165">
        <v>3250.0</v>
      </c>
      <c r="Q21" s="154">
        <f t="shared" si="1"/>
        <v>0</v>
      </c>
      <c r="R21" s="166" t="s">
        <v>619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61">
        <v>45702.0</v>
      </c>
      <c r="C22" s="162" t="s">
        <v>626</v>
      </c>
      <c r="D22" s="163">
        <v>86380.0</v>
      </c>
      <c r="E22" s="164" t="s">
        <v>627</v>
      </c>
      <c r="F22" s="151"/>
      <c r="G22" s="150"/>
      <c r="H22" s="150"/>
      <c r="I22" s="152">
        <v>3250.0</v>
      </c>
      <c r="J22" s="150"/>
      <c r="K22" s="150"/>
      <c r="L22" s="151"/>
      <c r="M22" s="150"/>
      <c r="N22" s="151"/>
      <c r="O22" s="151"/>
      <c r="P22" s="165">
        <v>3250.0</v>
      </c>
      <c r="Q22" s="154">
        <f t="shared" si="1"/>
        <v>0</v>
      </c>
      <c r="R22" s="166" t="s">
        <v>619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45702.0</v>
      </c>
      <c r="C23" s="162" t="s">
        <v>628</v>
      </c>
      <c r="D23" s="163">
        <v>36826.0</v>
      </c>
      <c r="E23" s="164" t="s">
        <v>629</v>
      </c>
      <c r="F23" s="151"/>
      <c r="G23" s="150"/>
      <c r="H23" s="150"/>
      <c r="I23" s="152"/>
      <c r="J23" s="150"/>
      <c r="K23" s="150"/>
      <c r="L23" s="151"/>
      <c r="M23" s="150">
        <v>2420.0</v>
      </c>
      <c r="N23" s="151"/>
      <c r="O23" s="150"/>
      <c r="P23" s="165">
        <v>2420.0</v>
      </c>
      <c r="Q23" s="154">
        <f t="shared" si="1"/>
        <v>0</v>
      </c>
      <c r="R23" s="166"/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19.0</v>
      </c>
      <c r="B24" s="161">
        <v>45702.0</v>
      </c>
      <c r="C24" s="162" t="s">
        <v>630</v>
      </c>
      <c r="D24" s="163">
        <v>85546.0</v>
      </c>
      <c r="E24" s="164" t="s">
        <v>631</v>
      </c>
      <c r="F24" s="151"/>
      <c r="G24" s="150"/>
      <c r="H24" s="150"/>
      <c r="I24" s="152"/>
      <c r="J24" s="150"/>
      <c r="K24" s="150"/>
      <c r="L24" s="151"/>
      <c r="M24" s="150">
        <v>1400.0</v>
      </c>
      <c r="N24" s="151"/>
      <c r="O24" s="151"/>
      <c r="P24" s="165">
        <v>1400.0</v>
      </c>
      <c r="Q24" s="154">
        <f t="shared" si="1"/>
        <v>0</v>
      </c>
      <c r="R24" s="166"/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3"/>
      <c r="B25" s="34"/>
      <c r="C25" s="35"/>
      <c r="D25" s="36"/>
      <c r="E25" s="169"/>
      <c r="F25" s="127">
        <f t="shared" ref="F25:P25" si="2">SUM(F6:F24)</f>
        <v>0</v>
      </c>
      <c r="G25" s="127">
        <f t="shared" si="2"/>
        <v>0</v>
      </c>
      <c r="H25" s="127">
        <f t="shared" si="2"/>
        <v>0</v>
      </c>
      <c r="I25" s="127">
        <f t="shared" si="2"/>
        <v>53394</v>
      </c>
      <c r="J25" s="127">
        <f t="shared" si="2"/>
        <v>23950</v>
      </c>
      <c r="K25" s="127">
        <f t="shared" si="2"/>
        <v>7056</v>
      </c>
      <c r="L25" s="127">
        <f t="shared" si="2"/>
        <v>0</v>
      </c>
      <c r="M25" s="127">
        <f t="shared" si="2"/>
        <v>3820</v>
      </c>
      <c r="N25" s="127">
        <f t="shared" si="2"/>
        <v>0</v>
      </c>
      <c r="O25" s="127">
        <f t="shared" si="2"/>
        <v>0</v>
      </c>
      <c r="P25" s="127">
        <f t="shared" si="2"/>
        <v>88220</v>
      </c>
      <c r="Q25" s="37"/>
      <c r="R25" s="36"/>
      <c r="S25" s="38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42.0" customHeight="1">
      <c r="A26" s="40"/>
      <c r="B26" s="41"/>
      <c r="C26" s="41"/>
      <c r="D26" s="41"/>
      <c r="E26" s="41"/>
      <c r="F26" s="42">
        <f>F25+G25+H25+I25+J25+K25+L25+M25+N25+O25</f>
        <v>88220</v>
      </c>
      <c r="G26" s="4"/>
      <c r="H26" s="4"/>
      <c r="I26" s="4"/>
      <c r="J26" s="4"/>
      <c r="K26" s="4"/>
      <c r="L26" s="4"/>
      <c r="M26" s="4"/>
      <c r="N26" s="4"/>
      <c r="O26" s="4"/>
      <c r="P26" s="120"/>
      <c r="Q26" s="43"/>
      <c r="R26" s="41"/>
      <c r="S26" s="4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24.0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24.0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52.5" customHeight="1">
      <c r="A29" s="46" t="s">
        <v>191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7" t="s">
        <v>2</v>
      </c>
      <c r="B30" s="48" t="s">
        <v>3</v>
      </c>
      <c r="C30" s="48" t="s">
        <v>4</v>
      </c>
      <c r="D30" s="48" t="s">
        <v>5</v>
      </c>
      <c r="E30" s="48" t="s">
        <v>6</v>
      </c>
      <c r="F30" s="49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48" t="s">
        <v>8</v>
      </c>
      <c r="S30" s="48" t="s">
        <v>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1"/>
      <c r="B31" s="12"/>
      <c r="C31" s="12"/>
      <c r="D31" s="12"/>
      <c r="E31" s="12"/>
      <c r="F31" s="50" t="s">
        <v>10</v>
      </c>
      <c r="G31" s="51" t="s">
        <v>11</v>
      </c>
      <c r="H31" s="10"/>
      <c r="I31" s="51" t="s">
        <v>12</v>
      </c>
      <c r="J31" s="10"/>
      <c r="K31" s="48" t="s">
        <v>13</v>
      </c>
      <c r="L31" s="52"/>
      <c r="M31" s="52"/>
      <c r="N31" s="52"/>
      <c r="O31" s="53" t="s">
        <v>632</v>
      </c>
      <c r="P31" s="48" t="s">
        <v>15</v>
      </c>
      <c r="Q31" s="48" t="s">
        <v>16</v>
      </c>
      <c r="R31" s="12"/>
      <c r="S31" s="12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16"/>
      <c r="B32" s="10"/>
      <c r="C32" s="10"/>
      <c r="D32" s="10"/>
      <c r="E32" s="10"/>
      <c r="F32" s="10"/>
      <c r="G32" s="54" t="s">
        <v>17</v>
      </c>
      <c r="H32" s="54" t="s">
        <v>18</v>
      </c>
      <c r="I32" s="54" t="s">
        <v>19</v>
      </c>
      <c r="J32" s="54" t="s">
        <v>20</v>
      </c>
      <c r="K32" s="10"/>
      <c r="L32" s="54" t="s">
        <v>21</v>
      </c>
      <c r="M32" s="54" t="s">
        <v>22</v>
      </c>
      <c r="N32" s="54" t="s">
        <v>23</v>
      </c>
      <c r="O32" s="10"/>
      <c r="P32" s="10"/>
      <c r="Q32" s="10"/>
      <c r="R32" s="10"/>
      <c r="S32" s="10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55">
        <v>1.0</v>
      </c>
      <c r="B33" s="161">
        <v>45701.0</v>
      </c>
      <c r="C33" s="162" t="s">
        <v>633</v>
      </c>
      <c r="D33" s="163">
        <v>42071.0</v>
      </c>
      <c r="E33" s="164" t="s">
        <v>634</v>
      </c>
      <c r="F33" s="151"/>
      <c r="G33" s="150"/>
      <c r="H33" s="150"/>
      <c r="I33" s="152"/>
      <c r="J33" s="150"/>
      <c r="K33" s="150"/>
      <c r="L33" s="151"/>
      <c r="M33" s="150"/>
      <c r="N33" s="151"/>
      <c r="O33" s="150">
        <v>221.0</v>
      </c>
      <c r="P33" s="165">
        <v>221.0</v>
      </c>
      <c r="Q33" s="154">
        <f t="shared" ref="Q33:Q35" si="3">F33+G33+H33+I33+J33+K33+L33+M33+N33+O33+-P33</f>
        <v>0</v>
      </c>
      <c r="R33" s="166"/>
      <c r="S33" s="60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66">
        <v>2.0</v>
      </c>
      <c r="B34" s="161">
        <v>45702.0</v>
      </c>
      <c r="C34" s="162" t="s">
        <v>635</v>
      </c>
      <c r="D34" s="163">
        <v>69620.0</v>
      </c>
      <c r="E34" s="164" t="s">
        <v>598</v>
      </c>
      <c r="F34" s="151"/>
      <c r="G34" s="150"/>
      <c r="H34" s="150"/>
      <c r="I34" s="152"/>
      <c r="J34" s="150"/>
      <c r="K34" s="150"/>
      <c r="L34" s="151"/>
      <c r="M34" s="150"/>
      <c r="N34" s="151"/>
      <c r="O34" s="150">
        <v>35.0</v>
      </c>
      <c r="P34" s="165">
        <v>35.0</v>
      </c>
      <c r="Q34" s="154">
        <f t="shared" si="3"/>
        <v>0</v>
      </c>
      <c r="R34" s="166"/>
      <c r="S34" s="60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66">
        <v>3.0</v>
      </c>
      <c r="B35" s="161">
        <v>45702.0</v>
      </c>
      <c r="C35" s="162" t="s">
        <v>636</v>
      </c>
      <c r="D35" s="163">
        <v>58818.0</v>
      </c>
      <c r="E35" s="164" t="s">
        <v>611</v>
      </c>
      <c r="F35" s="151"/>
      <c r="G35" s="151"/>
      <c r="H35" s="152"/>
      <c r="I35" s="150"/>
      <c r="J35" s="150"/>
      <c r="K35" s="150"/>
      <c r="L35" s="151"/>
      <c r="M35" s="150"/>
      <c r="N35" s="151"/>
      <c r="O35" s="150">
        <v>138.0</v>
      </c>
      <c r="P35" s="165">
        <v>138.0</v>
      </c>
      <c r="Q35" s="154">
        <f t="shared" si="3"/>
        <v>0</v>
      </c>
      <c r="R35" s="166"/>
      <c r="S35" s="69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75"/>
      <c r="B36" s="76"/>
      <c r="C36" s="77"/>
      <c r="D36" s="78" t="s">
        <v>105</v>
      </c>
      <c r="E36" s="79"/>
      <c r="F36" s="80">
        <f t="shared" ref="F36:G36" si="4">SUM(F35)</f>
        <v>0</v>
      </c>
      <c r="G36" s="80">
        <f t="shared" si="4"/>
        <v>0</v>
      </c>
      <c r="H36" s="81"/>
      <c r="I36" s="80">
        <f>SUM(I33:I35)</f>
        <v>0</v>
      </c>
      <c r="J36" s="80">
        <f t="shared" ref="J36:N36" si="5">SUM(J35)</f>
        <v>0</v>
      </c>
      <c r="K36" s="80">
        <f t="shared" si="5"/>
        <v>0</v>
      </c>
      <c r="L36" s="80">
        <f t="shared" si="5"/>
        <v>0</v>
      </c>
      <c r="M36" s="80">
        <f t="shared" si="5"/>
        <v>0</v>
      </c>
      <c r="N36" s="80">
        <f t="shared" si="5"/>
        <v>0</v>
      </c>
      <c r="O36" s="80">
        <f t="shared" ref="O36:Q36" si="6">SUM(O33:O35)</f>
        <v>394</v>
      </c>
      <c r="P36" s="80">
        <f t="shared" si="6"/>
        <v>394</v>
      </c>
      <c r="Q36" s="80">
        <f t="shared" si="6"/>
        <v>0</v>
      </c>
      <c r="R36" s="79"/>
      <c r="S36" s="82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83"/>
      <c r="B37" s="84"/>
      <c r="C37" s="84"/>
      <c r="D37" s="84"/>
      <c r="E37" s="84"/>
      <c r="F37" s="85">
        <f>F36+G36+H36+I36+J36+K36+L36+M36+N36+O36</f>
        <v>394</v>
      </c>
      <c r="G37" s="4"/>
      <c r="H37" s="4"/>
      <c r="I37" s="4"/>
      <c r="J37" s="4"/>
      <c r="K37" s="4"/>
      <c r="L37" s="4"/>
      <c r="M37" s="4"/>
      <c r="N37" s="4"/>
      <c r="O37" s="4"/>
      <c r="P37" s="86"/>
      <c r="Q37" s="86"/>
      <c r="R37" s="84"/>
      <c r="S37" s="87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24.0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24.0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>
      <c r="A40" s="89" t="s">
        <v>106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90" t="s">
        <v>2</v>
      </c>
      <c r="B41" s="91" t="s">
        <v>3</v>
      </c>
      <c r="C41" s="91" t="s">
        <v>4</v>
      </c>
      <c r="D41" s="91" t="s">
        <v>5</v>
      </c>
      <c r="E41" s="91" t="s">
        <v>6</v>
      </c>
      <c r="F41" s="92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91" t="s">
        <v>8</v>
      </c>
      <c r="S41" s="91" t="s">
        <v>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11"/>
      <c r="B42" s="12"/>
      <c r="C42" s="12"/>
      <c r="D42" s="12"/>
      <c r="E42" s="12"/>
      <c r="F42" s="93" t="s">
        <v>10</v>
      </c>
      <c r="G42" s="94" t="s">
        <v>11</v>
      </c>
      <c r="H42" s="10"/>
      <c r="I42" s="94" t="s">
        <v>12</v>
      </c>
      <c r="J42" s="10"/>
      <c r="K42" s="91" t="s">
        <v>13</v>
      </c>
      <c r="L42" s="95"/>
      <c r="M42" s="95"/>
      <c r="N42" s="95"/>
      <c r="O42" s="96" t="s">
        <v>637</v>
      </c>
      <c r="P42" s="91" t="s">
        <v>15</v>
      </c>
      <c r="Q42" s="91" t="s">
        <v>16</v>
      </c>
      <c r="R42" s="12"/>
      <c r="S42" s="1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16"/>
      <c r="B43" s="10"/>
      <c r="C43" s="10"/>
      <c r="D43" s="10"/>
      <c r="E43" s="10"/>
      <c r="F43" s="10"/>
      <c r="G43" s="97" t="s">
        <v>17</v>
      </c>
      <c r="H43" s="97" t="s">
        <v>18</v>
      </c>
      <c r="I43" s="97" t="s">
        <v>19</v>
      </c>
      <c r="J43" s="97" t="s">
        <v>20</v>
      </c>
      <c r="K43" s="10"/>
      <c r="L43" s="97" t="s">
        <v>21</v>
      </c>
      <c r="M43" s="97" t="s">
        <v>22</v>
      </c>
      <c r="N43" s="97" t="s">
        <v>23</v>
      </c>
      <c r="O43" s="10"/>
      <c r="P43" s="10"/>
      <c r="Q43" s="10"/>
      <c r="R43" s="10"/>
      <c r="S43" s="1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34.5" customHeight="1">
      <c r="A44" s="66">
        <v>1.0</v>
      </c>
      <c r="B44" s="146">
        <v>45702.0</v>
      </c>
      <c r="C44" s="58" t="s">
        <v>638</v>
      </c>
      <c r="D44" s="58">
        <v>36928.0</v>
      </c>
      <c r="E44" s="59" t="s">
        <v>355</v>
      </c>
      <c r="F44" s="60"/>
      <c r="G44" s="60"/>
      <c r="H44" s="98"/>
      <c r="I44" s="62">
        <v>50.0</v>
      </c>
      <c r="J44" s="62"/>
      <c r="K44" s="60"/>
      <c r="L44" s="60"/>
      <c r="M44" s="60"/>
      <c r="N44" s="60"/>
      <c r="O44" s="60"/>
      <c r="P44" s="63"/>
      <c r="Q44" s="64">
        <f>F44+G44+H44+I44+J44+K44+L44+M44+N44+O44-P44</f>
        <v>50</v>
      </c>
      <c r="R44" s="170" t="s">
        <v>29</v>
      </c>
      <c r="S44" s="6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34.5" customHeight="1">
      <c r="A45" s="103"/>
      <c r="B45" s="104"/>
      <c r="C45" s="105"/>
      <c r="D45" s="106" t="s">
        <v>105</v>
      </c>
      <c r="E45" s="107"/>
      <c r="F45" s="108">
        <f t="shared" ref="F45:Q45" si="7">SUM(F44)</f>
        <v>0</v>
      </c>
      <c r="G45" s="108">
        <f t="shared" si="7"/>
        <v>0</v>
      </c>
      <c r="H45" s="108">
        <f t="shared" si="7"/>
        <v>0</v>
      </c>
      <c r="I45" s="108">
        <f t="shared" si="7"/>
        <v>50</v>
      </c>
      <c r="J45" s="108">
        <f t="shared" si="7"/>
        <v>0</v>
      </c>
      <c r="K45" s="108">
        <f t="shared" si="7"/>
        <v>0</v>
      </c>
      <c r="L45" s="108">
        <f t="shared" si="7"/>
        <v>0</v>
      </c>
      <c r="M45" s="108">
        <f t="shared" si="7"/>
        <v>0</v>
      </c>
      <c r="N45" s="108">
        <f t="shared" si="7"/>
        <v>0</v>
      </c>
      <c r="O45" s="108">
        <f t="shared" si="7"/>
        <v>0</v>
      </c>
      <c r="P45" s="108">
        <f t="shared" si="7"/>
        <v>0</v>
      </c>
      <c r="Q45" s="108">
        <f t="shared" si="7"/>
        <v>50</v>
      </c>
      <c r="R45" s="107"/>
      <c r="S45" s="11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11"/>
      <c r="B46" s="112"/>
      <c r="C46" s="112"/>
      <c r="D46" s="112"/>
      <c r="E46" s="112"/>
      <c r="F46" s="113">
        <f>F45+G45+H45+I45+J45+K45+L45+M45+N45+O45</f>
        <v>50</v>
      </c>
      <c r="G46" s="4"/>
      <c r="H46" s="4"/>
      <c r="I46" s="4"/>
      <c r="J46" s="4"/>
      <c r="K46" s="4"/>
      <c r="L46" s="4"/>
      <c r="M46" s="4"/>
      <c r="N46" s="4"/>
      <c r="O46" s="4"/>
      <c r="P46" s="114"/>
      <c r="Q46" s="114"/>
      <c r="R46" s="112"/>
      <c r="S46" s="115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116" t="s">
        <v>116</v>
      </c>
      <c r="F48" s="117" t="s">
        <v>265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116" t="s">
        <v>117</v>
      </c>
      <c r="F49" s="117" t="s">
        <v>265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116" t="s">
        <v>118</v>
      </c>
      <c r="F50" s="117" t="s">
        <v>265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116" t="s">
        <v>639</v>
      </c>
      <c r="F51" s="117" t="s">
        <v>265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116" t="s">
        <v>120</v>
      </c>
      <c r="F52" s="117" t="s">
        <v>115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116" t="s">
        <v>122</v>
      </c>
      <c r="F53" s="117" t="s">
        <v>265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168" t="s">
        <v>565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</sheetData>
  <mergeCells count="52">
    <mergeCell ref="F37:O37"/>
    <mergeCell ref="A40:S40"/>
    <mergeCell ref="A41:A43"/>
    <mergeCell ref="B41:B43"/>
    <mergeCell ref="C41:C43"/>
    <mergeCell ref="D41:D43"/>
    <mergeCell ref="E41:E43"/>
    <mergeCell ref="S41:S43"/>
    <mergeCell ref="F41:Q41"/>
    <mergeCell ref="R41:R43"/>
    <mergeCell ref="F42:F43"/>
    <mergeCell ref="G42:H42"/>
    <mergeCell ref="I42:J42"/>
    <mergeCell ref="K42:K43"/>
    <mergeCell ref="O42:O4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6:O26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P42:P43"/>
    <mergeCell ref="Q42:Q43"/>
    <mergeCell ref="F46:O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24883.0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45703.0</v>
      </c>
      <c r="C6" s="147" t="s">
        <v>640</v>
      </c>
      <c r="D6" s="148">
        <v>59103.0</v>
      </c>
      <c r="E6" s="149" t="s">
        <v>113</v>
      </c>
      <c r="F6" s="150"/>
      <c r="G6" s="151"/>
      <c r="H6" s="151"/>
      <c r="I6" s="152"/>
      <c r="J6" s="150"/>
      <c r="K6" s="150">
        <v>5000.0</v>
      </c>
      <c r="L6" s="151"/>
      <c r="M6" s="151"/>
      <c r="N6" s="151"/>
      <c r="O6" s="151"/>
      <c r="P6" s="153">
        <v>5000.0</v>
      </c>
      <c r="Q6" s="154">
        <f t="shared" ref="Q6:Q19" si="1">F6+G6+H6+I6+J6+K6+L6+M6+N6+O6+-P6</f>
        <v>0</v>
      </c>
      <c r="R6" s="160" t="s">
        <v>29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45703.0</v>
      </c>
      <c r="C7" s="147" t="s">
        <v>641</v>
      </c>
      <c r="D7" s="148">
        <v>57773.0</v>
      </c>
      <c r="E7" s="149" t="s">
        <v>642</v>
      </c>
      <c r="F7" s="151"/>
      <c r="G7" s="150"/>
      <c r="H7" s="151"/>
      <c r="I7" s="150">
        <v>2600.0</v>
      </c>
      <c r="J7" s="152"/>
      <c r="K7" s="151"/>
      <c r="L7" s="151"/>
      <c r="M7" s="150"/>
      <c r="N7" s="151"/>
      <c r="O7" s="151"/>
      <c r="P7" s="153">
        <v>2600.0</v>
      </c>
      <c r="Q7" s="154">
        <f t="shared" si="1"/>
        <v>0</v>
      </c>
      <c r="R7" s="160" t="s">
        <v>38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45703.0</v>
      </c>
      <c r="C8" s="147" t="s">
        <v>643</v>
      </c>
      <c r="D8" s="148">
        <v>82083.0</v>
      </c>
      <c r="E8" s="149" t="s">
        <v>644</v>
      </c>
      <c r="F8" s="151"/>
      <c r="G8" s="150"/>
      <c r="H8" s="151"/>
      <c r="I8" s="152"/>
      <c r="J8" s="150">
        <v>6550.0</v>
      </c>
      <c r="K8" s="151"/>
      <c r="L8" s="151"/>
      <c r="M8" s="151"/>
      <c r="N8" s="151"/>
      <c r="O8" s="151"/>
      <c r="P8" s="153">
        <v>6550.0</v>
      </c>
      <c r="Q8" s="154">
        <f t="shared" si="1"/>
        <v>0</v>
      </c>
      <c r="R8" s="160" t="s">
        <v>38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45703.0</v>
      </c>
      <c r="C9" s="147" t="s">
        <v>645</v>
      </c>
      <c r="D9" s="148">
        <v>80060.0</v>
      </c>
      <c r="E9" s="149" t="s">
        <v>646</v>
      </c>
      <c r="F9" s="151"/>
      <c r="G9" s="150"/>
      <c r="H9" s="151"/>
      <c r="I9" s="150">
        <v>1000.0</v>
      </c>
      <c r="J9" s="152"/>
      <c r="K9" s="150"/>
      <c r="L9" s="150"/>
      <c r="M9" s="150"/>
      <c r="N9" s="151"/>
      <c r="O9" s="151"/>
      <c r="P9" s="153">
        <v>1000.0</v>
      </c>
      <c r="Q9" s="154">
        <f t="shared" si="1"/>
        <v>0</v>
      </c>
      <c r="R9" s="160" t="s">
        <v>29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45703.0</v>
      </c>
      <c r="C10" s="147" t="s">
        <v>647</v>
      </c>
      <c r="D10" s="148">
        <v>52669.0</v>
      </c>
      <c r="E10" s="149" t="s">
        <v>181</v>
      </c>
      <c r="F10" s="151"/>
      <c r="G10" s="150"/>
      <c r="H10" s="150"/>
      <c r="I10" s="150">
        <v>1250.0</v>
      </c>
      <c r="J10" s="152"/>
      <c r="K10" s="150"/>
      <c r="L10" s="151"/>
      <c r="M10" s="151"/>
      <c r="N10" s="151"/>
      <c r="O10" s="151"/>
      <c r="P10" s="153">
        <v>1250.0</v>
      </c>
      <c r="Q10" s="154">
        <f t="shared" si="1"/>
        <v>0</v>
      </c>
      <c r="R10" s="160" t="s">
        <v>29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45703.0</v>
      </c>
      <c r="C11" s="147" t="s">
        <v>648</v>
      </c>
      <c r="D11" s="148">
        <v>82174.0</v>
      </c>
      <c r="E11" s="149" t="s">
        <v>649</v>
      </c>
      <c r="F11" s="151"/>
      <c r="G11" s="150"/>
      <c r="H11" s="151"/>
      <c r="I11" s="152"/>
      <c r="J11" s="150"/>
      <c r="K11" s="150"/>
      <c r="L11" s="151"/>
      <c r="M11" s="150">
        <v>1450.0</v>
      </c>
      <c r="N11" s="151"/>
      <c r="O11" s="151"/>
      <c r="P11" s="153">
        <v>1450.0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45703.0</v>
      </c>
      <c r="C12" s="147" t="s">
        <v>650</v>
      </c>
      <c r="D12" s="148">
        <v>64461.0</v>
      </c>
      <c r="E12" s="149" t="s">
        <v>250</v>
      </c>
      <c r="F12" s="150">
        <v>2500.0</v>
      </c>
      <c r="G12" s="150"/>
      <c r="H12" s="151"/>
      <c r="I12" s="152"/>
      <c r="J12" s="150"/>
      <c r="K12" s="151"/>
      <c r="L12" s="151"/>
      <c r="M12" s="150"/>
      <c r="N12" s="151"/>
      <c r="O12" s="151"/>
      <c r="P12" s="153">
        <v>2500.0</v>
      </c>
      <c r="Q12" s="154">
        <f t="shared" si="1"/>
        <v>0</v>
      </c>
      <c r="R12" s="160" t="s">
        <v>38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45703.0</v>
      </c>
      <c r="C13" s="147" t="s">
        <v>651</v>
      </c>
      <c r="D13" s="148">
        <v>52083.0</v>
      </c>
      <c r="E13" s="149" t="s">
        <v>236</v>
      </c>
      <c r="F13" s="151"/>
      <c r="G13" s="151"/>
      <c r="H13" s="151"/>
      <c r="I13" s="152">
        <v>2700.0</v>
      </c>
      <c r="J13" s="150"/>
      <c r="K13" s="151"/>
      <c r="L13" s="151"/>
      <c r="M13" s="151"/>
      <c r="N13" s="151"/>
      <c r="O13" s="151"/>
      <c r="P13" s="153">
        <v>2700.0</v>
      </c>
      <c r="Q13" s="154">
        <f t="shared" si="1"/>
        <v>0</v>
      </c>
      <c r="R13" s="160" t="s">
        <v>29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45703.0</v>
      </c>
      <c r="C14" s="147" t="s">
        <v>652</v>
      </c>
      <c r="D14" s="148">
        <v>51017.0</v>
      </c>
      <c r="E14" s="149" t="s">
        <v>185</v>
      </c>
      <c r="F14" s="151"/>
      <c r="G14" s="150"/>
      <c r="H14" s="150">
        <v>5000.0</v>
      </c>
      <c r="I14" s="152"/>
      <c r="J14" s="150"/>
      <c r="K14" s="151"/>
      <c r="L14" s="151"/>
      <c r="M14" s="150"/>
      <c r="N14" s="151"/>
      <c r="O14" s="151"/>
      <c r="P14" s="153">
        <v>5000.0</v>
      </c>
      <c r="Q14" s="154">
        <f t="shared" si="1"/>
        <v>0</v>
      </c>
      <c r="R14" s="160"/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45703.0</v>
      </c>
      <c r="C15" s="147" t="s">
        <v>653</v>
      </c>
      <c r="D15" s="148">
        <v>10249.0</v>
      </c>
      <c r="E15" s="149" t="s">
        <v>132</v>
      </c>
      <c r="F15" s="151"/>
      <c r="G15" s="150"/>
      <c r="H15" s="151"/>
      <c r="I15" s="152"/>
      <c r="J15" s="150"/>
      <c r="K15" s="150">
        <v>300.0</v>
      </c>
      <c r="L15" s="151"/>
      <c r="M15" s="150"/>
      <c r="N15" s="151"/>
      <c r="O15" s="151"/>
      <c r="P15" s="153">
        <v>300.0</v>
      </c>
      <c r="Q15" s="154">
        <f t="shared" si="1"/>
        <v>0</v>
      </c>
      <c r="R15" s="160"/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45703.0</v>
      </c>
      <c r="C16" s="147" t="s">
        <v>654</v>
      </c>
      <c r="D16" s="148">
        <v>68284.0</v>
      </c>
      <c r="E16" s="149" t="s">
        <v>655</v>
      </c>
      <c r="F16" s="157"/>
      <c r="G16" s="150"/>
      <c r="H16" s="150">
        <v>8850.0</v>
      </c>
      <c r="I16" s="150"/>
      <c r="J16" s="150"/>
      <c r="K16" s="151"/>
      <c r="L16" s="151"/>
      <c r="M16" s="151"/>
      <c r="N16" s="151"/>
      <c r="O16" s="151"/>
      <c r="P16" s="153">
        <v>8850.0</v>
      </c>
      <c r="Q16" s="154">
        <f t="shared" si="1"/>
        <v>0</v>
      </c>
      <c r="R16" s="160"/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45703.0</v>
      </c>
      <c r="C17" s="147" t="s">
        <v>656</v>
      </c>
      <c r="D17" s="148">
        <v>77838.0</v>
      </c>
      <c r="E17" s="149" t="s">
        <v>657</v>
      </c>
      <c r="F17" s="151"/>
      <c r="G17" s="152"/>
      <c r="H17" s="151"/>
      <c r="I17" s="150"/>
      <c r="J17" s="150"/>
      <c r="K17" s="150"/>
      <c r="L17" s="151"/>
      <c r="M17" s="150">
        <v>2600.0</v>
      </c>
      <c r="N17" s="151"/>
      <c r="O17" s="151"/>
      <c r="P17" s="153">
        <v>2600.0</v>
      </c>
      <c r="Q17" s="154">
        <f t="shared" si="1"/>
        <v>0</v>
      </c>
      <c r="R17" s="160"/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45703.0</v>
      </c>
      <c r="C18" s="147" t="s">
        <v>658</v>
      </c>
      <c r="D18" s="148">
        <v>72839.0</v>
      </c>
      <c r="E18" s="149" t="s">
        <v>456</v>
      </c>
      <c r="F18" s="150"/>
      <c r="G18" s="150"/>
      <c r="H18" s="150">
        <v>10000.0</v>
      </c>
      <c r="I18" s="152"/>
      <c r="J18" s="150"/>
      <c r="K18" s="151"/>
      <c r="L18" s="151"/>
      <c r="M18" s="150"/>
      <c r="N18" s="151"/>
      <c r="O18" s="151"/>
      <c r="P18" s="153">
        <v>10000.0</v>
      </c>
      <c r="Q18" s="154">
        <f t="shared" si="1"/>
        <v>0</v>
      </c>
      <c r="R18" s="160"/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45703.0</v>
      </c>
      <c r="C19" s="147" t="s">
        <v>659</v>
      </c>
      <c r="D19" s="148">
        <v>21384.0</v>
      </c>
      <c r="E19" s="149" t="s">
        <v>555</v>
      </c>
      <c r="F19" s="151"/>
      <c r="G19" s="150"/>
      <c r="H19" s="150">
        <v>6000.0</v>
      </c>
      <c r="I19" s="152"/>
      <c r="J19" s="151"/>
      <c r="K19" s="151"/>
      <c r="L19" s="151"/>
      <c r="M19" s="150"/>
      <c r="N19" s="151"/>
      <c r="O19" s="151"/>
      <c r="P19" s="153">
        <v>6000.0</v>
      </c>
      <c r="Q19" s="154">
        <f t="shared" si="1"/>
        <v>0</v>
      </c>
      <c r="R19" s="160"/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3"/>
      <c r="B20" s="34"/>
      <c r="C20" s="35"/>
      <c r="D20" s="36"/>
      <c r="E20" s="169"/>
      <c r="F20" s="127">
        <f t="shared" ref="F20:P20" si="2">SUM(F6:F19)</f>
        <v>2500</v>
      </c>
      <c r="G20" s="127">
        <f t="shared" si="2"/>
        <v>0</v>
      </c>
      <c r="H20" s="127">
        <f t="shared" si="2"/>
        <v>29850</v>
      </c>
      <c r="I20" s="127">
        <f t="shared" si="2"/>
        <v>7550</v>
      </c>
      <c r="J20" s="127">
        <f t="shared" si="2"/>
        <v>6550</v>
      </c>
      <c r="K20" s="127">
        <f t="shared" si="2"/>
        <v>5300</v>
      </c>
      <c r="L20" s="127">
        <f t="shared" si="2"/>
        <v>0</v>
      </c>
      <c r="M20" s="127">
        <f t="shared" si="2"/>
        <v>4050</v>
      </c>
      <c r="N20" s="127">
        <f t="shared" si="2"/>
        <v>0</v>
      </c>
      <c r="O20" s="127">
        <f t="shared" si="2"/>
        <v>0</v>
      </c>
      <c r="P20" s="127">
        <f t="shared" si="2"/>
        <v>55800</v>
      </c>
      <c r="Q20" s="37"/>
      <c r="R20" s="36"/>
      <c r="S20" s="38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2.0" customHeight="1">
      <c r="A21" s="40"/>
      <c r="B21" s="41"/>
      <c r="C21" s="41"/>
      <c r="D21" s="41"/>
      <c r="E21" s="41"/>
      <c r="F21" s="42">
        <f>F20+G20+H20+I20+J20+K20+L20+M20+N20+O20</f>
        <v>55800</v>
      </c>
      <c r="G21" s="4"/>
      <c r="H21" s="4"/>
      <c r="I21" s="4"/>
      <c r="J21" s="4"/>
      <c r="K21" s="4"/>
      <c r="L21" s="4"/>
      <c r="M21" s="4"/>
      <c r="N21" s="4"/>
      <c r="O21" s="4"/>
      <c r="P21" s="120"/>
      <c r="Q21" s="43"/>
      <c r="R21" s="41"/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24.0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>
      <c r="A23" s="89" t="s">
        <v>106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90" t="s">
        <v>2</v>
      </c>
      <c r="B24" s="91" t="s">
        <v>3</v>
      </c>
      <c r="C24" s="91" t="s">
        <v>4</v>
      </c>
      <c r="D24" s="91" t="s">
        <v>5</v>
      </c>
      <c r="E24" s="91" t="s">
        <v>6</v>
      </c>
      <c r="F24" s="92" t="s">
        <v>7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91" t="s">
        <v>8</v>
      </c>
      <c r="S24" s="91" t="s">
        <v>9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11"/>
      <c r="B25" s="12"/>
      <c r="C25" s="12"/>
      <c r="D25" s="12"/>
      <c r="E25" s="12"/>
      <c r="F25" s="93" t="s">
        <v>10</v>
      </c>
      <c r="G25" s="94" t="s">
        <v>11</v>
      </c>
      <c r="H25" s="10"/>
      <c r="I25" s="94" t="s">
        <v>12</v>
      </c>
      <c r="J25" s="10"/>
      <c r="K25" s="91" t="s">
        <v>13</v>
      </c>
      <c r="L25" s="95"/>
      <c r="M25" s="95"/>
      <c r="N25" s="95"/>
      <c r="O25" s="96" t="s">
        <v>660</v>
      </c>
      <c r="P25" s="91" t="s">
        <v>15</v>
      </c>
      <c r="Q25" s="91" t="s">
        <v>16</v>
      </c>
      <c r="R25" s="12"/>
      <c r="S25" s="1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16"/>
      <c r="B26" s="10"/>
      <c r="C26" s="10"/>
      <c r="D26" s="10"/>
      <c r="E26" s="10"/>
      <c r="F26" s="10"/>
      <c r="G26" s="97" t="s">
        <v>17</v>
      </c>
      <c r="H26" s="97" t="s">
        <v>18</v>
      </c>
      <c r="I26" s="97" t="s">
        <v>19</v>
      </c>
      <c r="J26" s="97" t="s">
        <v>20</v>
      </c>
      <c r="K26" s="10"/>
      <c r="L26" s="97" t="s">
        <v>21</v>
      </c>
      <c r="M26" s="97" t="s">
        <v>22</v>
      </c>
      <c r="N26" s="97" t="s">
        <v>23</v>
      </c>
      <c r="O26" s="10"/>
      <c r="P26" s="10"/>
      <c r="Q26" s="10"/>
      <c r="R26" s="10"/>
      <c r="S26" s="1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34.5" customHeight="1">
      <c r="A27" s="66">
        <v>1.0</v>
      </c>
      <c r="B27" s="146">
        <v>45703.0</v>
      </c>
      <c r="C27" s="58" t="s">
        <v>661</v>
      </c>
      <c r="D27" s="58">
        <v>57773.0</v>
      </c>
      <c r="E27" s="59" t="s">
        <v>662</v>
      </c>
      <c r="F27" s="60"/>
      <c r="G27" s="60"/>
      <c r="H27" s="98"/>
      <c r="I27" s="62">
        <v>175.0</v>
      </c>
      <c r="J27" s="62"/>
      <c r="K27" s="60"/>
      <c r="L27" s="60"/>
      <c r="M27" s="60"/>
      <c r="N27" s="60"/>
      <c r="O27" s="60"/>
      <c r="P27" s="63">
        <v>175.0</v>
      </c>
      <c r="Q27" s="64">
        <f>F27+G27+H27+I27+J27+K27+L27+M27+N27+O27-P27</f>
        <v>0</v>
      </c>
      <c r="R27" s="170" t="s">
        <v>38</v>
      </c>
      <c r="S27" s="6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34.5" customHeight="1">
      <c r="A28" s="103"/>
      <c r="B28" s="104"/>
      <c r="C28" s="105"/>
      <c r="D28" s="106" t="s">
        <v>105</v>
      </c>
      <c r="E28" s="107"/>
      <c r="F28" s="108">
        <f t="shared" ref="F28:Q28" si="3">SUM(F27)</f>
        <v>0</v>
      </c>
      <c r="G28" s="108">
        <f t="shared" si="3"/>
        <v>0</v>
      </c>
      <c r="H28" s="108">
        <f t="shared" si="3"/>
        <v>0</v>
      </c>
      <c r="I28" s="108">
        <f t="shared" si="3"/>
        <v>175</v>
      </c>
      <c r="J28" s="108">
        <f t="shared" si="3"/>
        <v>0</v>
      </c>
      <c r="K28" s="108">
        <f t="shared" si="3"/>
        <v>0</v>
      </c>
      <c r="L28" s="108">
        <f t="shared" si="3"/>
        <v>0</v>
      </c>
      <c r="M28" s="108">
        <f t="shared" si="3"/>
        <v>0</v>
      </c>
      <c r="N28" s="108">
        <f t="shared" si="3"/>
        <v>0</v>
      </c>
      <c r="O28" s="108">
        <f t="shared" si="3"/>
        <v>0</v>
      </c>
      <c r="P28" s="108">
        <f t="shared" si="3"/>
        <v>175</v>
      </c>
      <c r="Q28" s="108">
        <f t="shared" si="3"/>
        <v>0</v>
      </c>
      <c r="R28" s="107"/>
      <c r="S28" s="11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11"/>
      <c r="B29" s="112"/>
      <c r="C29" s="112"/>
      <c r="D29" s="112"/>
      <c r="E29" s="112"/>
      <c r="F29" s="113">
        <f>F28+G28+H28+I28+J28+K28+L28+M28+N28+O28</f>
        <v>175</v>
      </c>
      <c r="G29" s="4"/>
      <c r="H29" s="4"/>
      <c r="I29" s="4"/>
      <c r="J29" s="4"/>
      <c r="K29" s="4"/>
      <c r="L29" s="4"/>
      <c r="M29" s="4"/>
      <c r="N29" s="4"/>
      <c r="O29" s="4"/>
      <c r="P29" s="114"/>
      <c r="Q29" s="114"/>
      <c r="R29" s="112"/>
      <c r="S29" s="11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116" t="s">
        <v>116</v>
      </c>
      <c r="F31" s="117" t="s">
        <v>265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116" t="s">
        <v>117</v>
      </c>
      <c r="F32" s="117" t="s">
        <v>265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116" t="s">
        <v>118</v>
      </c>
      <c r="F33" s="117" t="s">
        <v>265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116" t="s">
        <v>663</v>
      </c>
      <c r="F34" s="117" t="s">
        <v>265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"/>
      <c r="B35" s="2"/>
      <c r="C35" s="2"/>
      <c r="D35" s="2"/>
      <c r="E35" s="116" t="s">
        <v>120</v>
      </c>
      <c r="F35" s="117" t="s">
        <v>432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"/>
      <c r="B36" s="2"/>
      <c r="C36" s="2"/>
      <c r="D36" s="2"/>
      <c r="E36" s="116" t="s">
        <v>122</v>
      </c>
      <c r="F36" s="117" t="s">
        <v>265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168" t="s">
        <v>565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  <mergeCell ref="A23:S23"/>
    <mergeCell ref="A24:A26"/>
    <mergeCell ref="B24:B26"/>
    <mergeCell ref="C24:C26"/>
    <mergeCell ref="D24:D26"/>
    <mergeCell ref="E24:E26"/>
    <mergeCell ref="S24:S26"/>
    <mergeCell ref="P25:P26"/>
    <mergeCell ref="Q25:Q26"/>
    <mergeCell ref="F24:Q24"/>
    <mergeCell ref="R24:R26"/>
    <mergeCell ref="F25:F26"/>
    <mergeCell ref="G25:H25"/>
    <mergeCell ref="I25:J25"/>
    <mergeCell ref="K25:K26"/>
    <mergeCell ref="O25:O26"/>
    <mergeCell ref="F29:O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24884.0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45703.0</v>
      </c>
      <c r="C6" s="147" t="s">
        <v>664</v>
      </c>
      <c r="D6" s="148">
        <v>86406.0</v>
      </c>
      <c r="E6" s="149" t="s">
        <v>665</v>
      </c>
      <c r="F6" s="150"/>
      <c r="G6" s="151"/>
      <c r="H6" s="151"/>
      <c r="I6" s="152"/>
      <c r="J6" s="150">
        <v>300.0</v>
      </c>
      <c r="K6" s="150"/>
      <c r="L6" s="151"/>
      <c r="M6" s="151"/>
      <c r="N6" s="151"/>
      <c r="O6" s="151"/>
      <c r="P6" s="153">
        <v>300.0</v>
      </c>
      <c r="Q6" s="154">
        <f t="shared" ref="Q6:Q19" si="1">F6+G6+H6+I6+J6+K6+L6+M6+N6+O6+-P6</f>
        <v>0</v>
      </c>
      <c r="R6" s="160" t="s">
        <v>38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45704.0</v>
      </c>
      <c r="C7" s="147" t="s">
        <v>666</v>
      </c>
      <c r="D7" s="148">
        <v>24368.0</v>
      </c>
      <c r="E7" s="149" t="s">
        <v>667</v>
      </c>
      <c r="F7" s="151"/>
      <c r="G7" s="150"/>
      <c r="H7" s="151"/>
      <c r="I7" s="150">
        <v>1959.0</v>
      </c>
      <c r="J7" s="152"/>
      <c r="K7" s="150">
        <v>2641.0</v>
      </c>
      <c r="L7" s="151"/>
      <c r="M7" s="150"/>
      <c r="N7" s="151"/>
      <c r="O7" s="151"/>
      <c r="P7" s="153">
        <v>4600.0</v>
      </c>
      <c r="Q7" s="154">
        <f t="shared" si="1"/>
        <v>0</v>
      </c>
      <c r="R7" s="160" t="s">
        <v>43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45704.0</v>
      </c>
      <c r="C8" s="147" t="s">
        <v>668</v>
      </c>
      <c r="D8" s="148">
        <v>66932.0</v>
      </c>
      <c r="E8" s="149" t="s">
        <v>549</v>
      </c>
      <c r="F8" s="151"/>
      <c r="G8" s="150"/>
      <c r="H8" s="151"/>
      <c r="I8" s="152">
        <v>5050.0</v>
      </c>
      <c r="J8" s="150"/>
      <c r="K8" s="151"/>
      <c r="L8" s="151"/>
      <c r="M8" s="151"/>
      <c r="N8" s="151"/>
      <c r="O8" s="151"/>
      <c r="P8" s="153">
        <v>5050.0</v>
      </c>
      <c r="Q8" s="154">
        <f t="shared" si="1"/>
        <v>0</v>
      </c>
      <c r="R8" s="160" t="s">
        <v>43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45704.0</v>
      </c>
      <c r="C9" s="147" t="s">
        <v>669</v>
      </c>
      <c r="D9" s="148">
        <v>25541.0</v>
      </c>
      <c r="E9" s="149" t="s">
        <v>380</v>
      </c>
      <c r="F9" s="151"/>
      <c r="G9" s="150"/>
      <c r="H9" s="151"/>
      <c r="I9" s="150"/>
      <c r="J9" s="152"/>
      <c r="K9" s="150">
        <v>400.0</v>
      </c>
      <c r="L9" s="150"/>
      <c r="M9" s="150"/>
      <c r="N9" s="151"/>
      <c r="O9" s="151"/>
      <c r="P9" s="153">
        <v>400.0</v>
      </c>
      <c r="Q9" s="154">
        <f t="shared" si="1"/>
        <v>0</v>
      </c>
      <c r="R9" s="160" t="s">
        <v>43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45704.0</v>
      </c>
      <c r="C10" s="147" t="s">
        <v>670</v>
      </c>
      <c r="D10" s="148">
        <v>42278.0</v>
      </c>
      <c r="E10" s="149" t="s">
        <v>407</v>
      </c>
      <c r="F10" s="151"/>
      <c r="G10" s="150"/>
      <c r="H10" s="150"/>
      <c r="I10" s="150"/>
      <c r="J10" s="152"/>
      <c r="K10" s="150">
        <v>800.0</v>
      </c>
      <c r="L10" s="151"/>
      <c r="M10" s="151"/>
      <c r="N10" s="151"/>
      <c r="O10" s="151"/>
      <c r="P10" s="153">
        <v>800.0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45704.0</v>
      </c>
      <c r="C11" s="147" t="s">
        <v>671</v>
      </c>
      <c r="D11" s="148">
        <v>35227.0</v>
      </c>
      <c r="E11" s="149" t="s">
        <v>42</v>
      </c>
      <c r="F11" s="151"/>
      <c r="G11" s="150"/>
      <c r="H11" s="151"/>
      <c r="I11" s="152">
        <v>2250.0</v>
      </c>
      <c r="J11" s="150"/>
      <c r="K11" s="150"/>
      <c r="L11" s="151"/>
      <c r="M11" s="150"/>
      <c r="N11" s="151"/>
      <c r="O11" s="151"/>
      <c r="P11" s="153">
        <v>2250.0</v>
      </c>
      <c r="Q11" s="154">
        <f t="shared" si="1"/>
        <v>0</v>
      </c>
      <c r="R11" s="160" t="s">
        <v>43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45704.0</v>
      </c>
      <c r="C12" s="147" t="s">
        <v>672</v>
      </c>
      <c r="D12" s="148">
        <v>76101.0</v>
      </c>
      <c r="E12" s="149" t="s">
        <v>210</v>
      </c>
      <c r="F12" s="150"/>
      <c r="G12" s="150"/>
      <c r="H12" s="151"/>
      <c r="I12" s="152">
        <v>6000.0</v>
      </c>
      <c r="J12" s="150"/>
      <c r="K12" s="151"/>
      <c r="L12" s="151"/>
      <c r="M12" s="150"/>
      <c r="N12" s="151"/>
      <c r="O12" s="151"/>
      <c r="P12" s="153">
        <v>6000.0</v>
      </c>
      <c r="Q12" s="154">
        <f t="shared" si="1"/>
        <v>0</v>
      </c>
      <c r="R12" s="160" t="s">
        <v>43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45704.0</v>
      </c>
      <c r="C13" s="147" t="s">
        <v>673</v>
      </c>
      <c r="D13" s="148">
        <v>75872.0</v>
      </c>
      <c r="E13" s="149" t="s">
        <v>674</v>
      </c>
      <c r="F13" s="151"/>
      <c r="G13" s="151"/>
      <c r="H13" s="151"/>
      <c r="I13" s="152">
        <v>5100.0</v>
      </c>
      <c r="J13" s="150"/>
      <c r="K13" s="151"/>
      <c r="L13" s="151"/>
      <c r="M13" s="151"/>
      <c r="N13" s="151"/>
      <c r="O13" s="151"/>
      <c r="P13" s="153">
        <v>5100.0</v>
      </c>
      <c r="Q13" s="154">
        <f t="shared" si="1"/>
        <v>0</v>
      </c>
      <c r="R13" s="160" t="s">
        <v>43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45704.0</v>
      </c>
      <c r="C14" s="147" t="s">
        <v>675</v>
      </c>
      <c r="D14" s="148">
        <v>67980.0</v>
      </c>
      <c r="E14" s="149" t="s">
        <v>676</v>
      </c>
      <c r="F14" s="150">
        <v>4500.0</v>
      </c>
      <c r="G14" s="150"/>
      <c r="H14" s="150"/>
      <c r="I14" s="152"/>
      <c r="J14" s="150"/>
      <c r="K14" s="151"/>
      <c r="L14" s="151"/>
      <c r="M14" s="150"/>
      <c r="N14" s="151"/>
      <c r="O14" s="151"/>
      <c r="P14" s="153">
        <v>4500.0</v>
      </c>
      <c r="Q14" s="154">
        <f t="shared" si="1"/>
        <v>0</v>
      </c>
      <c r="R14" s="160" t="s">
        <v>43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45704.0</v>
      </c>
      <c r="C15" s="147" t="s">
        <v>677</v>
      </c>
      <c r="D15" s="148">
        <v>30909.0</v>
      </c>
      <c r="E15" s="149" t="s">
        <v>678</v>
      </c>
      <c r="F15" s="151"/>
      <c r="G15" s="150">
        <v>2400.0</v>
      </c>
      <c r="H15" s="151"/>
      <c r="I15" s="152"/>
      <c r="J15" s="150"/>
      <c r="K15" s="150"/>
      <c r="L15" s="151"/>
      <c r="M15" s="150"/>
      <c r="N15" s="151"/>
      <c r="O15" s="151"/>
      <c r="P15" s="153">
        <v>2400.0</v>
      </c>
      <c r="Q15" s="154">
        <f t="shared" si="1"/>
        <v>0</v>
      </c>
      <c r="R15" s="160" t="s">
        <v>43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45704.0</v>
      </c>
      <c r="C16" s="147" t="s">
        <v>679</v>
      </c>
      <c r="D16" s="148">
        <v>13781.0</v>
      </c>
      <c r="E16" s="149" t="s">
        <v>65</v>
      </c>
      <c r="F16" s="157"/>
      <c r="G16" s="150">
        <v>4500.0</v>
      </c>
      <c r="H16" s="150"/>
      <c r="I16" s="150"/>
      <c r="J16" s="150"/>
      <c r="K16" s="151"/>
      <c r="L16" s="151"/>
      <c r="M16" s="151"/>
      <c r="N16" s="151"/>
      <c r="O16" s="151"/>
      <c r="P16" s="153">
        <v>4500.0</v>
      </c>
      <c r="Q16" s="154">
        <f t="shared" si="1"/>
        <v>0</v>
      </c>
      <c r="R16" s="160" t="s">
        <v>38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45704.0</v>
      </c>
      <c r="C17" s="147" t="s">
        <v>680</v>
      </c>
      <c r="D17" s="148">
        <v>53249.0</v>
      </c>
      <c r="E17" s="149" t="s">
        <v>70</v>
      </c>
      <c r="F17" s="151"/>
      <c r="G17" s="152"/>
      <c r="H17" s="151"/>
      <c r="I17" s="150"/>
      <c r="J17" s="150">
        <v>16500.0</v>
      </c>
      <c r="K17" s="150"/>
      <c r="L17" s="151"/>
      <c r="M17" s="150"/>
      <c r="N17" s="151"/>
      <c r="O17" s="151"/>
      <c r="P17" s="153">
        <v>16500.0</v>
      </c>
      <c r="Q17" s="154">
        <f t="shared" si="1"/>
        <v>0</v>
      </c>
      <c r="R17" s="160" t="s">
        <v>43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45704.0</v>
      </c>
      <c r="C18" s="147" t="s">
        <v>681</v>
      </c>
      <c r="D18" s="148">
        <v>22341.0</v>
      </c>
      <c r="E18" s="149" t="s">
        <v>402</v>
      </c>
      <c r="F18" s="150"/>
      <c r="G18" s="150"/>
      <c r="H18" s="150"/>
      <c r="I18" s="152">
        <v>2600.0</v>
      </c>
      <c r="J18" s="150"/>
      <c r="K18" s="151"/>
      <c r="L18" s="151"/>
      <c r="M18" s="150"/>
      <c r="N18" s="151"/>
      <c r="O18" s="151"/>
      <c r="P18" s="153">
        <v>2600.0</v>
      </c>
      <c r="Q18" s="154">
        <f t="shared" si="1"/>
        <v>0</v>
      </c>
      <c r="R18" s="160" t="s">
        <v>38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8" t="s">
        <v>682</v>
      </c>
      <c r="C19" s="147" t="s">
        <v>683</v>
      </c>
      <c r="D19" s="148">
        <v>22341.0</v>
      </c>
      <c r="E19" s="149" t="s">
        <v>402</v>
      </c>
      <c r="F19" s="151"/>
      <c r="G19" s="150"/>
      <c r="H19" s="150"/>
      <c r="I19" s="152">
        <v>1500.0</v>
      </c>
      <c r="J19" s="151"/>
      <c r="K19" s="151"/>
      <c r="L19" s="151"/>
      <c r="M19" s="150"/>
      <c r="N19" s="151"/>
      <c r="O19" s="151"/>
      <c r="P19" s="153">
        <v>1500.0</v>
      </c>
      <c r="Q19" s="154">
        <f t="shared" si="1"/>
        <v>0</v>
      </c>
      <c r="R19" s="160"/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3"/>
      <c r="B20" s="34"/>
      <c r="C20" s="35"/>
      <c r="D20" s="36"/>
      <c r="E20" s="169"/>
      <c r="F20" s="127">
        <f t="shared" ref="F20:P20" si="2">SUM(F6:F19)</f>
        <v>4500</v>
      </c>
      <c r="G20" s="127">
        <f t="shared" si="2"/>
        <v>6900</v>
      </c>
      <c r="H20" s="127">
        <f t="shared" si="2"/>
        <v>0</v>
      </c>
      <c r="I20" s="127">
        <f t="shared" si="2"/>
        <v>24459</v>
      </c>
      <c r="J20" s="127">
        <f t="shared" si="2"/>
        <v>16800</v>
      </c>
      <c r="K20" s="127">
        <f t="shared" si="2"/>
        <v>3841</v>
      </c>
      <c r="L20" s="127">
        <f t="shared" si="2"/>
        <v>0</v>
      </c>
      <c r="M20" s="127">
        <f t="shared" si="2"/>
        <v>0</v>
      </c>
      <c r="N20" s="127">
        <f t="shared" si="2"/>
        <v>0</v>
      </c>
      <c r="O20" s="127">
        <f t="shared" si="2"/>
        <v>0</v>
      </c>
      <c r="P20" s="127">
        <f t="shared" si="2"/>
        <v>56500</v>
      </c>
      <c r="Q20" s="37"/>
      <c r="R20" s="36"/>
      <c r="S20" s="38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42.0" customHeight="1">
      <c r="A21" s="40"/>
      <c r="B21" s="41"/>
      <c r="C21" s="41"/>
      <c r="D21" s="41"/>
      <c r="E21" s="41"/>
      <c r="F21" s="42">
        <f>F20+G20+H20+I20+J20+K20+L20+M20+N20+O20</f>
        <v>56500</v>
      </c>
      <c r="G21" s="4"/>
      <c r="H21" s="4"/>
      <c r="I21" s="4"/>
      <c r="J21" s="4"/>
      <c r="K21" s="4"/>
      <c r="L21" s="4"/>
      <c r="M21" s="4"/>
      <c r="N21" s="4"/>
      <c r="O21" s="4"/>
      <c r="P21" s="120"/>
      <c r="Q21" s="43"/>
      <c r="R21" s="41"/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24.0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116" t="s">
        <v>116</v>
      </c>
      <c r="F24" s="117" t="s">
        <v>101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"/>
      <c r="B25" s="2"/>
      <c r="C25" s="2"/>
      <c r="D25" s="2"/>
      <c r="E25" s="116" t="s">
        <v>117</v>
      </c>
      <c r="F25" s="117" t="s">
        <v>115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116" t="s">
        <v>118</v>
      </c>
      <c r="F26" s="117" t="s">
        <v>432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116" t="s">
        <v>684</v>
      </c>
      <c r="F27" s="117" t="s">
        <v>432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116" t="s">
        <v>120</v>
      </c>
      <c r="F28" s="117" t="s">
        <v>115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116" t="s">
        <v>122</v>
      </c>
      <c r="F29" s="117" t="s">
        <v>115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168" t="s">
        <v>565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24885.0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45705.0</v>
      </c>
      <c r="C6" s="147" t="s">
        <v>685</v>
      </c>
      <c r="D6" s="148">
        <v>30270.0</v>
      </c>
      <c r="E6" s="149" t="s">
        <v>686</v>
      </c>
      <c r="F6" s="150"/>
      <c r="G6" s="151"/>
      <c r="H6" s="151"/>
      <c r="I6" s="152"/>
      <c r="J6" s="150">
        <v>2600.0</v>
      </c>
      <c r="K6" s="150"/>
      <c r="L6" s="151"/>
      <c r="M6" s="151"/>
      <c r="N6" s="151"/>
      <c r="O6" s="151"/>
      <c r="P6" s="153">
        <v>2600.0</v>
      </c>
      <c r="Q6" s="154">
        <f t="shared" ref="Q6:Q20" si="1">F6+G6+H6+I6+J6+K6+L6+M6+N6+O6+-P6</f>
        <v>0</v>
      </c>
      <c r="R6" s="160" t="s">
        <v>38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45705.0</v>
      </c>
      <c r="C7" s="147" t="s">
        <v>687</v>
      </c>
      <c r="D7" s="148">
        <v>86406.0</v>
      </c>
      <c r="E7" s="149" t="s">
        <v>665</v>
      </c>
      <c r="F7" s="151"/>
      <c r="G7" s="150"/>
      <c r="H7" s="151"/>
      <c r="I7" s="150"/>
      <c r="J7" s="152">
        <v>50.0</v>
      </c>
      <c r="K7" s="150"/>
      <c r="L7" s="151"/>
      <c r="M7" s="150"/>
      <c r="N7" s="151"/>
      <c r="O7" s="151"/>
      <c r="P7" s="153">
        <v>50.0</v>
      </c>
      <c r="Q7" s="154">
        <f t="shared" si="1"/>
        <v>0</v>
      </c>
      <c r="R7" s="160" t="s">
        <v>43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45705.0</v>
      </c>
      <c r="C8" s="147" t="s">
        <v>688</v>
      </c>
      <c r="D8" s="148">
        <v>68124.0</v>
      </c>
      <c r="E8" s="149" t="s">
        <v>689</v>
      </c>
      <c r="F8" s="151"/>
      <c r="G8" s="150"/>
      <c r="H8" s="151"/>
      <c r="I8" s="152"/>
      <c r="J8" s="150">
        <v>3850.0</v>
      </c>
      <c r="K8" s="151"/>
      <c r="L8" s="151"/>
      <c r="M8" s="151"/>
      <c r="N8" s="151"/>
      <c r="O8" s="151"/>
      <c r="P8" s="153">
        <v>3850.0</v>
      </c>
      <c r="Q8" s="154">
        <f t="shared" si="1"/>
        <v>0</v>
      </c>
      <c r="R8" s="160" t="s">
        <v>43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45705.0</v>
      </c>
      <c r="C9" s="147" t="s">
        <v>690</v>
      </c>
      <c r="D9" s="148">
        <v>21818.0</v>
      </c>
      <c r="E9" s="149" t="s">
        <v>28</v>
      </c>
      <c r="F9" s="151"/>
      <c r="G9" s="150"/>
      <c r="H9" s="151"/>
      <c r="I9" s="150"/>
      <c r="J9" s="152"/>
      <c r="K9" s="150">
        <v>2500.0</v>
      </c>
      <c r="L9" s="150"/>
      <c r="M9" s="150"/>
      <c r="N9" s="151"/>
      <c r="O9" s="151"/>
      <c r="P9" s="153">
        <v>2500.0</v>
      </c>
      <c r="Q9" s="154">
        <f t="shared" si="1"/>
        <v>0</v>
      </c>
      <c r="R9" s="160" t="s">
        <v>38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45705.0</v>
      </c>
      <c r="C10" s="147" t="s">
        <v>691</v>
      </c>
      <c r="D10" s="148">
        <v>21818.0</v>
      </c>
      <c r="E10" s="149" t="s">
        <v>28</v>
      </c>
      <c r="F10" s="151"/>
      <c r="G10" s="150"/>
      <c r="H10" s="150"/>
      <c r="I10" s="150"/>
      <c r="J10" s="152"/>
      <c r="K10" s="150">
        <v>4500.0</v>
      </c>
      <c r="L10" s="151"/>
      <c r="M10" s="151"/>
      <c r="N10" s="151"/>
      <c r="O10" s="151"/>
      <c r="P10" s="153">
        <v>4500.0</v>
      </c>
      <c r="Q10" s="154">
        <f t="shared" si="1"/>
        <v>0</v>
      </c>
      <c r="R10" s="160" t="s">
        <v>38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45705.0</v>
      </c>
      <c r="C11" s="147" t="s">
        <v>692</v>
      </c>
      <c r="D11" s="148">
        <v>10281.0</v>
      </c>
      <c r="E11" s="149" t="s">
        <v>693</v>
      </c>
      <c r="F11" s="151"/>
      <c r="G11" s="150"/>
      <c r="H11" s="151"/>
      <c r="I11" s="152">
        <v>2800.0</v>
      </c>
      <c r="J11" s="150"/>
      <c r="K11" s="150"/>
      <c r="L11" s="151"/>
      <c r="M11" s="150"/>
      <c r="N11" s="151"/>
      <c r="O11" s="151"/>
      <c r="P11" s="153">
        <v>2800.0</v>
      </c>
      <c r="Q11" s="154">
        <f t="shared" si="1"/>
        <v>0</v>
      </c>
      <c r="R11" s="160" t="s">
        <v>38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45705.0</v>
      </c>
      <c r="C12" s="147" t="s">
        <v>694</v>
      </c>
      <c r="D12" s="148">
        <v>35227.0</v>
      </c>
      <c r="E12" s="149" t="s">
        <v>42</v>
      </c>
      <c r="F12" s="150"/>
      <c r="G12" s="150"/>
      <c r="H12" s="151"/>
      <c r="I12" s="152">
        <v>1000.0</v>
      </c>
      <c r="J12" s="150"/>
      <c r="K12" s="151"/>
      <c r="L12" s="151"/>
      <c r="M12" s="150"/>
      <c r="N12" s="151"/>
      <c r="O12" s="151"/>
      <c r="P12" s="153">
        <v>1000.0</v>
      </c>
      <c r="Q12" s="154">
        <f t="shared" si="1"/>
        <v>0</v>
      </c>
      <c r="R12" s="160" t="s">
        <v>29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45705.0</v>
      </c>
      <c r="C13" s="147" t="s">
        <v>695</v>
      </c>
      <c r="D13" s="148">
        <v>77791.0</v>
      </c>
      <c r="E13" s="149" t="s">
        <v>696</v>
      </c>
      <c r="F13" s="151"/>
      <c r="G13" s="151"/>
      <c r="H13" s="151"/>
      <c r="I13" s="152"/>
      <c r="J13" s="150">
        <v>3050.0</v>
      </c>
      <c r="K13" s="151"/>
      <c r="L13" s="151"/>
      <c r="M13" s="151"/>
      <c r="N13" s="151"/>
      <c r="O13" s="151"/>
      <c r="P13" s="153">
        <v>3050.0</v>
      </c>
      <c r="Q13" s="154">
        <f t="shared" si="1"/>
        <v>0</v>
      </c>
      <c r="R13" s="160" t="s">
        <v>29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45705.0</v>
      </c>
      <c r="C14" s="147" t="s">
        <v>697</v>
      </c>
      <c r="D14" s="148">
        <v>48910.0</v>
      </c>
      <c r="E14" s="149" t="s">
        <v>160</v>
      </c>
      <c r="F14" s="150"/>
      <c r="G14" s="150"/>
      <c r="H14" s="150"/>
      <c r="I14" s="152"/>
      <c r="J14" s="150">
        <v>3950.0</v>
      </c>
      <c r="K14" s="151"/>
      <c r="L14" s="151"/>
      <c r="M14" s="150"/>
      <c r="N14" s="151"/>
      <c r="O14" s="151"/>
      <c r="P14" s="153">
        <v>3950.0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45705.0</v>
      </c>
      <c r="C15" s="147" t="s">
        <v>698</v>
      </c>
      <c r="D15" s="148">
        <v>28414.0</v>
      </c>
      <c r="E15" s="149" t="s">
        <v>412</v>
      </c>
      <c r="F15" s="151"/>
      <c r="G15" s="150"/>
      <c r="H15" s="151"/>
      <c r="I15" s="152">
        <v>2600.0</v>
      </c>
      <c r="J15" s="150"/>
      <c r="K15" s="150"/>
      <c r="L15" s="151"/>
      <c r="M15" s="150"/>
      <c r="N15" s="151"/>
      <c r="O15" s="151"/>
      <c r="P15" s="153">
        <v>2600.0</v>
      </c>
      <c r="Q15" s="154">
        <f t="shared" si="1"/>
        <v>0</v>
      </c>
      <c r="R15" s="160" t="s">
        <v>38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45705.0</v>
      </c>
      <c r="C16" s="147" t="s">
        <v>699</v>
      </c>
      <c r="D16" s="148">
        <v>81108.0</v>
      </c>
      <c r="E16" s="149" t="s">
        <v>149</v>
      </c>
      <c r="F16" s="157"/>
      <c r="G16" s="150"/>
      <c r="H16" s="150"/>
      <c r="I16" s="150">
        <v>12200.0</v>
      </c>
      <c r="J16" s="150"/>
      <c r="K16" s="151"/>
      <c r="L16" s="151"/>
      <c r="M16" s="151"/>
      <c r="N16" s="151"/>
      <c r="O16" s="151"/>
      <c r="P16" s="153">
        <v>12200.0</v>
      </c>
      <c r="Q16" s="154">
        <f t="shared" si="1"/>
        <v>0</v>
      </c>
      <c r="R16" s="160" t="s">
        <v>38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45705.0</v>
      </c>
      <c r="C17" s="147" t="s">
        <v>700</v>
      </c>
      <c r="D17" s="148">
        <v>62146.0</v>
      </c>
      <c r="E17" s="149" t="s">
        <v>40</v>
      </c>
      <c r="F17" s="151"/>
      <c r="G17" s="152"/>
      <c r="H17" s="151"/>
      <c r="I17" s="150">
        <v>350.0</v>
      </c>
      <c r="J17" s="150"/>
      <c r="K17" s="150"/>
      <c r="L17" s="151"/>
      <c r="M17" s="150"/>
      <c r="N17" s="151"/>
      <c r="O17" s="151"/>
      <c r="P17" s="153">
        <v>350.0</v>
      </c>
      <c r="Q17" s="154">
        <f t="shared" si="1"/>
        <v>0</v>
      </c>
      <c r="R17" s="160" t="s">
        <v>38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45705.0</v>
      </c>
      <c r="C18" s="147" t="s">
        <v>701</v>
      </c>
      <c r="D18" s="148">
        <v>47787.0</v>
      </c>
      <c r="E18" s="149" t="s">
        <v>151</v>
      </c>
      <c r="F18" s="150"/>
      <c r="G18" s="150"/>
      <c r="H18" s="150"/>
      <c r="I18" s="152">
        <v>9550.0</v>
      </c>
      <c r="J18" s="150"/>
      <c r="K18" s="151"/>
      <c r="L18" s="151"/>
      <c r="M18" s="150"/>
      <c r="N18" s="151"/>
      <c r="O18" s="151"/>
      <c r="P18" s="153">
        <v>9550.0</v>
      </c>
      <c r="Q18" s="154">
        <f t="shared" si="1"/>
        <v>0</v>
      </c>
      <c r="R18" s="160" t="s">
        <v>43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72">
        <v>45705.0</v>
      </c>
      <c r="C19" s="147" t="s">
        <v>702</v>
      </c>
      <c r="D19" s="148">
        <v>69659.0</v>
      </c>
      <c r="E19" s="149" t="s">
        <v>703</v>
      </c>
      <c r="F19" s="151"/>
      <c r="G19" s="150"/>
      <c r="H19" s="150"/>
      <c r="I19" s="152">
        <v>2500.0</v>
      </c>
      <c r="J19" s="151"/>
      <c r="K19" s="151"/>
      <c r="L19" s="151"/>
      <c r="M19" s="150"/>
      <c r="N19" s="151"/>
      <c r="O19" s="151"/>
      <c r="P19" s="153">
        <v>2500.0</v>
      </c>
      <c r="Q19" s="154">
        <f t="shared" si="1"/>
        <v>0</v>
      </c>
      <c r="R19" s="160" t="s">
        <v>29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73">
        <v>45704.0</v>
      </c>
      <c r="C20" s="162" t="s">
        <v>704</v>
      </c>
      <c r="D20" s="163">
        <v>51660.0</v>
      </c>
      <c r="E20" s="164" t="s">
        <v>428</v>
      </c>
      <c r="F20" s="151"/>
      <c r="G20" s="150"/>
      <c r="H20" s="150">
        <v>4500.0</v>
      </c>
      <c r="I20" s="152"/>
      <c r="J20" s="151"/>
      <c r="K20" s="151"/>
      <c r="L20" s="151"/>
      <c r="M20" s="150"/>
      <c r="N20" s="151"/>
      <c r="O20" s="151"/>
      <c r="P20" s="165">
        <v>4500.0</v>
      </c>
      <c r="Q20" s="154">
        <f t="shared" si="1"/>
        <v>0</v>
      </c>
      <c r="R20" s="166"/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3"/>
      <c r="B21" s="34"/>
      <c r="C21" s="35"/>
      <c r="D21" s="36"/>
      <c r="E21" s="169"/>
      <c r="F21" s="127">
        <f t="shared" ref="F21:G21" si="2">SUM(F6:F19)</f>
        <v>0</v>
      </c>
      <c r="G21" s="127">
        <f t="shared" si="2"/>
        <v>0</v>
      </c>
      <c r="H21" s="127">
        <f>SUM(H6:H20)</f>
        <v>4500</v>
      </c>
      <c r="I21" s="127">
        <f t="shared" ref="I21:O21" si="3">SUM(I6:I19)</f>
        <v>31000</v>
      </c>
      <c r="J21" s="127">
        <f t="shared" si="3"/>
        <v>13500</v>
      </c>
      <c r="K21" s="127">
        <f t="shared" si="3"/>
        <v>7000</v>
      </c>
      <c r="L21" s="127">
        <f t="shared" si="3"/>
        <v>0</v>
      </c>
      <c r="M21" s="127">
        <f t="shared" si="3"/>
        <v>0</v>
      </c>
      <c r="N21" s="127">
        <f t="shared" si="3"/>
        <v>0</v>
      </c>
      <c r="O21" s="127">
        <f t="shared" si="3"/>
        <v>0</v>
      </c>
      <c r="P21" s="127">
        <f>SUM(Q6:Q20)</f>
        <v>0</v>
      </c>
      <c r="Q21" s="127">
        <f>SUM(Q6:Q20)</f>
        <v>0</v>
      </c>
      <c r="R21" s="36"/>
      <c r="S21" s="38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2.0" customHeight="1">
      <c r="A22" s="40"/>
      <c r="B22" s="41"/>
      <c r="C22" s="41"/>
      <c r="D22" s="41"/>
      <c r="E22" s="41"/>
      <c r="F22" s="42">
        <f>F21+G21+H21+I21+J21+K21+L21+M21+N21+O21</f>
        <v>56000</v>
      </c>
      <c r="G22" s="4"/>
      <c r="H22" s="4"/>
      <c r="I22" s="4"/>
      <c r="J22" s="4"/>
      <c r="K22" s="4"/>
      <c r="L22" s="4"/>
      <c r="M22" s="4"/>
      <c r="N22" s="4"/>
      <c r="O22" s="4"/>
      <c r="P22" s="120"/>
      <c r="Q22" s="43"/>
      <c r="R22" s="41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24.0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"/>
      <c r="B25" s="2"/>
      <c r="C25" s="2"/>
      <c r="D25" s="2"/>
      <c r="E25" s="116" t="s">
        <v>116</v>
      </c>
      <c r="F25" s="117" t="s">
        <v>265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116" t="s">
        <v>117</v>
      </c>
      <c r="F26" s="117" t="s">
        <v>265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116" t="s">
        <v>118</v>
      </c>
      <c r="F27" s="117" t="s">
        <v>265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116" t="s">
        <v>705</v>
      </c>
      <c r="F28" s="117" t="s">
        <v>265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174" t="s">
        <v>706</v>
      </c>
      <c r="F29" s="117" t="s">
        <v>115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116" t="s">
        <v>122</v>
      </c>
      <c r="F30" s="117" t="s">
        <v>265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168" t="s">
        <v>565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2:O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24886.0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45706.0</v>
      </c>
      <c r="C6" s="147" t="s">
        <v>707</v>
      </c>
      <c r="D6" s="148">
        <v>86322.0</v>
      </c>
      <c r="E6" s="149" t="s">
        <v>460</v>
      </c>
      <c r="F6" s="150"/>
      <c r="G6" s="151"/>
      <c r="H6" s="151"/>
      <c r="I6" s="152">
        <v>4600.0</v>
      </c>
      <c r="J6" s="150"/>
      <c r="K6" s="150"/>
      <c r="L6" s="151"/>
      <c r="M6" s="151"/>
      <c r="N6" s="151"/>
      <c r="O6" s="151"/>
      <c r="P6" s="153">
        <v>4600.0</v>
      </c>
      <c r="Q6" s="154">
        <f t="shared" ref="Q6:Q20" si="1">F6+G6+H6+I6+J6+K6+L6+M6+N6+O6+-P6</f>
        <v>0</v>
      </c>
      <c r="R6" s="160" t="s">
        <v>43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45706.0</v>
      </c>
      <c r="C7" s="147" t="s">
        <v>708</v>
      </c>
      <c r="D7" s="148">
        <v>43088.0</v>
      </c>
      <c r="E7" s="149" t="s">
        <v>709</v>
      </c>
      <c r="F7" s="151"/>
      <c r="G7" s="150"/>
      <c r="H7" s="151"/>
      <c r="I7" s="150">
        <v>3050.0</v>
      </c>
      <c r="J7" s="152"/>
      <c r="K7" s="150"/>
      <c r="L7" s="151"/>
      <c r="M7" s="150"/>
      <c r="N7" s="151"/>
      <c r="O7" s="151"/>
      <c r="P7" s="153">
        <v>3050.0</v>
      </c>
      <c r="Q7" s="154">
        <f t="shared" si="1"/>
        <v>0</v>
      </c>
      <c r="R7" s="160" t="s">
        <v>43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45706.0</v>
      </c>
      <c r="C8" s="147" t="s">
        <v>710</v>
      </c>
      <c r="D8" s="148">
        <v>77460.0</v>
      </c>
      <c r="E8" s="149" t="s">
        <v>711</v>
      </c>
      <c r="F8" s="151"/>
      <c r="G8" s="150"/>
      <c r="H8" s="151"/>
      <c r="I8" s="152">
        <v>5100.0</v>
      </c>
      <c r="J8" s="150"/>
      <c r="K8" s="151"/>
      <c r="L8" s="151"/>
      <c r="M8" s="151"/>
      <c r="N8" s="151"/>
      <c r="O8" s="151"/>
      <c r="P8" s="153">
        <v>5100.0</v>
      </c>
      <c r="Q8" s="154">
        <f t="shared" si="1"/>
        <v>0</v>
      </c>
      <c r="R8" s="160" t="s">
        <v>43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45706.0</v>
      </c>
      <c r="C9" s="147" t="s">
        <v>712</v>
      </c>
      <c r="D9" s="148">
        <v>70433.0</v>
      </c>
      <c r="E9" s="149" t="s">
        <v>713</v>
      </c>
      <c r="F9" s="151"/>
      <c r="G9" s="150"/>
      <c r="H9" s="151"/>
      <c r="I9" s="150">
        <v>5100.0</v>
      </c>
      <c r="J9" s="152"/>
      <c r="K9" s="150"/>
      <c r="L9" s="150"/>
      <c r="M9" s="150"/>
      <c r="N9" s="151"/>
      <c r="O9" s="151"/>
      <c r="P9" s="153">
        <v>5100.0</v>
      </c>
      <c r="Q9" s="154">
        <f t="shared" si="1"/>
        <v>0</v>
      </c>
      <c r="R9" s="160" t="s">
        <v>43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45706.0</v>
      </c>
      <c r="C10" s="147" t="s">
        <v>714</v>
      </c>
      <c r="D10" s="148">
        <v>32700.0</v>
      </c>
      <c r="E10" s="149" t="s">
        <v>333</v>
      </c>
      <c r="F10" s="151"/>
      <c r="G10" s="150"/>
      <c r="H10" s="150"/>
      <c r="I10" s="150"/>
      <c r="J10" s="152">
        <v>5100.0</v>
      </c>
      <c r="K10" s="150"/>
      <c r="L10" s="151"/>
      <c r="M10" s="151"/>
      <c r="N10" s="151"/>
      <c r="O10" s="151"/>
      <c r="P10" s="153">
        <v>5100.0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45706.0</v>
      </c>
      <c r="C11" s="147" t="s">
        <v>715</v>
      </c>
      <c r="D11" s="148">
        <v>59244.0</v>
      </c>
      <c r="E11" s="149" t="s">
        <v>308</v>
      </c>
      <c r="F11" s="151"/>
      <c r="G11" s="150"/>
      <c r="H11" s="151"/>
      <c r="I11" s="152">
        <v>12500.0</v>
      </c>
      <c r="J11" s="150"/>
      <c r="K11" s="150"/>
      <c r="L11" s="151"/>
      <c r="M11" s="150"/>
      <c r="N11" s="151"/>
      <c r="O11" s="151"/>
      <c r="P11" s="153">
        <v>12500.0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45706.0</v>
      </c>
      <c r="C12" s="147" t="s">
        <v>716</v>
      </c>
      <c r="D12" s="148">
        <v>76943.0</v>
      </c>
      <c r="E12" s="149" t="s">
        <v>717</v>
      </c>
      <c r="F12" s="150"/>
      <c r="G12" s="150"/>
      <c r="H12" s="151"/>
      <c r="I12" s="152"/>
      <c r="J12" s="150">
        <v>5100.0</v>
      </c>
      <c r="K12" s="151"/>
      <c r="L12" s="151"/>
      <c r="M12" s="150"/>
      <c r="N12" s="151"/>
      <c r="O12" s="151"/>
      <c r="P12" s="153">
        <v>5100.0</v>
      </c>
      <c r="Q12" s="154">
        <f t="shared" si="1"/>
        <v>0</v>
      </c>
      <c r="R12" s="160" t="s">
        <v>29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45706.0</v>
      </c>
      <c r="C13" s="147" t="s">
        <v>718</v>
      </c>
      <c r="D13" s="148">
        <v>21818.0</v>
      </c>
      <c r="E13" s="149" t="s">
        <v>28</v>
      </c>
      <c r="F13" s="151"/>
      <c r="G13" s="151"/>
      <c r="H13" s="151"/>
      <c r="I13" s="152"/>
      <c r="J13" s="150"/>
      <c r="K13" s="150">
        <v>5000.0</v>
      </c>
      <c r="L13" s="151"/>
      <c r="M13" s="151"/>
      <c r="N13" s="151"/>
      <c r="O13" s="151"/>
      <c r="P13" s="153">
        <v>5000.0</v>
      </c>
      <c r="Q13" s="154">
        <f t="shared" si="1"/>
        <v>0</v>
      </c>
      <c r="R13" s="160" t="s">
        <v>38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45706.0</v>
      </c>
      <c r="C14" s="147" t="s">
        <v>719</v>
      </c>
      <c r="D14" s="148">
        <v>76637.0</v>
      </c>
      <c r="E14" s="149" t="s">
        <v>720</v>
      </c>
      <c r="F14" s="150"/>
      <c r="G14" s="150"/>
      <c r="H14" s="150"/>
      <c r="I14" s="152">
        <v>2600.0</v>
      </c>
      <c r="J14" s="150"/>
      <c r="K14" s="151"/>
      <c r="L14" s="151"/>
      <c r="M14" s="150"/>
      <c r="N14" s="151"/>
      <c r="O14" s="151"/>
      <c r="P14" s="153">
        <v>2600.0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45706.0</v>
      </c>
      <c r="C15" s="147" t="s">
        <v>721</v>
      </c>
      <c r="D15" s="148">
        <v>62146.0</v>
      </c>
      <c r="E15" s="149" t="s">
        <v>40</v>
      </c>
      <c r="F15" s="151"/>
      <c r="G15" s="150"/>
      <c r="H15" s="151"/>
      <c r="I15" s="152">
        <v>2500.0</v>
      </c>
      <c r="J15" s="150"/>
      <c r="K15" s="150"/>
      <c r="L15" s="151"/>
      <c r="M15" s="150"/>
      <c r="N15" s="151"/>
      <c r="O15" s="151"/>
      <c r="P15" s="153">
        <v>2500.0</v>
      </c>
      <c r="Q15" s="154">
        <f t="shared" si="1"/>
        <v>0</v>
      </c>
      <c r="R15" s="160" t="s">
        <v>29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45706.0</v>
      </c>
      <c r="C16" s="147" t="s">
        <v>722</v>
      </c>
      <c r="D16" s="148">
        <v>58654.0</v>
      </c>
      <c r="E16" s="149" t="s">
        <v>723</v>
      </c>
      <c r="F16" s="157"/>
      <c r="G16" s="150"/>
      <c r="H16" s="150"/>
      <c r="I16" s="150">
        <v>5000.0</v>
      </c>
      <c r="J16" s="150"/>
      <c r="K16" s="151"/>
      <c r="L16" s="151"/>
      <c r="M16" s="151"/>
      <c r="N16" s="151"/>
      <c r="O16" s="151"/>
      <c r="P16" s="153">
        <v>5000.0</v>
      </c>
      <c r="Q16" s="154">
        <f t="shared" si="1"/>
        <v>0</v>
      </c>
      <c r="R16" s="160" t="s">
        <v>38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45705.0</v>
      </c>
      <c r="C17" s="147" t="s">
        <v>724</v>
      </c>
      <c r="D17" s="148">
        <v>51017.0</v>
      </c>
      <c r="E17" s="149" t="s">
        <v>185</v>
      </c>
      <c r="F17" s="151"/>
      <c r="G17" s="152"/>
      <c r="H17" s="150">
        <v>5000.0</v>
      </c>
      <c r="I17" s="150"/>
      <c r="J17" s="150"/>
      <c r="K17" s="150"/>
      <c r="L17" s="151"/>
      <c r="M17" s="150"/>
      <c r="N17" s="151"/>
      <c r="O17" s="151"/>
      <c r="P17" s="153">
        <v>5000.0</v>
      </c>
      <c r="Q17" s="154">
        <f t="shared" si="1"/>
        <v>0</v>
      </c>
      <c r="R17" s="160"/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45706.0</v>
      </c>
      <c r="C18" s="147" t="s">
        <v>725</v>
      </c>
      <c r="D18" s="148">
        <v>43380.0</v>
      </c>
      <c r="E18" s="149" t="s">
        <v>187</v>
      </c>
      <c r="F18" s="150"/>
      <c r="G18" s="150"/>
      <c r="H18" s="150">
        <v>9000.0</v>
      </c>
      <c r="I18" s="152"/>
      <c r="J18" s="150"/>
      <c r="K18" s="151"/>
      <c r="L18" s="151"/>
      <c r="M18" s="150"/>
      <c r="N18" s="151"/>
      <c r="O18" s="151"/>
      <c r="P18" s="153">
        <v>9000.0</v>
      </c>
      <c r="Q18" s="154">
        <f t="shared" si="1"/>
        <v>0</v>
      </c>
      <c r="R18" s="160"/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72">
        <v>45706.0</v>
      </c>
      <c r="C19" s="147" t="s">
        <v>726</v>
      </c>
      <c r="D19" s="148">
        <v>38188.0</v>
      </c>
      <c r="E19" s="149" t="s">
        <v>727</v>
      </c>
      <c r="F19" s="151"/>
      <c r="G19" s="150"/>
      <c r="H19" s="150"/>
      <c r="I19" s="152"/>
      <c r="J19" s="151"/>
      <c r="K19" s="150">
        <v>5000.0</v>
      </c>
      <c r="L19" s="151"/>
      <c r="M19" s="150"/>
      <c r="N19" s="151"/>
      <c r="O19" s="151"/>
      <c r="P19" s="153">
        <v>5000.0</v>
      </c>
      <c r="Q19" s="154">
        <f t="shared" si="1"/>
        <v>0</v>
      </c>
      <c r="R19" s="160"/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/>
      <c r="B20" s="173"/>
      <c r="C20" s="162"/>
      <c r="D20" s="163"/>
      <c r="E20" s="164"/>
      <c r="F20" s="151"/>
      <c r="G20" s="150"/>
      <c r="H20" s="150"/>
      <c r="I20" s="152"/>
      <c r="J20" s="151"/>
      <c r="K20" s="151"/>
      <c r="L20" s="151"/>
      <c r="M20" s="150"/>
      <c r="N20" s="151"/>
      <c r="O20" s="151"/>
      <c r="P20" s="165"/>
      <c r="Q20" s="154">
        <f t="shared" si="1"/>
        <v>0</v>
      </c>
      <c r="R20" s="166"/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3"/>
      <c r="B21" s="34"/>
      <c r="C21" s="35"/>
      <c r="D21" s="36"/>
      <c r="E21" s="169"/>
      <c r="F21" s="127">
        <f t="shared" ref="F21:G21" si="2">SUM(F6:F19)</f>
        <v>0</v>
      </c>
      <c r="G21" s="127">
        <f t="shared" si="2"/>
        <v>0</v>
      </c>
      <c r="H21" s="127">
        <f>SUM(H6:H20)</f>
        <v>14000</v>
      </c>
      <c r="I21" s="127">
        <f t="shared" ref="I21:O21" si="3">SUM(I6:I19)</f>
        <v>40450</v>
      </c>
      <c r="J21" s="127">
        <f t="shared" si="3"/>
        <v>10200</v>
      </c>
      <c r="K21" s="127">
        <f t="shared" si="3"/>
        <v>10000</v>
      </c>
      <c r="L21" s="127">
        <f t="shared" si="3"/>
        <v>0</v>
      </c>
      <c r="M21" s="127">
        <f t="shared" si="3"/>
        <v>0</v>
      </c>
      <c r="N21" s="127">
        <f t="shared" si="3"/>
        <v>0</v>
      </c>
      <c r="O21" s="127">
        <f t="shared" si="3"/>
        <v>0</v>
      </c>
      <c r="P21" s="127">
        <f t="shared" ref="P21:Q21" si="4">SUM(P6:P20)</f>
        <v>74650</v>
      </c>
      <c r="Q21" s="127">
        <f t="shared" si="4"/>
        <v>0</v>
      </c>
      <c r="R21" s="36"/>
      <c r="S21" s="38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42.0" customHeight="1">
      <c r="A22" s="40"/>
      <c r="B22" s="41"/>
      <c r="C22" s="41"/>
      <c r="D22" s="41"/>
      <c r="E22" s="41"/>
      <c r="F22" s="42">
        <f>F21+G21+H21+I21+J21+K21+L21+M21+N21+O21</f>
        <v>74650</v>
      </c>
      <c r="G22" s="4"/>
      <c r="H22" s="4"/>
      <c r="I22" s="4"/>
      <c r="J22" s="4"/>
      <c r="K22" s="4"/>
      <c r="L22" s="4"/>
      <c r="M22" s="4"/>
      <c r="N22" s="4"/>
      <c r="O22" s="4"/>
      <c r="P22" s="120"/>
      <c r="Q22" s="43"/>
      <c r="R22" s="41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24.0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"/>
      <c r="B25" s="2"/>
      <c r="C25" s="2"/>
      <c r="D25" s="2"/>
      <c r="E25" s="116" t="s">
        <v>116</v>
      </c>
      <c r="F25" s="117" t="s">
        <v>265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116" t="s">
        <v>117</v>
      </c>
      <c r="F26" s="117" t="s">
        <v>265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116" t="s">
        <v>118</v>
      </c>
      <c r="F27" s="117" t="s">
        <v>265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116" t="s">
        <v>728</v>
      </c>
      <c r="F28" s="117" t="s">
        <v>265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174" t="s">
        <v>706</v>
      </c>
      <c r="F29" s="117" t="s">
        <v>115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116" t="s">
        <v>122</v>
      </c>
      <c r="F30" s="117" t="s">
        <v>265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168" t="s">
        <v>565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2:O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24887.0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45706.0</v>
      </c>
      <c r="C6" s="147" t="s">
        <v>729</v>
      </c>
      <c r="D6" s="148">
        <v>64461.0</v>
      </c>
      <c r="E6" s="149" t="s">
        <v>250</v>
      </c>
      <c r="F6" s="150">
        <v>2500.0</v>
      </c>
      <c r="G6" s="151"/>
      <c r="H6" s="151"/>
      <c r="I6" s="152"/>
      <c r="J6" s="150"/>
      <c r="K6" s="150"/>
      <c r="L6" s="151"/>
      <c r="M6" s="151"/>
      <c r="N6" s="151"/>
      <c r="O6" s="151"/>
      <c r="P6" s="153">
        <v>2500.0</v>
      </c>
      <c r="Q6" s="154">
        <f t="shared" ref="Q6:Q21" si="1">F6+G6+H6+I6+J6+K6+L6+M6+N6+O6+-P6</f>
        <v>0</v>
      </c>
      <c r="R6" s="160" t="s">
        <v>29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45706.0</v>
      </c>
      <c r="C7" s="147" t="s">
        <v>730</v>
      </c>
      <c r="D7" s="148">
        <v>86458.0</v>
      </c>
      <c r="E7" s="149" t="s">
        <v>731</v>
      </c>
      <c r="F7" s="151"/>
      <c r="G7" s="150"/>
      <c r="H7" s="151"/>
      <c r="I7" s="150">
        <v>300.0</v>
      </c>
      <c r="J7" s="152"/>
      <c r="K7" s="150"/>
      <c r="L7" s="151"/>
      <c r="M7" s="150"/>
      <c r="N7" s="151"/>
      <c r="O7" s="151"/>
      <c r="P7" s="153">
        <v>300.0</v>
      </c>
      <c r="Q7" s="154">
        <f t="shared" si="1"/>
        <v>0</v>
      </c>
      <c r="R7" s="160" t="s">
        <v>29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45707.0</v>
      </c>
      <c r="C8" s="147" t="s">
        <v>732</v>
      </c>
      <c r="D8" s="148">
        <v>76815.0</v>
      </c>
      <c r="E8" s="149" t="s">
        <v>733</v>
      </c>
      <c r="F8" s="151"/>
      <c r="G8" s="150"/>
      <c r="H8" s="151"/>
      <c r="I8" s="152">
        <v>16000.0</v>
      </c>
      <c r="J8" s="150"/>
      <c r="K8" s="150">
        <v>1000.0</v>
      </c>
      <c r="L8" s="151"/>
      <c r="M8" s="151"/>
      <c r="N8" s="151"/>
      <c r="O8" s="151"/>
      <c r="P8" s="153">
        <v>17000.0</v>
      </c>
      <c r="Q8" s="154">
        <f t="shared" si="1"/>
        <v>0</v>
      </c>
      <c r="R8" s="160" t="s">
        <v>43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45707.0</v>
      </c>
      <c r="C9" s="147" t="s">
        <v>734</v>
      </c>
      <c r="D9" s="148">
        <v>10744.0</v>
      </c>
      <c r="E9" s="149" t="s">
        <v>735</v>
      </c>
      <c r="F9" s="151"/>
      <c r="G9" s="150"/>
      <c r="H9" s="151"/>
      <c r="I9" s="150">
        <v>15000.0</v>
      </c>
      <c r="J9" s="152"/>
      <c r="K9" s="150"/>
      <c r="L9" s="150"/>
      <c r="M9" s="150"/>
      <c r="N9" s="151"/>
      <c r="O9" s="151"/>
      <c r="P9" s="153">
        <v>15000.0</v>
      </c>
      <c r="Q9" s="154">
        <f t="shared" si="1"/>
        <v>0</v>
      </c>
      <c r="R9" s="160" t="s">
        <v>38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45707.0</v>
      </c>
      <c r="C10" s="147" t="s">
        <v>736</v>
      </c>
      <c r="D10" s="148">
        <v>52083.0</v>
      </c>
      <c r="E10" s="149" t="s">
        <v>236</v>
      </c>
      <c r="F10" s="151"/>
      <c r="G10" s="150"/>
      <c r="H10" s="150"/>
      <c r="I10" s="150">
        <v>10000.0</v>
      </c>
      <c r="J10" s="152"/>
      <c r="K10" s="150"/>
      <c r="L10" s="151"/>
      <c r="M10" s="151"/>
      <c r="N10" s="151"/>
      <c r="O10" s="151"/>
      <c r="P10" s="153">
        <v>10000.0</v>
      </c>
      <c r="Q10" s="154">
        <f t="shared" si="1"/>
        <v>0</v>
      </c>
      <c r="R10" s="160" t="s">
        <v>38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45707.0</v>
      </c>
      <c r="C11" s="147" t="s">
        <v>737</v>
      </c>
      <c r="D11" s="148">
        <v>86464.0</v>
      </c>
      <c r="E11" s="149" t="s">
        <v>738</v>
      </c>
      <c r="F11" s="151"/>
      <c r="G11" s="150"/>
      <c r="H11" s="151"/>
      <c r="I11" s="152">
        <v>300.0</v>
      </c>
      <c r="J11" s="150"/>
      <c r="K11" s="150"/>
      <c r="L11" s="151"/>
      <c r="M11" s="150"/>
      <c r="N11" s="151"/>
      <c r="O11" s="151"/>
      <c r="P11" s="153">
        <v>300.0</v>
      </c>
      <c r="Q11" s="154">
        <f t="shared" si="1"/>
        <v>0</v>
      </c>
      <c r="R11" s="160" t="s">
        <v>38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45707.0</v>
      </c>
      <c r="C12" s="147" t="s">
        <v>739</v>
      </c>
      <c r="D12" s="148">
        <v>30895.0</v>
      </c>
      <c r="E12" s="149" t="s">
        <v>524</v>
      </c>
      <c r="F12" s="150"/>
      <c r="G12" s="150"/>
      <c r="H12" s="151"/>
      <c r="I12" s="152"/>
      <c r="J12" s="150">
        <v>32500.0</v>
      </c>
      <c r="K12" s="151"/>
      <c r="L12" s="151"/>
      <c r="M12" s="150"/>
      <c r="N12" s="151"/>
      <c r="O12" s="151"/>
      <c r="P12" s="153">
        <v>32500.0</v>
      </c>
      <c r="Q12" s="154">
        <f t="shared" si="1"/>
        <v>0</v>
      </c>
      <c r="R12" s="160" t="s">
        <v>43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45707.0</v>
      </c>
      <c r="C13" s="147" t="s">
        <v>740</v>
      </c>
      <c r="D13" s="148">
        <v>67867.0</v>
      </c>
      <c r="E13" s="149" t="s">
        <v>741</v>
      </c>
      <c r="F13" s="151"/>
      <c r="G13" s="151"/>
      <c r="H13" s="151"/>
      <c r="I13" s="152">
        <v>2600.0</v>
      </c>
      <c r="J13" s="150"/>
      <c r="K13" s="150"/>
      <c r="L13" s="151"/>
      <c r="M13" s="151"/>
      <c r="N13" s="151"/>
      <c r="O13" s="151"/>
      <c r="P13" s="153">
        <v>2600.0</v>
      </c>
      <c r="Q13" s="154">
        <f t="shared" si="1"/>
        <v>0</v>
      </c>
      <c r="R13" s="160" t="s">
        <v>38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45707.0</v>
      </c>
      <c r="C14" s="147" t="s">
        <v>742</v>
      </c>
      <c r="D14" s="148">
        <v>59244.0</v>
      </c>
      <c r="E14" s="149" t="s">
        <v>308</v>
      </c>
      <c r="F14" s="150"/>
      <c r="G14" s="150"/>
      <c r="H14" s="150"/>
      <c r="I14" s="152"/>
      <c r="J14" s="150">
        <v>44500.0</v>
      </c>
      <c r="K14" s="151"/>
      <c r="L14" s="151"/>
      <c r="M14" s="150"/>
      <c r="N14" s="151"/>
      <c r="O14" s="151"/>
      <c r="P14" s="153">
        <v>44500.0</v>
      </c>
      <c r="Q14" s="154">
        <f t="shared" si="1"/>
        <v>0</v>
      </c>
      <c r="R14" s="160" t="s">
        <v>38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45707.0</v>
      </c>
      <c r="C15" s="147" t="s">
        <v>743</v>
      </c>
      <c r="D15" s="148">
        <v>55448.0</v>
      </c>
      <c r="E15" s="149" t="s">
        <v>275</v>
      </c>
      <c r="F15" s="151"/>
      <c r="G15" s="150"/>
      <c r="H15" s="151"/>
      <c r="I15" s="152">
        <v>10000.0</v>
      </c>
      <c r="J15" s="150"/>
      <c r="K15" s="150"/>
      <c r="L15" s="151"/>
      <c r="M15" s="150"/>
      <c r="N15" s="151"/>
      <c r="O15" s="151"/>
      <c r="P15" s="153">
        <v>10000.0</v>
      </c>
      <c r="Q15" s="154">
        <f t="shared" si="1"/>
        <v>0</v>
      </c>
      <c r="R15" s="160" t="s">
        <v>38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45707.0</v>
      </c>
      <c r="C16" s="147" t="s">
        <v>744</v>
      </c>
      <c r="D16" s="148">
        <v>76815.0</v>
      </c>
      <c r="E16" s="149" t="s">
        <v>733</v>
      </c>
      <c r="F16" s="157"/>
      <c r="G16" s="150"/>
      <c r="H16" s="150"/>
      <c r="I16" s="150"/>
      <c r="J16" s="150"/>
      <c r="K16" s="150">
        <v>111.0</v>
      </c>
      <c r="L16" s="151"/>
      <c r="M16" s="151"/>
      <c r="N16" s="151"/>
      <c r="O16" s="151"/>
      <c r="P16" s="153">
        <v>111.0</v>
      </c>
      <c r="Q16" s="154">
        <f t="shared" si="1"/>
        <v>0</v>
      </c>
      <c r="R16" s="160" t="s">
        <v>43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45707.0</v>
      </c>
      <c r="C17" s="147" t="s">
        <v>745</v>
      </c>
      <c r="D17" s="148">
        <v>86472.0</v>
      </c>
      <c r="E17" s="149" t="s">
        <v>746</v>
      </c>
      <c r="F17" s="150">
        <v>300.0</v>
      </c>
      <c r="G17" s="152"/>
      <c r="H17" s="150"/>
      <c r="I17" s="150"/>
      <c r="J17" s="150"/>
      <c r="K17" s="150"/>
      <c r="L17" s="151"/>
      <c r="M17" s="150"/>
      <c r="N17" s="151"/>
      <c r="O17" s="151"/>
      <c r="P17" s="153">
        <v>300.0</v>
      </c>
      <c r="Q17" s="154">
        <f t="shared" si="1"/>
        <v>0</v>
      </c>
      <c r="R17" s="160" t="s">
        <v>43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45708.0</v>
      </c>
      <c r="C18" s="147" t="s">
        <v>747</v>
      </c>
      <c r="D18" s="148">
        <v>81108.0</v>
      </c>
      <c r="E18" s="149" t="s">
        <v>149</v>
      </c>
      <c r="F18" s="150"/>
      <c r="G18" s="150"/>
      <c r="H18" s="150"/>
      <c r="I18" s="152"/>
      <c r="J18" s="150"/>
      <c r="K18" s="151"/>
      <c r="L18" s="151"/>
      <c r="M18" s="150">
        <v>2500.0</v>
      </c>
      <c r="N18" s="151"/>
      <c r="O18" s="151"/>
      <c r="P18" s="153">
        <v>2500.0</v>
      </c>
      <c r="Q18" s="154">
        <f t="shared" si="1"/>
        <v>0</v>
      </c>
      <c r="R18" s="160" t="s">
        <v>38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46">
        <v>45707.0</v>
      </c>
      <c r="C19" s="147" t="s">
        <v>748</v>
      </c>
      <c r="D19" s="148">
        <v>30895.0</v>
      </c>
      <c r="E19" s="149" t="s">
        <v>524</v>
      </c>
      <c r="F19" s="150"/>
      <c r="G19" s="150"/>
      <c r="H19" s="150">
        <v>42950.0</v>
      </c>
      <c r="I19" s="152"/>
      <c r="J19" s="150"/>
      <c r="K19" s="151"/>
      <c r="L19" s="151"/>
      <c r="M19" s="150"/>
      <c r="N19" s="151"/>
      <c r="O19" s="151"/>
      <c r="P19" s="153">
        <v>42950.0</v>
      </c>
      <c r="Q19" s="154">
        <f t="shared" si="1"/>
        <v>0</v>
      </c>
      <c r="R19" s="160"/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/>
      <c r="B20" s="172"/>
      <c r="C20" s="147"/>
      <c r="D20" s="148"/>
      <c r="E20" s="149"/>
      <c r="F20" s="151"/>
      <c r="G20" s="150"/>
      <c r="H20" s="150"/>
      <c r="I20" s="152"/>
      <c r="J20" s="151"/>
      <c r="K20" s="150"/>
      <c r="L20" s="151"/>
      <c r="M20" s="150"/>
      <c r="N20" s="151"/>
      <c r="O20" s="151"/>
      <c r="P20" s="153"/>
      <c r="Q20" s="154">
        <f t="shared" si="1"/>
        <v>0</v>
      </c>
      <c r="R20" s="160"/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/>
      <c r="B21" s="173"/>
      <c r="C21" s="162"/>
      <c r="D21" s="163"/>
      <c r="E21" s="164"/>
      <c r="F21" s="151"/>
      <c r="G21" s="150"/>
      <c r="H21" s="150"/>
      <c r="I21" s="152"/>
      <c r="J21" s="151"/>
      <c r="K21" s="151"/>
      <c r="L21" s="151"/>
      <c r="M21" s="150"/>
      <c r="N21" s="151"/>
      <c r="O21" s="151"/>
      <c r="P21" s="165"/>
      <c r="Q21" s="154">
        <f t="shared" si="1"/>
        <v>0</v>
      </c>
      <c r="R21" s="166"/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3"/>
      <c r="B22" s="34"/>
      <c r="C22" s="35"/>
      <c r="D22" s="36"/>
      <c r="E22" s="169"/>
      <c r="F22" s="127">
        <f t="shared" ref="F22:G22" si="2">SUM(F6:F20)</f>
        <v>2800</v>
      </c>
      <c r="G22" s="127">
        <f t="shared" si="2"/>
        <v>0</v>
      </c>
      <c r="H22" s="127">
        <f>SUM(H6:H21)</f>
        <v>42950</v>
      </c>
      <c r="I22" s="127">
        <f t="shared" ref="I22:O22" si="3">SUM(I6:I20)</f>
        <v>54200</v>
      </c>
      <c r="J22" s="127">
        <f t="shared" si="3"/>
        <v>77000</v>
      </c>
      <c r="K22" s="127">
        <f t="shared" si="3"/>
        <v>1111</v>
      </c>
      <c r="L22" s="127">
        <f t="shared" si="3"/>
        <v>0</v>
      </c>
      <c r="M22" s="127">
        <f t="shared" si="3"/>
        <v>2500</v>
      </c>
      <c r="N22" s="127">
        <f t="shared" si="3"/>
        <v>0</v>
      </c>
      <c r="O22" s="127">
        <f t="shared" si="3"/>
        <v>0</v>
      </c>
      <c r="P22" s="127">
        <f t="shared" ref="P22:Q22" si="4">SUM(P6:P21)</f>
        <v>180561</v>
      </c>
      <c r="Q22" s="127">
        <f t="shared" si="4"/>
        <v>0</v>
      </c>
      <c r="R22" s="36"/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42.0" customHeight="1">
      <c r="A23" s="40"/>
      <c r="B23" s="41"/>
      <c r="C23" s="41"/>
      <c r="D23" s="41"/>
      <c r="E23" s="41"/>
      <c r="F23" s="42">
        <f>F22+G22+H22+I22+J22+K22+L22+M22+N22+O22</f>
        <v>180561</v>
      </c>
      <c r="G23" s="4"/>
      <c r="H23" s="4"/>
      <c r="I23" s="4"/>
      <c r="J23" s="4"/>
      <c r="K23" s="4"/>
      <c r="L23" s="4"/>
      <c r="M23" s="4"/>
      <c r="N23" s="4"/>
      <c r="O23" s="4"/>
      <c r="P23" s="120"/>
      <c r="Q23" s="43"/>
      <c r="R23" s="41"/>
      <c r="S23" s="44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24.0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116" t="s">
        <v>116</v>
      </c>
      <c r="F26" s="117" t="s">
        <v>115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116" t="s">
        <v>117</v>
      </c>
      <c r="F27" s="117" t="s">
        <v>115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116" t="s">
        <v>118</v>
      </c>
      <c r="F28" s="117" t="s">
        <v>115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116" t="s">
        <v>749</v>
      </c>
      <c r="F29" s="117" t="s">
        <v>115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174" t="s">
        <v>706</v>
      </c>
      <c r="F30" s="117" t="s">
        <v>115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116" t="s">
        <v>122</v>
      </c>
      <c r="F31" s="117" t="s">
        <v>101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168" t="s">
        <v>565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41.25"/>
    <col customWidth="1" min="20" max="36" width="15.75"/>
  </cols>
  <sheetData>
    <row r="1" ht="55.5" customHeight="1">
      <c r="A1" s="119">
        <v>24888.0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45707.0</v>
      </c>
      <c r="C6" s="147" t="s">
        <v>750</v>
      </c>
      <c r="D6" s="148">
        <v>86472.0</v>
      </c>
      <c r="E6" s="149" t="s">
        <v>746</v>
      </c>
      <c r="F6" s="150">
        <v>290.0</v>
      </c>
      <c r="G6" s="151"/>
      <c r="H6" s="151"/>
      <c r="I6" s="152"/>
      <c r="J6" s="150"/>
      <c r="K6" s="150"/>
      <c r="L6" s="151"/>
      <c r="M6" s="151"/>
      <c r="N6" s="151"/>
      <c r="O6" s="151"/>
      <c r="P6" s="153">
        <v>290.0</v>
      </c>
      <c r="Q6" s="154">
        <f t="shared" ref="Q6:Q18" si="1">F6+G6+H6+I6+J6+K6+L6+M6+N6+O6+-P6</f>
        <v>0</v>
      </c>
      <c r="R6" s="160" t="s">
        <v>38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45708.0</v>
      </c>
      <c r="C7" s="147" t="s">
        <v>751</v>
      </c>
      <c r="D7" s="148">
        <v>58818.0</v>
      </c>
      <c r="E7" s="149" t="s">
        <v>611</v>
      </c>
      <c r="F7" s="151"/>
      <c r="G7" s="150"/>
      <c r="H7" s="151"/>
      <c r="I7" s="150">
        <v>10000.0</v>
      </c>
      <c r="J7" s="152"/>
      <c r="K7" s="150"/>
      <c r="L7" s="151"/>
      <c r="M7" s="150"/>
      <c r="N7" s="151"/>
      <c r="O7" s="151"/>
      <c r="P7" s="153">
        <v>10000.0</v>
      </c>
      <c r="Q7" s="154">
        <f t="shared" si="1"/>
        <v>0</v>
      </c>
      <c r="R7" s="160" t="s">
        <v>29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45708.0</v>
      </c>
      <c r="C8" s="147" t="s">
        <v>752</v>
      </c>
      <c r="D8" s="148">
        <v>77022.0</v>
      </c>
      <c r="E8" s="149" t="s">
        <v>753</v>
      </c>
      <c r="F8" s="151"/>
      <c r="G8" s="150"/>
      <c r="H8" s="151"/>
      <c r="I8" s="152">
        <v>7600.0</v>
      </c>
      <c r="J8" s="150"/>
      <c r="K8" s="150"/>
      <c r="L8" s="151"/>
      <c r="M8" s="151"/>
      <c r="N8" s="151"/>
      <c r="O8" s="151"/>
      <c r="P8" s="153">
        <v>7600.0</v>
      </c>
      <c r="Q8" s="154">
        <f t="shared" si="1"/>
        <v>0</v>
      </c>
      <c r="R8" s="160" t="s">
        <v>29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45708.0</v>
      </c>
      <c r="C9" s="147" t="s">
        <v>754</v>
      </c>
      <c r="D9" s="148">
        <v>85489.0</v>
      </c>
      <c r="E9" s="149" t="s">
        <v>755</v>
      </c>
      <c r="F9" s="151"/>
      <c r="G9" s="150"/>
      <c r="H9" s="151"/>
      <c r="I9" s="150">
        <v>2600.0</v>
      </c>
      <c r="J9" s="152"/>
      <c r="K9" s="150"/>
      <c r="L9" s="150"/>
      <c r="M9" s="150"/>
      <c r="N9" s="151"/>
      <c r="O9" s="151"/>
      <c r="P9" s="153">
        <v>2600.0</v>
      </c>
      <c r="Q9" s="154">
        <f t="shared" si="1"/>
        <v>0</v>
      </c>
      <c r="R9" s="160" t="s">
        <v>29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45708.0</v>
      </c>
      <c r="C10" s="147" t="s">
        <v>756</v>
      </c>
      <c r="D10" s="148">
        <v>81108.0</v>
      </c>
      <c r="E10" s="149" t="s">
        <v>149</v>
      </c>
      <c r="F10" s="151"/>
      <c r="G10" s="150"/>
      <c r="H10" s="150"/>
      <c r="I10" s="150">
        <v>8850.0</v>
      </c>
      <c r="J10" s="152"/>
      <c r="K10" s="150"/>
      <c r="L10" s="151"/>
      <c r="M10" s="151"/>
      <c r="N10" s="151"/>
      <c r="O10" s="151"/>
      <c r="P10" s="153">
        <v>8850.0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45708.0</v>
      </c>
      <c r="C11" s="147" t="s">
        <v>757</v>
      </c>
      <c r="D11" s="148">
        <v>13209.0</v>
      </c>
      <c r="E11" s="149" t="s">
        <v>222</v>
      </c>
      <c r="F11" s="151"/>
      <c r="G11" s="150"/>
      <c r="H11" s="151"/>
      <c r="I11" s="152">
        <v>6380.0</v>
      </c>
      <c r="J11" s="150"/>
      <c r="K11" s="150"/>
      <c r="L11" s="151"/>
      <c r="M11" s="150"/>
      <c r="N11" s="151"/>
      <c r="O11" s="151"/>
      <c r="P11" s="153">
        <v>6380.0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45708.0</v>
      </c>
      <c r="C12" s="147" t="s">
        <v>758</v>
      </c>
      <c r="D12" s="148">
        <v>84036.0</v>
      </c>
      <c r="E12" s="149" t="s">
        <v>128</v>
      </c>
      <c r="F12" s="150"/>
      <c r="G12" s="150"/>
      <c r="H12" s="151"/>
      <c r="I12" s="152">
        <v>2600.0</v>
      </c>
      <c r="J12" s="150"/>
      <c r="K12" s="151"/>
      <c r="L12" s="151"/>
      <c r="M12" s="150"/>
      <c r="N12" s="151"/>
      <c r="O12" s="151"/>
      <c r="P12" s="153">
        <v>2600.0</v>
      </c>
      <c r="Q12" s="154">
        <f t="shared" si="1"/>
        <v>0</v>
      </c>
      <c r="R12" s="160" t="s">
        <v>29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45708.0</v>
      </c>
      <c r="C13" s="147" t="s">
        <v>759</v>
      </c>
      <c r="D13" s="148">
        <v>37642.0</v>
      </c>
      <c r="E13" s="149" t="s">
        <v>551</v>
      </c>
      <c r="F13" s="151"/>
      <c r="G13" s="151"/>
      <c r="H13" s="151"/>
      <c r="I13" s="152">
        <v>100.0</v>
      </c>
      <c r="J13" s="150"/>
      <c r="K13" s="150"/>
      <c r="L13" s="151"/>
      <c r="M13" s="151"/>
      <c r="N13" s="151"/>
      <c r="O13" s="151"/>
      <c r="P13" s="153">
        <v>100.0</v>
      </c>
      <c r="Q13" s="154">
        <f t="shared" si="1"/>
        <v>0</v>
      </c>
      <c r="R13" s="160" t="s">
        <v>43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45708.0</v>
      </c>
      <c r="C14" s="147" t="s">
        <v>760</v>
      </c>
      <c r="D14" s="148">
        <v>50436.0</v>
      </c>
      <c r="E14" s="149" t="s">
        <v>252</v>
      </c>
      <c r="F14" s="150"/>
      <c r="G14" s="150"/>
      <c r="H14" s="150"/>
      <c r="I14" s="152">
        <v>2950.0</v>
      </c>
      <c r="J14" s="150"/>
      <c r="K14" s="151"/>
      <c r="L14" s="151"/>
      <c r="M14" s="150"/>
      <c r="N14" s="151"/>
      <c r="O14" s="151"/>
      <c r="P14" s="153">
        <v>2950.0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45708.0</v>
      </c>
      <c r="C15" s="147" t="s">
        <v>761</v>
      </c>
      <c r="D15" s="148">
        <v>21818.0</v>
      </c>
      <c r="E15" s="149" t="s">
        <v>28</v>
      </c>
      <c r="F15" s="151"/>
      <c r="G15" s="150"/>
      <c r="H15" s="151"/>
      <c r="I15" s="152"/>
      <c r="J15" s="150"/>
      <c r="K15" s="150">
        <v>1000.0</v>
      </c>
      <c r="L15" s="151"/>
      <c r="M15" s="150"/>
      <c r="N15" s="151"/>
      <c r="O15" s="151"/>
      <c r="P15" s="153">
        <v>1000.0</v>
      </c>
      <c r="Q15" s="154">
        <f t="shared" si="1"/>
        <v>0</v>
      </c>
      <c r="R15" s="160" t="s">
        <v>29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45708.0</v>
      </c>
      <c r="C16" s="147" t="s">
        <v>762</v>
      </c>
      <c r="D16" s="148">
        <v>10008.0</v>
      </c>
      <c r="E16" s="149" t="s">
        <v>93</v>
      </c>
      <c r="F16" s="157"/>
      <c r="G16" s="150">
        <v>6100.0</v>
      </c>
      <c r="H16" s="150"/>
      <c r="I16" s="150"/>
      <c r="J16" s="150"/>
      <c r="K16" s="150"/>
      <c r="L16" s="151"/>
      <c r="M16" s="151"/>
      <c r="N16" s="151"/>
      <c r="O16" s="151"/>
      <c r="P16" s="153">
        <v>6100.0</v>
      </c>
      <c r="Q16" s="154">
        <f t="shared" si="1"/>
        <v>0</v>
      </c>
      <c r="R16" s="160" t="s">
        <v>43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45708.0</v>
      </c>
      <c r="C17" s="147" t="s">
        <v>763</v>
      </c>
      <c r="D17" s="148">
        <v>86488.0</v>
      </c>
      <c r="E17" s="149" t="s">
        <v>764</v>
      </c>
      <c r="F17" s="150"/>
      <c r="G17" s="152"/>
      <c r="H17" s="150"/>
      <c r="I17" s="150"/>
      <c r="J17" s="150">
        <v>3250.0</v>
      </c>
      <c r="K17" s="150"/>
      <c r="L17" s="151"/>
      <c r="M17" s="150"/>
      <c r="N17" s="151"/>
      <c r="O17" s="151"/>
      <c r="P17" s="153">
        <v>3250.0</v>
      </c>
      <c r="Q17" s="154">
        <f t="shared" si="1"/>
        <v>0</v>
      </c>
      <c r="R17" s="160" t="s">
        <v>43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45707.0</v>
      </c>
      <c r="C18" s="147" t="s">
        <v>765</v>
      </c>
      <c r="D18" s="148">
        <v>51017.0</v>
      </c>
      <c r="E18" s="149" t="s">
        <v>185</v>
      </c>
      <c r="F18" s="150"/>
      <c r="G18" s="150"/>
      <c r="H18" s="150">
        <v>7500.0</v>
      </c>
      <c r="I18" s="152"/>
      <c r="J18" s="150"/>
      <c r="K18" s="151"/>
      <c r="L18" s="151"/>
      <c r="M18" s="150"/>
      <c r="N18" s="151"/>
      <c r="O18" s="151"/>
      <c r="P18" s="153">
        <v>7500.0</v>
      </c>
      <c r="Q18" s="154">
        <f t="shared" si="1"/>
        <v>0</v>
      </c>
      <c r="R18" s="160"/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3"/>
      <c r="B19" s="34"/>
      <c r="C19" s="35"/>
      <c r="D19" s="36"/>
      <c r="E19" s="169"/>
      <c r="F19" s="127">
        <f t="shared" ref="F19:Q19" si="2">SUM(F6:F18)</f>
        <v>290</v>
      </c>
      <c r="G19" s="127">
        <f t="shared" si="2"/>
        <v>6100</v>
      </c>
      <c r="H19" s="127">
        <f t="shared" si="2"/>
        <v>7500</v>
      </c>
      <c r="I19" s="127">
        <f t="shared" si="2"/>
        <v>41080</v>
      </c>
      <c r="J19" s="127">
        <f t="shared" si="2"/>
        <v>3250</v>
      </c>
      <c r="K19" s="127">
        <f t="shared" si="2"/>
        <v>1000</v>
      </c>
      <c r="L19" s="127">
        <f t="shared" si="2"/>
        <v>0</v>
      </c>
      <c r="M19" s="127">
        <f t="shared" si="2"/>
        <v>0</v>
      </c>
      <c r="N19" s="127">
        <f t="shared" si="2"/>
        <v>0</v>
      </c>
      <c r="O19" s="127">
        <f t="shared" si="2"/>
        <v>0</v>
      </c>
      <c r="P19" s="127">
        <f t="shared" si="2"/>
        <v>59220</v>
      </c>
      <c r="Q19" s="127">
        <f t="shared" si="2"/>
        <v>0</v>
      </c>
      <c r="R19" s="36"/>
      <c r="S19" s="38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2.0" customHeight="1">
      <c r="A20" s="40"/>
      <c r="B20" s="41"/>
      <c r="C20" s="41"/>
      <c r="D20" s="41"/>
      <c r="E20" s="41"/>
      <c r="F20" s="42">
        <f>F19+G19+H19+I19+J19+K19+L19+M19+N19+O19</f>
        <v>59220</v>
      </c>
      <c r="G20" s="4"/>
      <c r="H20" s="4"/>
      <c r="I20" s="4"/>
      <c r="J20" s="4"/>
      <c r="K20" s="4"/>
      <c r="L20" s="4"/>
      <c r="M20" s="4"/>
      <c r="N20" s="4"/>
      <c r="O20" s="4"/>
      <c r="P20" s="120"/>
      <c r="Q20" s="43"/>
      <c r="R20" s="41"/>
      <c r="S20" s="44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24.0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66.0" customHeight="1">
      <c r="A22" s="175" t="s">
        <v>106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37.5" customHeight="1">
      <c r="A23" s="90" t="s">
        <v>2</v>
      </c>
      <c r="B23" s="91" t="s">
        <v>3</v>
      </c>
      <c r="C23" s="91" t="s">
        <v>4</v>
      </c>
      <c r="D23" s="91" t="s">
        <v>5</v>
      </c>
      <c r="E23" s="91" t="s">
        <v>6</v>
      </c>
      <c r="F23" s="92" t="s">
        <v>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91" t="s">
        <v>8</v>
      </c>
      <c r="S23" s="91" t="s">
        <v>9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37.5" customHeight="1">
      <c r="A24" s="11"/>
      <c r="B24" s="12"/>
      <c r="C24" s="12"/>
      <c r="D24" s="12"/>
      <c r="E24" s="12"/>
      <c r="F24" s="93" t="s">
        <v>10</v>
      </c>
      <c r="G24" s="94" t="s">
        <v>11</v>
      </c>
      <c r="H24" s="10"/>
      <c r="I24" s="94" t="s">
        <v>12</v>
      </c>
      <c r="J24" s="10"/>
      <c r="K24" s="91" t="s">
        <v>13</v>
      </c>
      <c r="L24" s="95"/>
      <c r="M24" s="95"/>
      <c r="N24" s="95"/>
      <c r="O24" s="96" t="s">
        <v>766</v>
      </c>
      <c r="P24" s="91" t="s">
        <v>15</v>
      </c>
      <c r="Q24" s="91" t="s">
        <v>16</v>
      </c>
      <c r="R24" s="12"/>
      <c r="S24" s="1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37.5" customHeight="1">
      <c r="A25" s="16"/>
      <c r="B25" s="10"/>
      <c r="C25" s="10"/>
      <c r="D25" s="10"/>
      <c r="E25" s="10"/>
      <c r="F25" s="10"/>
      <c r="G25" s="97" t="s">
        <v>17</v>
      </c>
      <c r="H25" s="97" t="s">
        <v>18</v>
      </c>
      <c r="I25" s="97" t="s">
        <v>19</v>
      </c>
      <c r="J25" s="97" t="s">
        <v>20</v>
      </c>
      <c r="K25" s="10"/>
      <c r="L25" s="97" t="s">
        <v>21</v>
      </c>
      <c r="M25" s="97" t="s">
        <v>22</v>
      </c>
      <c r="N25" s="97" t="s">
        <v>23</v>
      </c>
      <c r="O25" s="10"/>
      <c r="P25" s="10"/>
      <c r="Q25" s="10"/>
      <c r="R25" s="10"/>
      <c r="S25" s="1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37.5" customHeight="1">
      <c r="A26" s="66">
        <v>1.0</v>
      </c>
      <c r="B26" s="146">
        <v>45708.0</v>
      </c>
      <c r="C26" s="58" t="s">
        <v>767</v>
      </c>
      <c r="D26" s="58">
        <v>59103.0</v>
      </c>
      <c r="E26" s="59" t="s">
        <v>113</v>
      </c>
      <c r="F26" s="60"/>
      <c r="G26" s="60"/>
      <c r="H26" s="98"/>
      <c r="I26" s="62">
        <v>5000.0</v>
      </c>
      <c r="J26" s="62"/>
      <c r="K26" s="60"/>
      <c r="L26" s="60"/>
      <c r="M26" s="60"/>
      <c r="N26" s="60"/>
      <c r="O26" s="60"/>
      <c r="P26" s="63">
        <v>5000.0</v>
      </c>
      <c r="Q26" s="64">
        <f>F26+G26+H26+I26+J26+K26+L26+M26+N26+O26-P26</f>
        <v>0</v>
      </c>
      <c r="R26" s="170" t="s">
        <v>43</v>
      </c>
      <c r="S26" s="6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37.5" customHeight="1">
      <c r="A27" s="103"/>
      <c r="B27" s="104"/>
      <c r="C27" s="105"/>
      <c r="D27" s="106" t="s">
        <v>105</v>
      </c>
      <c r="E27" s="107"/>
      <c r="F27" s="108">
        <f t="shared" ref="F27:Q27" si="3">SUM(F26)</f>
        <v>0</v>
      </c>
      <c r="G27" s="108">
        <f t="shared" si="3"/>
        <v>0</v>
      </c>
      <c r="H27" s="108">
        <f t="shared" si="3"/>
        <v>0</v>
      </c>
      <c r="I27" s="108">
        <f t="shared" si="3"/>
        <v>5000</v>
      </c>
      <c r="J27" s="108">
        <f t="shared" si="3"/>
        <v>0</v>
      </c>
      <c r="K27" s="108">
        <f t="shared" si="3"/>
        <v>0</v>
      </c>
      <c r="L27" s="108">
        <f t="shared" si="3"/>
        <v>0</v>
      </c>
      <c r="M27" s="108">
        <f t="shared" si="3"/>
        <v>0</v>
      </c>
      <c r="N27" s="108">
        <f t="shared" si="3"/>
        <v>0</v>
      </c>
      <c r="O27" s="108">
        <f t="shared" si="3"/>
        <v>0</v>
      </c>
      <c r="P27" s="108">
        <f t="shared" si="3"/>
        <v>5000</v>
      </c>
      <c r="Q27" s="108">
        <f t="shared" si="3"/>
        <v>0</v>
      </c>
      <c r="R27" s="107"/>
      <c r="S27" s="11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37.5" customHeight="1">
      <c r="A28" s="111"/>
      <c r="B28" s="112"/>
      <c r="C28" s="112"/>
      <c r="D28" s="112"/>
      <c r="E28" s="112"/>
      <c r="F28" s="113">
        <f>F27+G27+H27+I27+J27+K27+L27+M27+N27+O27</f>
        <v>5000</v>
      </c>
      <c r="G28" s="4"/>
      <c r="H28" s="4"/>
      <c r="I28" s="4"/>
      <c r="J28" s="4"/>
      <c r="K28" s="4"/>
      <c r="L28" s="4"/>
      <c r="M28" s="4"/>
      <c r="N28" s="4"/>
      <c r="O28" s="4"/>
      <c r="P28" s="114"/>
      <c r="Q28" s="114"/>
      <c r="R28" s="112"/>
      <c r="S28" s="11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116" t="s">
        <v>116</v>
      </c>
      <c r="F30" s="117" t="s">
        <v>265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16" t="s">
        <v>117</v>
      </c>
      <c r="F31" s="117" t="s">
        <v>265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16" t="s">
        <v>118</v>
      </c>
      <c r="F32" s="117" t="s">
        <v>265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116" t="s">
        <v>768</v>
      </c>
      <c r="F33" s="117" t="s">
        <v>265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74" t="s">
        <v>706</v>
      </c>
      <c r="F34" s="117" t="s">
        <v>115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16" t="s">
        <v>122</v>
      </c>
      <c r="F35" s="117" t="s">
        <v>101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  <mergeCell ref="A22:S22"/>
    <mergeCell ref="A23:A25"/>
    <mergeCell ref="B23:B25"/>
    <mergeCell ref="C23:C25"/>
    <mergeCell ref="D23:D25"/>
    <mergeCell ref="E23:E25"/>
    <mergeCell ref="S23:S25"/>
    <mergeCell ref="P24:P25"/>
    <mergeCell ref="Q24:Q25"/>
    <mergeCell ref="F23:Q23"/>
    <mergeCell ref="R23:R25"/>
    <mergeCell ref="F24:F25"/>
    <mergeCell ref="G24:H24"/>
    <mergeCell ref="I24:J24"/>
    <mergeCell ref="K24:K25"/>
    <mergeCell ref="O24:O25"/>
    <mergeCell ref="F28:O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24889.0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45709.0</v>
      </c>
      <c r="C6" s="147" t="s">
        <v>769</v>
      </c>
      <c r="D6" s="148">
        <v>35227.0</v>
      </c>
      <c r="E6" s="149" t="s">
        <v>42</v>
      </c>
      <c r="F6" s="150">
        <v>2000.0</v>
      </c>
      <c r="G6" s="151"/>
      <c r="H6" s="151"/>
      <c r="I6" s="152"/>
      <c r="J6" s="150"/>
      <c r="K6" s="150"/>
      <c r="L6" s="151"/>
      <c r="M6" s="151"/>
      <c r="N6" s="151"/>
      <c r="O6" s="151"/>
      <c r="P6" s="153">
        <v>2000.0</v>
      </c>
      <c r="Q6" s="154">
        <f t="shared" ref="Q6:Q27" si="1">F6+G6+H6+I6+J6+K6+L6+M6+N6+O6+-P6</f>
        <v>0</v>
      </c>
      <c r="R6" s="160" t="s">
        <v>43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45709.0</v>
      </c>
      <c r="C7" s="147" t="s">
        <v>770</v>
      </c>
      <c r="D7" s="148">
        <v>86508.0</v>
      </c>
      <c r="E7" s="149" t="s">
        <v>771</v>
      </c>
      <c r="F7" s="151"/>
      <c r="G7" s="150"/>
      <c r="H7" s="151"/>
      <c r="I7" s="150">
        <v>300.0</v>
      </c>
      <c r="J7" s="152"/>
      <c r="K7" s="150"/>
      <c r="L7" s="151"/>
      <c r="M7" s="150"/>
      <c r="N7" s="151"/>
      <c r="O7" s="151"/>
      <c r="P7" s="153">
        <v>300.0</v>
      </c>
      <c r="Q7" s="154">
        <f t="shared" si="1"/>
        <v>0</v>
      </c>
      <c r="R7" s="160" t="s">
        <v>38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45709.0</v>
      </c>
      <c r="C8" s="147" t="s">
        <v>772</v>
      </c>
      <c r="D8" s="148">
        <v>58758.0</v>
      </c>
      <c r="E8" s="149" t="s">
        <v>773</v>
      </c>
      <c r="F8" s="151"/>
      <c r="G8" s="150"/>
      <c r="H8" s="151"/>
      <c r="I8" s="152">
        <v>101450.0</v>
      </c>
      <c r="J8" s="150"/>
      <c r="K8" s="150"/>
      <c r="L8" s="151"/>
      <c r="M8" s="151"/>
      <c r="N8" s="151"/>
      <c r="O8" s="151"/>
      <c r="P8" s="153">
        <v>101450.0</v>
      </c>
      <c r="Q8" s="154">
        <f t="shared" si="1"/>
        <v>0</v>
      </c>
      <c r="R8" s="160" t="s">
        <v>38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45709.0</v>
      </c>
      <c r="C9" s="147" t="s">
        <v>774</v>
      </c>
      <c r="D9" s="148">
        <v>21818.0</v>
      </c>
      <c r="E9" s="149" t="s">
        <v>28</v>
      </c>
      <c r="F9" s="151"/>
      <c r="G9" s="150"/>
      <c r="H9" s="151"/>
      <c r="I9" s="150"/>
      <c r="J9" s="152"/>
      <c r="K9" s="150">
        <v>900.0</v>
      </c>
      <c r="L9" s="150"/>
      <c r="M9" s="150"/>
      <c r="N9" s="151"/>
      <c r="O9" s="151"/>
      <c r="P9" s="153">
        <v>900.0</v>
      </c>
      <c r="Q9" s="154">
        <f t="shared" si="1"/>
        <v>0</v>
      </c>
      <c r="R9" s="160" t="s">
        <v>38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45709.0</v>
      </c>
      <c r="C10" s="147" t="s">
        <v>775</v>
      </c>
      <c r="D10" s="148">
        <v>80967.0</v>
      </c>
      <c r="E10" s="149" t="s">
        <v>776</v>
      </c>
      <c r="F10" s="151"/>
      <c r="G10" s="150"/>
      <c r="H10" s="150"/>
      <c r="I10" s="150"/>
      <c r="J10" s="152">
        <v>5100.0</v>
      </c>
      <c r="K10" s="150"/>
      <c r="L10" s="151"/>
      <c r="M10" s="151"/>
      <c r="N10" s="151"/>
      <c r="O10" s="151"/>
      <c r="P10" s="153">
        <v>5100.0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45709.0</v>
      </c>
      <c r="C11" s="147" t="s">
        <v>777</v>
      </c>
      <c r="D11" s="148">
        <v>52083.0</v>
      </c>
      <c r="E11" s="149" t="s">
        <v>236</v>
      </c>
      <c r="F11" s="151"/>
      <c r="G11" s="150"/>
      <c r="H11" s="151"/>
      <c r="I11" s="152">
        <v>2500.0</v>
      </c>
      <c r="J11" s="150"/>
      <c r="K11" s="150"/>
      <c r="L11" s="151"/>
      <c r="M11" s="150"/>
      <c r="N11" s="151"/>
      <c r="O11" s="151"/>
      <c r="P11" s="153">
        <v>2500.0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45709.0</v>
      </c>
      <c r="C12" s="147" t="s">
        <v>778</v>
      </c>
      <c r="D12" s="148">
        <v>74778.0</v>
      </c>
      <c r="E12" s="149" t="s">
        <v>779</v>
      </c>
      <c r="F12" s="150"/>
      <c r="G12" s="150"/>
      <c r="H12" s="151"/>
      <c r="I12" s="152">
        <v>8000.0</v>
      </c>
      <c r="J12" s="150"/>
      <c r="K12" s="151"/>
      <c r="L12" s="151"/>
      <c r="M12" s="150"/>
      <c r="N12" s="151"/>
      <c r="O12" s="151"/>
      <c r="P12" s="153">
        <v>8000.0</v>
      </c>
      <c r="Q12" s="154">
        <f t="shared" si="1"/>
        <v>0</v>
      </c>
      <c r="R12" s="160" t="s">
        <v>43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45709.0</v>
      </c>
      <c r="C13" s="147" t="s">
        <v>780</v>
      </c>
      <c r="D13" s="148">
        <v>76418.0</v>
      </c>
      <c r="E13" s="149" t="s">
        <v>781</v>
      </c>
      <c r="F13" s="151"/>
      <c r="G13" s="151"/>
      <c r="H13" s="151"/>
      <c r="I13" s="152">
        <v>5250.0</v>
      </c>
      <c r="J13" s="150"/>
      <c r="K13" s="150"/>
      <c r="L13" s="151"/>
      <c r="M13" s="151"/>
      <c r="N13" s="151"/>
      <c r="O13" s="151"/>
      <c r="P13" s="153">
        <v>5250.0</v>
      </c>
      <c r="Q13" s="154">
        <f t="shared" si="1"/>
        <v>0</v>
      </c>
      <c r="R13" s="160" t="s">
        <v>38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45709.0</v>
      </c>
      <c r="C14" s="147" t="s">
        <v>782</v>
      </c>
      <c r="D14" s="148">
        <v>44149.0</v>
      </c>
      <c r="E14" s="149" t="s">
        <v>441</v>
      </c>
      <c r="F14" s="150"/>
      <c r="G14" s="150"/>
      <c r="H14" s="150"/>
      <c r="I14" s="152">
        <v>5100.0</v>
      </c>
      <c r="J14" s="150"/>
      <c r="K14" s="151"/>
      <c r="L14" s="151"/>
      <c r="M14" s="150"/>
      <c r="N14" s="151"/>
      <c r="O14" s="151"/>
      <c r="P14" s="153">
        <v>5100.0</v>
      </c>
      <c r="Q14" s="154">
        <f t="shared" si="1"/>
        <v>0</v>
      </c>
      <c r="R14" s="160" t="s">
        <v>38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45709.0</v>
      </c>
      <c r="C15" s="147" t="s">
        <v>783</v>
      </c>
      <c r="D15" s="148">
        <v>67248.0</v>
      </c>
      <c r="E15" s="149" t="s">
        <v>784</v>
      </c>
      <c r="F15" s="151"/>
      <c r="G15" s="150"/>
      <c r="H15" s="151"/>
      <c r="I15" s="152"/>
      <c r="J15" s="150">
        <v>850.0</v>
      </c>
      <c r="K15" s="150"/>
      <c r="L15" s="151"/>
      <c r="M15" s="150"/>
      <c r="N15" s="151"/>
      <c r="O15" s="151"/>
      <c r="P15" s="153">
        <v>850.0</v>
      </c>
      <c r="Q15" s="154">
        <f t="shared" si="1"/>
        <v>0</v>
      </c>
      <c r="R15" s="160" t="s">
        <v>38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45709.0</v>
      </c>
      <c r="C16" s="147" t="s">
        <v>785</v>
      </c>
      <c r="D16" s="148">
        <v>48631.0</v>
      </c>
      <c r="E16" s="149" t="s">
        <v>479</v>
      </c>
      <c r="F16" s="157"/>
      <c r="G16" s="150"/>
      <c r="H16" s="150"/>
      <c r="I16" s="150"/>
      <c r="J16" s="150">
        <v>900.0</v>
      </c>
      <c r="K16" s="150"/>
      <c r="L16" s="151"/>
      <c r="M16" s="151"/>
      <c r="N16" s="151"/>
      <c r="O16" s="151"/>
      <c r="P16" s="153">
        <v>900.0</v>
      </c>
      <c r="Q16" s="154">
        <f t="shared" si="1"/>
        <v>0</v>
      </c>
      <c r="R16" s="160" t="s">
        <v>43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45709.0</v>
      </c>
      <c r="C17" s="147" t="s">
        <v>786</v>
      </c>
      <c r="D17" s="148">
        <v>48631.0</v>
      </c>
      <c r="E17" s="149" t="s">
        <v>479</v>
      </c>
      <c r="F17" s="150"/>
      <c r="G17" s="152"/>
      <c r="H17" s="150"/>
      <c r="I17" s="150"/>
      <c r="J17" s="150">
        <v>300.0</v>
      </c>
      <c r="K17" s="150"/>
      <c r="L17" s="151"/>
      <c r="M17" s="150"/>
      <c r="N17" s="151"/>
      <c r="O17" s="151"/>
      <c r="P17" s="153">
        <v>300.0</v>
      </c>
      <c r="Q17" s="154">
        <f t="shared" si="1"/>
        <v>0</v>
      </c>
      <c r="R17" s="160" t="s">
        <v>38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45709.0</v>
      </c>
      <c r="C18" s="147" t="s">
        <v>787</v>
      </c>
      <c r="D18" s="148">
        <v>52776.0</v>
      </c>
      <c r="E18" s="149" t="s">
        <v>788</v>
      </c>
      <c r="F18" s="150"/>
      <c r="G18" s="150"/>
      <c r="H18" s="150"/>
      <c r="I18" s="152"/>
      <c r="J18" s="150">
        <v>32500.0</v>
      </c>
      <c r="K18" s="151"/>
      <c r="L18" s="151"/>
      <c r="M18" s="150"/>
      <c r="N18" s="151"/>
      <c r="O18" s="151"/>
      <c r="P18" s="153">
        <v>32500.0</v>
      </c>
      <c r="Q18" s="154">
        <f t="shared" si="1"/>
        <v>0</v>
      </c>
      <c r="R18" s="160" t="s">
        <v>38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61">
        <v>45709.0</v>
      </c>
      <c r="C19" s="162" t="s">
        <v>789</v>
      </c>
      <c r="D19" s="163">
        <v>21818.0</v>
      </c>
      <c r="E19" s="164" t="s">
        <v>28</v>
      </c>
      <c r="F19" s="150"/>
      <c r="G19" s="150"/>
      <c r="H19" s="150"/>
      <c r="I19" s="152"/>
      <c r="J19" s="150"/>
      <c r="K19" s="150">
        <v>2000.0</v>
      </c>
      <c r="L19" s="151"/>
      <c r="M19" s="150"/>
      <c r="N19" s="151"/>
      <c r="O19" s="151"/>
      <c r="P19" s="165">
        <v>2000.0</v>
      </c>
      <c r="Q19" s="154">
        <f t="shared" si="1"/>
        <v>0</v>
      </c>
      <c r="R19" s="166" t="s">
        <v>43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61">
        <v>45709.0</v>
      </c>
      <c r="C20" s="162" t="s">
        <v>790</v>
      </c>
      <c r="D20" s="163">
        <v>21818.0</v>
      </c>
      <c r="E20" s="164" t="s">
        <v>28</v>
      </c>
      <c r="F20" s="150">
        <v>100.0</v>
      </c>
      <c r="G20" s="150"/>
      <c r="H20" s="150"/>
      <c r="I20" s="152"/>
      <c r="J20" s="150"/>
      <c r="K20" s="151"/>
      <c r="L20" s="151"/>
      <c r="M20" s="150"/>
      <c r="N20" s="151"/>
      <c r="O20" s="151"/>
      <c r="P20" s="165">
        <v>100.0</v>
      </c>
      <c r="Q20" s="154">
        <f t="shared" si="1"/>
        <v>0</v>
      </c>
      <c r="R20" s="166" t="s">
        <v>43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61">
        <v>45709.0</v>
      </c>
      <c r="C21" s="162" t="s">
        <v>791</v>
      </c>
      <c r="D21" s="163">
        <v>71418.0</v>
      </c>
      <c r="E21" s="164" t="s">
        <v>792</v>
      </c>
      <c r="F21" s="150"/>
      <c r="G21" s="150"/>
      <c r="H21" s="150"/>
      <c r="I21" s="152"/>
      <c r="J21" s="150">
        <v>2600.0</v>
      </c>
      <c r="K21" s="151"/>
      <c r="L21" s="151"/>
      <c r="M21" s="150"/>
      <c r="N21" s="151"/>
      <c r="O21" s="151"/>
      <c r="P21" s="165">
        <v>2600.0</v>
      </c>
      <c r="Q21" s="154">
        <f t="shared" si="1"/>
        <v>0</v>
      </c>
      <c r="R21" s="166" t="s">
        <v>38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61">
        <v>45708.0</v>
      </c>
      <c r="C22" s="162" t="s">
        <v>793</v>
      </c>
      <c r="D22" s="163">
        <v>10008.0</v>
      </c>
      <c r="E22" s="164" t="s">
        <v>93</v>
      </c>
      <c r="F22" s="150"/>
      <c r="G22" s="150"/>
      <c r="H22" s="150"/>
      <c r="I22" s="152"/>
      <c r="J22" s="150"/>
      <c r="K22" s="150">
        <v>600.0</v>
      </c>
      <c r="L22" s="151"/>
      <c r="M22" s="150"/>
      <c r="N22" s="151"/>
      <c r="O22" s="151"/>
      <c r="P22" s="165">
        <v>600.0</v>
      </c>
      <c r="Q22" s="154">
        <f t="shared" si="1"/>
        <v>0</v>
      </c>
      <c r="R22" s="166"/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45708.0</v>
      </c>
      <c r="C23" s="162" t="s">
        <v>794</v>
      </c>
      <c r="D23" s="163">
        <v>51017.0</v>
      </c>
      <c r="E23" s="164" t="s">
        <v>185</v>
      </c>
      <c r="F23" s="150"/>
      <c r="G23" s="150"/>
      <c r="H23" s="150">
        <v>4500.0</v>
      </c>
      <c r="I23" s="152"/>
      <c r="J23" s="150"/>
      <c r="K23" s="151"/>
      <c r="L23" s="151"/>
      <c r="M23" s="150"/>
      <c r="N23" s="151"/>
      <c r="O23" s="151"/>
      <c r="P23" s="165">
        <v>4500.0</v>
      </c>
      <c r="Q23" s="154">
        <f t="shared" si="1"/>
        <v>0</v>
      </c>
      <c r="R23" s="166"/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19.0</v>
      </c>
      <c r="B24" s="161">
        <v>45709.0</v>
      </c>
      <c r="C24" s="162" t="s">
        <v>795</v>
      </c>
      <c r="D24" s="163">
        <v>25542.0</v>
      </c>
      <c r="E24" s="164" t="s">
        <v>796</v>
      </c>
      <c r="F24" s="150"/>
      <c r="G24" s="150"/>
      <c r="H24" s="150">
        <v>4500.0</v>
      </c>
      <c r="I24" s="152"/>
      <c r="J24" s="150"/>
      <c r="K24" s="151"/>
      <c r="L24" s="151"/>
      <c r="M24" s="150"/>
      <c r="N24" s="151"/>
      <c r="O24" s="151"/>
      <c r="P24" s="165">
        <v>4500.0</v>
      </c>
      <c r="Q24" s="154">
        <f t="shared" si="1"/>
        <v>0</v>
      </c>
      <c r="R24" s="166"/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20.0</v>
      </c>
      <c r="B25" s="161">
        <v>45709.0</v>
      </c>
      <c r="C25" s="162" t="s">
        <v>797</v>
      </c>
      <c r="D25" s="163">
        <v>25542.0</v>
      </c>
      <c r="E25" s="164" t="s">
        <v>796</v>
      </c>
      <c r="F25" s="150"/>
      <c r="G25" s="150"/>
      <c r="H25" s="150">
        <v>4500.0</v>
      </c>
      <c r="I25" s="152"/>
      <c r="J25" s="150"/>
      <c r="K25" s="151"/>
      <c r="L25" s="151"/>
      <c r="M25" s="150"/>
      <c r="N25" s="151"/>
      <c r="O25" s="151"/>
      <c r="P25" s="165">
        <v>4500.0</v>
      </c>
      <c r="Q25" s="154">
        <f t="shared" si="1"/>
        <v>0</v>
      </c>
      <c r="R25" s="166"/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21.0</v>
      </c>
      <c r="B26" s="161">
        <v>45709.0</v>
      </c>
      <c r="C26" s="162" t="s">
        <v>798</v>
      </c>
      <c r="D26" s="163">
        <v>52669.0</v>
      </c>
      <c r="E26" s="164" t="s">
        <v>181</v>
      </c>
      <c r="F26" s="150"/>
      <c r="G26" s="150"/>
      <c r="H26" s="150">
        <v>16000.0</v>
      </c>
      <c r="I26" s="152"/>
      <c r="J26" s="150"/>
      <c r="K26" s="151"/>
      <c r="L26" s="151"/>
      <c r="M26" s="150"/>
      <c r="N26" s="151"/>
      <c r="O26" s="151"/>
      <c r="P26" s="165">
        <v>16000.0</v>
      </c>
      <c r="Q26" s="154">
        <f t="shared" si="1"/>
        <v>0</v>
      </c>
      <c r="R26" s="166"/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22.0</v>
      </c>
      <c r="B27" s="161">
        <v>45709.0</v>
      </c>
      <c r="C27" s="162" t="s">
        <v>799</v>
      </c>
      <c r="D27" s="163">
        <v>43380.0</v>
      </c>
      <c r="E27" s="164" t="s">
        <v>187</v>
      </c>
      <c r="F27" s="150"/>
      <c r="G27" s="150"/>
      <c r="H27" s="150">
        <v>9000.0</v>
      </c>
      <c r="I27" s="152"/>
      <c r="J27" s="150"/>
      <c r="K27" s="151"/>
      <c r="L27" s="151"/>
      <c r="M27" s="150"/>
      <c r="N27" s="151"/>
      <c r="O27" s="151"/>
      <c r="P27" s="165">
        <v>9000.0</v>
      </c>
      <c r="Q27" s="154">
        <f t="shared" si="1"/>
        <v>0</v>
      </c>
      <c r="R27" s="166"/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3"/>
      <c r="B28" s="34"/>
      <c r="C28" s="35"/>
      <c r="D28" s="36"/>
      <c r="E28" s="169"/>
      <c r="F28" s="127">
        <f t="shared" ref="F28:Q28" si="2">SUM(F6:F27)</f>
        <v>2100</v>
      </c>
      <c r="G28" s="127">
        <f t="shared" si="2"/>
        <v>0</v>
      </c>
      <c r="H28" s="127">
        <f t="shared" si="2"/>
        <v>38500</v>
      </c>
      <c r="I28" s="127">
        <f t="shared" si="2"/>
        <v>122600</v>
      </c>
      <c r="J28" s="127">
        <f t="shared" si="2"/>
        <v>42250</v>
      </c>
      <c r="K28" s="127">
        <f t="shared" si="2"/>
        <v>3500</v>
      </c>
      <c r="L28" s="127">
        <f t="shared" si="2"/>
        <v>0</v>
      </c>
      <c r="M28" s="127">
        <f t="shared" si="2"/>
        <v>0</v>
      </c>
      <c r="N28" s="127">
        <f t="shared" si="2"/>
        <v>0</v>
      </c>
      <c r="O28" s="127">
        <f t="shared" si="2"/>
        <v>0</v>
      </c>
      <c r="P28" s="127">
        <f t="shared" si="2"/>
        <v>208950</v>
      </c>
      <c r="Q28" s="127">
        <f t="shared" si="2"/>
        <v>0</v>
      </c>
      <c r="R28" s="36"/>
      <c r="S28" s="38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42.0" customHeight="1">
      <c r="A29" s="40"/>
      <c r="B29" s="41"/>
      <c r="C29" s="41"/>
      <c r="D29" s="41"/>
      <c r="E29" s="41"/>
      <c r="F29" s="42">
        <f>F28+G28+H28+I28+J28+K28+L28+M28+N28+O28</f>
        <v>208950</v>
      </c>
      <c r="G29" s="4"/>
      <c r="H29" s="4"/>
      <c r="I29" s="4"/>
      <c r="J29" s="4"/>
      <c r="K29" s="4"/>
      <c r="L29" s="4"/>
      <c r="M29" s="4"/>
      <c r="N29" s="4"/>
      <c r="O29" s="4"/>
      <c r="P29" s="120"/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24.0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66.0" customHeight="1">
      <c r="A31" s="175" t="s">
        <v>106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37.5" customHeight="1">
      <c r="A32" s="90" t="s">
        <v>2</v>
      </c>
      <c r="B32" s="91" t="s">
        <v>3</v>
      </c>
      <c r="C32" s="91" t="s">
        <v>4</v>
      </c>
      <c r="D32" s="91" t="s">
        <v>5</v>
      </c>
      <c r="E32" s="91" t="s">
        <v>6</v>
      </c>
      <c r="F32" s="92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91" t="s">
        <v>8</v>
      </c>
      <c r="S32" s="91" t="s">
        <v>9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37.5" customHeight="1">
      <c r="A33" s="11"/>
      <c r="B33" s="12"/>
      <c r="C33" s="12"/>
      <c r="D33" s="12"/>
      <c r="E33" s="12"/>
      <c r="F33" s="93" t="s">
        <v>10</v>
      </c>
      <c r="G33" s="94" t="s">
        <v>11</v>
      </c>
      <c r="H33" s="10"/>
      <c r="I33" s="94" t="s">
        <v>12</v>
      </c>
      <c r="J33" s="10"/>
      <c r="K33" s="91" t="s">
        <v>13</v>
      </c>
      <c r="L33" s="95"/>
      <c r="M33" s="95"/>
      <c r="N33" s="95"/>
      <c r="O33" s="96" t="s">
        <v>800</v>
      </c>
      <c r="P33" s="91" t="s">
        <v>15</v>
      </c>
      <c r="Q33" s="91" t="s">
        <v>16</v>
      </c>
      <c r="R33" s="12"/>
      <c r="S33" s="1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37.5" customHeight="1">
      <c r="A34" s="16"/>
      <c r="B34" s="10"/>
      <c r="C34" s="10"/>
      <c r="D34" s="10"/>
      <c r="E34" s="10"/>
      <c r="F34" s="10"/>
      <c r="G34" s="97" t="s">
        <v>17</v>
      </c>
      <c r="H34" s="97" t="s">
        <v>18</v>
      </c>
      <c r="I34" s="97" t="s">
        <v>19</v>
      </c>
      <c r="J34" s="97" t="s">
        <v>20</v>
      </c>
      <c r="K34" s="10"/>
      <c r="L34" s="97" t="s">
        <v>21</v>
      </c>
      <c r="M34" s="97" t="s">
        <v>22</v>
      </c>
      <c r="N34" s="97" t="s">
        <v>23</v>
      </c>
      <c r="O34" s="10"/>
      <c r="P34" s="10"/>
      <c r="Q34" s="10"/>
      <c r="R34" s="10"/>
      <c r="S34" s="1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37.5" customHeight="1">
      <c r="A35" s="66">
        <v>1.0</v>
      </c>
      <c r="B35" s="146">
        <v>45709.0</v>
      </c>
      <c r="C35" s="58" t="s">
        <v>801</v>
      </c>
      <c r="D35" s="58">
        <v>21384.0</v>
      </c>
      <c r="E35" s="59" t="s">
        <v>555</v>
      </c>
      <c r="F35" s="60"/>
      <c r="G35" s="60"/>
      <c r="H35" s="98">
        <v>2890.0</v>
      </c>
      <c r="I35" s="62"/>
      <c r="J35" s="62"/>
      <c r="K35" s="60"/>
      <c r="L35" s="60"/>
      <c r="M35" s="60"/>
      <c r="N35" s="60"/>
      <c r="O35" s="60"/>
      <c r="P35" s="63">
        <v>2890.0</v>
      </c>
      <c r="Q35" s="159">
        <v>2890.0</v>
      </c>
      <c r="R35" s="170"/>
      <c r="S35" s="6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37.5" customHeight="1">
      <c r="A36" s="176">
        <v>2.0</v>
      </c>
      <c r="B36" s="161">
        <v>45709.0</v>
      </c>
      <c r="C36" s="72" t="s">
        <v>802</v>
      </c>
      <c r="D36" s="72">
        <v>49655.0</v>
      </c>
      <c r="E36" s="73" t="s">
        <v>390</v>
      </c>
      <c r="F36" s="60"/>
      <c r="G36" s="60"/>
      <c r="H36" s="98"/>
      <c r="I36" s="62">
        <v>2600.0</v>
      </c>
      <c r="J36" s="62"/>
      <c r="K36" s="60"/>
      <c r="L36" s="60"/>
      <c r="M36" s="60"/>
      <c r="N36" s="60"/>
      <c r="O36" s="60"/>
      <c r="P36" s="177">
        <v>2600.0</v>
      </c>
      <c r="Q36" s="159">
        <v>2600.0</v>
      </c>
      <c r="R36" s="166" t="s">
        <v>43</v>
      </c>
      <c r="S36" s="6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37.5" customHeight="1">
      <c r="A37" s="103"/>
      <c r="B37" s="104"/>
      <c r="C37" s="105"/>
      <c r="D37" s="106" t="s">
        <v>105</v>
      </c>
      <c r="E37" s="107"/>
      <c r="F37" s="108">
        <f t="shared" ref="F37:Q37" si="3">SUM(F35)</f>
        <v>0</v>
      </c>
      <c r="G37" s="108">
        <f t="shared" si="3"/>
        <v>0</v>
      </c>
      <c r="H37" s="108">
        <f t="shared" si="3"/>
        <v>2890</v>
      </c>
      <c r="I37" s="108">
        <f t="shared" si="3"/>
        <v>0</v>
      </c>
      <c r="J37" s="108">
        <f t="shared" si="3"/>
        <v>0</v>
      </c>
      <c r="K37" s="108">
        <f t="shared" si="3"/>
        <v>0</v>
      </c>
      <c r="L37" s="108">
        <f t="shared" si="3"/>
        <v>0</v>
      </c>
      <c r="M37" s="108">
        <f t="shared" si="3"/>
        <v>0</v>
      </c>
      <c r="N37" s="108">
        <f t="shared" si="3"/>
        <v>0</v>
      </c>
      <c r="O37" s="108">
        <f t="shared" si="3"/>
        <v>0</v>
      </c>
      <c r="P37" s="108">
        <f t="shared" si="3"/>
        <v>2890</v>
      </c>
      <c r="Q37" s="108">
        <f t="shared" si="3"/>
        <v>2890</v>
      </c>
      <c r="R37" s="107"/>
      <c r="S37" s="11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37.5" customHeight="1">
      <c r="A38" s="111"/>
      <c r="B38" s="112"/>
      <c r="C38" s="112"/>
      <c r="D38" s="112"/>
      <c r="E38" s="112"/>
      <c r="F38" s="113">
        <f>F37+G37+H37+I37+J37+K37+L37+M37+N37+O37</f>
        <v>2890</v>
      </c>
      <c r="G38" s="4"/>
      <c r="H38" s="4"/>
      <c r="I38" s="4"/>
      <c r="J38" s="4"/>
      <c r="K38" s="4"/>
      <c r="L38" s="4"/>
      <c r="M38" s="4"/>
      <c r="N38" s="4"/>
      <c r="O38" s="4"/>
      <c r="P38" s="114"/>
      <c r="Q38" s="114"/>
      <c r="R38" s="112"/>
      <c r="S38" s="115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78" t="s">
        <v>116</v>
      </c>
      <c r="F40" s="179" t="s">
        <v>265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78" t="s">
        <v>117</v>
      </c>
      <c r="F41" s="179" t="s">
        <v>265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78" t="s">
        <v>118</v>
      </c>
      <c r="F42" s="179" t="s">
        <v>265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78" t="s">
        <v>803</v>
      </c>
      <c r="F43" s="179" t="s">
        <v>265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80" t="s">
        <v>706</v>
      </c>
      <c r="F44" s="179" t="s">
        <v>115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78" t="s">
        <v>122</v>
      </c>
      <c r="F45" s="179" t="s">
        <v>101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F32:Q32"/>
    <mergeCell ref="R32:R34"/>
    <mergeCell ref="F33:F34"/>
    <mergeCell ref="G33:H33"/>
    <mergeCell ref="I33:J33"/>
    <mergeCell ref="K33:K34"/>
    <mergeCell ref="O33:O34"/>
    <mergeCell ref="F38:O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1.75"/>
    <col customWidth="1" min="4" max="4" width="10.13"/>
    <col customWidth="1" min="5" max="5" width="50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81.0" customHeight="1">
      <c r="A1" s="181" t="s">
        <v>804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45710.0</v>
      </c>
      <c r="C6" s="147" t="s">
        <v>805</v>
      </c>
      <c r="D6" s="148">
        <v>10249.0</v>
      </c>
      <c r="E6" s="149" t="s">
        <v>132</v>
      </c>
      <c r="F6" s="150">
        <v>1450.0</v>
      </c>
      <c r="G6" s="151"/>
      <c r="H6" s="151"/>
      <c r="I6" s="152"/>
      <c r="J6" s="150"/>
      <c r="K6" s="150"/>
      <c r="L6" s="151"/>
      <c r="M6" s="151"/>
      <c r="N6" s="151"/>
      <c r="O6" s="151"/>
      <c r="P6" s="153">
        <v>1450.0</v>
      </c>
      <c r="Q6" s="154">
        <f t="shared" ref="Q6:Q11" si="1">F6+G6+H6+I6+J6+K6+L6+M6+N6+O6+-P6</f>
        <v>0</v>
      </c>
      <c r="R6" s="182" t="s">
        <v>126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45710.0</v>
      </c>
      <c r="C7" s="147" t="s">
        <v>806</v>
      </c>
      <c r="D7" s="148">
        <v>83908.0</v>
      </c>
      <c r="E7" s="149" t="s">
        <v>807</v>
      </c>
      <c r="F7" s="151"/>
      <c r="G7" s="150"/>
      <c r="H7" s="151"/>
      <c r="I7" s="150"/>
      <c r="J7" s="152"/>
      <c r="K7" s="150"/>
      <c r="L7" s="151"/>
      <c r="M7" s="150">
        <v>2400.0</v>
      </c>
      <c r="N7" s="151"/>
      <c r="O7" s="151"/>
      <c r="P7" s="153">
        <v>2400.0</v>
      </c>
      <c r="Q7" s="154">
        <f t="shared" si="1"/>
        <v>0</v>
      </c>
      <c r="R7" s="182" t="s">
        <v>126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45710.0</v>
      </c>
      <c r="C8" s="147" t="s">
        <v>808</v>
      </c>
      <c r="D8" s="148">
        <v>10249.0</v>
      </c>
      <c r="E8" s="149" t="s">
        <v>132</v>
      </c>
      <c r="F8" s="150">
        <v>1500.0</v>
      </c>
      <c r="G8" s="150"/>
      <c r="H8" s="151"/>
      <c r="I8" s="152"/>
      <c r="J8" s="150"/>
      <c r="K8" s="150"/>
      <c r="L8" s="151"/>
      <c r="M8" s="151"/>
      <c r="N8" s="151"/>
      <c r="O8" s="151"/>
      <c r="P8" s="153">
        <v>1500.0</v>
      </c>
      <c r="Q8" s="154">
        <f t="shared" si="1"/>
        <v>0</v>
      </c>
      <c r="R8" s="182" t="s">
        <v>126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45710.0</v>
      </c>
      <c r="C9" s="147" t="s">
        <v>809</v>
      </c>
      <c r="D9" s="148">
        <v>10249.0</v>
      </c>
      <c r="E9" s="149" t="s">
        <v>132</v>
      </c>
      <c r="F9" s="150">
        <v>900.0</v>
      </c>
      <c r="G9" s="150"/>
      <c r="H9" s="151"/>
      <c r="I9" s="150"/>
      <c r="J9" s="152"/>
      <c r="K9" s="150"/>
      <c r="L9" s="150"/>
      <c r="M9" s="150"/>
      <c r="N9" s="151"/>
      <c r="O9" s="151"/>
      <c r="P9" s="153">
        <v>900.0</v>
      </c>
      <c r="Q9" s="154">
        <f t="shared" si="1"/>
        <v>0</v>
      </c>
      <c r="R9" s="182" t="s">
        <v>126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45710.0</v>
      </c>
      <c r="C10" s="147" t="s">
        <v>810</v>
      </c>
      <c r="D10" s="148">
        <v>10249.0</v>
      </c>
      <c r="E10" s="149" t="s">
        <v>132</v>
      </c>
      <c r="F10" s="150">
        <v>4450.0</v>
      </c>
      <c r="G10" s="150"/>
      <c r="H10" s="150"/>
      <c r="I10" s="150"/>
      <c r="J10" s="152"/>
      <c r="K10" s="150"/>
      <c r="L10" s="151"/>
      <c r="M10" s="150">
        <v>1450.0</v>
      </c>
      <c r="N10" s="151"/>
      <c r="O10" s="151"/>
      <c r="P10" s="153">
        <v>5900.0</v>
      </c>
      <c r="Q10" s="154">
        <f t="shared" si="1"/>
        <v>0</v>
      </c>
      <c r="R10" s="182" t="s">
        <v>126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45710.0</v>
      </c>
      <c r="C11" s="147" t="s">
        <v>811</v>
      </c>
      <c r="D11" s="148">
        <v>10255.0</v>
      </c>
      <c r="E11" s="149" t="s">
        <v>812</v>
      </c>
      <c r="F11" s="150">
        <v>250.0</v>
      </c>
      <c r="G11" s="150"/>
      <c r="H11" s="151"/>
      <c r="I11" s="152"/>
      <c r="J11" s="150"/>
      <c r="K11" s="150"/>
      <c r="L11" s="151"/>
      <c r="M11" s="150">
        <v>1450.0</v>
      </c>
      <c r="N11" s="151"/>
      <c r="O11" s="151"/>
      <c r="P11" s="153">
        <v>1700.0</v>
      </c>
      <c r="Q11" s="154">
        <f t="shared" si="1"/>
        <v>0</v>
      </c>
      <c r="R11" s="182" t="s">
        <v>126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3"/>
      <c r="B12" s="34"/>
      <c r="C12" s="35"/>
      <c r="D12" s="36"/>
      <c r="E12" s="169"/>
      <c r="F12" s="127">
        <f t="shared" ref="F12:Q12" si="2">SUM(F6:F11)</f>
        <v>8550</v>
      </c>
      <c r="G12" s="127">
        <f t="shared" si="2"/>
        <v>0</v>
      </c>
      <c r="H12" s="127">
        <f t="shared" si="2"/>
        <v>0</v>
      </c>
      <c r="I12" s="127">
        <f t="shared" si="2"/>
        <v>0</v>
      </c>
      <c r="J12" s="127">
        <f t="shared" si="2"/>
        <v>0</v>
      </c>
      <c r="K12" s="127">
        <f t="shared" si="2"/>
        <v>0</v>
      </c>
      <c r="L12" s="127">
        <f t="shared" si="2"/>
        <v>0</v>
      </c>
      <c r="M12" s="127">
        <f t="shared" si="2"/>
        <v>5300</v>
      </c>
      <c r="N12" s="127">
        <f t="shared" si="2"/>
        <v>0</v>
      </c>
      <c r="O12" s="127">
        <f t="shared" si="2"/>
        <v>0</v>
      </c>
      <c r="P12" s="127">
        <f t="shared" si="2"/>
        <v>13850</v>
      </c>
      <c r="Q12" s="127">
        <f t="shared" si="2"/>
        <v>0</v>
      </c>
      <c r="R12" s="36"/>
      <c r="S12" s="38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42.0" customHeight="1">
      <c r="A13" s="40"/>
      <c r="B13" s="41"/>
      <c r="C13" s="41"/>
      <c r="D13" s="41"/>
      <c r="E13" s="41"/>
      <c r="F13" s="42">
        <f>F12+G12+H12+I12+J12+K12+L12+M12+N12+O12</f>
        <v>13850</v>
      </c>
      <c r="G13" s="4"/>
      <c r="H13" s="4"/>
      <c r="I13" s="4"/>
      <c r="J13" s="4"/>
      <c r="K13" s="4"/>
      <c r="L13" s="4"/>
      <c r="M13" s="4"/>
      <c r="N13" s="4"/>
      <c r="O13" s="4"/>
      <c r="P13" s="120"/>
      <c r="Q13" s="43"/>
      <c r="R13" s="41"/>
      <c r="S13" s="44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ht="24.0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ht="42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42.0" customHeight="1">
      <c r="A16" s="2"/>
      <c r="B16" s="2"/>
      <c r="C16" s="2"/>
      <c r="D16" s="2"/>
      <c r="E16" s="183" t="s">
        <v>813</v>
      </c>
      <c r="F16" s="184" t="s">
        <v>814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42.0" customHeight="1">
      <c r="A17" s="2"/>
      <c r="B17" s="2"/>
      <c r="C17" s="2"/>
      <c r="D17" s="2"/>
      <c r="E17" s="178" t="s">
        <v>117</v>
      </c>
      <c r="F17" s="179" t="s">
        <v>265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42.0" customHeight="1">
      <c r="A18" s="2"/>
      <c r="B18" s="2"/>
      <c r="C18" s="2"/>
      <c r="D18" s="2"/>
      <c r="E18" s="178" t="s">
        <v>118</v>
      </c>
      <c r="F18" s="179" t="s">
        <v>265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42.0" customHeight="1">
      <c r="A19" s="2"/>
      <c r="B19" s="2"/>
      <c r="C19" s="2"/>
      <c r="D19" s="2"/>
      <c r="E19" s="178" t="s">
        <v>815</v>
      </c>
      <c r="F19" s="179" t="s">
        <v>265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42.0" customHeight="1">
      <c r="A20" s="2"/>
      <c r="B20" s="2"/>
      <c r="C20" s="2"/>
      <c r="D20" s="2"/>
      <c r="E20" s="180" t="s">
        <v>706</v>
      </c>
      <c r="F20" s="179" t="s">
        <v>115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42.0" customHeight="1">
      <c r="A21" s="2"/>
      <c r="B21" s="2"/>
      <c r="C21" s="2"/>
      <c r="D21" s="2"/>
      <c r="E21" s="178" t="s">
        <v>122</v>
      </c>
      <c r="F21" s="179" t="s">
        <v>101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3:O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24890.0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45709.0</v>
      </c>
      <c r="C6" s="147" t="s">
        <v>816</v>
      </c>
      <c r="D6" s="148">
        <v>53249.0</v>
      </c>
      <c r="E6" s="149" t="s">
        <v>70</v>
      </c>
      <c r="F6" s="150"/>
      <c r="G6" s="151"/>
      <c r="H6" s="151"/>
      <c r="I6" s="152">
        <v>15000.0</v>
      </c>
      <c r="J6" s="150"/>
      <c r="K6" s="150"/>
      <c r="L6" s="151"/>
      <c r="M6" s="151"/>
      <c r="N6" s="151"/>
      <c r="O6" s="151"/>
      <c r="P6" s="153">
        <v>15000.0</v>
      </c>
      <c r="Q6" s="154">
        <f t="shared" ref="Q6:Q18" si="1">F6+G6+H6+I6+J6+K6+L6+M6+N6+O6+-P6</f>
        <v>0</v>
      </c>
      <c r="R6" s="160" t="s">
        <v>38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45710.0</v>
      </c>
      <c r="C7" s="147" t="s">
        <v>817</v>
      </c>
      <c r="D7" s="148">
        <v>78984.0</v>
      </c>
      <c r="E7" s="149" t="s">
        <v>818</v>
      </c>
      <c r="F7" s="151"/>
      <c r="G7" s="150"/>
      <c r="H7" s="151"/>
      <c r="I7" s="150">
        <v>3950.0</v>
      </c>
      <c r="J7" s="152"/>
      <c r="K7" s="150"/>
      <c r="L7" s="151"/>
      <c r="M7" s="150"/>
      <c r="N7" s="151"/>
      <c r="O7" s="151"/>
      <c r="P7" s="153">
        <v>3950.0</v>
      </c>
      <c r="Q7" s="154">
        <f t="shared" si="1"/>
        <v>0</v>
      </c>
      <c r="R7" s="160" t="s">
        <v>29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45710.0</v>
      </c>
      <c r="C8" s="147" t="s">
        <v>819</v>
      </c>
      <c r="D8" s="148">
        <v>50436.0</v>
      </c>
      <c r="E8" s="149" t="s">
        <v>252</v>
      </c>
      <c r="F8" s="151"/>
      <c r="G8" s="150"/>
      <c r="H8" s="151"/>
      <c r="I8" s="152">
        <v>5900.0</v>
      </c>
      <c r="J8" s="150"/>
      <c r="K8" s="150"/>
      <c r="L8" s="151"/>
      <c r="M8" s="151"/>
      <c r="N8" s="151"/>
      <c r="O8" s="151"/>
      <c r="P8" s="153">
        <v>5900.0</v>
      </c>
      <c r="Q8" s="154">
        <f t="shared" si="1"/>
        <v>0</v>
      </c>
      <c r="R8" s="160" t="s">
        <v>29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45710.0</v>
      </c>
      <c r="C9" s="147" t="s">
        <v>820</v>
      </c>
      <c r="D9" s="148">
        <v>81665.0</v>
      </c>
      <c r="E9" s="149" t="s">
        <v>560</v>
      </c>
      <c r="F9" s="151"/>
      <c r="G9" s="150"/>
      <c r="H9" s="151"/>
      <c r="I9" s="150"/>
      <c r="J9" s="152"/>
      <c r="K9" s="150">
        <v>5100.0</v>
      </c>
      <c r="L9" s="150"/>
      <c r="M9" s="150">
        <v>2150.0</v>
      </c>
      <c r="N9" s="151"/>
      <c r="O9" s="151"/>
      <c r="P9" s="153">
        <v>7250.0</v>
      </c>
      <c r="Q9" s="154">
        <f t="shared" si="1"/>
        <v>0</v>
      </c>
      <c r="R9" s="160" t="s">
        <v>38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45710.0</v>
      </c>
      <c r="C10" s="147" t="s">
        <v>821</v>
      </c>
      <c r="D10" s="148">
        <v>69659.0</v>
      </c>
      <c r="E10" s="149" t="s">
        <v>703</v>
      </c>
      <c r="F10" s="151"/>
      <c r="G10" s="150"/>
      <c r="H10" s="150"/>
      <c r="I10" s="150">
        <v>900.0</v>
      </c>
      <c r="J10" s="152"/>
      <c r="K10" s="150"/>
      <c r="L10" s="151"/>
      <c r="M10" s="151"/>
      <c r="N10" s="151"/>
      <c r="O10" s="151"/>
      <c r="P10" s="153">
        <v>900.0</v>
      </c>
      <c r="Q10" s="154">
        <f t="shared" si="1"/>
        <v>0</v>
      </c>
      <c r="R10" s="160" t="s">
        <v>29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45710.0</v>
      </c>
      <c r="C11" s="147" t="s">
        <v>822</v>
      </c>
      <c r="D11" s="148">
        <v>53943.0</v>
      </c>
      <c r="E11" s="149" t="s">
        <v>823</v>
      </c>
      <c r="F11" s="151"/>
      <c r="G11" s="150"/>
      <c r="H11" s="151"/>
      <c r="I11" s="152">
        <v>2600.0</v>
      </c>
      <c r="J11" s="150"/>
      <c r="K11" s="150"/>
      <c r="L11" s="151"/>
      <c r="M11" s="150"/>
      <c r="N11" s="151"/>
      <c r="O11" s="151"/>
      <c r="P11" s="153">
        <v>2600.0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45710.0</v>
      </c>
      <c r="C12" s="147" t="s">
        <v>824</v>
      </c>
      <c r="D12" s="148">
        <v>38188.0</v>
      </c>
      <c r="E12" s="149" t="s">
        <v>727</v>
      </c>
      <c r="F12" s="150"/>
      <c r="G12" s="150"/>
      <c r="H12" s="151"/>
      <c r="I12" s="152"/>
      <c r="J12" s="150"/>
      <c r="K12" s="150">
        <v>1350.0</v>
      </c>
      <c r="L12" s="151"/>
      <c r="M12" s="150"/>
      <c r="N12" s="151"/>
      <c r="O12" s="151"/>
      <c r="P12" s="153">
        <v>1350.0</v>
      </c>
      <c r="Q12" s="154">
        <f t="shared" si="1"/>
        <v>0</v>
      </c>
      <c r="R12" s="160" t="s">
        <v>38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45710.0</v>
      </c>
      <c r="C13" s="147" t="s">
        <v>825</v>
      </c>
      <c r="D13" s="148">
        <v>55409.0</v>
      </c>
      <c r="E13" s="149" t="s">
        <v>826</v>
      </c>
      <c r="F13" s="151"/>
      <c r="G13" s="151"/>
      <c r="H13" s="151"/>
      <c r="I13" s="152">
        <v>5100.0</v>
      </c>
      <c r="J13" s="150"/>
      <c r="K13" s="150"/>
      <c r="L13" s="151"/>
      <c r="M13" s="151"/>
      <c r="N13" s="151"/>
      <c r="O13" s="151"/>
      <c r="P13" s="153">
        <v>5100.0</v>
      </c>
      <c r="Q13" s="154">
        <f t="shared" si="1"/>
        <v>0</v>
      </c>
      <c r="R13" s="160" t="s">
        <v>38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45710.0</v>
      </c>
      <c r="C14" s="147" t="s">
        <v>827</v>
      </c>
      <c r="D14" s="148">
        <v>13762.0</v>
      </c>
      <c r="E14" s="149" t="s">
        <v>613</v>
      </c>
      <c r="F14" s="150"/>
      <c r="G14" s="150"/>
      <c r="H14" s="150"/>
      <c r="I14" s="152"/>
      <c r="J14" s="150">
        <v>23500.0</v>
      </c>
      <c r="K14" s="151"/>
      <c r="L14" s="151"/>
      <c r="M14" s="150"/>
      <c r="N14" s="151"/>
      <c r="O14" s="151"/>
      <c r="P14" s="153">
        <v>23500.0</v>
      </c>
      <c r="Q14" s="154">
        <f t="shared" si="1"/>
        <v>0</v>
      </c>
      <c r="R14" s="160" t="s">
        <v>29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45710.0</v>
      </c>
      <c r="C15" s="147" t="s">
        <v>828</v>
      </c>
      <c r="D15" s="148">
        <v>85298.0</v>
      </c>
      <c r="E15" s="149" t="s">
        <v>829</v>
      </c>
      <c r="F15" s="151"/>
      <c r="G15" s="150"/>
      <c r="H15" s="151"/>
      <c r="I15" s="152"/>
      <c r="J15" s="150"/>
      <c r="K15" s="150"/>
      <c r="L15" s="151"/>
      <c r="M15" s="150">
        <v>400.0</v>
      </c>
      <c r="N15" s="151"/>
      <c r="O15" s="151"/>
      <c r="P15" s="153">
        <v>400.0</v>
      </c>
      <c r="Q15" s="154">
        <f t="shared" si="1"/>
        <v>0</v>
      </c>
      <c r="R15" s="160" t="s">
        <v>29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45710.0</v>
      </c>
      <c r="C16" s="147" t="s">
        <v>830</v>
      </c>
      <c r="D16" s="148">
        <v>85298.0</v>
      </c>
      <c r="E16" s="149" t="s">
        <v>829</v>
      </c>
      <c r="F16" s="157"/>
      <c r="G16" s="150"/>
      <c r="H16" s="150"/>
      <c r="I16" s="150"/>
      <c r="J16" s="150"/>
      <c r="K16" s="150"/>
      <c r="L16" s="151"/>
      <c r="M16" s="150">
        <v>4640.0</v>
      </c>
      <c r="N16" s="151"/>
      <c r="O16" s="151"/>
      <c r="P16" s="153">
        <v>4640.0</v>
      </c>
      <c r="Q16" s="154">
        <f t="shared" si="1"/>
        <v>0</v>
      </c>
      <c r="R16" s="160" t="s">
        <v>29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45710.0</v>
      </c>
      <c r="C17" s="147" t="s">
        <v>831</v>
      </c>
      <c r="D17" s="148">
        <v>50595.0</v>
      </c>
      <c r="E17" s="149" t="s">
        <v>280</v>
      </c>
      <c r="F17" s="150"/>
      <c r="G17" s="152"/>
      <c r="H17" s="150">
        <v>10900.0</v>
      </c>
      <c r="I17" s="150"/>
      <c r="J17" s="150"/>
      <c r="K17" s="150"/>
      <c r="L17" s="151"/>
      <c r="M17" s="150"/>
      <c r="N17" s="151"/>
      <c r="O17" s="151"/>
      <c r="P17" s="153">
        <v>10900.0</v>
      </c>
      <c r="Q17" s="154">
        <f t="shared" si="1"/>
        <v>0</v>
      </c>
      <c r="R17" s="160"/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45710.0</v>
      </c>
      <c r="C18" s="147" t="s">
        <v>832</v>
      </c>
      <c r="D18" s="148">
        <v>51166.0</v>
      </c>
      <c r="E18" s="149" t="s">
        <v>833</v>
      </c>
      <c r="F18" s="150"/>
      <c r="G18" s="150"/>
      <c r="H18" s="150">
        <v>2600.0</v>
      </c>
      <c r="I18" s="152"/>
      <c r="J18" s="150"/>
      <c r="K18" s="151"/>
      <c r="L18" s="151"/>
      <c r="M18" s="150"/>
      <c r="N18" s="151"/>
      <c r="O18" s="151"/>
      <c r="P18" s="153">
        <v>2600.0</v>
      </c>
      <c r="Q18" s="154">
        <f t="shared" si="1"/>
        <v>0</v>
      </c>
      <c r="R18" s="160"/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3"/>
      <c r="B19" s="34"/>
      <c r="C19" s="35"/>
      <c r="D19" s="36"/>
      <c r="E19" s="169"/>
      <c r="F19" s="127">
        <f t="shared" ref="F19:Q19" si="2">SUM(F6:F18)</f>
        <v>0</v>
      </c>
      <c r="G19" s="127">
        <f t="shared" si="2"/>
        <v>0</v>
      </c>
      <c r="H19" s="127">
        <f t="shared" si="2"/>
        <v>13500</v>
      </c>
      <c r="I19" s="127">
        <f t="shared" si="2"/>
        <v>33450</v>
      </c>
      <c r="J19" s="127">
        <f t="shared" si="2"/>
        <v>23500</v>
      </c>
      <c r="K19" s="127">
        <f t="shared" si="2"/>
        <v>6450</v>
      </c>
      <c r="L19" s="127">
        <f t="shared" si="2"/>
        <v>0</v>
      </c>
      <c r="M19" s="127">
        <f t="shared" si="2"/>
        <v>7190</v>
      </c>
      <c r="N19" s="127">
        <f t="shared" si="2"/>
        <v>0</v>
      </c>
      <c r="O19" s="127">
        <f t="shared" si="2"/>
        <v>0</v>
      </c>
      <c r="P19" s="127">
        <f t="shared" si="2"/>
        <v>84090</v>
      </c>
      <c r="Q19" s="127">
        <f t="shared" si="2"/>
        <v>0</v>
      </c>
      <c r="R19" s="36"/>
      <c r="S19" s="38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2.0" customHeight="1">
      <c r="A20" s="40"/>
      <c r="B20" s="41"/>
      <c r="C20" s="41"/>
      <c r="D20" s="41"/>
      <c r="E20" s="41"/>
      <c r="F20" s="42">
        <f>F19+G19+H19+I19+J19+K19+L19+M19+N19+O19</f>
        <v>84090</v>
      </c>
      <c r="G20" s="4"/>
      <c r="H20" s="4"/>
      <c r="I20" s="4"/>
      <c r="J20" s="4"/>
      <c r="K20" s="4"/>
      <c r="L20" s="4"/>
      <c r="M20" s="4"/>
      <c r="N20" s="4"/>
      <c r="O20" s="4"/>
      <c r="P20" s="120"/>
      <c r="Q20" s="43"/>
      <c r="R20" s="41"/>
      <c r="S20" s="44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24.0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66.0" customHeight="1">
      <c r="A22" s="175" t="s">
        <v>106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37.5" customHeight="1">
      <c r="A23" s="90" t="s">
        <v>2</v>
      </c>
      <c r="B23" s="91" t="s">
        <v>3</v>
      </c>
      <c r="C23" s="91" t="s">
        <v>4</v>
      </c>
      <c r="D23" s="91" t="s">
        <v>5</v>
      </c>
      <c r="E23" s="91" t="s">
        <v>6</v>
      </c>
      <c r="F23" s="92" t="s">
        <v>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91" t="s">
        <v>8</v>
      </c>
      <c r="S23" s="91" t="s">
        <v>9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37.5" customHeight="1">
      <c r="A24" s="11"/>
      <c r="B24" s="12"/>
      <c r="C24" s="12"/>
      <c r="D24" s="12"/>
      <c r="E24" s="12"/>
      <c r="F24" s="93" t="s">
        <v>10</v>
      </c>
      <c r="G24" s="94" t="s">
        <v>11</v>
      </c>
      <c r="H24" s="10"/>
      <c r="I24" s="94" t="s">
        <v>12</v>
      </c>
      <c r="J24" s="10"/>
      <c r="K24" s="91" t="s">
        <v>13</v>
      </c>
      <c r="L24" s="95"/>
      <c r="M24" s="95"/>
      <c r="N24" s="95"/>
      <c r="O24" s="96" t="s">
        <v>834</v>
      </c>
      <c r="P24" s="91" t="s">
        <v>15</v>
      </c>
      <c r="Q24" s="91" t="s">
        <v>16</v>
      </c>
      <c r="R24" s="12"/>
      <c r="S24" s="1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37.5" customHeight="1">
      <c r="A25" s="16"/>
      <c r="B25" s="10"/>
      <c r="C25" s="10"/>
      <c r="D25" s="10"/>
      <c r="E25" s="10"/>
      <c r="F25" s="10"/>
      <c r="G25" s="97" t="s">
        <v>17</v>
      </c>
      <c r="H25" s="97" t="s">
        <v>18</v>
      </c>
      <c r="I25" s="97" t="s">
        <v>19</v>
      </c>
      <c r="J25" s="97" t="s">
        <v>20</v>
      </c>
      <c r="K25" s="10"/>
      <c r="L25" s="97" t="s">
        <v>21</v>
      </c>
      <c r="M25" s="97" t="s">
        <v>22</v>
      </c>
      <c r="N25" s="97" t="s">
        <v>23</v>
      </c>
      <c r="O25" s="10"/>
      <c r="P25" s="10"/>
      <c r="Q25" s="10"/>
      <c r="R25" s="10"/>
      <c r="S25" s="1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37.5" customHeight="1">
      <c r="A26" s="66"/>
      <c r="B26" s="146">
        <v>45710.0</v>
      </c>
      <c r="C26" s="58" t="s">
        <v>835</v>
      </c>
      <c r="D26" s="58">
        <v>38188.0</v>
      </c>
      <c r="E26" s="59" t="s">
        <v>727</v>
      </c>
      <c r="F26" s="60"/>
      <c r="G26" s="60"/>
      <c r="H26" s="98"/>
      <c r="I26" s="62">
        <v>650.0</v>
      </c>
      <c r="J26" s="62"/>
      <c r="K26" s="60"/>
      <c r="L26" s="60"/>
      <c r="M26" s="60"/>
      <c r="N26" s="60"/>
      <c r="O26" s="60"/>
      <c r="P26" s="63">
        <v>650.0</v>
      </c>
      <c r="Q26" s="159">
        <v>650.0</v>
      </c>
      <c r="R26" s="170" t="s">
        <v>836</v>
      </c>
      <c r="S26" s="6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37.5" customHeight="1">
      <c r="A27" s="176">
        <v>2.0</v>
      </c>
      <c r="B27" s="161"/>
      <c r="C27" s="72"/>
      <c r="D27" s="72"/>
      <c r="E27" s="73"/>
      <c r="F27" s="60"/>
      <c r="G27" s="60"/>
      <c r="H27" s="98"/>
      <c r="I27" s="62"/>
      <c r="J27" s="62"/>
      <c r="K27" s="60"/>
      <c r="L27" s="60"/>
      <c r="M27" s="60"/>
      <c r="N27" s="60"/>
      <c r="O27" s="60"/>
      <c r="P27" s="177"/>
      <c r="Q27" s="159"/>
      <c r="R27" s="166"/>
      <c r="S27" s="6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37.5" customHeight="1">
      <c r="A28" s="103"/>
      <c r="B28" s="104"/>
      <c r="C28" s="105"/>
      <c r="D28" s="106" t="s">
        <v>105</v>
      </c>
      <c r="E28" s="107"/>
      <c r="F28" s="108">
        <f t="shared" ref="F28:Q28" si="3">SUM(F26)</f>
        <v>0</v>
      </c>
      <c r="G28" s="108">
        <f t="shared" si="3"/>
        <v>0</v>
      </c>
      <c r="H28" s="108">
        <f t="shared" si="3"/>
        <v>0</v>
      </c>
      <c r="I28" s="108">
        <f t="shared" si="3"/>
        <v>650</v>
      </c>
      <c r="J28" s="108">
        <f t="shared" si="3"/>
        <v>0</v>
      </c>
      <c r="K28" s="108">
        <f t="shared" si="3"/>
        <v>0</v>
      </c>
      <c r="L28" s="108">
        <f t="shared" si="3"/>
        <v>0</v>
      </c>
      <c r="M28" s="108">
        <f t="shared" si="3"/>
        <v>0</v>
      </c>
      <c r="N28" s="108">
        <f t="shared" si="3"/>
        <v>0</v>
      </c>
      <c r="O28" s="108">
        <f t="shared" si="3"/>
        <v>0</v>
      </c>
      <c r="P28" s="108">
        <f t="shared" si="3"/>
        <v>650</v>
      </c>
      <c r="Q28" s="108">
        <f t="shared" si="3"/>
        <v>650</v>
      </c>
      <c r="R28" s="107"/>
      <c r="S28" s="11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37.5" customHeight="1">
      <c r="A29" s="111"/>
      <c r="B29" s="112"/>
      <c r="C29" s="112"/>
      <c r="D29" s="112"/>
      <c r="E29" s="112"/>
      <c r="F29" s="113">
        <f>F28+G28+H28+I28+J28+K28+L28+M28+N28+O28</f>
        <v>650</v>
      </c>
      <c r="G29" s="4"/>
      <c r="H29" s="4"/>
      <c r="I29" s="4"/>
      <c r="J29" s="4"/>
      <c r="K29" s="4"/>
      <c r="L29" s="4"/>
      <c r="M29" s="4"/>
      <c r="N29" s="4"/>
      <c r="O29" s="4"/>
      <c r="P29" s="114"/>
      <c r="Q29" s="114"/>
      <c r="R29" s="112"/>
      <c r="S29" s="11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78" t="s">
        <v>116</v>
      </c>
      <c r="F31" s="179" t="s">
        <v>265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78" t="s">
        <v>117</v>
      </c>
      <c r="F32" s="179" t="s">
        <v>265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178" t="s">
        <v>118</v>
      </c>
      <c r="F33" s="179" t="s">
        <v>265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178" t="s">
        <v>837</v>
      </c>
      <c r="F34" s="179" t="s">
        <v>265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180" t="s">
        <v>706</v>
      </c>
      <c r="F35" s="179" t="s">
        <v>115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178" t="s">
        <v>122</v>
      </c>
      <c r="F36" s="179" t="s">
        <v>101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  <mergeCell ref="A22:S22"/>
    <mergeCell ref="A23:A25"/>
    <mergeCell ref="B23:B25"/>
    <mergeCell ref="C23:C25"/>
    <mergeCell ref="D23:D25"/>
    <mergeCell ref="E23:E25"/>
    <mergeCell ref="S23:S25"/>
    <mergeCell ref="P24:P25"/>
    <mergeCell ref="Q24:Q25"/>
    <mergeCell ref="F23:Q23"/>
    <mergeCell ref="R23:R25"/>
    <mergeCell ref="F24:F25"/>
    <mergeCell ref="G24:H24"/>
    <mergeCell ref="I24:J24"/>
    <mergeCell ref="K24:K25"/>
    <mergeCell ref="O24:O25"/>
    <mergeCell ref="F29:O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24891.0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45710.0</v>
      </c>
      <c r="C6" s="147" t="s">
        <v>838</v>
      </c>
      <c r="D6" s="148">
        <v>10271.0</v>
      </c>
      <c r="E6" s="149" t="s">
        <v>33</v>
      </c>
      <c r="F6" s="150"/>
      <c r="G6" s="150">
        <v>2500.0</v>
      </c>
      <c r="H6" s="151"/>
      <c r="I6" s="152"/>
      <c r="J6" s="150"/>
      <c r="K6" s="150"/>
      <c r="L6" s="151"/>
      <c r="M6" s="151"/>
      <c r="N6" s="151"/>
      <c r="O6" s="151"/>
      <c r="P6" s="153">
        <v>2500.0</v>
      </c>
      <c r="Q6" s="154">
        <f t="shared" ref="Q6:Q18" si="1">F6+G6+H6+I6+J6+K6+L6+M6+N6+O6+-P6</f>
        <v>0</v>
      </c>
      <c r="R6" s="160" t="s">
        <v>38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45710.0</v>
      </c>
      <c r="C7" s="147" t="s">
        <v>839</v>
      </c>
      <c r="D7" s="148">
        <v>85298.0</v>
      </c>
      <c r="E7" s="149" t="s">
        <v>829</v>
      </c>
      <c r="F7" s="150">
        <v>140.0</v>
      </c>
      <c r="G7" s="150"/>
      <c r="H7" s="151"/>
      <c r="I7" s="150"/>
      <c r="J7" s="152"/>
      <c r="K7" s="150"/>
      <c r="L7" s="151"/>
      <c r="M7" s="150"/>
      <c r="N7" s="151"/>
      <c r="O7" s="151"/>
      <c r="P7" s="153">
        <v>140.0</v>
      </c>
      <c r="Q7" s="154">
        <f t="shared" si="1"/>
        <v>0</v>
      </c>
      <c r="R7" s="160" t="s">
        <v>38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45710.0</v>
      </c>
      <c r="C8" s="147" t="s">
        <v>840</v>
      </c>
      <c r="D8" s="148">
        <v>51166.0</v>
      </c>
      <c r="E8" s="149" t="s">
        <v>833</v>
      </c>
      <c r="F8" s="151"/>
      <c r="G8" s="150"/>
      <c r="H8" s="151"/>
      <c r="I8" s="152">
        <v>0.0</v>
      </c>
      <c r="J8" s="150"/>
      <c r="K8" s="150"/>
      <c r="L8" s="151"/>
      <c r="M8" s="151"/>
      <c r="N8" s="151"/>
      <c r="O8" s="151"/>
      <c r="P8" s="153">
        <v>2600.0</v>
      </c>
      <c r="Q8" s="154">
        <f t="shared" si="1"/>
        <v>-2600</v>
      </c>
      <c r="R8" s="160" t="s">
        <v>29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45710.0</v>
      </c>
      <c r="C9" s="147" t="s">
        <v>841</v>
      </c>
      <c r="D9" s="148">
        <v>77969.0</v>
      </c>
      <c r="E9" s="149" t="s">
        <v>842</v>
      </c>
      <c r="F9" s="151"/>
      <c r="G9" s="150"/>
      <c r="H9" s="151"/>
      <c r="I9" s="150">
        <v>4600.0</v>
      </c>
      <c r="J9" s="152"/>
      <c r="K9" s="150"/>
      <c r="L9" s="150"/>
      <c r="M9" s="150"/>
      <c r="N9" s="151"/>
      <c r="O9" s="151"/>
      <c r="P9" s="153">
        <v>4600.0</v>
      </c>
      <c r="Q9" s="154">
        <f t="shared" si="1"/>
        <v>0</v>
      </c>
      <c r="R9" s="160" t="s">
        <v>29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45711.0</v>
      </c>
      <c r="C10" s="147" t="s">
        <v>843</v>
      </c>
      <c r="D10" s="148">
        <v>60011.0</v>
      </c>
      <c r="E10" s="149" t="s">
        <v>844</v>
      </c>
      <c r="F10" s="151"/>
      <c r="G10" s="150"/>
      <c r="H10" s="150"/>
      <c r="I10" s="150"/>
      <c r="J10" s="152">
        <v>100.0</v>
      </c>
      <c r="K10" s="150"/>
      <c r="L10" s="151"/>
      <c r="M10" s="151"/>
      <c r="N10" s="151"/>
      <c r="O10" s="151"/>
      <c r="P10" s="153">
        <v>100.0</v>
      </c>
      <c r="Q10" s="154">
        <f t="shared" si="1"/>
        <v>0</v>
      </c>
      <c r="R10" s="160" t="s">
        <v>43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45711.0</v>
      </c>
      <c r="C11" s="147" t="s">
        <v>845</v>
      </c>
      <c r="D11" s="148">
        <v>35227.0</v>
      </c>
      <c r="E11" s="149" t="s">
        <v>42</v>
      </c>
      <c r="F11" s="150">
        <v>12500.0</v>
      </c>
      <c r="G11" s="150"/>
      <c r="H11" s="151"/>
      <c r="I11" s="152"/>
      <c r="J11" s="150"/>
      <c r="K11" s="150"/>
      <c r="L11" s="151"/>
      <c r="M11" s="150"/>
      <c r="N11" s="151"/>
      <c r="O11" s="151"/>
      <c r="P11" s="153">
        <v>12500.0</v>
      </c>
      <c r="Q11" s="154">
        <f t="shared" si="1"/>
        <v>0</v>
      </c>
      <c r="R11" s="160" t="s">
        <v>29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45711.0</v>
      </c>
      <c r="C12" s="147" t="s">
        <v>846</v>
      </c>
      <c r="D12" s="148">
        <v>35227.0</v>
      </c>
      <c r="E12" s="149" t="s">
        <v>42</v>
      </c>
      <c r="F12" s="150">
        <v>250.0</v>
      </c>
      <c r="G12" s="150"/>
      <c r="H12" s="151"/>
      <c r="I12" s="152"/>
      <c r="J12" s="150"/>
      <c r="K12" s="150"/>
      <c r="L12" s="151"/>
      <c r="M12" s="150"/>
      <c r="N12" s="151"/>
      <c r="O12" s="151"/>
      <c r="P12" s="153">
        <v>250.0</v>
      </c>
      <c r="Q12" s="154">
        <f t="shared" si="1"/>
        <v>0</v>
      </c>
      <c r="R12" s="160" t="s">
        <v>29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45711.0</v>
      </c>
      <c r="C13" s="147" t="s">
        <v>847</v>
      </c>
      <c r="D13" s="148">
        <v>35227.0</v>
      </c>
      <c r="E13" s="149" t="s">
        <v>42</v>
      </c>
      <c r="F13" s="151"/>
      <c r="G13" s="150">
        <v>4000.0</v>
      </c>
      <c r="H13" s="151"/>
      <c r="I13" s="152">
        <v>1500.0</v>
      </c>
      <c r="J13" s="150"/>
      <c r="K13" s="150"/>
      <c r="L13" s="151"/>
      <c r="M13" s="151"/>
      <c r="N13" s="151"/>
      <c r="O13" s="151"/>
      <c r="P13" s="153">
        <v>5500.0</v>
      </c>
      <c r="Q13" s="154">
        <f t="shared" si="1"/>
        <v>0</v>
      </c>
      <c r="R13" s="160" t="s">
        <v>43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45711.0</v>
      </c>
      <c r="C14" s="147" t="s">
        <v>848</v>
      </c>
      <c r="D14" s="148">
        <v>59103.0</v>
      </c>
      <c r="E14" s="149" t="s">
        <v>113</v>
      </c>
      <c r="F14" s="150"/>
      <c r="G14" s="150"/>
      <c r="H14" s="150"/>
      <c r="I14" s="152"/>
      <c r="J14" s="150"/>
      <c r="K14" s="150">
        <v>4500.0</v>
      </c>
      <c r="L14" s="151"/>
      <c r="M14" s="150"/>
      <c r="N14" s="151"/>
      <c r="O14" s="151"/>
      <c r="P14" s="153">
        <v>4500.0</v>
      </c>
      <c r="Q14" s="154">
        <f t="shared" si="1"/>
        <v>0</v>
      </c>
      <c r="R14" s="160" t="s">
        <v>43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45711.0</v>
      </c>
      <c r="C15" s="147" t="s">
        <v>849</v>
      </c>
      <c r="D15" s="148">
        <v>51309.0</v>
      </c>
      <c r="E15" s="149" t="s">
        <v>850</v>
      </c>
      <c r="F15" s="151"/>
      <c r="G15" s="150"/>
      <c r="H15" s="151"/>
      <c r="I15" s="152">
        <v>550.0</v>
      </c>
      <c r="J15" s="150"/>
      <c r="K15" s="150"/>
      <c r="L15" s="151"/>
      <c r="M15" s="150"/>
      <c r="N15" s="151"/>
      <c r="O15" s="151"/>
      <c r="P15" s="153">
        <v>550.0</v>
      </c>
      <c r="Q15" s="154">
        <f t="shared" si="1"/>
        <v>0</v>
      </c>
      <c r="R15" s="160" t="s">
        <v>43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45711.0</v>
      </c>
      <c r="C16" s="147" t="s">
        <v>851</v>
      </c>
      <c r="D16" s="148">
        <v>76101.0</v>
      </c>
      <c r="E16" s="149" t="s">
        <v>210</v>
      </c>
      <c r="F16" s="157"/>
      <c r="G16" s="150"/>
      <c r="H16" s="150"/>
      <c r="I16" s="150">
        <v>550.0</v>
      </c>
      <c r="J16" s="150"/>
      <c r="K16" s="150"/>
      <c r="L16" s="151"/>
      <c r="M16" s="150"/>
      <c r="N16" s="151"/>
      <c r="O16" s="151"/>
      <c r="P16" s="153">
        <v>550.0</v>
      </c>
      <c r="Q16" s="154">
        <f t="shared" si="1"/>
        <v>0</v>
      </c>
      <c r="R16" s="160" t="s">
        <v>43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45711.0</v>
      </c>
      <c r="C17" s="147" t="s">
        <v>852</v>
      </c>
      <c r="D17" s="148">
        <v>80636.0</v>
      </c>
      <c r="E17" s="149" t="s">
        <v>853</v>
      </c>
      <c r="F17" s="150"/>
      <c r="G17" s="152">
        <v>4500.0</v>
      </c>
      <c r="H17" s="150"/>
      <c r="I17" s="150"/>
      <c r="J17" s="150"/>
      <c r="K17" s="150"/>
      <c r="L17" s="151"/>
      <c r="M17" s="150"/>
      <c r="N17" s="151"/>
      <c r="O17" s="151"/>
      <c r="P17" s="153">
        <v>4500.0</v>
      </c>
      <c r="Q17" s="154">
        <f t="shared" si="1"/>
        <v>0</v>
      </c>
      <c r="R17" s="160" t="s">
        <v>43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45711.0</v>
      </c>
      <c r="C18" s="147" t="s">
        <v>854</v>
      </c>
      <c r="D18" s="148">
        <v>10250.0</v>
      </c>
      <c r="E18" s="149" t="s">
        <v>377</v>
      </c>
      <c r="F18" s="150"/>
      <c r="G18" s="150"/>
      <c r="H18" s="150"/>
      <c r="I18" s="152"/>
      <c r="J18" s="150">
        <v>250.0</v>
      </c>
      <c r="K18" s="151"/>
      <c r="L18" s="151"/>
      <c r="M18" s="150"/>
      <c r="N18" s="151"/>
      <c r="O18" s="151"/>
      <c r="P18" s="153">
        <v>250.0</v>
      </c>
      <c r="Q18" s="154">
        <f t="shared" si="1"/>
        <v>0</v>
      </c>
      <c r="R18" s="160" t="s">
        <v>29</v>
      </c>
      <c r="S18" s="15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3"/>
      <c r="B19" s="34"/>
      <c r="C19" s="35"/>
      <c r="D19" s="36"/>
      <c r="E19" s="169"/>
      <c r="F19" s="127">
        <f t="shared" ref="F19:Q19" si="2">SUM(F6:F18)</f>
        <v>12890</v>
      </c>
      <c r="G19" s="127">
        <f t="shared" si="2"/>
        <v>11000</v>
      </c>
      <c r="H19" s="127">
        <f t="shared" si="2"/>
        <v>0</v>
      </c>
      <c r="I19" s="127">
        <f t="shared" si="2"/>
        <v>7200</v>
      </c>
      <c r="J19" s="127">
        <f t="shared" si="2"/>
        <v>350</v>
      </c>
      <c r="K19" s="127">
        <f t="shared" si="2"/>
        <v>4500</v>
      </c>
      <c r="L19" s="127">
        <f t="shared" si="2"/>
        <v>0</v>
      </c>
      <c r="M19" s="127">
        <f t="shared" si="2"/>
        <v>0</v>
      </c>
      <c r="N19" s="127">
        <f t="shared" si="2"/>
        <v>0</v>
      </c>
      <c r="O19" s="127">
        <f t="shared" si="2"/>
        <v>0</v>
      </c>
      <c r="P19" s="127">
        <f t="shared" si="2"/>
        <v>38540</v>
      </c>
      <c r="Q19" s="127">
        <f t="shared" si="2"/>
        <v>-2600</v>
      </c>
      <c r="R19" s="36"/>
      <c r="S19" s="38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42.0" customHeight="1">
      <c r="A20" s="40"/>
      <c r="B20" s="41"/>
      <c r="C20" s="41"/>
      <c r="D20" s="41"/>
      <c r="E20" s="41"/>
      <c r="F20" s="42">
        <f>F19+G19+H19+I19+J19+K19+L19+M19+N19+O19</f>
        <v>35940</v>
      </c>
      <c r="G20" s="4"/>
      <c r="H20" s="4"/>
      <c r="I20" s="4"/>
      <c r="J20" s="4"/>
      <c r="K20" s="4"/>
      <c r="L20" s="4"/>
      <c r="M20" s="4"/>
      <c r="N20" s="4"/>
      <c r="O20" s="4"/>
      <c r="P20" s="120"/>
      <c r="Q20" s="43"/>
      <c r="R20" s="41"/>
      <c r="S20" s="44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24.0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42.0" customHeight="1">
      <c r="A22" s="2"/>
      <c r="B22" s="2"/>
      <c r="C22" s="2"/>
      <c r="D22" s="2"/>
      <c r="E22" s="178" t="s">
        <v>116</v>
      </c>
      <c r="F22" s="179" t="s">
        <v>265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2"/>
      <c r="B23" s="2"/>
      <c r="C23" s="2"/>
      <c r="D23" s="2"/>
      <c r="E23" s="178" t="s">
        <v>117</v>
      </c>
      <c r="F23" s="179" t="s">
        <v>265</v>
      </c>
      <c r="G23" s="2"/>
      <c r="H23" s="2"/>
      <c r="I23" s="2"/>
      <c r="J23" s="2"/>
      <c r="K23" s="2"/>
      <c r="L23" s="16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2"/>
      <c r="B24" s="2"/>
      <c r="C24" s="2"/>
      <c r="D24" s="2"/>
      <c r="E24" s="178" t="s">
        <v>118</v>
      </c>
      <c r="F24" s="179" t="s">
        <v>265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178" t="s">
        <v>855</v>
      </c>
      <c r="F25" s="179" t="s">
        <v>265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180" t="s">
        <v>706</v>
      </c>
      <c r="F26" s="179" t="s">
        <v>115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178" t="s">
        <v>122</v>
      </c>
      <c r="F27" s="179" t="s">
        <v>101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24892.0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45712.0</v>
      </c>
      <c r="C6" s="147" t="s">
        <v>856</v>
      </c>
      <c r="D6" s="148">
        <v>58050.0</v>
      </c>
      <c r="E6" s="149" t="s">
        <v>78</v>
      </c>
      <c r="F6" s="150"/>
      <c r="G6" s="150"/>
      <c r="H6" s="151"/>
      <c r="I6" s="152"/>
      <c r="J6" s="150">
        <v>3050.0</v>
      </c>
      <c r="K6" s="150"/>
      <c r="L6" s="151"/>
      <c r="M6" s="151"/>
      <c r="N6" s="151"/>
      <c r="O6" s="151"/>
      <c r="P6" s="153">
        <v>3050.0</v>
      </c>
      <c r="Q6" s="154">
        <f t="shared" ref="Q6:Q23" si="1">F6+G6+H6+I6+J6+K6+L6+M6+N6+O6+-P6</f>
        <v>0</v>
      </c>
      <c r="R6" s="160" t="s">
        <v>29</v>
      </c>
      <c r="S6" s="18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45712.0</v>
      </c>
      <c r="C7" s="147" t="s">
        <v>857</v>
      </c>
      <c r="D7" s="148">
        <v>35449.0</v>
      </c>
      <c r="E7" s="149" t="s">
        <v>858</v>
      </c>
      <c r="F7" s="150"/>
      <c r="G7" s="150"/>
      <c r="H7" s="151"/>
      <c r="I7" s="150"/>
      <c r="J7" s="152">
        <v>7100.0</v>
      </c>
      <c r="K7" s="150"/>
      <c r="L7" s="151"/>
      <c r="M7" s="150"/>
      <c r="N7" s="151"/>
      <c r="O7" s="151"/>
      <c r="P7" s="153">
        <v>7100.0</v>
      </c>
      <c r="Q7" s="154">
        <f t="shared" si="1"/>
        <v>0</v>
      </c>
      <c r="R7" s="160" t="s">
        <v>29</v>
      </c>
      <c r="S7" s="18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45712.0</v>
      </c>
      <c r="C8" s="147" t="s">
        <v>859</v>
      </c>
      <c r="D8" s="148">
        <v>21818.0</v>
      </c>
      <c r="E8" s="149" t="s">
        <v>28</v>
      </c>
      <c r="F8" s="151"/>
      <c r="G8" s="150"/>
      <c r="H8" s="151"/>
      <c r="I8" s="152"/>
      <c r="J8" s="150"/>
      <c r="K8" s="150">
        <v>6000.0</v>
      </c>
      <c r="L8" s="151"/>
      <c r="M8" s="151"/>
      <c r="N8" s="151"/>
      <c r="O8" s="151"/>
      <c r="P8" s="153">
        <v>6000.0</v>
      </c>
      <c r="Q8" s="154">
        <f t="shared" si="1"/>
        <v>0</v>
      </c>
      <c r="R8" s="160" t="s">
        <v>38</v>
      </c>
      <c r="S8" s="18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45712.0</v>
      </c>
      <c r="C9" s="147" t="s">
        <v>860</v>
      </c>
      <c r="D9" s="148">
        <v>10249.0</v>
      </c>
      <c r="E9" s="149" t="s">
        <v>132</v>
      </c>
      <c r="F9" s="151"/>
      <c r="G9" s="150"/>
      <c r="H9" s="151"/>
      <c r="I9" s="150"/>
      <c r="J9" s="152">
        <v>3380.0</v>
      </c>
      <c r="K9" s="150"/>
      <c r="L9" s="150"/>
      <c r="M9" s="150"/>
      <c r="N9" s="151"/>
      <c r="O9" s="151"/>
      <c r="P9" s="153">
        <v>3380.0</v>
      </c>
      <c r="Q9" s="154">
        <f t="shared" si="1"/>
        <v>0</v>
      </c>
      <c r="R9" s="160" t="s">
        <v>29</v>
      </c>
      <c r="S9" s="18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45712.0</v>
      </c>
      <c r="C10" s="147" t="s">
        <v>861</v>
      </c>
      <c r="D10" s="148">
        <v>43955.0</v>
      </c>
      <c r="E10" s="149" t="s">
        <v>862</v>
      </c>
      <c r="F10" s="151"/>
      <c r="G10" s="150"/>
      <c r="H10" s="150"/>
      <c r="I10" s="150">
        <v>4600.0</v>
      </c>
      <c r="J10" s="152"/>
      <c r="K10" s="150"/>
      <c r="L10" s="151"/>
      <c r="M10" s="151"/>
      <c r="N10" s="151"/>
      <c r="O10" s="151"/>
      <c r="P10" s="153">
        <v>4600.0</v>
      </c>
      <c r="Q10" s="154">
        <f t="shared" si="1"/>
        <v>0</v>
      </c>
      <c r="R10" s="160" t="s">
        <v>38</v>
      </c>
      <c r="S10" s="18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45712.0</v>
      </c>
      <c r="C11" s="147" t="s">
        <v>863</v>
      </c>
      <c r="D11" s="148">
        <v>83056.0</v>
      </c>
      <c r="E11" s="149" t="s">
        <v>256</v>
      </c>
      <c r="F11" s="150"/>
      <c r="G11" s="150"/>
      <c r="H11" s="151"/>
      <c r="I11" s="152"/>
      <c r="J11" s="150">
        <v>100.0</v>
      </c>
      <c r="K11" s="150"/>
      <c r="L11" s="151"/>
      <c r="M11" s="150"/>
      <c r="N11" s="151"/>
      <c r="O11" s="151"/>
      <c r="P11" s="153">
        <v>100.0</v>
      </c>
      <c r="Q11" s="154">
        <f t="shared" si="1"/>
        <v>0</v>
      </c>
      <c r="R11" s="160" t="s">
        <v>38</v>
      </c>
      <c r="S11" s="18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45712.0</v>
      </c>
      <c r="C12" s="147" t="s">
        <v>864</v>
      </c>
      <c r="D12" s="148">
        <v>46558.0</v>
      </c>
      <c r="E12" s="149" t="s">
        <v>865</v>
      </c>
      <c r="F12" s="150"/>
      <c r="G12" s="150"/>
      <c r="H12" s="151"/>
      <c r="I12" s="152"/>
      <c r="J12" s="150">
        <v>4600.0</v>
      </c>
      <c r="K12" s="150"/>
      <c r="L12" s="151"/>
      <c r="M12" s="150"/>
      <c r="N12" s="151"/>
      <c r="O12" s="151"/>
      <c r="P12" s="153">
        <v>4600.0</v>
      </c>
      <c r="Q12" s="154">
        <f t="shared" si="1"/>
        <v>0</v>
      </c>
      <c r="R12" s="160" t="s">
        <v>38</v>
      </c>
      <c r="S12" s="18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45712.0</v>
      </c>
      <c r="C13" s="147" t="s">
        <v>866</v>
      </c>
      <c r="D13" s="148">
        <v>47787.0</v>
      </c>
      <c r="E13" s="149" t="s">
        <v>151</v>
      </c>
      <c r="F13" s="151"/>
      <c r="G13" s="150"/>
      <c r="H13" s="151"/>
      <c r="I13" s="152">
        <v>5200.0</v>
      </c>
      <c r="J13" s="150"/>
      <c r="K13" s="150"/>
      <c r="L13" s="151"/>
      <c r="M13" s="151"/>
      <c r="N13" s="151"/>
      <c r="O13" s="151"/>
      <c r="P13" s="153">
        <v>5200.0</v>
      </c>
      <c r="Q13" s="154">
        <f t="shared" si="1"/>
        <v>0</v>
      </c>
      <c r="R13" s="160" t="s">
        <v>38</v>
      </c>
      <c r="S13" s="18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45712.0</v>
      </c>
      <c r="C14" s="147" t="s">
        <v>867</v>
      </c>
      <c r="D14" s="148">
        <v>10001.0</v>
      </c>
      <c r="E14" s="149" t="s">
        <v>63</v>
      </c>
      <c r="F14" s="150"/>
      <c r="G14" s="150"/>
      <c r="H14" s="150"/>
      <c r="I14" s="152">
        <v>2950.0</v>
      </c>
      <c r="J14" s="150"/>
      <c r="K14" s="150"/>
      <c r="L14" s="151"/>
      <c r="M14" s="150"/>
      <c r="N14" s="151"/>
      <c r="O14" s="151"/>
      <c r="P14" s="153">
        <v>2950.0</v>
      </c>
      <c r="Q14" s="154">
        <f t="shared" si="1"/>
        <v>0</v>
      </c>
      <c r="R14" s="160" t="s">
        <v>38</v>
      </c>
      <c r="S14" s="18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45712.0</v>
      </c>
      <c r="C15" s="147" t="s">
        <v>868</v>
      </c>
      <c r="D15" s="148">
        <v>45227.0</v>
      </c>
      <c r="E15" s="149" t="s">
        <v>105</v>
      </c>
      <c r="F15" s="151"/>
      <c r="G15" s="150">
        <v>7500.0</v>
      </c>
      <c r="H15" s="151"/>
      <c r="I15" s="152"/>
      <c r="J15" s="150"/>
      <c r="K15" s="150"/>
      <c r="L15" s="151"/>
      <c r="M15" s="150"/>
      <c r="N15" s="151"/>
      <c r="O15" s="151"/>
      <c r="P15" s="153">
        <v>7500.0</v>
      </c>
      <c r="Q15" s="154">
        <f t="shared" si="1"/>
        <v>0</v>
      </c>
      <c r="R15" s="160" t="s">
        <v>43</v>
      </c>
      <c r="S15" s="18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45712.0</v>
      </c>
      <c r="C16" s="147" t="s">
        <v>869</v>
      </c>
      <c r="D16" s="148">
        <v>85559.0</v>
      </c>
      <c r="E16" s="149" t="s">
        <v>567</v>
      </c>
      <c r="F16" s="157"/>
      <c r="G16" s="150"/>
      <c r="H16" s="150"/>
      <c r="I16" s="150">
        <v>1200.0</v>
      </c>
      <c r="J16" s="150"/>
      <c r="K16" s="150"/>
      <c r="L16" s="151"/>
      <c r="M16" s="150"/>
      <c r="N16" s="151"/>
      <c r="O16" s="151"/>
      <c r="P16" s="153">
        <v>1200.0</v>
      </c>
      <c r="Q16" s="154">
        <f t="shared" si="1"/>
        <v>0</v>
      </c>
      <c r="R16" s="160" t="s">
        <v>43</v>
      </c>
      <c r="S16" s="18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45712.0</v>
      </c>
      <c r="C17" s="147" t="s">
        <v>870</v>
      </c>
      <c r="D17" s="148">
        <v>31927.0</v>
      </c>
      <c r="E17" s="149" t="s">
        <v>25</v>
      </c>
      <c r="F17" s="150"/>
      <c r="G17" s="152"/>
      <c r="H17" s="150"/>
      <c r="I17" s="150">
        <v>2500.0</v>
      </c>
      <c r="J17" s="150"/>
      <c r="K17" s="150"/>
      <c r="L17" s="151"/>
      <c r="M17" s="150"/>
      <c r="N17" s="151"/>
      <c r="O17" s="151"/>
      <c r="P17" s="153">
        <v>2500.0</v>
      </c>
      <c r="Q17" s="154">
        <f t="shared" si="1"/>
        <v>0</v>
      </c>
      <c r="R17" s="160" t="s">
        <v>38</v>
      </c>
      <c r="S17" s="18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46">
        <v>45712.0</v>
      </c>
      <c r="C18" s="147" t="s">
        <v>871</v>
      </c>
      <c r="D18" s="148">
        <v>28414.0</v>
      </c>
      <c r="E18" s="149" t="s">
        <v>412</v>
      </c>
      <c r="F18" s="150"/>
      <c r="G18" s="150"/>
      <c r="H18" s="150"/>
      <c r="I18" s="152"/>
      <c r="J18" s="150"/>
      <c r="K18" s="150">
        <v>600.0</v>
      </c>
      <c r="L18" s="151"/>
      <c r="M18" s="150"/>
      <c r="N18" s="151"/>
      <c r="O18" s="151"/>
      <c r="P18" s="153">
        <v>600.0</v>
      </c>
      <c r="Q18" s="154">
        <f t="shared" si="1"/>
        <v>0</v>
      </c>
      <c r="R18" s="160" t="s">
        <v>38</v>
      </c>
      <c r="S18" s="18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61">
        <v>45712.0</v>
      </c>
      <c r="C19" s="162" t="s">
        <v>872</v>
      </c>
      <c r="D19" s="163">
        <v>85562.0</v>
      </c>
      <c r="E19" s="164" t="s">
        <v>873</v>
      </c>
      <c r="F19" s="150">
        <v>2500.0</v>
      </c>
      <c r="G19" s="150"/>
      <c r="H19" s="150"/>
      <c r="I19" s="152"/>
      <c r="J19" s="150"/>
      <c r="K19" s="151"/>
      <c r="L19" s="151"/>
      <c r="M19" s="150"/>
      <c r="N19" s="151"/>
      <c r="O19" s="151"/>
      <c r="P19" s="165">
        <v>2500.0</v>
      </c>
      <c r="Q19" s="154">
        <f t="shared" si="1"/>
        <v>0</v>
      </c>
      <c r="R19" s="166" t="s">
        <v>43</v>
      </c>
      <c r="S19" s="18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61">
        <v>45712.0</v>
      </c>
      <c r="C20" s="162" t="s">
        <v>874</v>
      </c>
      <c r="D20" s="163">
        <v>67621.0</v>
      </c>
      <c r="E20" s="164" t="s">
        <v>140</v>
      </c>
      <c r="F20" s="150"/>
      <c r="G20" s="150"/>
      <c r="H20" s="150"/>
      <c r="I20" s="152">
        <v>100.0</v>
      </c>
      <c r="J20" s="150"/>
      <c r="K20" s="151"/>
      <c r="L20" s="151"/>
      <c r="M20" s="150"/>
      <c r="N20" s="151"/>
      <c r="O20" s="151"/>
      <c r="P20" s="165">
        <v>100.0</v>
      </c>
      <c r="Q20" s="154">
        <f t="shared" si="1"/>
        <v>0</v>
      </c>
      <c r="R20" s="166" t="s">
        <v>38</v>
      </c>
      <c r="S20" s="18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61">
        <v>45711.0</v>
      </c>
      <c r="C21" s="162" t="s">
        <v>875</v>
      </c>
      <c r="D21" s="163">
        <v>51017.0</v>
      </c>
      <c r="E21" s="164" t="s">
        <v>185</v>
      </c>
      <c r="F21" s="150"/>
      <c r="G21" s="150"/>
      <c r="H21" s="150">
        <v>10000.0</v>
      </c>
      <c r="I21" s="152"/>
      <c r="J21" s="150"/>
      <c r="K21" s="151"/>
      <c r="L21" s="151"/>
      <c r="M21" s="150"/>
      <c r="N21" s="151"/>
      <c r="O21" s="151"/>
      <c r="P21" s="165">
        <v>10000.0</v>
      </c>
      <c r="Q21" s="154">
        <f t="shared" si="1"/>
        <v>0</v>
      </c>
      <c r="R21" s="186"/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61">
        <v>45712.0</v>
      </c>
      <c r="C22" s="162" t="s">
        <v>876</v>
      </c>
      <c r="D22" s="163">
        <v>83056.0</v>
      </c>
      <c r="E22" s="164" t="s">
        <v>256</v>
      </c>
      <c r="F22" s="150"/>
      <c r="G22" s="150"/>
      <c r="H22" s="150"/>
      <c r="I22" s="152"/>
      <c r="J22" s="150"/>
      <c r="K22" s="150">
        <v>4500.0</v>
      </c>
      <c r="L22" s="151"/>
      <c r="M22" s="150"/>
      <c r="N22" s="151"/>
      <c r="O22" s="151"/>
      <c r="P22" s="165">
        <v>4500.0</v>
      </c>
      <c r="Q22" s="154">
        <f t="shared" si="1"/>
        <v>0</v>
      </c>
      <c r="R22" s="186"/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45712.0</v>
      </c>
      <c r="C23" s="162" t="s">
        <v>877</v>
      </c>
      <c r="D23" s="163">
        <v>10249.0</v>
      </c>
      <c r="E23" s="164" t="s">
        <v>132</v>
      </c>
      <c r="F23" s="150"/>
      <c r="G23" s="150"/>
      <c r="H23" s="150"/>
      <c r="I23" s="152"/>
      <c r="J23" s="150"/>
      <c r="K23" s="150">
        <v>300.0</v>
      </c>
      <c r="L23" s="151"/>
      <c r="M23" s="150"/>
      <c r="N23" s="151"/>
      <c r="O23" s="151"/>
      <c r="P23" s="165">
        <v>300.0</v>
      </c>
      <c r="Q23" s="154">
        <f t="shared" si="1"/>
        <v>0</v>
      </c>
      <c r="R23" s="186"/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3"/>
      <c r="B24" s="34"/>
      <c r="C24" s="35"/>
      <c r="D24" s="36"/>
      <c r="E24" s="169"/>
      <c r="F24" s="127">
        <f t="shared" ref="F24:P24" si="2">SUM(F6:F23)</f>
        <v>2500</v>
      </c>
      <c r="G24" s="127">
        <f t="shared" si="2"/>
        <v>7500</v>
      </c>
      <c r="H24" s="127">
        <f t="shared" si="2"/>
        <v>10000</v>
      </c>
      <c r="I24" s="127">
        <f t="shared" si="2"/>
        <v>16550</v>
      </c>
      <c r="J24" s="127">
        <f t="shared" si="2"/>
        <v>18230</v>
      </c>
      <c r="K24" s="127">
        <f t="shared" si="2"/>
        <v>11400</v>
      </c>
      <c r="L24" s="127">
        <f t="shared" si="2"/>
        <v>0</v>
      </c>
      <c r="M24" s="127">
        <f t="shared" si="2"/>
        <v>0</v>
      </c>
      <c r="N24" s="127">
        <f t="shared" si="2"/>
        <v>0</v>
      </c>
      <c r="O24" s="127">
        <f t="shared" si="2"/>
        <v>0</v>
      </c>
      <c r="P24" s="127">
        <f t="shared" si="2"/>
        <v>66180</v>
      </c>
      <c r="Q24" s="127">
        <f>SUM(Q6:Q18)</f>
        <v>0</v>
      </c>
      <c r="R24" s="36"/>
      <c r="S24" s="38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42.0" customHeight="1">
      <c r="A25" s="40"/>
      <c r="B25" s="41"/>
      <c r="C25" s="41"/>
      <c r="D25" s="41"/>
      <c r="E25" s="41"/>
      <c r="F25" s="42">
        <f>F24+G24+H24+I24+J24+K24+L24+M24+N24+O24</f>
        <v>66180</v>
      </c>
      <c r="G25" s="4"/>
      <c r="H25" s="4"/>
      <c r="I25" s="4"/>
      <c r="J25" s="4"/>
      <c r="K25" s="4"/>
      <c r="L25" s="4"/>
      <c r="M25" s="4"/>
      <c r="N25" s="4"/>
      <c r="O25" s="4"/>
      <c r="P25" s="120"/>
      <c r="Q25" s="43"/>
      <c r="R25" s="41"/>
      <c r="S25" s="44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24.0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2"/>
      <c r="B27" s="2"/>
      <c r="C27" s="2"/>
      <c r="D27" s="2"/>
      <c r="E27" s="178" t="s">
        <v>116</v>
      </c>
      <c r="F27" s="179" t="s">
        <v>265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178" t="s">
        <v>117</v>
      </c>
      <c r="F28" s="179" t="s">
        <v>265</v>
      </c>
      <c r="G28" s="2"/>
      <c r="H28" s="2"/>
      <c r="I28" s="2"/>
      <c r="J28" s="2"/>
      <c r="K28" s="2"/>
      <c r="L28" s="16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178" t="s">
        <v>118</v>
      </c>
      <c r="F29" s="179" t="s">
        <v>265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178" t="s">
        <v>878</v>
      </c>
      <c r="F30" s="179" t="s">
        <v>265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180" t="s">
        <v>706</v>
      </c>
      <c r="F31" s="179" t="s">
        <v>115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178" t="s">
        <v>122</v>
      </c>
      <c r="F32" s="179" t="s">
        <v>101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168" t="s">
        <v>879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1.75"/>
    <col customWidth="1" min="4" max="4" width="10.13"/>
    <col customWidth="1" min="5" max="5" width="64.13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81.0" customHeight="1">
      <c r="A1" s="181" t="s">
        <v>880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45712.0</v>
      </c>
      <c r="C6" s="147" t="s">
        <v>881</v>
      </c>
      <c r="D6" s="148">
        <v>30895.0</v>
      </c>
      <c r="E6" s="149" t="s">
        <v>524</v>
      </c>
      <c r="F6" s="150">
        <v>1400.0</v>
      </c>
      <c r="G6" s="151"/>
      <c r="H6" s="151"/>
      <c r="I6" s="152"/>
      <c r="J6" s="150"/>
      <c r="K6" s="150"/>
      <c r="L6" s="151"/>
      <c r="M6" s="151"/>
      <c r="N6" s="151"/>
      <c r="O6" s="151"/>
      <c r="P6" s="153">
        <v>1400.0</v>
      </c>
      <c r="Q6" s="154">
        <f t="shared" ref="Q6:Q17" si="1">F6+G6+H6+I6+J6+K6+L6+M6+N6+O6+-P6</f>
        <v>0</v>
      </c>
      <c r="R6" s="182" t="s">
        <v>126</v>
      </c>
      <c r="S6" s="15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45712.0</v>
      </c>
      <c r="C7" s="147" t="s">
        <v>882</v>
      </c>
      <c r="D7" s="148">
        <v>30895.0</v>
      </c>
      <c r="E7" s="149" t="s">
        <v>524</v>
      </c>
      <c r="F7" s="150">
        <v>3400.0</v>
      </c>
      <c r="G7" s="150"/>
      <c r="H7" s="151"/>
      <c r="I7" s="150"/>
      <c r="J7" s="152"/>
      <c r="K7" s="150"/>
      <c r="L7" s="151"/>
      <c r="M7" s="150"/>
      <c r="N7" s="151"/>
      <c r="O7" s="151"/>
      <c r="P7" s="153">
        <v>3400.0</v>
      </c>
      <c r="Q7" s="154">
        <f t="shared" si="1"/>
        <v>0</v>
      </c>
      <c r="R7" s="182" t="s">
        <v>126</v>
      </c>
      <c r="S7" s="15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45712.0</v>
      </c>
      <c r="C8" s="147" t="s">
        <v>883</v>
      </c>
      <c r="D8" s="148">
        <v>71788.0</v>
      </c>
      <c r="E8" s="149" t="s">
        <v>884</v>
      </c>
      <c r="F8" s="150">
        <v>1400.0</v>
      </c>
      <c r="G8" s="150"/>
      <c r="H8" s="151"/>
      <c r="I8" s="152"/>
      <c r="J8" s="150"/>
      <c r="K8" s="150"/>
      <c r="L8" s="151"/>
      <c r="M8" s="151"/>
      <c r="N8" s="151"/>
      <c r="O8" s="151"/>
      <c r="P8" s="153">
        <v>1400.0</v>
      </c>
      <c r="Q8" s="154">
        <f t="shared" si="1"/>
        <v>0</v>
      </c>
      <c r="R8" s="182" t="s">
        <v>126</v>
      </c>
      <c r="S8" s="15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45712.0</v>
      </c>
      <c r="C9" s="147" t="s">
        <v>885</v>
      </c>
      <c r="D9" s="148">
        <v>30895.0</v>
      </c>
      <c r="E9" s="149" t="s">
        <v>524</v>
      </c>
      <c r="F9" s="150"/>
      <c r="G9" s="150">
        <v>2600.0</v>
      </c>
      <c r="H9" s="151"/>
      <c r="I9" s="150"/>
      <c r="J9" s="152"/>
      <c r="K9" s="150"/>
      <c r="L9" s="150"/>
      <c r="M9" s="150"/>
      <c r="N9" s="151"/>
      <c r="O9" s="151"/>
      <c r="P9" s="153">
        <v>2600.0</v>
      </c>
      <c r="Q9" s="154">
        <f t="shared" si="1"/>
        <v>0</v>
      </c>
      <c r="R9" s="182" t="s">
        <v>126</v>
      </c>
      <c r="S9" s="15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45712.0</v>
      </c>
      <c r="C10" s="147" t="s">
        <v>886</v>
      </c>
      <c r="D10" s="148">
        <v>30895.0</v>
      </c>
      <c r="E10" s="149" t="s">
        <v>524</v>
      </c>
      <c r="F10" s="150">
        <v>5980.0</v>
      </c>
      <c r="G10" s="150"/>
      <c r="H10" s="150"/>
      <c r="I10" s="150"/>
      <c r="J10" s="152"/>
      <c r="K10" s="150"/>
      <c r="L10" s="151"/>
      <c r="M10" s="150">
        <v>750.0</v>
      </c>
      <c r="N10" s="151"/>
      <c r="O10" s="151"/>
      <c r="P10" s="153">
        <v>6730.0</v>
      </c>
      <c r="Q10" s="154">
        <f t="shared" si="1"/>
        <v>0</v>
      </c>
      <c r="R10" s="182" t="s">
        <v>126</v>
      </c>
      <c r="S10" s="15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45712.0</v>
      </c>
      <c r="C11" s="147" t="s">
        <v>887</v>
      </c>
      <c r="D11" s="148">
        <v>30895.0</v>
      </c>
      <c r="E11" s="149" t="s">
        <v>524</v>
      </c>
      <c r="F11" s="150">
        <v>1000.0</v>
      </c>
      <c r="G11" s="150">
        <v>1000.0</v>
      </c>
      <c r="H11" s="151"/>
      <c r="I11" s="152"/>
      <c r="J11" s="150"/>
      <c r="K11" s="150"/>
      <c r="L11" s="151"/>
      <c r="M11" s="150"/>
      <c r="N11" s="151"/>
      <c r="O11" s="151"/>
      <c r="P11" s="153">
        <v>2000.0</v>
      </c>
      <c r="Q11" s="154">
        <f t="shared" si="1"/>
        <v>0</v>
      </c>
      <c r="R11" s="182" t="s">
        <v>126</v>
      </c>
      <c r="S11" s="15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45712.0</v>
      </c>
      <c r="C12" s="147" t="s">
        <v>888</v>
      </c>
      <c r="D12" s="148">
        <v>30895.0</v>
      </c>
      <c r="E12" s="149" t="s">
        <v>524</v>
      </c>
      <c r="F12" s="150"/>
      <c r="G12" s="150"/>
      <c r="H12" s="151"/>
      <c r="I12" s="152"/>
      <c r="J12" s="150"/>
      <c r="K12" s="150"/>
      <c r="L12" s="151"/>
      <c r="M12" s="150">
        <v>8950.0</v>
      </c>
      <c r="N12" s="151"/>
      <c r="O12" s="151"/>
      <c r="P12" s="153">
        <v>8950.0</v>
      </c>
      <c r="Q12" s="154">
        <f t="shared" si="1"/>
        <v>0</v>
      </c>
      <c r="R12" s="182" t="s">
        <v>126</v>
      </c>
      <c r="S12" s="15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45712.0</v>
      </c>
      <c r="C13" s="147" t="s">
        <v>889</v>
      </c>
      <c r="D13" s="148">
        <v>30895.0</v>
      </c>
      <c r="E13" s="149" t="s">
        <v>524</v>
      </c>
      <c r="F13" s="150"/>
      <c r="G13" s="150">
        <v>15100.0</v>
      </c>
      <c r="H13" s="151"/>
      <c r="I13" s="152"/>
      <c r="J13" s="150"/>
      <c r="K13" s="150"/>
      <c r="L13" s="151"/>
      <c r="M13" s="150"/>
      <c r="N13" s="151"/>
      <c r="O13" s="151"/>
      <c r="P13" s="153">
        <v>15100.0</v>
      </c>
      <c r="Q13" s="154">
        <f t="shared" si="1"/>
        <v>0</v>
      </c>
      <c r="R13" s="182" t="s">
        <v>126</v>
      </c>
      <c r="S13" s="15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45712.0</v>
      </c>
      <c r="C14" s="147" t="s">
        <v>890</v>
      </c>
      <c r="D14" s="148">
        <v>30895.0</v>
      </c>
      <c r="E14" s="149" t="s">
        <v>524</v>
      </c>
      <c r="F14" s="150">
        <v>470.0</v>
      </c>
      <c r="G14" s="150"/>
      <c r="H14" s="151"/>
      <c r="I14" s="152"/>
      <c r="J14" s="150"/>
      <c r="K14" s="150"/>
      <c r="L14" s="151"/>
      <c r="M14" s="150">
        <v>280.0</v>
      </c>
      <c r="N14" s="151"/>
      <c r="O14" s="151"/>
      <c r="P14" s="153">
        <v>750.0</v>
      </c>
      <c r="Q14" s="154">
        <f t="shared" si="1"/>
        <v>0</v>
      </c>
      <c r="R14" s="182" t="s">
        <v>126</v>
      </c>
      <c r="S14" s="15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45713.0</v>
      </c>
      <c r="C15" s="147" t="s">
        <v>891</v>
      </c>
      <c r="D15" s="148">
        <v>30895.0</v>
      </c>
      <c r="E15" s="149" t="s">
        <v>524</v>
      </c>
      <c r="F15" s="150">
        <v>400.0</v>
      </c>
      <c r="G15" s="150"/>
      <c r="H15" s="151"/>
      <c r="I15" s="152"/>
      <c r="J15" s="150"/>
      <c r="K15" s="150"/>
      <c r="L15" s="151"/>
      <c r="M15" s="150">
        <v>400.0</v>
      </c>
      <c r="N15" s="151"/>
      <c r="O15" s="151"/>
      <c r="P15" s="153">
        <v>800.0</v>
      </c>
      <c r="Q15" s="154">
        <f t="shared" si="1"/>
        <v>0</v>
      </c>
      <c r="R15" s="182" t="s">
        <v>126</v>
      </c>
      <c r="S15" s="15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45713.0</v>
      </c>
      <c r="C16" s="147" t="s">
        <v>892</v>
      </c>
      <c r="D16" s="148">
        <v>10255.0</v>
      </c>
      <c r="E16" s="149" t="s">
        <v>812</v>
      </c>
      <c r="F16" s="150">
        <v>1200.0</v>
      </c>
      <c r="G16" s="150"/>
      <c r="H16" s="151"/>
      <c r="I16" s="152"/>
      <c r="J16" s="150"/>
      <c r="K16" s="150"/>
      <c r="L16" s="151"/>
      <c r="M16" s="150"/>
      <c r="N16" s="151"/>
      <c r="O16" s="151"/>
      <c r="P16" s="153">
        <v>1200.0</v>
      </c>
      <c r="Q16" s="154">
        <f t="shared" si="1"/>
        <v>0</v>
      </c>
      <c r="R16" s="182" t="s">
        <v>126</v>
      </c>
      <c r="S16" s="15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46">
        <v>45713.0</v>
      </c>
      <c r="C17" s="162" t="s">
        <v>893</v>
      </c>
      <c r="D17" s="163">
        <v>10006.0</v>
      </c>
      <c r="E17" s="164" t="s">
        <v>95</v>
      </c>
      <c r="F17" s="150"/>
      <c r="G17" s="150"/>
      <c r="H17" s="151"/>
      <c r="I17" s="152"/>
      <c r="J17" s="150"/>
      <c r="K17" s="150">
        <v>6100.0</v>
      </c>
      <c r="L17" s="151"/>
      <c r="M17" s="150"/>
      <c r="N17" s="151"/>
      <c r="O17" s="151"/>
      <c r="P17" s="165">
        <v>6100.0</v>
      </c>
      <c r="Q17" s="154">
        <f t="shared" si="1"/>
        <v>0</v>
      </c>
      <c r="R17" s="182" t="s">
        <v>126</v>
      </c>
      <c r="S17" s="15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3"/>
      <c r="B18" s="34"/>
      <c r="C18" s="35"/>
      <c r="D18" s="36"/>
      <c r="E18" s="169"/>
      <c r="F18" s="127">
        <f t="shared" ref="F18:J18" si="2">SUM(F6:F16)</f>
        <v>15250</v>
      </c>
      <c r="G18" s="127">
        <f t="shared" si="2"/>
        <v>18700</v>
      </c>
      <c r="H18" s="127">
        <f t="shared" si="2"/>
        <v>0</v>
      </c>
      <c r="I18" s="127">
        <f t="shared" si="2"/>
        <v>0</v>
      </c>
      <c r="J18" s="127">
        <f t="shared" si="2"/>
        <v>0</v>
      </c>
      <c r="K18" s="127">
        <f>SUM(K6:K17)</f>
        <v>6100</v>
      </c>
      <c r="L18" s="127">
        <f t="shared" ref="L18:O18" si="3">SUM(L6:L16)</f>
        <v>0</v>
      </c>
      <c r="M18" s="127">
        <f t="shared" si="3"/>
        <v>10380</v>
      </c>
      <c r="N18" s="127">
        <f t="shared" si="3"/>
        <v>0</v>
      </c>
      <c r="O18" s="127">
        <f t="shared" si="3"/>
        <v>0</v>
      </c>
      <c r="P18" s="127">
        <f>SUM(P6:P17)</f>
        <v>50430</v>
      </c>
      <c r="Q18" s="127">
        <f>SUM(Q6:Q16)</f>
        <v>0</v>
      </c>
      <c r="R18" s="36"/>
      <c r="S18" s="38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42.0" customHeight="1">
      <c r="A19" s="40"/>
      <c r="B19" s="41"/>
      <c r="C19" s="41"/>
      <c r="D19" s="41"/>
      <c r="E19" s="41"/>
      <c r="F19" s="42">
        <f>F18+G18+H18+I18+J18+K18+L18+M18+N18+O18</f>
        <v>50430</v>
      </c>
      <c r="G19" s="4"/>
      <c r="H19" s="4"/>
      <c r="I19" s="4"/>
      <c r="J19" s="4"/>
      <c r="K19" s="4"/>
      <c r="L19" s="4"/>
      <c r="M19" s="4"/>
      <c r="N19" s="4"/>
      <c r="O19" s="4"/>
      <c r="P19" s="120"/>
      <c r="Q19" s="43"/>
      <c r="R19" s="41"/>
      <c r="S19" s="44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ht="24.0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42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2"/>
      <c r="B22" s="2"/>
      <c r="C22" s="2"/>
      <c r="D22" s="2"/>
      <c r="E22" s="183" t="s">
        <v>813</v>
      </c>
      <c r="F22" s="184" t="s">
        <v>814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2"/>
      <c r="B23" s="2"/>
      <c r="C23" s="2"/>
      <c r="D23" s="2"/>
      <c r="E23" s="178" t="s">
        <v>117</v>
      </c>
      <c r="F23" s="179" t="s">
        <v>265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2"/>
      <c r="B24" s="2"/>
      <c r="C24" s="2"/>
      <c r="D24" s="2"/>
      <c r="E24" s="178" t="s">
        <v>118</v>
      </c>
      <c r="F24" s="179" t="s">
        <v>265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178" t="s">
        <v>894</v>
      </c>
      <c r="F25" s="179" t="s">
        <v>265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180" t="s">
        <v>706</v>
      </c>
      <c r="F26" s="179" t="s">
        <v>115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178" t="s">
        <v>122</v>
      </c>
      <c r="F27" s="179" t="s">
        <v>101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9:O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24893.0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45713.0</v>
      </c>
      <c r="C6" s="147" t="s">
        <v>895</v>
      </c>
      <c r="D6" s="148">
        <v>62146.0</v>
      </c>
      <c r="E6" s="149" t="s">
        <v>40</v>
      </c>
      <c r="F6" s="150"/>
      <c r="G6" s="150"/>
      <c r="H6" s="151"/>
      <c r="I6" s="152">
        <v>450.0</v>
      </c>
      <c r="J6" s="150"/>
      <c r="K6" s="150"/>
      <c r="L6" s="151"/>
      <c r="M6" s="151"/>
      <c r="N6" s="151"/>
      <c r="O6" s="151"/>
      <c r="P6" s="153">
        <v>450.0</v>
      </c>
      <c r="Q6" s="154">
        <f t="shared" ref="Q6:Q31" si="1">F6+G6+H6+I6+J6+K6+L6+M6+N6+O6+-P6</f>
        <v>0</v>
      </c>
      <c r="R6" s="160" t="s">
        <v>29</v>
      </c>
      <c r="S6" s="18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45713.0</v>
      </c>
      <c r="C7" s="147" t="s">
        <v>896</v>
      </c>
      <c r="D7" s="148">
        <v>50436.0</v>
      </c>
      <c r="E7" s="149" t="s">
        <v>252</v>
      </c>
      <c r="F7" s="150"/>
      <c r="G7" s="150"/>
      <c r="H7" s="151"/>
      <c r="I7" s="150">
        <v>4500.0</v>
      </c>
      <c r="J7" s="152"/>
      <c r="K7" s="150"/>
      <c r="L7" s="151"/>
      <c r="M7" s="150"/>
      <c r="N7" s="151"/>
      <c r="O7" s="151"/>
      <c r="P7" s="153">
        <v>4500.0</v>
      </c>
      <c r="Q7" s="154">
        <f t="shared" si="1"/>
        <v>0</v>
      </c>
      <c r="R7" s="160" t="s">
        <v>29</v>
      </c>
      <c r="S7" s="18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45713.0</v>
      </c>
      <c r="C8" s="147" t="s">
        <v>897</v>
      </c>
      <c r="D8" s="148">
        <v>26005.0</v>
      </c>
      <c r="E8" s="149" t="s">
        <v>898</v>
      </c>
      <c r="F8" s="151"/>
      <c r="G8" s="150"/>
      <c r="H8" s="151"/>
      <c r="I8" s="152">
        <v>4600.0</v>
      </c>
      <c r="J8" s="150"/>
      <c r="K8" s="150"/>
      <c r="L8" s="151"/>
      <c r="M8" s="151"/>
      <c r="N8" s="151"/>
      <c r="O8" s="151"/>
      <c r="P8" s="153">
        <v>4600.0</v>
      </c>
      <c r="Q8" s="154">
        <f t="shared" si="1"/>
        <v>0</v>
      </c>
      <c r="R8" s="160" t="s">
        <v>43</v>
      </c>
      <c r="S8" s="18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45713.0</v>
      </c>
      <c r="C9" s="147" t="s">
        <v>899</v>
      </c>
      <c r="D9" s="148">
        <v>67909.0</v>
      </c>
      <c r="E9" s="149" t="s">
        <v>900</v>
      </c>
      <c r="F9" s="151"/>
      <c r="G9" s="150"/>
      <c r="H9" s="151"/>
      <c r="I9" s="150">
        <v>15000.0</v>
      </c>
      <c r="J9" s="152"/>
      <c r="K9" s="150"/>
      <c r="L9" s="150"/>
      <c r="M9" s="150"/>
      <c r="N9" s="151"/>
      <c r="O9" s="151"/>
      <c r="P9" s="153">
        <v>15000.0</v>
      </c>
      <c r="Q9" s="154">
        <f t="shared" si="1"/>
        <v>0</v>
      </c>
      <c r="R9" s="160" t="s">
        <v>29</v>
      </c>
      <c r="S9" s="18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45713.0</v>
      </c>
      <c r="C10" s="147" t="s">
        <v>901</v>
      </c>
      <c r="D10" s="148">
        <v>46778.0</v>
      </c>
      <c r="E10" s="149" t="s">
        <v>902</v>
      </c>
      <c r="F10" s="150"/>
      <c r="G10" s="150"/>
      <c r="H10" s="151"/>
      <c r="I10" s="152"/>
      <c r="J10" s="150">
        <v>4250.0</v>
      </c>
      <c r="K10" s="150"/>
      <c r="L10" s="151"/>
      <c r="M10" s="150"/>
      <c r="N10" s="151"/>
      <c r="O10" s="151"/>
      <c r="P10" s="153">
        <v>4250.0</v>
      </c>
      <c r="Q10" s="154">
        <f t="shared" si="1"/>
        <v>0</v>
      </c>
      <c r="R10" s="160" t="s">
        <v>29</v>
      </c>
      <c r="S10" s="18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7.0</v>
      </c>
      <c r="B11" s="146">
        <v>45713.0</v>
      </c>
      <c r="C11" s="147" t="s">
        <v>903</v>
      </c>
      <c r="D11" s="148">
        <v>80523.0</v>
      </c>
      <c r="E11" s="149" t="s">
        <v>904</v>
      </c>
      <c r="F11" s="151"/>
      <c r="G11" s="150"/>
      <c r="H11" s="151"/>
      <c r="I11" s="152"/>
      <c r="J11" s="150">
        <v>50.0</v>
      </c>
      <c r="K11" s="150"/>
      <c r="L11" s="151"/>
      <c r="M11" s="151"/>
      <c r="N11" s="151"/>
      <c r="O11" s="151"/>
      <c r="P11" s="153">
        <v>50.0</v>
      </c>
      <c r="Q11" s="154">
        <f t="shared" si="1"/>
        <v>0</v>
      </c>
      <c r="R11" s="160" t="s">
        <v>29</v>
      </c>
      <c r="S11" s="18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8.0</v>
      </c>
      <c r="B12" s="146">
        <v>45713.0</v>
      </c>
      <c r="C12" s="147" t="s">
        <v>905</v>
      </c>
      <c r="D12" s="148">
        <v>35227.0</v>
      </c>
      <c r="E12" s="149" t="s">
        <v>42</v>
      </c>
      <c r="F12" s="150"/>
      <c r="G12" s="150"/>
      <c r="H12" s="150"/>
      <c r="I12" s="152">
        <v>2400.0</v>
      </c>
      <c r="J12" s="150"/>
      <c r="K12" s="150"/>
      <c r="L12" s="151"/>
      <c r="M12" s="150"/>
      <c r="N12" s="151"/>
      <c r="O12" s="151"/>
      <c r="P12" s="153">
        <v>2400.0</v>
      </c>
      <c r="Q12" s="154">
        <f t="shared" si="1"/>
        <v>0</v>
      </c>
      <c r="R12" s="160" t="s">
        <v>29</v>
      </c>
      <c r="S12" s="18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9.0</v>
      </c>
      <c r="B13" s="146">
        <v>45713.0</v>
      </c>
      <c r="C13" s="147" t="s">
        <v>906</v>
      </c>
      <c r="D13" s="148">
        <v>46778.0</v>
      </c>
      <c r="E13" s="149" t="s">
        <v>902</v>
      </c>
      <c r="F13" s="151"/>
      <c r="G13" s="150"/>
      <c r="H13" s="151"/>
      <c r="I13" s="152"/>
      <c r="J13" s="150">
        <v>25950.0</v>
      </c>
      <c r="K13" s="150"/>
      <c r="L13" s="151"/>
      <c r="M13" s="150"/>
      <c r="N13" s="151"/>
      <c r="O13" s="151"/>
      <c r="P13" s="153">
        <v>25950.0</v>
      </c>
      <c r="Q13" s="154">
        <f t="shared" si="1"/>
        <v>0</v>
      </c>
      <c r="R13" s="160" t="s">
        <v>29</v>
      </c>
      <c r="S13" s="18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10.0</v>
      </c>
      <c r="B14" s="146">
        <v>45713.0</v>
      </c>
      <c r="C14" s="147" t="s">
        <v>907</v>
      </c>
      <c r="D14" s="148">
        <v>69400.0</v>
      </c>
      <c r="E14" s="149" t="s">
        <v>908</v>
      </c>
      <c r="F14" s="157"/>
      <c r="G14" s="150"/>
      <c r="H14" s="150"/>
      <c r="I14" s="150">
        <v>2600.0</v>
      </c>
      <c r="J14" s="150"/>
      <c r="K14" s="150"/>
      <c r="L14" s="151"/>
      <c r="M14" s="150"/>
      <c r="N14" s="151"/>
      <c r="O14" s="151"/>
      <c r="P14" s="153">
        <v>2600.0</v>
      </c>
      <c r="Q14" s="154">
        <f t="shared" si="1"/>
        <v>0</v>
      </c>
      <c r="R14" s="160" t="s">
        <v>29</v>
      </c>
      <c r="S14" s="18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11.0</v>
      </c>
      <c r="B15" s="146">
        <v>45713.0</v>
      </c>
      <c r="C15" s="147" t="s">
        <v>909</v>
      </c>
      <c r="D15" s="148">
        <v>66129.0</v>
      </c>
      <c r="E15" s="149" t="s">
        <v>910</v>
      </c>
      <c r="F15" s="150"/>
      <c r="G15" s="152"/>
      <c r="H15" s="150"/>
      <c r="I15" s="150"/>
      <c r="J15" s="150">
        <v>20000.0</v>
      </c>
      <c r="K15" s="150"/>
      <c r="L15" s="151"/>
      <c r="M15" s="150"/>
      <c r="N15" s="151"/>
      <c r="O15" s="151"/>
      <c r="P15" s="153">
        <v>20000.0</v>
      </c>
      <c r="Q15" s="154">
        <f t="shared" si="1"/>
        <v>0</v>
      </c>
      <c r="R15" s="160" t="s">
        <v>29</v>
      </c>
      <c r="S15" s="18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12.0</v>
      </c>
      <c r="B16" s="146">
        <v>45713.0</v>
      </c>
      <c r="C16" s="147" t="s">
        <v>911</v>
      </c>
      <c r="D16" s="148">
        <v>21818.0</v>
      </c>
      <c r="E16" s="149" t="s">
        <v>28</v>
      </c>
      <c r="F16" s="150"/>
      <c r="G16" s="150"/>
      <c r="H16" s="150"/>
      <c r="I16" s="152"/>
      <c r="J16" s="150"/>
      <c r="K16" s="150">
        <v>1450.0</v>
      </c>
      <c r="L16" s="151"/>
      <c r="M16" s="150"/>
      <c r="N16" s="151"/>
      <c r="O16" s="151"/>
      <c r="P16" s="153">
        <v>1450.0</v>
      </c>
      <c r="Q16" s="154">
        <f t="shared" si="1"/>
        <v>0</v>
      </c>
      <c r="R16" s="160" t="s">
        <v>29</v>
      </c>
      <c r="S16" s="18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13.0</v>
      </c>
      <c r="B17" s="161">
        <v>45713.0</v>
      </c>
      <c r="C17" s="162" t="s">
        <v>912</v>
      </c>
      <c r="D17" s="163">
        <v>10249.0</v>
      </c>
      <c r="E17" s="164" t="s">
        <v>132</v>
      </c>
      <c r="F17" s="150"/>
      <c r="G17" s="150"/>
      <c r="H17" s="150"/>
      <c r="I17" s="152"/>
      <c r="J17" s="150">
        <v>2500.0</v>
      </c>
      <c r="K17" s="151"/>
      <c r="L17" s="151"/>
      <c r="M17" s="150"/>
      <c r="N17" s="151"/>
      <c r="O17" s="151"/>
      <c r="P17" s="165">
        <v>2500.0</v>
      </c>
      <c r="Q17" s="154">
        <f t="shared" si="1"/>
        <v>0</v>
      </c>
      <c r="R17" s="166" t="s">
        <v>29</v>
      </c>
      <c r="S17" s="18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14.0</v>
      </c>
      <c r="B18" s="161">
        <v>45713.0</v>
      </c>
      <c r="C18" s="162" t="s">
        <v>913</v>
      </c>
      <c r="D18" s="163">
        <v>35245.0</v>
      </c>
      <c r="E18" s="164" t="s">
        <v>241</v>
      </c>
      <c r="F18" s="150"/>
      <c r="G18" s="150">
        <v>32500.0</v>
      </c>
      <c r="H18" s="150"/>
      <c r="I18" s="152"/>
      <c r="J18" s="150"/>
      <c r="K18" s="151"/>
      <c r="L18" s="151"/>
      <c r="M18" s="150"/>
      <c r="N18" s="151"/>
      <c r="O18" s="151"/>
      <c r="P18" s="165">
        <v>32500.0</v>
      </c>
      <c r="Q18" s="154">
        <f t="shared" si="1"/>
        <v>0</v>
      </c>
      <c r="R18" s="166" t="s">
        <v>29</v>
      </c>
      <c r="S18" s="18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15.0</v>
      </c>
      <c r="B19" s="161">
        <v>45713.0</v>
      </c>
      <c r="C19" s="162" t="s">
        <v>914</v>
      </c>
      <c r="D19" s="163">
        <v>35245.0</v>
      </c>
      <c r="E19" s="164" t="s">
        <v>241</v>
      </c>
      <c r="F19" s="150"/>
      <c r="G19" s="150">
        <v>6000.0</v>
      </c>
      <c r="H19" s="150"/>
      <c r="I19" s="152"/>
      <c r="J19" s="150"/>
      <c r="K19" s="151"/>
      <c r="L19" s="151"/>
      <c r="M19" s="150"/>
      <c r="N19" s="151"/>
      <c r="O19" s="151"/>
      <c r="P19" s="165">
        <v>6000.0</v>
      </c>
      <c r="Q19" s="154">
        <f t="shared" si="1"/>
        <v>0</v>
      </c>
      <c r="R19" s="166" t="s">
        <v>29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16.0</v>
      </c>
      <c r="B20" s="161">
        <v>45713.0</v>
      </c>
      <c r="C20" s="162" t="s">
        <v>915</v>
      </c>
      <c r="D20" s="163">
        <v>35245.0</v>
      </c>
      <c r="E20" s="164" t="s">
        <v>241</v>
      </c>
      <c r="F20" s="150"/>
      <c r="G20" s="150">
        <v>6000.0</v>
      </c>
      <c r="H20" s="150"/>
      <c r="I20" s="152"/>
      <c r="J20" s="150"/>
      <c r="K20" s="150"/>
      <c r="L20" s="151"/>
      <c r="M20" s="150"/>
      <c r="N20" s="151"/>
      <c r="O20" s="151"/>
      <c r="P20" s="165">
        <v>6000.0</v>
      </c>
      <c r="Q20" s="154">
        <f t="shared" si="1"/>
        <v>0</v>
      </c>
      <c r="R20" s="166" t="s">
        <v>29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17.0</v>
      </c>
      <c r="B21" s="161">
        <v>45713.0</v>
      </c>
      <c r="C21" s="162" t="s">
        <v>916</v>
      </c>
      <c r="D21" s="163">
        <v>66962.0</v>
      </c>
      <c r="E21" s="164" t="s">
        <v>365</v>
      </c>
      <c r="F21" s="150"/>
      <c r="G21" s="150"/>
      <c r="H21" s="150"/>
      <c r="I21" s="152"/>
      <c r="J21" s="150">
        <v>4600.0</v>
      </c>
      <c r="K21" s="150"/>
      <c r="L21" s="151"/>
      <c r="M21" s="150"/>
      <c r="N21" s="151"/>
      <c r="O21" s="151"/>
      <c r="P21" s="165">
        <v>4600.0</v>
      </c>
      <c r="Q21" s="154">
        <f t="shared" si="1"/>
        <v>0</v>
      </c>
      <c r="R21" s="166" t="s">
        <v>29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18.0</v>
      </c>
      <c r="B22" s="161">
        <v>45713.0</v>
      </c>
      <c r="C22" s="162" t="s">
        <v>917</v>
      </c>
      <c r="D22" s="163">
        <v>54211.0</v>
      </c>
      <c r="E22" s="164" t="s">
        <v>289</v>
      </c>
      <c r="F22" s="150"/>
      <c r="G22" s="150"/>
      <c r="H22" s="150"/>
      <c r="I22" s="152">
        <v>8400.0</v>
      </c>
      <c r="J22" s="150"/>
      <c r="K22" s="150"/>
      <c r="L22" s="151"/>
      <c r="M22" s="150"/>
      <c r="N22" s="151"/>
      <c r="O22" s="151"/>
      <c r="P22" s="165">
        <v>8400.0</v>
      </c>
      <c r="Q22" s="154">
        <f t="shared" si="1"/>
        <v>0</v>
      </c>
      <c r="R22" s="166" t="s">
        <v>29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19.0</v>
      </c>
      <c r="B23" s="161">
        <v>45713.0</v>
      </c>
      <c r="C23" s="162" t="s">
        <v>918</v>
      </c>
      <c r="D23" s="163">
        <v>31927.0</v>
      </c>
      <c r="E23" s="164" t="s">
        <v>25</v>
      </c>
      <c r="F23" s="150"/>
      <c r="G23" s="150"/>
      <c r="H23" s="150"/>
      <c r="I23" s="152">
        <v>2500.0</v>
      </c>
      <c r="J23" s="150"/>
      <c r="K23" s="150"/>
      <c r="L23" s="151"/>
      <c r="M23" s="150"/>
      <c r="N23" s="151"/>
      <c r="O23" s="151"/>
      <c r="P23" s="165">
        <v>2500.0</v>
      </c>
      <c r="Q23" s="154">
        <f t="shared" si="1"/>
        <v>0</v>
      </c>
      <c r="R23" s="166" t="s">
        <v>43</v>
      </c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20.0</v>
      </c>
      <c r="B24" s="161">
        <v>45713.0</v>
      </c>
      <c r="C24" s="162" t="s">
        <v>919</v>
      </c>
      <c r="D24" s="163">
        <v>10001.0</v>
      </c>
      <c r="E24" s="164" t="s">
        <v>63</v>
      </c>
      <c r="F24" s="150"/>
      <c r="G24" s="150"/>
      <c r="H24" s="150"/>
      <c r="I24" s="152"/>
      <c r="J24" s="150"/>
      <c r="K24" s="150"/>
      <c r="L24" s="151"/>
      <c r="M24" s="150">
        <v>2500.0</v>
      </c>
      <c r="N24" s="151"/>
      <c r="O24" s="151"/>
      <c r="P24" s="165">
        <v>2500.0</v>
      </c>
      <c r="Q24" s="154">
        <f t="shared" si="1"/>
        <v>0</v>
      </c>
      <c r="R24" s="166" t="s">
        <v>43</v>
      </c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21.0</v>
      </c>
      <c r="B25" s="161">
        <v>45713.0</v>
      </c>
      <c r="C25" s="162" t="s">
        <v>920</v>
      </c>
      <c r="D25" s="163">
        <v>78625.0</v>
      </c>
      <c r="E25" s="164" t="s">
        <v>921</v>
      </c>
      <c r="F25" s="150"/>
      <c r="G25" s="150"/>
      <c r="H25" s="150"/>
      <c r="I25" s="152">
        <v>2600.0</v>
      </c>
      <c r="J25" s="150"/>
      <c r="K25" s="150"/>
      <c r="L25" s="151"/>
      <c r="M25" s="150"/>
      <c r="N25" s="151"/>
      <c r="O25" s="151"/>
      <c r="P25" s="165">
        <v>2600.0</v>
      </c>
      <c r="Q25" s="154">
        <f t="shared" si="1"/>
        <v>0</v>
      </c>
      <c r="R25" s="166" t="s">
        <v>43</v>
      </c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22.0</v>
      </c>
      <c r="B26" s="161">
        <v>45713.0</v>
      </c>
      <c r="C26" s="162" t="s">
        <v>922</v>
      </c>
      <c r="D26" s="163">
        <v>52775.0</v>
      </c>
      <c r="E26" s="164" t="s">
        <v>923</v>
      </c>
      <c r="F26" s="150"/>
      <c r="G26" s="150"/>
      <c r="H26" s="150"/>
      <c r="I26" s="152"/>
      <c r="J26" s="150">
        <v>5100.0</v>
      </c>
      <c r="K26" s="150"/>
      <c r="L26" s="151"/>
      <c r="M26" s="150"/>
      <c r="N26" s="151"/>
      <c r="O26" s="151"/>
      <c r="P26" s="165">
        <v>5100.0</v>
      </c>
      <c r="Q26" s="154">
        <f t="shared" si="1"/>
        <v>0</v>
      </c>
      <c r="R26" s="166" t="s">
        <v>43</v>
      </c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23.0</v>
      </c>
      <c r="B27" s="161">
        <v>45712.0</v>
      </c>
      <c r="C27" s="162" t="s">
        <v>924</v>
      </c>
      <c r="D27" s="163">
        <v>10249.0</v>
      </c>
      <c r="E27" s="164" t="s">
        <v>132</v>
      </c>
      <c r="F27" s="150"/>
      <c r="G27" s="150"/>
      <c r="H27" s="150"/>
      <c r="I27" s="152"/>
      <c r="J27" s="150"/>
      <c r="K27" s="150">
        <v>300.0</v>
      </c>
      <c r="L27" s="151"/>
      <c r="M27" s="150"/>
      <c r="N27" s="151"/>
      <c r="O27" s="151"/>
      <c r="P27" s="165">
        <v>300.0</v>
      </c>
      <c r="Q27" s="154">
        <f t="shared" si="1"/>
        <v>0</v>
      </c>
      <c r="R27" s="186"/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45">
        <v>24.0</v>
      </c>
      <c r="B28" s="161">
        <v>45712.0</v>
      </c>
      <c r="C28" s="162" t="s">
        <v>925</v>
      </c>
      <c r="D28" s="163">
        <v>10008.0</v>
      </c>
      <c r="E28" s="164" t="s">
        <v>93</v>
      </c>
      <c r="F28" s="150"/>
      <c r="G28" s="150"/>
      <c r="H28" s="150"/>
      <c r="I28" s="152"/>
      <c r="J28" s="150"/>
      <c r="K28" s="150">
        <v>4500.0</v>
      </c>
      <c r="L28" s="151"/>
      <c r="M28" s="150"/>
      <c r="N28" s="151"/>
      <c r="O28" s="151"/>
      <c r="P28" s="165">
        <v>4500.0</v>
      </c>
      <c r="Q28" s="154">
        <f t="shared" si="1"/>
        <v>0</v>
      </c>
      <c r="R28" s="186"/>
      <c r="S28" s="15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45">
        <v>25.0</v>
      </c>
      <c r="B29" s="161">
        <v>45713.0</v>
      </c>
      <c r="C29" s="162" t="s">
        <v>926</v>
      </c>
      <c r="D29" s="163">
        <v>10006.0</v>
      </c>
      <c r="E29" s="164" t="s">
        <v>95</v>
      </c>
      <c r="F29" s="150"/>
      <c r="G29" s="150"/>
      <c r="H29" s="150"/>
      <c r="I29" s="152"/>
      <c r="J29" s="150"/>
      <c r="K29" s="150">
        <v>1200.0</v>
      </c>
      <c r="L29" s="151"/>
      <c r="M29" s="150"/>
      <c r="N29" s="151"/>
      <c r="O29" s="151"/>
      <c r="P29" s="165">
        <v>1200.0</v>
      </c>
      <c r="Q29" s="154">
        <f t="shared" si="1"/>
        <v>0</v>
      </c>
      <c r="R29" s="186"/>
      <c r="S29" s="15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45">
        <v>26.0</v>
      </c>
      <c r="B30" s="161">
        <v>45713.0</v>
      </c>
      <c r="C30" s="162" t="s">
        <v>927</v>
      </c>
      <c r="D30" s="163">
        <v>79689.0</v>
      </c>
      <c r="E30" s="164" t="s">
        <v>928</v>
      </c>
      <c r="F30" s="150"/>
      <c r="G30" s="150"/>
      <c r="H30" s="150"/>
      <c r="I30" s="152"/>
      <c r="J30" s="150"/>
      <c r="K30" s="150">
        <v>7000.0</v>
      </c>
      <c r="L30" s="151"/>
      <c r="M30" s="150"/>
      <c r="N30" s="151"/>
      <c r="O30" s="151"/>
      <c r="P30" s="165">
        <v>7000.0</v>
      </c>
      <c r="Q30" s="154">
        <f t="shared" si="1"/>
        <v>0</v>
      </c>
      <c r="R30" s="186"/>
      <c r="S30" s="15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45">
        <v>27.0</v>
      </c>
      <c r="B31" s="161">
        <v>45713.0</v>
      </c>
      <c r="C31" s="162" t="s">
        <v>929</v>
      </c>
      <c r="D31" s="163">
        <v>71597.0</v>
      </c>
      <c r="E31" s="164" t="s">
        <v>930</v>
      </c>
      <c r="F31" s="150"/>
      <c r="G31" s="150"/>
      <c r="H31" s="150">
        <v>1500.0</v>
      </c>
      <c r="I31" s="152"/>
      <c r="J31" s="150"/>
      <c r="K31" s="150"/>
      <c r="L31" s="151"/>
      <c r="M31" s="150"/>
      <c r="N31" s="151"/>
      <c r="O31" s="151"/>
      <c r="P31" s="165">
        <v>1500.0</v>
      </c>
      <c r="Q31" s="154">
        <f t="shared" si="1"/>
        <v>0</v>
      </c>
      <c r="R31" s="186"/>
      <c r="S31" s="15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45"/>
      <c r="B32" s="161"/>
      <c r="C32" s="162"/>
      <c r="D32" s="163"/>
      <c r="E32" s="164"/>
      <c r="F32" s="150"/>
      <c r="G32" s="150"/>
      <c r="H32" s="150"/>
      <c r="I32" s="152"/>
      <c r="J32" s="150"/>
      <c r="K32" s="150"/>
      <c r="L32" s="151"/>
      <c r="M32" s="150"/>
      <c r="N32" s="151"/>
      <c r="O32" s="151"/>
      <c r="P32" s="165"/>
      <c r="Q32" s="154"/>
      <c r="R32" s="186"/>
      <c r="S32" s="15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3"/>
      <c r="B33" s="34"/>
      <c r="C33" s="35"/>
      <c r="D33" s="36"/>
      <c r="E33" s="169"/>
      <c r="F33" s="127">
        <f t="shared" ref="F33:P33" si="2">SUM(F6:F32)</f>
        <v>0</v>
      </c>
      <c r="G33" s="127">
        <f t="shared" si="2"/>
        <v>44500</v>
      </c>
      <c r="H33" s="127">
        <f t="shared" si="2"/>
        <v>1500</v>
      </c>
      <c r="I33" s="127">
        <f t="shared" si="2"/>
        <v>43050</v>
      </c>
      <c r="J33" s="127">
        <f t="shared" si="2"/>
        <v>62450</v>
      </c>
      <c r="K33" s="127">
        <f t="shared" si="2"/>
        <v>14450</v>
      </c>
      <c r="L33" s="127">
        <f t="shared" si="2"/>
        <v>0</v>
      </c>
      <c r="M33" s="127">
        <f t="shared" si="2"/>
        <v>2500</v>
      </c>
      <c r="N33" s="127">
        <f t="shared" si="2"/>
        <v>0</v>
      </c>
      <c r="O33" s="127">
        <f t="shared" si="2"/>
        <v>0</v>
      </c>
      <c r="P33" s="127">
        <f t="shared" si="2"/>
        <v>168450</v>
      </c>
      <c r="Q33" s="127">
        <f>SUM(Q6:Q16)</f>
        <v>0</v>
      </c>
      <c r="R33" s="36"/>
      <c r="S33" s="38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2.0" customHeight="1">
      <c r="A34" s="40"/>
      <c r="B34" s="41"/>
      <c r="C34" s="41"/>
      <c r="D34" s="41"/>
      <c r="E34" s="41"/>
      <c r="F34" s="42">
        <f>F33+G33+H33+I33+J33+K33+L33+M33+N33+O33</f>
        <v>168450</v>
      </c>
      <c r="G34" s="4"/>
      <c r="H34" s="4"/>
      <c r="I34" s="4"/>
      <c r="J34" s="4"/>
      <c r="K34" s="4"/>
      <c r="L34" s="4"/>
      <c r="M34" s="4"/>
      <c r="N34" s="4"/>
      <c r="O34" s="4"/>
      <c r="P34" s="120"/>
      <c r="Q34" s="43"/>
      <c r="R34" s="41"/>
      <c r="S34" s="4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24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2"/>
      <c r="B36" s="2"/>
      <c r="C36" s="2"/>
      <c r="D36" s="2"/>
      <c r="E36" s="178" t="s">
        <v>116</v>
      </c>
      <c r="F36" s="179" t="s">
        <v>265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178" t="s">
        <v>117</v>
      </c>
      <c r="F37" s="179" t="s">
        <v>265</v>
      </c>
      <c r="G37" s="2"/>
      <c r="H37" s="2"/>
      <c r="I37" s="2"/>
      <c r="J37" s="2"/>
      <c r="K37" s="2"/>
      <c r="L37" s="168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78" t="s">
        <v>118</v>
      </c>
      <c r="F38" s="179" t="s">
        <v>265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78" t="s">
        <v>931</v>
      </c>
      <c r="F39" s="179" t="s">
        <v>265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80" t="s">
        <v>706</v>
      </c>
      <c r="F40" s="179" t="s">
        <v>115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78" t="s">
        <v>122</v>
      </c>
      <c r="F41" s="179" t="s">
        <v>101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168" t="s">
        <v>879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4:O34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24894.0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45713.0</v>
      </c>
      <c r="C6" s="147" t="s">
        <v>932</v>
      </c>
      <c r="D6" s="148">
        <v>76328.0</v>
      </c>
      <c r="E6" s="149" t="s">
        <v>933</v>
      </c>
      <c r="F6" s="150"/>
      <c r="G6" s="150"/>
      <c r="H6" s="151"/>
      <c r="I6" s="152">
        <v>1550.0</v>
      </c>
      <c r="J6" s="150"/>
      <c r="K6" s="150"/>
      <c r="L6" s="151"/>
      <c r="M6" s="151"/>
      <c r="N6" s="151"/>
      <c r="O6" s="151"/>
      <c r="P6" s="153">
        <v>1550.0</v>
      </c>
      <c r="Q6" s="154">
        <f t="shared" ref="Q6:Q32" si="1">F6+G6+H6+I6+J6+K6+L6+M6+N6+O6+-P6</f>
        <v>0</v>
      </c>
      <c r="R6" s="160" t="s">
        <v>29</v>
      </c>
      <c r="S6" s="18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45713.0</v>
      </c>
      <c r="C7" s="147" t="s">
        <v>934</v>
      </c>
      <c r="D7" s="148">
        <v>10249.0</v>
      </c>
      <c r="E7" s="149" t="s">
        <v>132</v>
      </c>
      <c r="F7" s="150"/>
      <c r="G7" s="150"/>
      <c r="H7" s="151"/>
      <c r="I7" s="150"/>
      <c r="J7" s="152"/>
      <c r="K7" s="150"/>
      <c r="L7" s="151"/>
      <c r="M7" s="150">
        <v>250.0</v>
      </c>
      <c r="N7" s="151"/>
      <c r="O7" s="151"/>
      <c r="P7" s="153">
        <v>250.0</v>
      </c>
      <c r="Q7" s="154">
        <f t="shared" si="1"/>
        <v>0</v>
      </c>
      <c r="R7" s="160" t="s">
        <v>126</v>
      </c>
      <c r="S7" s="18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45714.0</v>
      </c>
      <c r="C8" s="147" t="s">
        <v>935</v>
      </c>
      <c r="D8" s="148">
        <v>57499.0</v>
      </c>
      <c r="E8" s="149" t="s">
        <v>526</v>
      </c>
      <c r="F8" s="151"/>
      <c r="G8" s="150"/>
      <c r="H8" s="151"/>
      <c r="I8" s="152"/>
      <c r="J8" s="150">
        <v>5000.0</v>
      </c>
      <c r="K8" s="150"/>
      <c r="L8" s="151"/>
      <c r="M8" s="151"/>
      <c r="N8" s="151"/>
      <c r="O8" s="151"/>
      <c r="P8" s="153">
        <v>5000.0</v>
      </c>
      <c r="Q8" s="154">
        <f t="shared" si="1"/>
        <v>0</v>
      </c>
      <c r="R8" s="160" t="s">
        <v>29</v>
      </c>
      <c r="S8" s="18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45714.0</v>
      </c>
      <c r="C9" s="147" t="s">
        <v>936</v>
      </c>
      <c r="D9" s="148">
        <v>43134.0</v>
      </c>
      <c r="E9" s="149" t="s">
        <v>329</v>
      </c>
      <c r="F9" s="151"/>
      <c r="G9" s="150"/>
      <c r="H9" s="151"/>
      <c r="I9" s="150">
        <v>5100.0</v>
      </c>
      <c r="J9" s="152"/>
      <c r="K9" s="150"/>
      <c r="L9" s="150"/>
      <c r="M9" s="150"/>
      <c r="N9" s="151"/>
      <c r="O9" s="151"/>
      <c r="P9" s="153">
        <v>5100.0</v>
      </c>
      <c r="Q9" s="154">
        <f t="shared" si="1"/>
        <v>0</v>
      </c>
      <c r="R9" s="160" t="s">
        <v>38</v>
      </c>
      <c r="S9" s="18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45714.0</v>
      </c>
      <c r="C10" s="147" t="s">
        <v>937</v>
      </c>
      <c r="D10" s="148">
        <v>84977.0</v>
      </c>
      <c r="E10" s="149" t="s">
        <v>938</v>
      </c>
      <c r="F10" s="150"/>
      <c r="G10" s="150"/>
      <c r="H10" s="151"/>
      <c r="I10" s="152">
        <v>3050.0</v>
      </c>
      <c r="J10" s="150"/>
      <c r="K10" s="150"/>
      <c r="L10" s="151"/>
      <c r="M10" s="150"/>
      <c r="N10" s="151"/>
      <c r="O10" s="151"/>
      <c r="P10" s="153">
        <v>3050.0</v>
      </c>
      <c r="Q10" s="154">
        <f t="shared" si="1"/>
        <v>0</v>
      </c>
      <c r="R10" s="160" t="s">
        <v>43</v>
      </c>
      <c r="S10" s="18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7.0</v>
      </c>
      <c r="B11" s="146">
        <v>45714.0</v>
      </c>
      <c r="C11" s="147" t="s">
        <v>939</v>
      </c>
      <c r="D11" s="148">
        <v>79155.0</v>
      </c>
      <c r="E11" s="149" t="s">
        <v>940</v>
      </c>
      <c r="F11" s="151"/>
      <c r="G11" s="150"/>
      <c r="H11" s="151"/>
      <c r="I11" s="152"/>
      <c r="J11" s="150">
        <v>4400.0</v>
      </c>
      <c r="K11" s="150"/>
      <c r="L11" s="151"/>
      <c r="M11" s="151"/>
      <c r="N11" s="151"/>
      <c r="O11" s="151"/>
      <c r="P11" s="153">
        <v>4400.0</v>
      </c>
      <c r="Q11" s="154">
        <f t="shared" si="1"/>
        <v>0</v>
      </c>
      <c r="R11" s="160" t="s">
        <v>43</v>
      </c>
      <c r="S11" s="18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8.0</v>
      </c>
      <c r="B12" s="146">
        <v>45714.0</v>
      </c>
      <c r="C12" s="147" t="s">
        <v>941</v>
      </c>
      <c r="D12" s="148">
        <v>62146.0</v>
      </c>
      <c r="E12" s="149" t="s">
        <v>40</v>
      </c>
      <c r="F12" s="150"/>
      <c r="G12" s="150"/>
      <c r="H12" s="150"/>
      <c r="I12" s="152">
        <v>450.0</v>
      </c>
      <c r="J12" s="150"/>
      <c r="K12" s="150"/>
      <c r="L12" s="151"/>
      <c r="M12" s="150"/>
      <c r="N12" s="151"/>
      <c r="O12" s="151"/>
      <c r="P12" s="153">
        <v>450.0</v>
      </c>
      <c r="Q12" s="154">
        <f t="shared" si="1"/>
        <v>0</v>
      </c>
      <c r="R12" s="160" t="s">
        <v>29</v>
      </c>
      <c r="S12" s="18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9.0</v>
      </c>
      <c r="B13" s="146">
        <v>45714.0</v>
      </c>
      <c r="C13" s="147" t="s">
        <v>942</v>
      </c>
      <c r="D13" s="148">
        <v>59103.0</v>
      </c>
      <c r="E13" s="149" t="s">
        <v>113</v>
      </c>
      <c r="F13" s="151"/>
      <c r="G13" s="150"/>
      <c r="H13" s="151"/>
      <c r="I13" s="152"/>
      <c r="J13" s="150"/>
      <c r="K13" s="150">
        <v>5000.0</v>
      </c>
      <c r="L13" s="151"/>
      <c r="M13" s="150"/>
      <c r="N13" s="151"/>
      <c r="O13" s="151"/>
      <c r="P13" s="153">
        <v>5000.0</v>
      </c>
      <c r="Q13" s="154">
        <f t="shared" si="1"/>
        <v>0</v>
      </c>
      <c r="R13" s="160" t="s">
        <v>38</v>
      </c>
      <c r="S13" s="18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10.0</v>
      </c>
      <c r="B14" s="146">
        <v>45714.0</v>
      </c>
      <c r="C14" s="147" t="s">
        <v>943</v>
      </c>
      <c r="D14" s="148">
        <v>45096.0</v>
      </c>
      <c r="E14" s="149" t="s">
        <v>322</v>
      </c>
      <c r="F14" s="157"/>
      <c r="G14" s="150"/>
      <c r="H14" s="150"/>
      <c r="I14" s="150">
        <v>2600.0</v>
      </c>
      <c r="J14" s="150"/>
      <c r="K14" s="150"/>
      <c r="L14" s="151"/>
      <c r="M14" s="150"/>
      <c r="N14" s="151"/>
      <c r="O14" s="151"/>
      <c r="P14" s="153">
        <v>2600.0</v>
      </c>
      <c r="Q14" s="154">
        <f t="shared" si="1"/>
        <v>0</v>
      </c>
      <c r="R14" s="160" t="s">
        <v>29</v>
      </c>
      <c r="S14" s="18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11.0</v>
      </c>
      <c r="B15" s="146">
        <v>45714.0</v>
      </c>
      <c r="C15" s="147" t="s">
        <v>944</v>
      </c>
      <c r="D15" s="148">
        <v>47787.0</v>
      </c>
      <c r="E15" s="149" t="s">
        <v>151</v>
      </c>
      <c r="F15" s="150"/>
      <c r="G15" s="152"/>
      <c r="H15" s="150"/>
      <c r="I15" s="150">
        <v>2500.0</v>
      </c>
      <c r="J15" s="150"/>
      <c r="K15" s="150"/>
      <c r="L15" s="151"/>
      <c r="M15" s="150"/>
      <c r="N15" s="151"/>
      <c r="O15" s="151"/>
      <c r="P15" s="153">
        <v>2500.0</v>
      </c>
      <c r="Q15" s="154">
        <f t="shared" si="1"/>
        <v>0</v>
      </c>
      <c r="R15" s="160" t="s">
        <v>29</v>
      </c>
      <c r="S15" s="18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12.0</v>
      </c>
      <c r="B16" s="146">
        <v>45714.0</v>
      </c>
      <c r="C16" s="147" t="s">
        <v>945</v>
      </c>
      <c r="D16" s="148">
        <v>29620.0</v>
      </c>
      <c r="E16" s="149" t="s">
        <v>946</v>
      </c>
      <c r="F16" s="150"/>
      <c r="G16" s="150"/>
      <c r="H16" s="150"/>
      <c r="I16" s="152">
        <v>4600.0</v>
      </c>
      <c r="J16" s="150"/>
      <c r="K16" s="150"/>
      <c r="L16" s="151"/>
      <c r="M16" s="150"/>
      <c r="N16" s="151"/>
      <c r="O16" s="151"/>
      <c r="P16" s="153">
        <v>4600.0</v>
      </c>
      <c r="Q16" s="154">
        <f t="shared" si="1"/>
        <v>0</v>
      </c>
      <c r="R16" s="160" t="s">
        <v>38</v>
      </c>
      <c r="S16" s="18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13.0</v>
      </c>
      <c r="B17" s="161">
        <v>45714.0</v>
      </c>
      <c r="C17" s="162" t="s">
        <v>947</v>
      </c>
      <c r="D17" s="163">
        <v>36253.0</v>
      </c>
      <c r="E17" s="164" t="s">
        <v>948</v>
      </c>
      <c r="F17" s="150"/>
      <c r="G17" s="150"/>
      <c r="H17" s="150"/>
      <c r="I17" s="152">
        <v>3200.0</v>
      </c>
      <c r="J17" s="150"/>
      <c r="K17" s="151"/>
      <c r="L17" s="151"/>
      <c r="M17" s="150"/>
      <c r="N17" s="151"/>
      <c r="O17" s="151"/>
      <c r="P17" s="165">
        <v>3200.0</v>
      </c>
      <c r="Q17" s="154">
        <f t="shared" si="1"/>
        <v>0</v>
      </c>
      <c r="R17" s="166" t="s">
        <v>38</v>
      </c>
      <c r="S17" s="18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14.0</v>
      </c>
      <c r="B18" s="161">
        <v>45714.0</v>
      </c>
      <c r="C18" s="162" t="s">
        <v>949</v>
      </c>
      <c r="D18" s="163">
        <v>54226.0</v>
      </c>
      <c r="E18" s="164" t="s">
        <v>175</v>
      </c>
      <c r="F18" s="150"/>
      <c r="G18" s="150"/>
      <c r="H18" s="150"/>
      <c r="I18" s="152">
        <v>13950.0</v>
      </c>
      <c r="J18" s="150"/>
      <c r="K18" s="151"/>
      <c r="L18" s="151"/>
      <c r="M18" s="150"/>
      <c r="N18" s="151"/>
      <c r="O18" s="151"/>
      <c r="P18" s="165">
        <v>13950.0</v>
      </c>
      <c r="Q18" s="154">
        <f t="shared" si="1"/>
        <v>0</v>
      </c>
      <c r="R18" s="166" t="s">
        <v>38</v>
      </c>
      <c r="S18" s="18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15.0</v>
      </c>
      <c r="B19" s="161">
        <v>45714.0</v>
      </c>
      <c r="C19" s="162" t="s">
        <v>950</v>
      </c>
      <c r="D19" s="163">
        <v>10249.0</v>
      </c>
      <c r="E19" s="164" t="s">
        <v>132</v>
      </c>
      <c r="F19" s="150"/>
      <c r="G19" s="150"/>
      <c r="H19" s="150"/>
      <c r="I19" s="152"/>
      <c r="J19" s="150">
        <v>6300.0</v>
      </c>
      <c r="K19" s="151"/>
      <c r="L19" s="151"/>
      <c r="M19" s="150"/>
      <c r="N19" s="151"/>
      <c r="O19" s="151"/>
      <c r="P19" s="165">
        <v>6300.0</v>
      </c>
      <c r="Q19" s="154">
        <f t="shared" si="1"/>
        <v>0</v>
      </c>
      <c r="R19" s="166" t="s">
        <v>43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16.0</v>
      </c>
      <c r="B20" s="161">
        <v>45714.0</v>
      </c>
      <c r="C20" s="162" t="s">
        <v>951</v>
      </c>
      <c r="D20" s="163">
        <v>55448.0</v>
      </c>
      <c r="E20" s="164" t="s">
        <v>275</v>
      </c>
      <c r="F20" s="150"/>
      <c r="G20" s="150"/>
      <c r="H20" s="150"/>
      <c r="I20" s="152">
        <v>5100.0</v>
      </c>
      <c r="J20" s="150"/>
      <c r="K20" s="150"/>
      <c r="L20" s="151"/>
      <c r="M20" s="150"/>
      <c r="N20" s="151"/>
      <c r="O20" s="151"/>
      <c r="P20" s="165">
        <v>5100.0</v>
      </c>
      <c r="Q20" s="154">
        <f t="shared" si="1"/>
        <v>0</v>
      </c>
      <c r="R20" s="166" t="s">
        <v>29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17.0</v>
      </c>
      <c r="B21" s="161">
        <v>45714.0</v>
      </c>
      <c r="C21" s="162" t="s">
        <v>952</v>
      </c>
      <c r="D21" s="163">
        <v>48631.0</v>
      </c>
      <c r="E21" s="164" t="s">
        <v>479</v>
      </c>
      <c r="F21" s="150"/>
      <c r="G21" s="150"/>
      <c r="H21" s="150"/>
      <c r="I21" s="152">
        <v>450.0</v>
      </c>
      <c r="J21" s="150"/>
      <c r="K21" s="150"/>
      <c r="L21" s="151"/>
      <c r="M21" s="150"/>
      <c r="N21" s="151"/>
      <c r="O21" s="151"/>
      <c r="P21" s="165">
        <v>450.0</v>
      </c>
      <c r="Q21" s="154">
        <f t="shared" si="1"/>
        <v>0</v>
      </c>
      <c r="R21" s="166" t="s">
        <v>43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18.0</v>
      </c>
      <c r="B22" s="161">
        <v>45714.0</v>
      </c>
      <c r="C22" s="162" t="s">
        <v>953</v>
      </c>
      <c r="D22" s="163">
        <v>34912.0</v>
      </c>
      <c r="E22" s="164" t="s">
        <v>954</v>
      </c>
      <c r="F22" s="150"/>
      <c r="G22" s="150"/>
      <c r="H22" s="150"/>
      <c r="I22" s="152">
        <v>9000.0</v>
      </c>
      <c r="J22" s="150"/>
      <c r="K22" s="150"/>
      <c r="L22" s="151"/>
      <c r="M22" s="150"/>
      <c r="N22" s="151"/>
      <c r="O22" s="151"/>
      <c r="P22" s="165">
        <v>9000.0</v>
      </c>
      <c r="Q22" s="154">
        <f t="shared" si="1"/>
        <v>0</v>
      </c>
      <c r="R22" s="166" t="s">
        <v>29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19.0</v>
      </c>
      <c r="B23" s="161">
        <v>45714.0</v>
      </c>
      <c r="C23" s="162" t="s">
        <v>955</v>
      </c>
      <c r="D23" s="163">
        <v>48973.0</v>
      </c>
      <c r="E23" s="164" t="s">
        <v>73</v>
      </c>
      <c r="F23" s="150"/>
      <c r="G23" s="150"/>
      <c r="H23" s="150"/>
      <c r="I23" s="152">
        <v>3800.0</v>
      </c>
      <c r="J23" s="150"/>
      <c r="K23" s="150"/>
      <c r="L23" s="151"/>
      <c r="M23" s="150"/>
      <c r="N23" s="151"/>
      <c r="O23" s="151"/>
      <c r="P23" s="165">
        <v>3800.0</v>
      </c>
      <c r="Q23" s="154">
        <f t="shared" si="1"/>
        <v>0</v>
      </c>
      <c r="R23" s="166" t="s">
        <v>29</v>
      </c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20.0</v>
      </c>
      <c r="B24" s="161">
        <v>45714.0</v>
      </c>
      <c r="C24" s="162" t="s">
        <v>956</v>
      </c>
      <c r="D24" s="163">
        <v>45193.0</v>
      </c>
      <c r="E24" s="164" t="s">
        <v>957</v>
      </c>
      <c r="F24" s="150"/>
      <c r="G24" s="150"/>
      <c r="H24" s="150"/>
      <c r="I24" s="152"/>
      <c r="J24" s="150">
        <v>250.0</v>
      </c>
      <c r="K24" s="150"/>
      <c r="L24" s="151"/>
      <c r="M24" s="150"/>
      <c r="N24" s="151"/>
      <c r="O24" s="151"/>
      <c r="P24" s="165">
        <v>250.0</v>
      </c>
      <c r="Q24" s="154">
        <f t="shared" si="1"/>
        <v>0</v>
      </c>
      <c r="R24" s="166" t="s">
        <v>29</v>
      </c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21.0</v>
      </c>
      <c r="B25" s="161">
        <v>45714.0</v>
      </c>
      <c r="C25" s="162" t="s">
        <v>958</v>
      </c>
      <c r="D25" s="163">
        <v>10006.0</v>
      </c>
      <c r="E25" s="164" t="s">
        <v>95</v>
      </c>
      <c r="F25" s="150"/>
      <c r="G25" s="150"/>
      <c r="H25" s="150">
        <v>300.0</v>
      </c>
      <c r="I25" s="152"/>
      <c r="J25" s="150"/>
      <c r="K25" s="150"/>
      <c r="L25" s="151"/>
      <c r="M25" s="150"/>
      <c r="N25" s="151"/>
      <c r="O25" s="151"/>
      <c r="P25" s="165">
        <v>300.0</v>
      </c>
      <c r="Q25" s="154">
        <f t="shared" si="1"/>
        <v>0</v>
      </c>
      <c r="R25" s="166"/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22.0</v>
      </c>
      <c r="B26" s="161">
        <v>45714.0</v>
      </c>
      <c r="C26" s="162" t="s">
        <v>959</v>
      </c>
      <c r="D26" s="163">
        <v>37642.0</v>
      </c>
      <c r="E26" s="164" t="s">
        <v>551</v>
      </c>
      <c r="F26" s="150"/>
      <c r="G26" s="150"/>
      <c r="H26" s="150"/>
      <c r="I26" s="152"/>
      <c r="J26" s="150"/>
      <c r="K26" s="150"/>
      <c r="L26" s="151"/>
      <c r="M26" s="150">
        <v>25000.0</v>
      </c>
      <c r="N26" s="151"/>
      <c r="O26" s="151"/>
      <c r="P26" s="165">
        <v>25000.0</v>
      </c>
      <c r="Q26" s="154">
        <f t="shared" si="1"/>
        <v>0</v>
      </c>
      <c r="R26" s="166"/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23.0</v>
      </c>
      <c r="B27" s="161">
        <v>45714.0</v>
      </c>
      <c r="C27" s="162" t="s">
        <v>960</v>
      </c>
      <c r="D27" s="163">
        <v>43380.0</v>
      </c>
      <c r="E27" s="164" t="s">
        <v>187</v>
      </c>
      <c r="F27" s="150"/>
      <c r="G27" s="150"/>
      <c r="H27" s="150">
        <v>10000.0</v>
      </c>
      <c r="I27" s="152"/>
      <c r="J27" s="150"/>
      <c r="K27" s="150"/>
      <c r="L27" s="151"/>
      <c r="M27" s="150"/>
      <c r="N27" s="151"/>
      <c r="O27" s="151"/>
      <c r="P27" s="165">
        <v>10000.0</v>
      </c>
      <c r="Q27" s="154">
        <f t="shared" si="1"/>
        <v>0</v>
      </c>
      <c r="R27" s="186"/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45">
        <v>24.0</v>
      </c>
      <c r="B28" s="161">
        <v>45714.0</v>
      </c>
      <c r="C28" s="162" t="s">
        <v>961</v>
      </c>
      <c r="D28" s="163">
        <v>43380.0</v>
      </c>
      <c r="E28" s="164" t="s">
        <v>187</v>
      </c>
      <c r="F28" s="150"/>
      <c r="G28" s="150"/>
      <c r="H28" s="150">
        <v>10000.0</v>
      </c>
      <c r="I28" s="152"/>
      <c r="J28" s="150"/>
      <c r="K28" s="150"/>
      <c r="L28" s="151"/>
      <c r="M28" s="150"/>
      <c r="N28" s="151"/>
      <c r="O28" s="151"/>
      <c r="P28" s="165">
        <v>10000.0</v>
      </c>
      <c r="Q28" s="154">
        <f t="shared" si="1"/>
        <v>0</v>
      </c>
      <c r="R28" s="186"/>
      <c r="S28" s="15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45">
        <v>25.0</v>
      </c>
      <c r="B29" s="161">
        <v>45714.0</v>
      </c>
      <c r="C29" s="162" t="s">
        <v>962</v>
      </c>
      <c r="D29" s="163">
        <v>84756.0</v>
      </c>
      <c r="E29" s="164" t="s">
        <v>963</v>
      </c>
      <c r="F29" s="150"/>
      <c r="G29" s="150"/>
      <c r="H29" s="150">
        <v>2600.0</v>
      </c>
      <c r="I29" s="152"/>
      <c r="J29" s="150"/>
      <c r="K29" s="150"/>
      <c r="L29" s="151"/>
      <c r="M29" s="150"/>
      <c r="N29" s="151"/>
      <c r="O29" s="151"/>
      <c r="P29" s="165">
        <v>2600.0</v>
      </c>
      <c r="Q29" s="154">
        <f t="shared" si="1"/>
        <v>0</v>
      </c>
      <c r="R29" s="186"/>
      <c r="S29" s="15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45">
        <v>26.0</v>
      </c>
      <c r="B30" s="161">
        <v>45714.0</v>
      </c>
      <c r="C30" s="162" t="s">
        <v>964</v>
      </c>
      <c r="D30" s="163">
        <v>51660.0</v>
      </c>
      <c r="E30" s="164" t="s">
        <v>428</v>
      </c>
      <c r="F30" s="150"/>
      <c r="G30" s="150"/>
      <c r="H30" s="150">
        <v>5150.0</v>
      </c>
      <c r="I30" s="152"/>
      <c r="J30" s="150"/>
      <c r="K30" s="150"/>
      <c r="L30" s="151"/>
      <c r="M30" s="150"/>
      <c r="N30" s="151"/>
      <c r="O30" s="151"/>
      <c r="P30" s="165">
        <v>5150.0</v>
      </c>
      <c r="Q30" s="154">
        <f t="shared" si="1"/>
        <v>0</v>
      </c>
      <c r="R30" s="186"/>
      <c r="S30" s="15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45">
        <v>27.0</v>
      </c>
      <c r="B31" s="161">
        <v>45714.0</v>
      </c>
      <c r="C31" s="162" t="s">
        <v>965</v>
      </c>
      <c r="D31" s="163">
        <v>85280.0</v>
      </c>
      <c r="E31" s="164" t="s">
        <v>966</v>
      </c>
      <c r="F31" s="150"/>
      <c r="G31" s="150"/>
      <c r="H31" s="150"/>
      <c r="I31" s="152"/>
      <c r="J31" s="150"/>
      <c r="K31" s="150">
        <v>3900.0</v>
      </c>
      <c r="L31" s="151"/>
      <c r="M31" s="150"/>
      <c r="N31" s="151"/>
      <c r="O31" s="151"/>
      <c r="P31" s="165">
        <v>3900.0</v>
      </c>
      <c r="Q31" s="154">
        <f t="shared" si="1"/>
        <v>0</v>
      </c>
      <c r="R31" s="186"/>
      <c r="S31" s="15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45">
        <v>28.0</v>
      </c>
      <c r="B32" s="161">
        <v>45714.0</v>
      </c>
      <c r="C32" s="162" t="s">
        <v>967</v>
      </c>
      <c r="D32" s="163">
        <v>10357.0</v>
      </c>
      <c r="E32" s="164" t="s">
        <v>968</v>
      </c>
      <c r="F32" s="150"/>
      <c r="G32" s="150"/>
      <c r="H32" s="150">
        <v>4500.0</v>
      </c>
      <c r="I32" s="152"/>
      <c r="J32" s="150"/>
      <c r="K32" s="150"/>
      <c r="L32" s="151"/>
      <c r="M32" s="150"/>
      <c r="N32" s="151"/>
      <c r="O32" s="151"/>
      <c r="P32" s="165">
        <v>4500.0</v>
      </c>
      <c r="Q32" s="154">
        <f t="shared" si="1"/>
        <v>0</v>
      </c>
      <c r="R32" s="186"/>
      <c r="S32" s="15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3"/>
      <c r="B33" s="34"/>
      <c r="C33" s="35"/>
      <c r="D33" s="36"/>
      <c r="E33" s="169"/>
      <c r="F33" s="127">
        <f t="shared" ref="F33:Q33" si="2">SUM(F6:F32)</f>
        <v>0</v>
      </c>
      <c r="G33" s="127">
        <f t="shared" si="2"/>
        <v>0</v>
      </c>
      <c r="H33" s="127">
        <f t="shared" si="2"/>
        <v>32550</v>
      </c>
      <c r="I33" s="127">
        <f t="shared" si="2"/>
        <v>55350</v>
      </c>
      <c r="J33" s="127">
        <f t="shared" si="2"/>
        <v>15950</v>
      </c>
      <c r="K33" s="127">
        <f t="shared" si="2"/>
        <v>8900</v>
      </c>
      <c r="L33" s="127">
        <f t="shared" si="2"/>
        <v>0</v>
      </c>
      <c r="M33" s="127">
        <f t="shared" si="2"/>
        <v>25250</v>
      </c>
      <c r="N33" s="127">
        <f t="shared" si="2"/>
        <v>0</v>
      </c>
      <c r="O33" s="127">
        <f t="shared" si="2"/>
        <v>0</v>
      </c>
      <c r="P33" s="127">
        <f t="shared" si="2"/>
        <v>138000</v>
      </c>
      <c r="Q33" s="127">
        <f t="shared" si="2"/>
        <v>0</v>
      </c>
      <c r="R33" s="36"/>
      <c r="S33" s="38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42.0" customHeight="1">
      <c r="A34" s="40"/>
      <c r="B34" s="41"/>
      <c r="C34" s="41"/>
      <c r="D34" s="41"/>
      <c r="E34" s="41"/>
      <c r="F34" s="42">
        <f>F33+G33+H33+I33+J33+K33+L33+M33+N33+O33</f>
        <v>138000</v>
      </c>
      <c r="G34" s="4"/>
      <c r="H34" s="4"/>
      <c r="I34" s="4"/>
      <c r="J34" s="4"/>
      <c r="K34" s="4"/>
      <c r="L34" s="4"/>
      <c r="M34" s="4"/>
      <c r="N34" s="4"/>
      <c r="O34" s="4"/>
      <c r="P34" s="120"/>
      <c r="Q34" s="43"/>
      <c r="R34" s="41"/>
      <c r="S34" s="4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24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175" t="s">
        <v>106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90" t="s">
        <v>2</v>
      </c>
      <c r="B37" s="91" t="s">
        <v>3</v>
      </c>
      <c r="C37" s="91" t="s">
        <v>4</v>
      </c>
      <c r="D37" s="91" t="s">
        <v>5</v>
      </c>
      <c r="E37" s="91" t="s">
        <v>6</v>
      </c>
      <c r="F37" s="92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91" t="s">
        <v>8</v>
      </c>
      <c r="S37" s="91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93" t="s">
        <v>10</v>
      </c>
      <c r="G38" s="94" t="s">
        <v>11</v>
      </c>
      <c r="H38" s="10"/>
      <c r="I38" s="94" t="s">
        <v>12</v>
      </c>
      <c r="J38" s="10"/>
      <c r="K38" s="91" t="s">
        <v>13</v>
      </c>
      <c r="L38" s="95"/>
      <c r="M38" s="95"/>
      <c r="N38" s="95"/>
      <c r="O38" s="96" t="s">
        <v>969</v>
      </c>
      <c r="P38" s="91" t="s">
        <v>15</v>
      </c>
      <c r="Q38" s="91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97" t="s">
        <v>17</v>
      </c>
      <c r="H39" s="97" t="s">
        <v>18</v>
      </c>
      <c r="I39" s="97" t="s">
        <v>19</v>
      </c>
      <c r="J39" s="97" t="s">
        <v>20</v>
      </c>
      <c r="K39" s="10"/>
      <c r="L39" s="97" t="s">
        <v>21</v>
      </c>
      <c r="M39" s="97" t="s">
        <v>22</v>
      </c>
      <c r="N39" s="97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66">
        <v>1.0</v>
      </c>
      <c r="B40" s="146">
        <v>45714.0</v>
      </c>
      <c r="C40" s="58" t="s">
        <v>970</v>
      </c>
      <c r="D40" s="58">
        <v>59103.0</v>
      </c>
      <c r="E40" s="59" t="s">
        <v>113</v>
      </c>
      <c r="F40" s="60"/>
      <c r="G40" s="60"/>
      <c r="H40" s="98"/>
      <c r="I40" s="62">
        <v>2500.0</v>
      </c>
      <c r="J40" s="62"/>
      <c r="K40" s="60"/>
      <c r="L40" s="60"/>
      <c r="M40" s="60"/>
      <c r="N40" s="60"/>
      <c r="O40" s="60"/>
      <c r="P40" s="63">
        <v>2500.0</v>
      </c>
      <c r="Q40" s="159">
        <v>2500.0</v>
      </c>
      <c r="R40" s="166" t="s">
        <v>38</v>
      </c>
      <c r="S40" s="6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76">
        <v>2.0</v>
      </c>
      <c r="B41" s="161">
        <v>45714.0</v>
      </c>
      <c r="C41" s="72" t="s">
        <v>971</v>
      </c>
      <c r="D41" s="72">
        <v>44035.0</v>
      </c>
      <c r="E41" s="73" t="s">
        <v>464</v>
      </c>
      <c r="F41" s="60"/>
      <c r="G41" s="60"/>
      <c r="H41" s="98">
        <v>4500.0</v>
      </c>
      <c r="I41" s="62"/>
      <c r="J41" s="62"/>
      <c r="K41" s="60"/>
      <c r="L41" s="60"/>
      <c r="M41" s="60"/>
      <c r="N41" s="60"/>
      <c r="O41" s="60"/>
      <c r="P41" s="177">
        <v>4500.0</v>
      </c>
      <c r="Q41" s="159">
        <v>4500.0</v>
      </c>
      <c r="R41" s="166"/>
      <c r="S41" s="6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03"/>
      <c r="B42" s="104"/>
      <c r="C42" s="105"/>
      <c r="D42" s="106" t="s">
        <v>105</v>
      </c>
      <c r="E42" s="107"/>
      <c r="F42" s="108">
        <f t="shared" ref="F42:G42" si="3">SUM(F40)</f>
        <v>0</v>
      </c>
      <c r="G42" s="108">
        <f t="shared" si="3"/>
        <v>0</v>
      </c>
      <c r="H42" s="109">
        <v>4500.0</v>
      </c>
      <c r="I42" s="108">
        <f t="shared" ref="I42:O42" si="4">SUM(I40)</f>
        <v>2500</v>
      </c>
      <c r="J42" s="108">
        <f t="shared" si="4"/>
        <v>0</v>
      </c>
      <c r="K42" s="108">
        <f t="shared" si="4"/>
        <v>0</v>
      </c>
      <c r="L42" s="108">
        <f t="shared" si="4"/>
        <v>0</v>
      </c>
      <c r="M42" s="108">
        <f t="shared" si="4"/>
        <v>0</v>
      </c>
      <c r="N42" s="108">
        <f t="shared" si="4"/>
        <v>0</v>
      </c>
      <c r="O42" s="108">
        <f t="shared" si="4"/>
        <v>0</v>
      </c>
      <c r="P42" s="109">
        <v>7000.0</v>
      </c>
      <c r="Q42" s="108">
        <f>SUM(Q40:Q41)</f>
        <v>7000</v>
      </c>
      <c r="R42" s="107"/>
      <c r="S42" s="1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11"/>
      <c r="B43" s="112"/>
      <c r="C43" s="112"/>
      <c r="D43" s="112"/>
      <c r="E43" s="112"/>
      <c r="F43" s="113">
        <f>F42+G42+H42+I42+J42+K42+L42+M42+N42+O42</f>
        <v>7000</v>
      </c>
      <c r="G43" s="4"/>
      <c r="H43" s="4"/>
      <c r="I43" s="4"/>
      <c r="J43" s="4"/>
      <c r="K43" s="4"/>
      <c r="L43" s="4"/>
      <c r="M43" s="4"/>
      <c r="N43" s="4"/>
      <c r="O43" s="4"/>
      <c r="P43" s="114"/>
      <c r="Q43" s="114"/>
      <c r="R43" s="112"/>
      <c r="S43" s="11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78" t="s">
        <v>116</v>
      </c>
      <c r="F45" s="179" t="s">
        <v>265</v>
      </c>
      <c r="G45" s="2"/>
      <c r="H45" s="2"/>
      <c r="I45" s="168" t="s">
        <v>879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78" t="s">
        <v>117</v>
      </c>
      <c r="F46" s="179" t="s">
        <v>265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78" t="s">
        <v>118</v>
      </c>
      <c r="F47" s="179" t="s">
        <v>265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78" t="s">
        <v>972</v>
      </c>
      <c r="F48" s="179" t="s">
        <v>265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80" t="s">
        <v>706</v>
      </c>
      <c r="F49" s="179" t="s">
        <v>115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78" t="s">
        <v>122</v>
      </c>
      <c r="F50" s="179" t="s">
        <v>101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24895.0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45714.0</v>
      </c>
      <c r="C6" s="147" t="s">
        <v>973</v>
      </c>
      <c r="D6" s="148">
        <v>85559.0</v>
      </c>
      <c r="E6" s="149" t="s">
        <v>567</v>
      </c>
      <c r="F6" s="150"/>
      <c r="G6" s="150"/>
      <c r="H6" s="151"/>
      <c r="I6" s="152">
        <v>1090.0</v>
      </c>
      <c r="J6" s="150"/>
      <c r="K6" s="150"/>
      <c r="L6" s="151"/>
      <c r="M6" s="151"/>
      <c r="N6" s="151"/>
      <c r="O6" s="151"/>
      <c r="P6" s="153">
        <v>1090.0</v>
      </c>
      <c r="Q6" s="154">
        <f t="shared" ref="Q6:Q35" si="1">F6+G6+H6+I6+J6+K6+L6+M6+N6+O6+-P6</f>
        <v>0</v>
      </c>
      <c r="R6" s="160" t="s">
        <v>38</v>
      </c>
      <c r="S6" s="18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45714.0</v>
      </c>
      <c r="C7" s="147" t="s">
        <v>974</v>
      </c>
      <c r="D7" s="148">
        <v>10250.0</v>
      </c>
      <c r="E7" s="149" t="s">
        <v>377</v>
      </c>
      <c r="F7" s="150"/>
      <c r="G7" s="150"/>
      <c r="H7" s="151"/>
      <c r="I7" s="150">
        <v>10000.0</v>
      </c>
      <c r="J7" s="152"/>
      <c r="K7" s="150"/>
      <c r="L7" s="151"/>
      <c r="M7" s="150"/>
      <c r="N7" s="151"/>
      <c r="O7" s="151"/>
      <c r="P7" s="153">
        <v>10000.0</v>
      </c>
      <c r="Q7" s="154">
        <f t="shared" si="1"/>
        <v>0</v>
      </c>
      <c r="R7" s="160" t="s">
        <v>38</v>
      </c>
      <c r="S7" s="18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45715.0</v>
      </c>
      <c r="C8" s="147" t="s">
        <v>975</v>
      </c>
      <c r="D8" s="148">
        <v>79725.0</v>
      </c>
      <c r="E8" s="149" t="s">
        <v>976</v>
      </c>
      <c r="F8" s="151"/>
      <c r="G8" s="150"/>
      <c r="H8" s="150">
        <v>4500.0</v>
      </c>
      <c r="I8" s="152"/>
      <c r="J8" s="150"/>
      <c r="K8" s="150"/>
      <c r="L8" s="151"/>
      <c r="M8" s="151"/>
      <c r="N8" s="151"/>
      <c r="O8" s="151"/>
      <c r="P8" s="153">
        <v>4500.0</v>
      </c>
      <c r="Q8" s="154">
        <f t="shared" si="1"/>
        <v>0</v>
      </c>
      <c r="R8" s="160" t="s">
        <v>977</v>
      </c>
      <c r="S8" s="18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45715.0</v>
      </c>
      <c r="C9" s="147" t="s">
        <v>978</v>
      </c>
      <c r="D9" s="148">
        <v>48387.0</v>
      </c>
      <c r="E9" s="149" t="s">
        <v>979</v>
      </c>
      <c r="F9" s="151"/>
      <c r="G9" s="150"/>
      <c r="H9" s="151"/>
      <c r="I9" s="150">
        <v>32500.0</v>
      </c>
      <c r="J9" s="152"/>
      <c r="K9" s="150"/>
      <c r="L9" s="150"/>
      <c r="M9" s="150"/>
      <c r="N9" s="151"/>
      <c r="O9" s="151"/>
      <c r="P9" s="153">
        <v>32500.0</v>
      </c>
      <c r="Q9" s="154">
        <f t="shared" si="1"/>
        <v>0</v>
      </c>
      <c r="R9" s="160" t="s">
        <v>43</v>
      </c>
      <c r="S9" s="18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45715.0</v>
      </c>
      <c r="C10" s="147" t="s">
        <v>980</v>
      </c>
      <c r="D10" s="148">
        <v>10006.0</v>
      </c>
      <c r="E10" s="149" t="s">
        <v>95</v>
      </c>
      <c r="F10" s="150"/>
      <c r="G10" s="150"/>
      <c r="H10" s="151"/>
      <c r="I10" s="152">
        <v>100.0</v>
      </c>
      <c r="J10" s="150"/>
      <c r="K10" s="150"/>
      <c r="L10" s="151"/>
      <c r="M10" s="150"/>
      <c r="N10" s="151"/>
      <c r="O10" s="151"/>
      <c r="P10" s="153">
        <v>100.0</v>
      </c>
      <c r="Q10" s="154">
        <f t="shared" si="1"/>
        <v>0</v>
      </c>
      <c r="R10" s="160" t="s">
        <v>43</v>
      </c>
      <c r="S10" s="18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45715.0</v>
      </c>
      <c r="C11" s="147" t="s">
        <v>981</v>
      </c>
      <c r="D11" s="148">
        <v>21818.0</v>
      </c>
      <c r="E11" s="149" t="s">
        <v>28</v>
      </c>
      <c r="F11" s="151"/>
      <c r="G11" s="150"/>
      <c r="H11" s="151"/>
      <c r="I11" s="152"/>
      <c r="J11" s="150"/>
      <c r="K11" s="150">
        <v>22950.0</v>
      </c>
      <c r="L11" s="151"/>
      <c r="M11" s="151"/>
      <c r="N11" s="151"/>
      <c r="O11" s="151"/>
      <c r="P11" s="153">
        <v>22950.0</v>
      </c>
      <c r="Q11" s="154">
        <f t="shared" si="1"/>
        <v>0</v>
      </c>
      <c r="R11" s="160" t="s">
        <v>29</v>
      </c>
      <c r="S11" s="18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45715.0</v>
      </c>
      <c r="C12" s="147" t="s">
        <v>982</v>
      </c>
      <c r="D12" s="148">
        <v>86036.0</v>
      </c>
      <c r="E12" s="149" t="s">
        <v>983</v>
      </c>
      <c r="F12" s="150"/>
      <c r="G12" s="150"/>
      <c r="H12" s="150"/>
      <c r="I12" s="152"/>
      <c r="J12" s="150">
        <v>1550.0</v>
      </c>
      <c r="K12" s="150"/>
      <c r="L12" s="151"/>
      <c r="M12" s="150"/>
      <c r="N12" s="151"/>
      <c r="O12" s="151"/>
      <c r="P12" s="153">
        <v>1550.0</v>
      </c>
      <c r="Q12" s="154">
        <f t="shared" si="1"/>
        <v>0</v>
      </c>
      <c r="R12" s="160" t="s">
        <v>29</v>
      </c>
      <c r="S12" s="18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45715.0</v>
      </c>
      <c r="C13" s="147" t="s">
        <v>984</v>
      </c>
      <c r="D13" s="148">
        <v>21821.0</v>
      </c>
      <c r="E13" s="149" t="s">
        <v>87</v>
      </c>
      <c r="F13" s="151"/>
      <c r="G13" s="150"/>
      <c r="H13" s="151"/>
      <c r="I13" s="152"/>
      <c r="J13" s="150"/>
      <c r="K13" s="150">
        <v>75000.0</v>
      </c>
      <c r="L13" s="151"/>
      <c r="M13" s="150"/>
      <c r="N13" s="151"/>
      <c r="O13" s="151"/>
      <c r="P13" s="153">
        <v>75000.0</v>
      </c>
      <c r="Q13" s="154">
        <f t="shared" si="1"/>
        <v>0</v>
      </c>
      <c r="R13" s="160" t="s">
        <v>43</v>
      </c>
      <c r="S13" s="18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45715.0</v>
      </c>
      <c r="C14" s="147" t="s">
        <v>985</v>
      </c>
      <c r="D14" s="148">
        <v>22341.0</v>
      </c>
      <c r="E14" s="149" t="s">
        <v>402</v>
      </c>
      <c r="F14" s="157"/>
      <c r="G14" s="150"/>
      <c r="H14" s="150"/>
      <c r="I14" s="150">
        <v>2600.0</v>
      </c>
      <c r="J14" s="150"/>
      <c r="K14" s="150"/>
      <c r="L14" s="151"/>
      <c r="M14" s="150"/>
      <c r="N14" s="151"/>
      <c r="O14" s="151"/>
      <c r="P14" s="153">
        <v>2600.0</v>
      </c>
      <c r="Q14" s="154">
        <f t="shared" si="1"/>
        <v>0</v>
      </c>
      <c r="R14" s="160" t="s">
        <v>29</v>
      </c>
      <c r="S14" s="18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45715.0</v>
      </c>
      <c r="C15" s="147" t="s">
        <v>986</v>
      </c>
      <c r="D15" s="148">
        <v>38098.0</v>
      </c>
      <c r="E15" s="149" t="s">
        <v>987</v>
      </c>
      <c r="F15" s="150"/>
      <c r="G15" s="152"/>
      <c r="H15" s="150"/>
      <c r="I15" s="150"/>
      <c r="J15" s="150">
        <v>4740.0</v>
      </c>
      <c r="K15" s="150"/>
      <c r="L15" s="151"/>
      <c r="M15" s="150"/>
      <c r="N15" s="151"/>
      <c r="O15" s="151"/>
      <c r="P15" s="153">
        <v>4740.0</v>
      </c>
      <c r="Q15" s="154">
        <f t="shared" si="1"/>
        <v>0</v>
      </c>
      <c r="R15" s="160" t="s">
        <v>29</v>
      </c>
      <c r="S15" s="18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45715.0</v>
      </c>
      <c r="C16" s="147" t="s">
        <v>988</v>
      </c>
      <c r="D16" s="148">
        <v>81108.0</v>
      </c>
      <c r="E16" s="149" t="s">
        <v>149</v>
      </c>
      <c r="F16" s="150"/>
      <c r="G16" s="150"/>
      <c r="H16" s="150"/>
      <c r="I16" s="152">
        <v>9500.0</v>
      </c>
      <c r="J16" s="150"/>
      <c r="K16" s="150"/>
      <c r="L16" s="151"/>
      <c r="M16" s="150"/>
      <c r="N16" s="151"/>
      <c r="O16" s="151"/>
      <c r="P16" s="153">
        <v>9500.0</v>
      </c>
      <c r="Q16" s="154">
        <f t="shared" si="1"/>
        <v>0</v>
      </c>
      <c r="R16" s="160" t="s">
        <v>29</v>
      </c>
      <c r="S16" s="18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61">
        <v>45715.0</v>
      </c>
      <c r="C17" s="162" t="s">
        <v>989</v>
      </c>
      <c r="D17" s="163">
        <v>58611.0</v>
      </c>
      <c r="E17" s="164" t="s">
        <v>990</v>
      </c>
      <c r="F17" s="150">
        <v>5000.0</v>
      </c>
      <c r="G17" s="150"/>
      <c r="H17" s="150"/>
      <c r="I17" s="152"/>
      <c r="J17" s="150"/>
      <c r="K17" s="151"/>
      <c r="L17" s="151"/>
      <c r="M17" s="150"/>
      <c r="N17" s="151"/>
      <c r="O17" s="151"/>
      <c r="P17" s="165">
        <v>5000.0</v>
      </c>
      <c r="Q17" s="154">
        <f t="shared" si="1"/>
        <v>0</v>
      </c>
      <c r="R17" s="166" t="s">
        <v>43</v>
      </c>
      <c r="S17" s="18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61">
        <v>45715.0</v>
      </c>
      <c r="C18" s="162" t="s">
        <v>991</v>
      </c>
      <c r="D18" s="163">
        <v>86529.0</v>
      </c>
      <c r="E18" s="164" t="s">
        <v>992</v>
      </c>
      <c r="F18" s="150"/>
      <c r="G18" s="150"/>
      <c r="H18" s="150"/>
      <c r="I18" s="152">
        <v>2600.0</v>
      </c>
      <c r="J18" s="150"/>
      <c r="K18" s="151"/>
      <c r="L18" s="151"/>
      <c r="M18" s="150"/>
      <c r="N18" s="151"/>
      <c r="O18" s="151"/>
      <c r="P18" s="165">
        <v>2600.0</v>
      </c>
      <c r="Q18" s="154">
        <f t="shared" si="1"/>
        <v>0</v>
      </c>
      <c r="R18" s="166" t="s">
        <v>43</v>
      </c>
      <c r="S18" s="18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61">
        <v>45715.0</v>
      </c>
      <c r="C19" s="162" t="s">
        <v>993</v>
      </c>
      <c r="D19" s="163">
        <v>51876.0</v>
      </c>
      <c r="E19" s="164" t="s">
        <v>994</v>
      </c>
      <c r="F19" s="150"/>
      <c r="G19" s="150"/>
      <c r="H19" s="150"/>
      <c r="I19" s="152">
        <v>5400.0</v>
      </c>
      <c r="J19" s="150"/>
      <c r="K19" s="150"/>
      <c r="L19" s="151"/>
      <c r="M19" s="150"/>
      <c r="N19" s="151"/>
      <c r="O19" s="151"/>
      <c r="P19" s="165">
        <v>5400.0</v>
      </c>
      <c r="Q19" s="154">
        <f t="shared" si="1"/>
        <v>0</v>
      </c>
      <c r="R19" s="166" t="s">
        <v>29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61">
        <v>45715.0</v>
      </c>
      <c r="C20" s="162" t="s">
        <v>995</v>
      </c>
      <c r="D20" s="163">
        <v>52083.0</v>
      </c>
      <c r="E20" s="164" t="s">
        <v>236</v>
      </c>
      <c r="F20" s="150"/>
      <c r="G20" s="150"/>
      <c r="H20" s="150"/>
      <c r="I20" s="152">
        <v>4150.0</v>
      </c>
      <c r="J20" s="150"/>
      <c r="K20" s="150"/>
      <c r="L20" s="151"/>
      <c r="M20" s="150"/>
      <c r="N20" s="151"/>
      <c r="O20" s="151"/>
      <c r="P20" s="165">
        <v>4150.0</v>
      </c>
      <c r="Q20" s="154">
        <f t="shared" si="1"/>
        <v>0</v>
      </c>
      <c r="R20" s="166" t="s">
        <v>29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61">
        <v>45715.0</v>
      </c>
      <c r="C21" s="162" t="s">
        <v>996</v>
      </c>
      <c r="D21" s="163">
        <v>20541.0</v>
      </c>
      <c r="E21" s="164" t="s">
        <v>506</v>
      </c>
      <c r="F21" s="150"/>
      <c r="G21" s="150"/>
      <c r="H21" s="150"/>
      <c r="I21" s="152">
        <v>4500.0</v>
      </c>
      <c r="J21" s="150"/>
      <c r="K21" s="150"/>
      <c r="L21" s="151"/>
      <c r="M21" s="150"/>
      <c r="N21" s="151"/>
      <c r="O21" s="151"/>
      <c r="P21" s="165">
        <v>4500.0</v>
      </c>
      <c r="Q21" s="154">
        <f t="shared" si="1"/>
        <v>0</v>
      </c>
      <c r="R21" s="166" t="s">
        <v>29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61">
        <v>45715.0</v>
      </c>
      <c r="C22" s="162" t="s">
        <v>997</v>
      </c>
      <c r="D22" s="163">
        <v>71126.0</v>
      </c>
      <c r="E22" s="164" t="s">
        <v>998</v>
      </c>
      <c r="F22" s="150"/>
      <c r="G22" s="150"/>
      <c r="H22" s="150"/>
      <c r="I22" s="152"/>
      <c r="J22" s="150"/>
      <c r="K22" s="150">
        <v>10000.0</v>
      </c>
      <c r="L22" s="151"/>
      <c r="M22" s="150"/>
      <c r="N22" s="151"/>
      <c r="O22" s="151"/>
      <c r="P22" s="165">
        <v>10000.0</v>
      </c>
      <c r="Q22" s="154">
        <f t="shared" si="1"/>
        <v>0</v>
      </c>
      <c r="R22" s="166" t="s">
        <v>29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45715.0</v>
      </c>
      <c r="C23" s="162" t="s">
        <v>999</v>
      </c>
      <c r="D23" s="163">
        <v>71126.0</v>
      </c>
      <c r="E23" s="164" t="s">
        <v>998</v>
      </c>
      <c r="F23" s="150"/>
      <c r="G23" s="150"/>
      <c r="H23" s="150"/>
      <c r="I23" s="152"/>
      <c r="J23" s="150"/>
      <c r="K23" s="150">
        <v>300.0</v>
      </c>
      <c r="L23" s="151"/>
      <c r="M23" s="150"/>
      <c r="N23" s="151"/>
      <c r="O23" s="151"/>
      <c r="P23" s="165">
        <v>300.0</v>
      </c>
      <c r="Q23" s="154">
        <f t="shared" si="1"/>
        <v>0</v>
      </c>
      <c r="R23" s="166" t="s">
        <v>29</v>
      </c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19.0</v>
      </c>
      <c r="B24" s="161">
        <v>45715.0</v>
      </c>
      <c r="C24" s="162" t="s">
        <v>1000</v>
      </c>
      <c r="D24" s="163">
        <v>69346.0</v>
      </c>
      <c r="E24" s="164" t="s">
        <v>202</v>
      </c>
      <c r="F24" s="150"/>
      <c r="G24" s="150"/>
      <c r="H24" s="150"/>
      <c r="I24" s="152">
        <v>4500.0</v>
      </c>
      <c r="J24" s="150"/>
      <c r="K24" s="150"/>
      <c r="L24" s="151"/>
      <c r="M24" s="150"/>
      <c r="N24" s="151"/>
      <c r="O24" s="151"/>
      <c r="P24" s="165">
        <v>4500.0</v>
      </c>
      <c r="Q24" s="154">
        <f t="shared" si="1"/>
        <v>0</v>
      </c>
      <c r="R24" s="166" t="s">
        <v>29</v>
      </c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20.0</v>
      </c>
      <c r="B25" s="161">
        <v>45715.0</v>
      </c>
      <c r="C25" s="162" t="s">
        <v>1001</v>
      </c>
      <c r="D25" s="163">
        <v>62146.0</v>
      </c>
      <c r="E25" s="164" t="s">
        <v>40</v>
      </c>
      <c r="F25" s="150"/>
      <c r="G25" s="150"/>
      <c r="H25" s="150"/>
      <c r="I25" s="152">
        <v>2500.0</v>
      </c>
      <c r="J25" s="150"/>
      <c r="K25" s="150"/>
      <c r="L25" s="151"/>
      <c r="M25" s="150"/>
      <c r="N25" s="151"/>
      <c r="O25" s="151"/>
      <c r="P25" s="165">
        <v>2500.0</v>
      </c>
      <c r="Q25" s="154">
        <f t="shared" si="1"/>
        <v>0</v>
      </c>
      <c r="R25" s="166" t="s">
        <v>43</v>
      </c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21.0</v>
      </c>
      <c r="B26" s="161">
        <v>45715.0</v>
      </c>
      <c r="C26" s="162" t="s">
        <v>1002</v>
      </c>
      <c r="D26" s="163">
        <v>20541.0</v>
      </c>
      <c r="E26" s="164" t="s">
        <v>506</v>
      </c>
      <c r="F26" s="150"/>
      <c r="G26" s="150"/>
      <c r="H26" s="150"/>
      <c r="I26" s="152">
        <v>100.0</v>
      </c>
      <c r="J26" s="150"/>
      <c r="K26" s="150"/>
      <c r="L26" s="151"/>
      <c r="M26" s="150"/>
      <c r="N26" s="151"/>
      <c r="O26" s="151"/>
      <c r="P26" s="165">
        <v>100.0</v>
      </c>
      <c r="Q26" s="154">
        <f t="shared" si="1"/>
        <v>0</v>
      </c>
      <c r="R26" s="166" t="s">
        <v>29</v>
      </c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22.0</v>
      </c>
      <c r="B27" s="161">
        <v>45715.0</v>
      </c>
      <c r="C27" s="162" t="s">
        <v>1003</v>
      </c>
      <c r="D27" s="163">
        <v>48631.0</v>
      </c>
      <c r="E27" s="164" t="s">
        <v>479</v>
      </c>
      <c r="F27" s="150"/>
      <c r="G27" s="150"/>
      <c r="H27" s="150"/>
      <c r="I27" s="152">
        <v>3850.0</v>
      </c>
      <c r="J27" s="150"/>
      <c r="K27" s="150"/>
      <c r="L27" s="151"/>
      <c r="M27" s="150"/>
      <c r="N27" s="151"/>
      <c r="O27" s="151"/>
      <c r="P27" s="165">
        <v>3850.0</v>
      </c>
      <c r="Q27" s="154">
        <f t="shared" si="1"/>
        <v>0</v>
      </c>
      <c r="R27" s="166" t="s">
        <v>43</v>
      </c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45">
        <v>23.0</v>
      </c>
      <c r="B28" s="161">
        <v>45714.0</v>
      </c>
      <c r="C28" s="162" t="s">
        <v>1004</v>
      </c>
      <c r="D28" s="163">
        <v>86565.0</v>
      </c>
      <c r="E28" s="164" t="s">
        <v>1005</v>
      </c>
      <c r="F28" s="150"/>
      <c r="G28" s="150"/>
      <c r="H28" s="150"/>
      <c r="I28" s="152">
        <v>3250.0</v>
      </c>
      <c r="J28" s="150"/>
      <c r="K28" s="150"/>
      <c r="L28" s="151"/>
      <c r="M28" s="150"/>
      <c r="N28" s="151"/>
      <c r="O28" s="151"/>
      <c r="P28" s="165">
        <v>3250.0</v>
      </c>
      <c r="Q28" s="154">
        <f t="shared" si="1"/>
        <v>0</v>
      </c>
      <c r="R28" s="166" t="s">
        <v>619</v>
      </c>
      <c r="S28" s="15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45">
        <v>24.0</v>
      </c>
      <c r="B29" s="161">
        <v>45714.0</v>
      </c>
      <c r="C29" s="162" t="s">
        <v>1006</v>
      </c>
      <c r="D29" s="163">
        <v>10006.0</v>
      </c>
      <c r="E29" s="164" t="s">
        <v>95</v>
      </c>
      <c r="F29" s="150"/>
      <c r="G29" s="150"/>
      <c r="H29" s="150">
        <v>2750.0</v>
      </c>
      <c r="I29" s="152"/>
      <c r="J29" s="150"/>
      <c r="K29" s="150"/>
      <c r="L29" s="151"/>
      <c r="M29" s="150"/>
      <c r="N29" s="151"/>
      <c r="O29" s="151"/>
      <c r="P29" s="165">
        <v>2750.0</v>
      </c>
      <c r="Q29" s="154">
        <f t="shared" si="1"/>
        <v>0</v>
      </c>
      <c r="R29" s="186"/>
      <c r="S29" s="15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45">
        <v>25.0</v>
      </c>
      <c r="B30" s="161">
        <v>45715.0</v>
      </c>
      <c r="C30" s="162" t="s">
        <v>1007</v>
      </c>
      <c r="D30" s="163">
        <v>49953.0</v>
      </c>
      <c r="E30" s="164" t="s">
        <v>346</v>
      </c>
      <c r="F30" s="150"/>
      <c r="G30" s="150"/>
      <c r="H30" s="150">
        <v>2500.0</v>
      </c>
      <c r="I30" s="152"/>
      <c r="J30" s="150"/>
      <c r="K30" s="150"/>
      <c r="L30" s="151"/>
      <c r="M30" s="150"/>
      <c r="N30" s="151"/>
      <c r="O30" s="151"/>
      <c r="P30" s="165">
        <v>2500.0</v>
      </c>
      <c r="Q30" s="154">
        <f t="shared" si="1"/>
        <v>0</v>
      </c>
      <c r="R30" s="186"/>
      <c r="S30" s="15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45">
        <v>26.0</v>
      </c>
      <c r="B31" s="161">
        <v>45715.0</v>
      </c>
      <c r="C31" s="162" t="s">
        <v>1008</v>
      </c>
      <c r="D31" s="163">
        <v>45937.0</v>
      </c>
      <c r="E31" s="164" t="s">
        <v>1009</v>
      </c>
      <c r="F31" s="150"/>
      <c r="G31" s="150"/>
      <c r="H31" s="150">
        <v>1450.0</v>
      </c>
      <c r="I31" s="152"/>
      <c r="J31" s="150"/>
      <c r="K31" s="150"/>
      <c r="L31" s="151"/>
      <c r="M31" s="150"/>
      <c r="N31" s="151"/>
      <c r="O31" s="151"/>
      <c r="P31" s="165">
        <v>1450.0</v>
      </c>
      <c r="Q31" s="154">
        <f t="shared" si="1"/>
        <v>0</v>
      </c>
      <c r="R31" s="186"/>
      <c r="S31" s="15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45">
        <v>27.0</v>
      </c>
      <c r="B32" s="161">
        <v>45715.0</v>
      </c>
      <c r="C32" s="162" t="s">
        <v>1010</v>
      </c>
      <c r="D32" s="163">
        <v>86558.0</v>
      </c>
      <c r="E32" s="164" t="s">
        <v>1011</v>
      </c>
      <c r="F32" s="150"/>
      <c r="G32" s="150"/>
      <c r="H32" s="150">
        <v>7000.0</v>
      </c>
      <c r="I32" s="152"/>
      <c r="J32" s="150"/>
      <c r="K32" s="150"/>
      <c r="L32" s="151"/>
      <c r="M32" s="150"/>
      <c r="N32" s="151"/>
      <c r="O32" s="151"/>
      <c r="P32" s="165">
        <v>7000.0</v>
      </c>
      <c r="Q32" s="154">
        <f t="shared" si="1"/>
        <v>0</v>
      </c>
      <c r="R32" s="186"/>
      <c r="S32" s="15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45">
        <v>28.0</v>
      </c>
      <c r="B33" s="161">
        <v>45715.0</v>
      </c>
      <c r="C33" s="162" t="s">
        <v>1012</v>
      </c>
      <c r="D33" s="163">
        <v>55446.0</v>
      </c>
      <c r="E33" s="164" t="s">
        <v>259</v>
      </c>
      <c r="F33" s="150"/>
      <c r="G33" s="150"/>
      <c r="H33" s="150">
        <v>2350.0</v>
      </c>
      <c r="I33" s="152"/>
      <c r="J33" s="150"/>
      <c r="K33" s="150"/>
      <c r="L33" s="151"/>
      <c r="M33" s="150"/>
      <c r="N33" s="151"/>
      <c r="O33" s="151"/>
      <c r="P33" s="165">
        <v>2350.0</v>
      </c>
      <c r="Q33" s="154">
        <f t="shared" si="1"/>
        <v>0</v>
      </c>
      <c r="R33" s="186"/>
      <c r="S33" s="15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45">
        <v>29.0</v>
      </c>
      <c r="B34" s="161">
        <v>45715.0</v>
      </c>
      <c r="C34" s="162" t="s">
        <v>1013</v>
      </c>
      <c r="D34" s="163">
        <v>59137.0</v>
      </c>
      <c r="E34" s="164" t="s">
        <v>1014</v>
      </c>
      <c r="F34" s="150"/>
      <c r="G34" s="150"/>
      <c r="H34" s="150"/>
      <c r="I34" s="152"/>
      <c r="J34" s="150"/>
      <c r="K34" s="150"/>
      <c r="L34" s="151"/>
      <c r="M34" s="150">
        <v>9000.0</v>
      </c>
      <c r="N34" s="151"/>
      <c r="O34" s="151"/>
      <c r="P34" s="165">
        <v>9000.0</v>
      </c>
      <c r="Q34" s="154">
        <f t="shared" si="1"/>
        <v>0</v>
      </c>
      <c r="R34" s="186"/>
      <c r="S34" s="15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45">
        <v>30.0</v>
      </c>
      <c r="B35" s="161">
        <v>45715.0</v>
      </c>
      <c r="C35" s="162" t="s">
        <v>1015</v>
      </c>
      <c r="D35" s="163">
        <v>86592.0</v>
      </c>
      <c r="E35" s="164" t="s">
        <v>1016</v>
      </c>
      <c r="F35" s="150"/>
      <c r="G35" s="150"/>
      <c r="H35" s="150"/>
      <c r="I35" s="152"/>
      <c r="J35" s="150"/>
      <c r="K35" s="150">
        <v>7000.0</v>
      </c>
      <c r="L35" s="151"/>
      <c r="M35" s="150"/>
      <c r="N35" s="151"/>
      <c r="O35" s="151"/>
      <c r="P35" s="165">
        <v>7000.0</v>
      </c>
      <c r="Q35" s="154">
        <f t="shared" si="1"/>
        <v>0</v>
      </c>
      <c r="R35" s="186"/>
      <c r="S35" s="15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3"/>
      <c r="B36" s="34"/>
      <c r="C36" s="35"/>
      <c r="D36" s="36"/>
      <c r="E36" s="169"/>
      <c r="F36" s="127">
        <f t="shared" ref="F36:Q36" si="2">SUM(F6:F35)</f>
        <v>5000</v>
      </c>
      <c r="G36" s="127">
        <f t="shared" si="2"/>
        <v>0</v>
      </c>
      <c r="H36" s="127">
        <f t="shared" si="2"/>
        <v>20550</v>
      </c>
      <c r="I36" s="127">
        <f t="shared" si="2"/>
        <v>86640</v>
      </c>
      <c r="J36" s="127">
        <f t="shared" si="2"/>
        <v>6290</v>
      </c>
      <c r="K36" s="127">
        <f t="shared" si="2"/>
        <v>115250</v>
      </c>
      <c r="L36" s="127">
        <f t="shared" si="2"/>
        <v>0</v>
      </c>
      <c r="M36" s="127">
        <f t="shared" si="2"/>
        <v>9000</v>
      </c>
      <c r="N36" s="127">
        <f t="shared" si="2"/>
        <v>0</v>
      </c>
      <c r="O36" s="127">
        <f t="shared" si="2"/>
        <v>0</v>
      </c>
      <c r="P36" s="127">
        <f t="shared" si="2"/>
        <v>242730</v>
      </c>
      <c r="Q36" s="127">
        <f t="shared" si="2"/>
        <v>0</v>
      </c>
      <c r="R36" s="36"/>
      <c r="S36" s="38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42.0" customHeight="1">
      <c r="A37" s="40"/>
      <c r="B37" s="41"/>
      <c r="C37" s="41"/>
      <c r="D37" s="41"/>
      <c r="E37" s="41"/>
      <c r="F37" s="42">
        <f>F36+G36+H36+I36+J36+K36+L36+M36+N36+O36</f>
        <v>242730</v>
      </c>
      <c r="G37" s="4"/>
      <c r="H37" s="4"/>
      <c r="I37" s="4"/>
      <c r="J37" s="4"/>
      <c r="K37" s="4"/>
      <c r="L37" s="4"/>
      <c r="M37" s="4"/>
      <c r="N37" s="4"/>
      <c r="O37" s="4"/>
      <c r="P37" s="120"/>
      <c r="Q37" s="43"/>
      <c r="R37" s="41"/>
      <c r="S37" s="44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24.0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75" t="s">
        <v>106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90" t="s">
        <v>2</v>
      </c>
      <c r="B40" s="91" t="s">
        <v>3</v>
      </c>
      <c r="C40" s="91" t="s">
        <v>4</v>
      </c>
      <c r="D40" s="91" t="s">
        <v>5</v>
      </c>
      <c r="E40" s="91" t="s">
        <v>6</v>
      </c>
      <c r="F40" s="92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91" t="s">
        <v>8</v>
      </c>
      <c r="S40" s="91" t="s">
        <v>9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1"/>
      <c r="B41" s="12"/>
      <c r="C41" s="12"/>
      <c r="D41" s="12"/>
      <c r="E41" s="12"/>
      <c r="F41" s="93" t="s">
        <v>10</v>
      </c>
      <c r="G41" s="94" t="s">
        <v>11</v>
      </c>
      <c r="H41" s="10"/>
      <c r="I41" s="94" t="s">
        <v>12</v>
      </c>
      <c r="J41" s="10"/>
      <c r="K41" s="91" t="s">
        <v>13</v>
      </c>
      <c r="L41" s="95"/>
      <c r="M41" s="95"/>
      <c r="N41" s="95"/>
      <c r="O41" s="96" t="s">
        <v>1017</v>
      </c>
      <c r="P41" s="91" t="s">
        <v>15</v>
      </c>
      <c r="Q41" s="91" t="s">
        <v>16</v>
      </c>
      <c r="R41" s="12"/>
      <c r="S41" s="1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6"/>
      <c r="B42" s="10"/>
      <c r="C42" s="10"/>
      <c r="D42" s="10"/>
      <c r="E42" s="10"/>
      <c r="F42" s="10"/>
      <c r="G42" s="97" t="s">
        <v>17</v>
      </c>
      <c r="H42" s="97" t="s">
        <v>18</v>
      </c>
      <c r="I42" s="97" t="s">
        <v>19</v>
      </c>
      <c r="J42" s="97" t="s">
        <v>20</v>
      </c>
      <c r="K42" s="10"/>
      <c r="L42" s="97" t="s">
        <v>21</v>
      </c>
      <c r="M42" s="97" t="s">
        <v>22</v>
      </c>
      <c r="N42" s="97" t="s">
        <v>23</v>
      </c>
      <c r="O42" s="10"/>
      <c r="P42" s="10"/>
      <c r="Q42" s="10"/>
      <c r="R42" s="10"/>
      <c r="S42" s="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66">
        <v>1.0</v>
      </c>
      <c r="B43" s="146">
        <v>45715.0</v>
      </c>
      <c r="C43" s="58" t="s">
        <v>1018</v>
      </c>
      <c r="D43" s="58">
        <v>71126.0</v>
      </c>
      <c r="E43" s="59" t="s">
        <v>998</v>
      </c>
      <c r="F43" s="60"/>
      <c r="G43" s="60"/>
      <c r="H43" s="98">
        <v>17300.0</v>
      </c>
      <c r="I43" s="62"/>
      <c r="J43" s="62"/>
      <c r="K43" s="60"/>
      <c r="L43" s="60"/>
      <c r="M43" s="60"/>
      <c r="N43" s="60"/>
      <c r="O43" s="60"/>
      <c r="P43" s="63">
        <v>17300.0</v>
      </c>
      <c r="Q43" s="159">
        <v>0.0</v>
      </c>
      <c r="R43" s="166"/>
      <c r="S43" s="6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76"/>
      <c r="B44" s="161"/>
      <c r="C44" s="72"/>
      <c r="D44" s="72"/>
      <c r="E44" s="73"/>
      <c r="F44" s="60"/>
      <c r="G44" s="60"/>
      <c r="H44" s="98"/>
      <c r="I44" s="62"/>
      <c r="J44" s="62"/>
      <c r="K44" s="60"/>
      <c r="L44" s="60"/>
      <c r="M44" s="60"/>
      <c r="N44" s="60"/>
      <c r="O44" s="60"/>
      <c r="P44" s="177"/>
      <c r="Q44" s="159"/>
      <c r="R44" s="166"/>
      <c r="S44" s="6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103"/>
      <c r="B45" s="104"/>
      <c r="C45" s="105"/>
      <c r="D45" s="106" t="s">
        <v>105</v>
      </c>
      <c r="E45" s="107"/>
      <c r="F45" s="108">
        <f t="shared" ref="F45:O45" si="3">SUM(F43)</f>
        <v>0</v>
      </c>
      <c r="G45" s="108">
        <f t="shared" si="3"/>
        <v>0</v>
      </c>
      <c r="H45" s="108">
        <f t="shared" si="3"/>
        <v>17300</v>
      </c>
      <c r="I45" s="108">
        <f t="shared" si="3"/>
        <v>0</v>
      </c>
      <c r="J45" s="108">
        <f t="shared" si="3"/>
        <v>0</v>
      </c>
      <c r="K45" s="108">
        <f t="shared" si="3"/>
        <v>0</v>
      </c>
      <c r="L45" s="108">
        <f t="shared" si="3"/>
        <v>0</v>
      </c>
      <c r="M45" s="108">
        <f t="shared" si="3"/>
        <v>0</v>
      </c>
      <c r="N45" s="108">
        <f t="shared" si="3"/>
        <v>0</v>
      </c>
      <c r="O45" s="108">
        <f t="shared" si="3"/>
        <v>0</v>
      </c>
      <c r="P45" s="109">
        <v>0.0</v>
      </c>
      <c r="Q45" s="108"/>
      <c r="R45" s="107"/>
      <c r="S45" s="11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11"/>
      <c r="B46" s="112"/>
      <c r="C46" s="112"/>
      <c r="D46" s="112"/>
      <c r="E46" s="112"/>
      <c r="F46" s="187">
        <v>17300.0</v>
      </c>
      <c r="G46" s="4"/>
      <c r="H46" s="4"/>
      <c r="I46" s="4"/>
      <c r="J46" s="4"/>
      <c r="K46" s="4"/>
      <c r="L46" s="4"/>
      <c r="M46" s="4"/>
      <c r="N46" s="4"/>
      <c r="O46" s="4"/>
      <c r="P46" s="114"/>
      <c r="Q46" s="114"/>
      <c r="R46" s="112"/>
      <c r="S46" s="115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78" t="s">
        <v>116</v>
      </c>
      <c r="F48" s="179" t="s">
        <v>265</v>
      </c>
      <c r="G48" s="2"/>
      <c r="H48" s="2"/>
      <c r="I48" s="168" t="s">
        <v>879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78" t="s">
        <v>117</v>
      </c>
      <c r="F49" s="179" t="s">
        <v>265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78" t="s">
        <v>118</v>
      </c>
      <c r="F50" s="179" t="s">
        <v>265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78" t="s">
        <v>1019</v>
      </c>
      <c r="F51" s="179" t="s">
        <v>265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80" t="s">
        <v>706</v>
      </c>
      <c r="F52" s="179" t="s">
        <v>115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78" t="s">
        <v>122</v>
      </c>
      <c r="F53" s="179" t="s">
        <v>101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F46:O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10.13"/>
    <col customWidth="1" min="5" max="5" width="84.88"/>
    <col customWidth="1" min="6" max="6" width="24.88"/>
    <col customWidth="1" min="7" max="7" width="18.0"/>
    <col customWidth="1" min="8" max="8" width="12.63"/>
    <col customWidth="1" min="9" max="9" width="18.13"/>
    <col customWidth="1" min="10" max="10" width="17.8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0.5"/>
    <col customWidth="1" min="16" max="16" width="17.5"/>
    <col customWidth="1" min="17" max="17" width="20.13"/>
    <col customWidth="1" min="18" max="18" width="17.63"/>
    <col customWidth="1" min="19" max="19" width="24.5"/>
    <col customWidth="1" min="20" max="36" width="15.75"/>
  </cols>
  <sheetData>
    <row r="1" ht="55.5" customHeight="1">
      <c r="A1" s="119">
        <v>24896.0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5">
        <v>1.0</v>
      </c>
      <c r="B6" s="146">
        <v>45715.0</v>
      </c>
      <c r="C6" s="147" t="s">
        <v>1020</v>
      </c>
      <c r="D6" s="148">
        <v>30909.0</v>
      </c>
      <c r="E6" s="149" t="s">
        <v>678</v>
      </c>
      <c r="F6" s="150"/>
      <c r="G6" s="150"/>
      <c r="H6" s="151"/>
      <c r="I6" s="152"/>
      <c r="J6" s="150"/>
      <c r="K6" s="150">
        <v>5700.0</v>
      </c>
      <c r="L6" s="151"/>
      <c r="M6" s="151"/>
      <c r="N6" s="151"/>
      <c r="O6" s="151"/>
      <c r="P6" s="153">
        <v>5700.0</v>
      </c>
      <c r="Q6" s="154">
        <f t="shared" ref="Q6:Q35" si="1">F6+G6+H6+I6+J6+K6+L6+M6+N6+O6+-P6</f>
        <v>0</v>
      </c>
      <c r="R6" s="160" t="s">
        <v>29</v>
      </c>
      <c r="S6" s="18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5">
        <v>2.0</v>
      </c>
      <c r="B7" s="146">
        <v>45715.0</v>
      </c>
      <c r="C7" s="147" t="s">
        <v>1021</v>
      </c>
      <c r="D7" s="148">
        <v>59103.0</v>
      </c>
      <c r="E7" s="149" t="s">
        <v>113</v>
      </c>
      <c r="F7" s="150"/>
      <c r="G7" s="150"/>
      <c r="H7" s="151"/>
      <c r="I7" s="150"/>
      <c r="J7" s="152"/>
      <c r="K7" s="150">
        <v>5000.0</v>
      </c>
      <c r="L7" s="151"/>
      <c r="M7" s="150"/>
      <c r="N7" s="151"/>
      <c r="O7" s="151"/>
      <c r="P7" s="153">
        <v>5000.0</v>
      </c>
      <c r="Q7" s="154">
        <f t="shared" si="1"/>
        <v>0</v>
      </c>
      <c r="R7" s="160" t="s">
        <v>43</v>
      </c>
      <c r="S7" s="18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45">
        <v>3.0</v>
      </c>
      <c r="B8" s="146">
        <v>45716.0</v>
      </c>
      <c r="C8" s="147" t="s">
        <v>1022</v>
      </c>
      <c r="D8" s="148">
        <v>33995.0</v>
      </c>
      <c r="E8" s="149" t="s">
        <v>1023</v>
      </c>
      <c r="F8" s="151"/>
      <c r="G8" s="150"/>
      <c r="H8" s="150"/>
      <c r="I8" s="152"/>
      <c r="J8" s="150">
        <v>5000.0</v>
      </c>
      <c r="K8" s="150"/>
      <c r="L8" s="151"/>
      <c r="M8" s="151"/>
      <c r="N8" s="151"/>
      <c r="O8" s="151"/>
      <c r="P8" s="153">
        <v>5000.0</v>
      </c>
      <c r="Q8" s="154">
        <f t="shared" si="1"/>
        <v>0</v>
      </c>
      <c r="R8" s="160" t="s">
        <v>43</v>
      </c>
      <c r="S8" s="18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45">
        <v>4.0</v>
      </c>
      <c r="B9" s="146">
        <v>45716.0</v>
      </c>
      <c r="C9" s="147" t="s">
        <v>1024</v>
      </c>
      <c r="D9" s="148">
        <v>38697.0</v>
      </c>
      <c r="E9" s="149" t="s">
        <v>1025</v>
      </c>
      <c r="F9" s="151"/>
      <c r="G9" s="150"/>
      <c r="H9" s="151"/>
      <c r="I9" s="150"/>
      <c r="J9" s="152">
        <v>12500.0</v>
      </c>
      <c r="K9" s="150"/>
      <c r="L9" s="150"/>
      <c r="M9" s="150"/>
      <c r="N9" s="151"/>
      <c r="O9" s="151"/>
      <c r="P9" s="153">
        <v>12500.0</v>
      </c>
      <c r="Q9" s="154">
        <f t="shared" si="1"/>
        <v>0</v>
      </c>
      <c r="R9" s="160" t="s">
        <v>43</v>
      </c>
      <c r="S9" s="18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45">
        <v>5.0</v>
      </c>
      <c r="B10" s="146">
        <v>45716.0</v>
      </c>
      <c r="C10" s="147" t="s">
        <v>1026</v>
      </c>
      <c r="D10" s="148">
        <v>78256.0</v>
      </c>
      <c r="E10" s="149" t="s">
        <v>1027</v>
      </c>
      <c r="F10" s="150"/>
      <c r="G10" s="150"/>
      <c r="H10" s="151"/>
      <c r="I10" s="152">
        <v>4500.0</v>
      </c>
      <c r="J10" s="150"/>
      <c r="K10" s="150"/>
      <c r="L10" s="151"/>
      <c r="M10" s="150"/>
      <c r="N10" s="151"/>
      <c r="O10" s="151"/>
      <c r="P10" s="153">
        <v>4500.0</v>
      </c>
      <c r="Q10" s="154">
        <f t="shared" si="1"/>
        <v>0</v>
      </c>
      <c r="R10" s="160" t="s">
        <v>43</v>
      </c>
      <c r="S10" s="18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45">
        <v>6.0</v>
      </c>
      <c r="B11" s="146">
        <v>45716.0</v>
      </c>
      <c r="C11" s="147" t="s">
        <v>1028</v>
      </c>
      <c r="D11" s="148">
        <v>36918.0</v>
      </c>
      <c r="E11" s="149" t="s">
        <v>529</v>
      </c>
      <c r="F11" s="151"/>
      <c r="G11" s="150"/>
      <c r="H11" s="151"/>
      <c r="I11" s="152">
        <v>2500.0</v>
      </c>
      <c r="J11" s="150"/>
      <c r="K11" s="150"/>
      <c r="L11" s="151"/>
      <c r="M11" s="151"/>
      <c r="N11" s="151"/>
      <c r="O11" s="151"/>
      <c r="P11" s="153">
        <v>2500.0</v>
      </c>
      <c r="Q11" s="154">
        <f t="shared" si="1"/>
        <v>0</v>
      </c>
      <c r="R11" s="160" t="s">
        <v>43</v>
      </c>
      <c r="S11" s="18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45">
        <v>7.0</v>
      </c>
      <c r="B12" s="146">
        <v>45716.0</v>
      </c>
      <c r="C12" s="147" t="s">
        <v>1029</v>
      </c>
      <c r="D12" s="148">
        <v>22332.0</v>
      </c>
      <c r="E12" s="149" t="s">
        <v>54</v>
      </c>
      <c r="F12" s="150"/>
      <c r="G12" s="150"/>
      <c r="H12" s="150"/>
      <c r="I12" s="152">
        <v>3700.0</v>
      </c>
      <c r="J12" s="150"/>
      <c r="K12" s="150"/>
      <c r="L12" s="151"/>
      <c r="M12" s="150"/>
      <c r="N12" s="151"/>
      <c r="O12" s="151"/>
      <c r="P12" s="153">
        <v>3700.0</v>
      </c>
      <c r="Q12" s="154">
        <f t="shared" si="1"/>
        <v>0</v>
      </c>
      <c r="R12" s="160" t="s">
        <v>29</v>
      </c>
      <c r="S12" s="18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45">
        <v>8.0</v>
      </c>
      <c r="B13" s="146">
        <v>45716.0</v>
      </c>
      <c r="C13" s="147" t="s">
        <v>1030</v>
      </c>
      <c r="D13" s="148">
        <v>42071.0</v>
      </c>
      <c r="E13" s="149" t="s">
        <v>634</v>
      </c>
      <c r="F13" s="151"/>
      <c r="G13" s="150"/>
      <c r="H13" s="151"/>
      <c r="I13" s="152"/>
      <c r="J13" s="150">
        <v>7600.0</v>
      </c>
      <c r="K13" s="150"/>
      <c r="L13" s="151"/>
      <c r="M13" s="150"/>
      <c r="N13" s="151"/>
      <c r="O13" s="151"/>
      <c r="P13" s="153">
        <v>7600.0</v>
      </c>
      <c r="Q13" s="154">
        <f t="shared" si="1"/>
        <v>0</v>
      </c>
      <c r="R13" s="160" t="s">
        <v>29</v>
      </c>
      <c r="S13" s="18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45">
        <v>9.0</v>
      </c>
      <c r="B14" s="146">
        <v>45716.0</v>
      </c>
      <c r="C14" s="147" t="s">
        <v>1031</v>
      </c>
      <c r="D14" s="148">
        <v>10288.0</v>
      </c>
      <c r="E14" s="149" t="s">
        <v>1032</v>
      </c>
      <c r="F14" s="157"/>
      <c r="G14" s="150"/>
      <c r="H14" s="150"/>
      <c r="I14" s="150">
        <v>5000.0</v>
      </c>
      <c r="J14" s="150"/>
      <c r="K14" s="150"/>
      <c r="L14" s="151"/>
      <c r="M14" s="150"/>
      <c r="N14" s="151"/>
      <c r="O14" s="151"/>
      <c r="P14" s="153">
        <v>5000.0</v>
      </c>
      <c r="Q14" s="154">
        <f t="shared" si="1"/>
        <v>0</v>
      </c>
      <c r="R14" s="160" t="s">
        <v>43</v>
      </c>
      <c r="S14" s="18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45">
        <v>10.0</v>
      </c>
      <c r="B15" s="146">
        <v>45716.0</v>
      </c>
      <c r="C15" s="147" t="s">
        <v>1033</v>
      </c>
      <c r="D15" s="148">
        <v>10249.0</v>
      </c>
      <c r="E15" s="149" t="s">
        <v>132</v>
      </c>
      <c r="F15" s="150"/>
      <c r="G15" s="152"/>
      <c r="H15" s="150"/>
      <c r="I15" s="150"/>
      <c r="J15" s="150">
        <v>5000.0</v>
      </c>
      <c r="K15" s="150"/>
      <c r="L15" s="151"/>
      <c r="M15" s="150"/>
      <c r="N15" s="151"/>
      <c r="O15" s="151"/>
      <c r="P15" s="153">
        <v>5000.0</v>
      </c>
      <c r="Q15" s="154">
        <f t="shared" si="1"/>
        <v>0</v>
      </c>
      <c r="R15" s="160" t="s">
        <v>29</v>
      </c>
      <c r="S15" s="18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45">
        <v>11.0</v>
      </c>
      <c r="B16" s="146">
        <v>45716.0</v>
      </c>
      <c r="C16" s="147" t="s">
        <v>1034</v>
      </c>
      <c r="D16" s="148">
        <v>77864.0</v>
      </c>
      <c r="E16" s="149" t="s">
        <v>1035</v>
      </c>
      <c r="F16" s="150"/>
      <c r="G16" s="150"/>
      <c r="H16" s="150"/>
      <c r="I16" s="152"/>
      <c r="J16" s="150">
        <v>5000.0</v>
      </c>
      <c r="K16" s="150"/>
      <c r="L16" s="151"/>
      <c r="M16" s="150"/>
      <c r="N16" s="151"/>
      <c r="O16" s="151"/>
      <c r="P16" s="153">
        <v>5000.0</v>
      </c>
      <c r="Q16" s="154">
        <f t="shared" si="1"/>
        <v>0</v>
      </c>
      <c r="R16" s="160" t="s">
        <v>29</v>
      </c>
      <c r="S16" s="18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45">
        <v>12.0</v>
      </c>
      <c r="B17" s="161">
        <v>45716.0</v>
      </c>
      <c r="C17" s="162" t="s">
        <v>1036</v>
      </c>
      <c r="D17" s="163">
        <v>77864.0</v>
      </c>
      <c r="E17" s="164" t="s">
        <v>1035</v>
      </c>
      <c r="F17" s="150"/>
      <c r="G17" s="150"/>
      <c r="H17" s="150"/>
      <c r="I17" s="152"/>
      <c r="J17" s="150">
        <v>5000.0</v>
      </c>
      <c r="K17" s="151"/>
      <c r="L17" s="151"/>
      <c r="M17" s="150"/>
      <c r="N17" s="151"/>
      <c r="O17" s="151"/>
      <c r="P17" s="165">
        <v>5000.0</v>
      </c>
      <c r="Q17" s="154">
        <f t="shared" si="1"/>
        <v>0</v>
      </c>
      <c r="R17" s="166" t="s">
        <v>29</v>
      </c>
      <c r="S17" s="18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45">
        <v>13.0</v>
      </c>
      <c r="B18" s="161">
        <v>45716.0</v>
      </c>
      <c r="C18" s="162" t="s">
        <v>1037</v>
      </c>
      <c r="D18" s="163">
        <v>81108.0</v>
      </c>
      <c r="E18" s="164" t="s">
        <v>149</v>
      </c>
      <c r="F18" s="150"/>
      <c r="G18" s="150"/>
      <c r="H18" s="150"/>
      <c r="I18" s="152">
        <v>8200.0</v>
      </c>
      <c r="J18" s="150"/>
      <c r="K18" s="151"/>
      <c r="L18" s="151"/>
      <c r="M18" s="150"/>
      <c r="N18" s="151"/>
      <c r="O18" s="151"/>
      <c r="P18" s="165">
        <v>8200.0</v>
      </c>
      <c r="Q18" s="154">
        <f t="shared" si="1"/>
        <v>0</v>
      </c>
      <c r="R18" s="166" t="s">
        <v>43</v>
      </c>
      <c r="S18" s="18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45">
        <v>14.0</v>
      </c>
      <c r="B19" s="161">
        <v>45716.0</v>
      </c>
      <c r="C19" s="162" t="s">
        <v>1038</v>
      </c>
      <c r="D19" s="163">
        <v>85209.0</v>
      </c>
      <c r="E19" s="164" t="s">
        <v>1039</v>
      </c>
      <c r="F19" s="150">
        <v>500.0</v>
      </c>
      <c r="G19" s="150"/>
      <c r="H19" s="150"/>
      <c r="I19" s="152"/>
      <c r="J19" s="150"/>
      <c r="K19" s="150"/>
      <c r="L19" s="151"/>
      <c r="M19" s="150"/>
      <c r="N19" s="151"/>
      <c r="O19" s="151"/>
      <c r="P19" s="165">
        <v>500.0</v>
      </c>
      <c r="Q19" s="154">
        <f t="shared" si="1"/>
        <v>0</v>
      </c>
      <c r="R19" s="166" t="s">
        <v>29</v>
      </c>
      <c r="S19" s="15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45">
        <v>15.0</v>
      </c>
      <c r="B20" s="161">
        <v>45716.0</v>
      </c>
      <c r="C20" s="162" t="s">
        <v>1040</v>
      </c>
      <c r="D20" s="163">
        <v>72839.0</v>
      </c>
      <c r="E20" s="164" t="s">
        <v>456</v>
      </c>
      <c r="F20" s="150"/>
      <c r="G20" s="150"/>
      <c r="H20" s="150"/>
      <c r="I20" s="152">
        <v>4500.0</v>
      </c>
      <c r="J20" s="150"/>
      <c r="K20" s="150"/>
      <c r="L20" s="151"/>
      <c r="M20" s="150"/>
      <c r="N20" s="151"/>
      <c r="O20" s="151"/>
      <c r="P20" s="165">
        <v>4500.0</v>
      </c>
      <c r="Q20" s="154">
        <f t="shared" si="1"/>
        <v>0</v>
      </c>
      <c r="R20" s="166" t="s">
        <v>29</v>
      </c>
      <c r="S20" s="15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45">
        <v>16.0</v>
      </c>
      <c r="B21" s="161">
        <v>45716.0</v>
      </c>
      <c r="C21" s="162" t="s">
        <v>1041</v>
      </c>
      <c r="D21" s="163">
        <v>78726.0</v>
      </c>
      <c r="E21" s="164" t="s">
        <v>1042</v>
      </c>
      <c r="F21" s="150"/>
      <c r="G21" s="150"/>
      <c r="H21" s="150"/>
      <c r="I21" s="152">
        <v>5000.0</v>
      </c>
      <c r="J21" s="150"/>
      <c r="K21" s="150"/>
      <c r="L21" s="151"/>
      <c r="M21" s="150"/>
      <c r="N21" s="151"/>
      <c r="O21" s="151"/>
      <c r="P21" s="165">
        <v>5000.0</v>
      </c>
      <c r="Q21" s="154">
        <f t="shared" si="1"/>
        <v>0</v>
      </c>
      <c r="R21" s="166" t="s">
        <v>29</v>
      </c>
      <c r="S21" s="15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45">
        <v>17.0</v>
      </c>
      <c r="B22" s="161">
        <v>45716.0</v>
      </c>
      <c r="C22" s="162" t="s">
        <v>1043</v>
      </c>
      <c r="D22" s="163">
        <v>67286.0</v>
      </c>
      <c r="E22" s="164" t="s">
        <v>1044</v>
      </c>
      <c r="F22" s="150"/>
      <c r="G22" s="150"/>
      <c r="H22" s="150"/>
      <c r="I22" s="152">
        <v>3400.0</v>
      </c>
      <c r="J22" s="150"/>
      <c r="K22" s="150"/>
      <c r="L22" s="151"/>
      <c r="M22" s="150"/>
      <c r="N22" s="151"/>
      <c r="O22" s="151"/>
      <c r="P22" s="165">
        <v>3400.0</v>
      </c>
      <c r="Q22" s="154">
        <f t="shared" si="1"/>
        <v>0</v>
      </c>
      <c r="R22" s="166" t="s">
        <v>43</v>
      </c>
      <c r="S22" s="15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45">
        <v>18.0</v>
      </c>
      <c r="B23" s="161">
        <v>45716.0</v>
      </c>
      <c r="C23" s="162" t="s">
        <v>1045</v>
      </c>
      <c r="D23" s="163">
        <v>49270.0</v>
      </c>
      <c r="E23" s="164" t="s">
        <v>1046</v>
      </c>
      <c r="F23" s="150"/>
      <c r="G23" s="150"/>
      <c r="H23" s="150"/>
      <c r="I23" s="152">
        <v>1800.0</v>
      </c>
      <c r="J23" s="150"/>
      <c r="K23" s="150"/>
      <c r="L23" s="151"/>
      <c r="M23" s="150"/>
      <c r="N23" s="151"/>
      <c r="O23" s="151"/>
      <c r="P23" s="165">
        <v>1800.0</v>
      </c>
      <c r="Q23" s="154">
        <f t="shared" si="1"/>
        <v>0</v>
      </c>
      <c r="R23" s="166" t="s">
        <v>29</v>
      </c>
      <c r="S23" s="15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45">
        <v>19.0</v>
      </c>
      <c r="B24" s="161">
        <v>45716.0</v>
      </c>
      <c r="C24" s="162" t="s">
        <v>1047</v>
      </c>
      <c r="D24" s="163">
        <v>77503.0</v>
      </c>
      <c r="E24" s="164" t="s">
        <v>1048</v>
      </c>
      <c r="F24" s="150"/>
      <c r="G24" s="150"/>
      <c r="H24" s="150"/>
      <c r="I24" s="152"/>
      <c r="J24" s="150"/>
      <c r="K24" s="150"/>
      <c r="L24" s="151"/>
      <c r="M24" s="150">
        <v>2600.0</v>
      </c>
      <c r="N24" s="151"/>
      <c r="O24" s="151"/>
      <c r="P24" s="165">
        <v>2600.0</v>
      </c>
      <c r="Q24" s="154">
        <f t="shared" si="1"/>
        <v>0</v>
      </c>
      <c r="R24" s="166" t="s">
        <v>43</v>
      </c>
      <c r="S24" s="15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45">
        <v>20.0</v>
      </c>
      <c r="B25" s="161">
        <v>45716.0</v>
      </c>
      <c r="C25" s="162" t="s">
        <v>1049</v>
      </c>
      <c r="D25" s="163">
        <v>53249.0</v>
      </c>
      <c r="E25" s="164" t="s">
        <v>70</v>
      </c>
      <c r="F25" s="150"/>
      <c r="G25" s="150"/>
      <c r="H25" s="150"/>
      <c r="I25" s="152">
        <v>15300.0</v>
      </c>
      <c r="J25" s="150"/>
      <c r="K25" s="150"/>
      <c r="L25" s="151"/>
      <c r="M25" s="150"/>
      <c r="N25" s="151"/>
      <c r="O25" s="151"/>
      <c r="P25" s="165">
        <v>15300.0</v>
      </c>
      <c r="Q25" s="154">
        <f t="shared" si="1"/>
        <v>0</v>
      </c>
      <c r="R25" s="166" t="s">
        <v>43</v>
      </c>
      <c r="S25" s="15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45">
        <v>21.0</v>
      </c>
      <c r="B26" s="161">
        <v>45716.0</v>
      </c>
      <c r="C26" s="162" t="s">
        <v>1050</v>
      </c>
      <c r="D26" s="163">
        <v>80924.0</v>
      </c>
      <c r="E26" s="164" t="s">
        <v>1051</v>
      </c>
      <c r="F26" s="150"/>
      <c r="G26" s="150"/>
      <c r="H26" s="150"/>
      <c r="I26" s="152"/>
      <c r="J26" s="150">
        <v>7600.0</v>
      </c>
      <c r="K26" s="150"/>
      <c r="L26" s="151"/>
      <c r="M26" s="150"/>
      <c r="N26" s="151"/>
      <c r="O26" s="151"/>
      <c r="P26" s="165">
        <v>7600.0</v>
      </c>
      <c r="Q26" s="154">
        <f t="shared" si="1"/>
        <v>0</v>
      </c>
      <c r="R26" s="166" t="s">
        <v>43</v>
      </c>
      <c r="S26" s="15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45">
        <v>22.0</v>
      </c>
      <c r="B27" s="161">
        <v>45716.0</v>
      </c>
      <c r="C27" s="162" t="s">
        <v>1052</v>
      </c>
      <c r="D27" s="163">
        <v>62538.0</v>
      </c>
      <c r="E27" s="164" t="s">
        <v>1053</v>
      </c>
      <c r="F27" s="150"/>
      <c r="G27" s="150"/>
      <c r="H27" s="150"/>
      <c r="I27" s="152">
        <v>5100.0</v>
      </c>
      <c r="J27" s="150"/>
      <c r="K27" s="150"/>
      <c r="L27" s="151"/>
      <c r="M27" s="150"/>
      <c r="N27" s="151"/>
      <c r="O27" s="151"/>
      <c r="P27" s="165">
        <v>5100.0</v>
      </c>
      <c r="Q27" s="154">
        <f t="shared" si="1"/>
        <v>0</v>
      </c>
      <c r="R27" s="166" t="s">
        <v>43</v>
      </c>
      <c r="S27" s="15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45">
        <v>23.0</v>
      </c>
      <c r="B28" s="161">
        <v>45716.0</v>
      </c>
      <c r="C28" s="162" t="s">
        <v>1054</v>
      </c>
      <c r="D28" s="163">
        <v>19688.0</v>
      </c>
      <c r="E28" s="164" t="s">
        <v>400</v>
      </c>
      <c r="F28" s="150"/>
      <c r="G28" s="150"/>
      <c r="H28" s="150"/>
      <c r="I28" s="152"/>
      <c r="J28" s="150">
        <v>3800.0</v>
      </c>
      <c r="K28" s="150"/>
      <c r="L28" s="151"/>
      <c r="M28" s="150"/>
      <c r="N28" s="151"/>
      <c r="O28" s="151"/>
      <c r="P28" s="165">
        <v>3800.0</v>
      </c>
      <c r="Q28" s="154">
        <f t="shared" si="1"/>
        <v>0</v>
      </c>
      <c r="R28" s="166" t="s">
        <v>43</v>
      </c>
      <c r="S28" s="15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45">
        <v>24.0</v>
      </c>
      <c r="B29" s="161">
        <v>45716.0</v>
      </c>
      <c r="C29" s="162" t="s">
        <v>1055</v>
      </c>
      <c r="D29" s="163">
        <v>67899.0</v>
      </c>
      <c r="E29" s="164" t="s">
        <v>1056</v>
      </c>
      <c r="F29" s="150"/>
      <c r="G29" s="150"/>
      <c r="H29" s="150"/>
      <c r="I29" s="152">
        <v>3600.0</v>
      </c>
      <c r="J29" s="150"/>
      <c r="K29" s="150"/>
      <c r="L29" s="151"/>
      <c r="M29" s="150"/>
      <c r="N29" s="151"/>
      <c r="O29" s="151"/>
      <c r="P29" s="165">
        <v>3600.0</v>
      </c>
      <c r="Q29" s="154">
        <f t="shared" si="1"/>
        <v>0</v>
      </c>
      <c r="R29" s="166" t="s">
        <v>43</v>
      </c>
      <c r="S29" s="15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45">
        <v>25.0</v>
      </c>
      <c r="B30" s="161">
        <v>45716.0</v>
      </c>
      <c r="C30" s="162" t="s">
        <v>1057</v>
      </c>
      <c r="D30" s="163">
        <v>10250.0</v>
      </c>
      <c r="E30" s="164" t="s">
        <v>377</v>
      </c>
      <c r="F30" s="150"/>
      <c r="G30" s="150"/>
      <c r="H30" s="150"/>
      <c r="I30" s="152"/>
      <c r="J30" s="150">
        <v>7000.0</v>
      </c>
      <c r="K30" s="150"/>
      <c r="L30" s="151"/>
      <c r="M30" s="150"/>
      <c r="N30" s="151"/>
      <c r="O30" s="151"/>
      <c r="P30" s="165">
        <v>7000.0</v>
      </c>
      <c r="Q30" s="154">
        <f t="shared" si="1"/>
        <v>0</v>
      </c>
      <c r="R30" s="166" t="s">
        <v>43</v>
      </c>
      <c r="S30" s="15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45">
        <v>26.0</v>
      </c>
      <c r="B31" s="161">
        <v>45716.0</v>
      </c>
      <c r="C31" s="162" t="s">
        <v>1058</v>
      </c>
      <c r="D31" s="163">
        <v>10701.0</v>
      </c>
      <c r="E31" s="164" t="s">
        <v>1059</v>
      </c>
      <c r="F31" s="150"/>
      <c r="G31" s="150"/>
      <c r="H31" s="150"/>
      <c r="I31" s="152">
        <v>3700.0</v>
      </c>
      <c r="J31" s="150"/>
      <c r="K31" s="150"/>
      <c r="L31" s="151"/>
      <c r="M31" s="150"/>
      <c r="N31" s="151"/>
      <c r="O31" s="151"/>
      <c r="P31" s="165">
        <v>3700.0</v>
      </c>
      <c r="Q31" s="154">
        <f t="shared" si="1"/>
        <v>0</v>
      </c>
      <c r="R31" s="166" t="s">
        <v>29</v>
      </c>
      <c r="S31" s="15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45">
        <v>27.0</v>
      </c>
      <c r="B32" s="161">
        <v>45716.0</v>
      </c>
      <c r="C32" s="162" t="s">
        <v>1060</v>
      </c>
      <c r="D32" s="163">
        <v>32886.0</v>
      </c>
      <c r="E32" s="164" t="s">
        <v>1061</v>
      </c>
      <c r="F32" s="150"/>
      <c r="G32" s="150"/>
      <c r="H32" s="150"/>
      <c r="I32" s="152">
        <v>1300.0</v>
      </c>
      <c r="J32" s="150"/>
      <c r="K32" s="150"/>
      <c r="L32" s="151"/>
      <c r="M32" s="150"/>
      <c r="N32" s="151"/>
      <c r="O32" s="151"/>
      <c r="P32" s="165">
        <v>1300.0</v>
      </c>
      <c r="Q32" s="154">
        <f t="shared" si="1"/>
        <v>0</v>
      </c>
      <c r="R32" s="166" t="s">
        <v>29</v>
      </c>
      <c r="S32" s="15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45">
        <v>28.0</v>
      </c>
      <c r="B33" s="161">
        <v>45716.0</v>
      </c>
      <c r="C33" s="162" t="s">
        <v>1062</v>
      </c>
      <c r="D33" s="163">
        <v>59244.0</v>
      </c>
      <c r="E33" s="164" t="s">
        <v>308</v>
      </c>
      <c r="F33" s="150"/>
      <c r="G33" s="150"/>
      <c r="H33" s="150"/>
      <c r="I33" s="152"/>
      <c r="J33" s="150">
        <v>4500.0</v>
      </c>
      <c r="K33" s="150"/>
      <c r="L33" s="151"/>
      <c r="M33" s="150"/>
      <c r="N33" s="151"/>
      <c r="O33" s="151"/>
      <c r="P33" s="165">
        <v>4500.0</v>
      </c>
      <c r="Q33" s="154">
        <f t="shared" si="1"/>
        <v>0</v>
      </c>
      <c r="R33" s="166" t="s">
        <v>38</v>
      </c>
      <c r="S33" s="15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45">
        <v>29.0</v>
      </c>
      <c r="B34" s="161">
        <v>45716.0</v>
      </c>
      <c r="C34" s="162" t="s">
        <v>1063</v>
      </c>
      <c r="D34" s="163">
        <v>54226.0</v>
      </c>
      <c r="E34" s="164" t="s">
        <v>175</v>
      </c>
      <c r="F34" s="150"/>
      <c r="G34" s="150"/>
      <c r="H34" s="150"/>
      <c r="I34" s="152">
        <v>1000.0</v>
      </c>
      <c r="J34" s="150"/>
      <c r="K34" s="150"/>
      <c r="L34" s="151"/>
      <c r="M34" s="150"/>
      <c r="N34" s="151"/>
      <c r="O34" s="151"/>
      <c r="P34" s="165">
        <v>1000.0</v>
      </c>
      <c r="Q34" s="154">
        <f t="shared" si="1"/>
        <v>0</v>
      </c>
      <c r="R34" s="166" t="s">
        <v>38</v>
      </c>
      <c r="S34" s="15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45">
        <v>30.0</v>
      </c>
      <c r="B35" s="161">
        <v>45716.0</v>
      </c>
      <c r="C35" s="162" t="s">
        <v>1064</v>
      </c>
      <c r="D35" s="163">
        <v>50595.0</v>
      </c>
      <c r="E35" s="164" t="s">
        <v>280</v>
      </c>
      <c r="F35" s="150"/>
      <c r="G35" s="150"/>
      <c r="H35" s="150">
        <v>6700.0</v>
      </c>
      <c r="I35" s="152"/>
      <c r="J35" s="150"/>
      <c r="K35" s="150"/>
      <c r="L35" s="151"/>
      <c r="M35" s="150"/>
      <c r="N35" s="151"/>
      <c r="O35" s="151"/>
      <c r="P35" s="165">
        <v>6700.0</v>
      </c>
      <c r="Q35" s="154">
        <f t="shared" si="1"/>
        <v>0</v>
      </c>
      <c r="R35" s="186"/>
      <c r="S35" s="15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3"/>
      <c r="B36" s="34"/>
      <c r="C36" s="35"/>
      <c r="D36" s="36"/>
      <c r="E36" s="169"/>
      <c r="F36" s="127">
        <f t="shared" ref="F36:Q36" si="2">SUM(F6:F35)</f>
        <v>500</v>
      </c>
      <c r="G36" s="127">
        <f t="shared" si="2"/>
        <v>0</v>
      </c>
      <c r="H36" s="127">
        <f t="shared" si="2"/>
        <v>6700</v>
      </c>
      <c r="I36" s="127">
        <f t="shared" si="2"/>
        <v>68600</v>
      </c>
      <c r="J36" s="127">
        <f t="shared" si="2"/>
        <v>63000</v>
      </c>
      <c r="K36" s="127">
        <f t="shared" si="2"/>
        <v>10700</v>
      </c>
      <c r="L36" s="127">
        <f t="shared" si="2"/>
        <v>0</v>
      </c>
      <c r="M36" s="127">
        <f t="shared" si="2"/>
        <v>2600</v>
      </c>
      <c r="N36" s="127">
        <f t="shared" si="2"/>
        <v>0</v>
      </c>
      <c r="O36" s="127">
        <f t="shared" si="2"/>
        <v>0</v>
      </c>
      <c r="P36" s="127">
        <f t="shared" si="2"/>
        <v>152100</v>
      </c>
      <c r="Q36" s="127">
        <f t="shared" si="2"/>
        <v>0</v>
      </c>
      <c r="R36" s="36"/>
      <c r="S36" s="38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42.0" customHeight="1">
      <c r="A37" s="40"/>
      <c r="B37" s="41"/>
      <c r="C37" s="41"/>
      <c r="D37" s="41"/>
      <c r="E37" s="41"/>
      <c r="F37" s="42">
        <f>F36+G36+H36+I36+J36+K36+L36+M36+N36+O36</f>
        <v>152100</v>
      </c>
      <c r="G37" s="4"/>
      <c r="H37" s="4"/>
      <c r="I37" s="4"/>
      <c r="J37" s="4"/>
      <c r="K37" s="4"/>
      <c r="L37" s="4"/>
      <c r="M37" s="4"/>
      <c r="N37" s="4"/>
      <c r="O37" s="4"/>
      <c r="P37" s="120"/>
      <c r="Q37" s="43"/>
      <c r="R37" s="41"/>
      <c r="S37" s="44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24.0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75" t="s">
        <v>106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90" t="s">
        <v>2</v>
      </c>
      <c r="B40" s="91" t="s">
        <v>3</v>
      </c>
      <c r="C40" s="91" t="s">
        <v>4</v>
      </c>
      <c r="D40" s="91" t="s">
        <v>5</v>
      </c>
      <c r="E40" s="91" t="s">
        <v>6</v>
      </c>
      <c r="F40" s="92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91" t="s">
        <v>8</v>
      </c>
      <c r="S40" s="91" t="s">
        <v>9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1"/>
      <c r="B41" s="12"/>
      <c r="C41" s="12"/>
      <c r="D41" s="12"/>
      <c r="E41" s="12"/>
      <c r="F41" s="93" t="s">
        <v>10</v>
      </c>
      <c r="G41" s="94" t="s">
        <v>11</v>
      </c>
      <c r="H41" s="10"/>
      <c r="I41" s="94" t="s">
        <v>12</v>
      </c>
      <c r="J41" s="10"/>
      <c r="K41" s="91" t="s">
        <v>13</v>
      </c>
      <c r="L41" s="95"/>
      <c r="M41" s="95"/>
      <c r="N41" s="95"/>
      <c r="O41" s="96" t="s">
        <v>1065</v>
      </c>
      <c r="P41" s="91" t="s">
        <v>15</v>
      </c>
      <c r="Q41" s="91" t="s">
        <v>16</v>
      </c>
      <c r="R41" s="12"/>
      <c r="S41" s="1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6"/>
      <c r="B42" s="10"/>
      <c r="C42" s="10"/>
      <c r="D42" s="10"/>
      <c r="E42" s="10"/>
      <c r="F42" s="10"/>
      <c r="G42" s="97" t="s">
        <v>17</v>
      </c>
      <c r="H42" s="97" t="s">
        <v>18</v>
      </c>
      <c r="I42" s="97" t="s">
        <v>19</v>
      </c>
      <c r="J42" s="97" t="s">
        <v>20</v>
      </c>
      <c r="K42" s="10"/>
      <c r="L42" s="97" t="s">
        <v>21</v>
      </c>
      <c r="M42" s="97" t="s">
        <v>22</v>
      </c>
      <c r="N42" s="97" t="s">
        <v>23</v>
      </c>
      <c r="O42" s="10"/>
      <c r="P42" s="10"/>
      <c r="Q42" s="10"/>
      <c r="R42" s="10"/>
      <c r="S42" s="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66">
        <v>1.0</v>
      </c>
      <c r="B43" s="146">
        <v>45715.0</v>
      </c>
      <c r="C43" s="58" t="s">
        <v>1066</v>
      </c>
      <c r="D43" s="58">
        <v>59103.0</v>
      </c>
      <c r="E43" s="59" t="s">
        <v>113</v>
      </c>
      <c r="F43" s="60"/>
      <c r="G43" s="60"/>
      <c r="H43" s="98"/>
      <c r="I43" s="62"/>
      <c r="J43" s="62">
        <v>2500.0</v>
      </c>
      <c r="K43" s="60"/>
      <c r="L43" s="60"/>
      <c r="M43" s="60"/>
      <c r="N43" s="60"/>
      <c r="O43" s="60"/>
      <c r="P43" s="63">
        <v>2500.0</v>
      </c>
      <c r="Q43" s="159">
        <v>0.0</v>
      </c>
      <c r="R43" s="166"/>
      <c r="S43" s="6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76">
        <v>2.0</v>
      </c>
      <c r="B44" s="161">
        <v>45715.0</v>
      </c>
      <c r="C44" s="72" t="s">
        <v>1067</v>
      </c>
      <c r="D44" s="72">
        <v>21821.0</v>
      </c>
      <c r="E44" s="73" t="s">
        <v>87</v>
      </c>
      <c r="F44" s="60"/>
      <c r="G44" s="60"/>
      <c r="H44" s="98">
        <v>75000.0</v>
      </c>
      <c r="I44" s="62"/>
      <c r="J44" s="62"/>
      <c r="K44" s="60"/>
      <c r="L44" s="60"/>
      <c r="M44" s="60"/>
      <c r="N44" s="60"/>
      <c r="O44" s="60"/>
      <c r="P44" s="177">
        <v>75000.0</v>
      </c>
      <c r="Q44" s="159">
        <v>0.0</v>
      </c>
      <c r="R44" s="166"/>
      <c r="S44" s="6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66">
        <v>3.0</v>
      </c>
      <c r="B45" s="161">
        <v>45715.0</v>
      </c>
      <c r="C45" s="72" t="s">
        <v>1018</v>
      </c>
      <c r="D45" s="72">
        <v>71126.0</v>
      </c>
      <c r="E45" s="73" t="s">
        <v>998</v>
      </c>
      <c r="F45" s="60"/>
      <c r="G45" s="60"/>
      <c r="H45" s="98">
        <v>17300.0</v>
      </c>
      <c r="I45" s="62"/>
      <c r="J45" s="62"/>
      <c r="K45" s="60"/>
      <c r="L45" s="60"/>
      <c r="M45" s="60"/>
      <c r="N45" s="60"/>
      <c r="O45" s="60"/>
      <c r="P45" s="177">
        <v>17300.0</v>
      </c>
      <c r="Q45" s="159">
        <v>0.0</v>
      </c>
      <c r="R45" s="166"/>
      <c r="S45" s="6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76">
        <v>4.0</v>
      </c>
      <c r="B46" s="161">
        <v>45715.0</v>
      </c>
      <c r="C46" s="72" t="s">
        <v>1068</v>
      </c>
      <c r="D46" s="72">
        <v>30909.0</v>
      </c>
      <c r="E46" s="73" t="s">
        <v>678</v>
      </c>
      <c r="F46" s="60"/>
      <c r="G46" s="60"/>
      <c r="H46" s="98">
        <v>5100.0</v>
      </c>
      <c r="I46" s="62"/>
      <c r="J46" s="62"/>
      <c r="K46" s="60"/>
      <c r="L46" s="60"/>
      <c r="M46" s="60"/>
      <c r="N46" s="60"/>
      <c r="O46" s="60"/>
      <c r="P46" s="177">
        <v>5100.0</v>
      </c>
      <c r="Q46" s="159">
        <v>0.0</v>
      </c>
      <c r="R46" s="166"/>
      <c r="S46" s="6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66">
        <v>5.0</v>
      </c>
      <c r="B47" s="161">
        <v>45715.0</v>
      </c>
      <c r="C47" s="72" t="s">
        <v>1069</v>
      </c>
      <c r="D47" s="72">
        <v>30909.0</v>
      </c>
      <c r="E47" s="73" t="s">
        <v>678</v>
      </c>
      <c r="F47" s="60"/>
      <c r="G47" s="60"/>
      <c r="H47" s="98">
        <v>500.0</v>
      </c>
      <c r="I47" s="62"/>
      <c r="J47" s="62"/>
      <c r="K47" s="60"/>
      <c r="L47" s="60"/>
      <c r="M47" s="60"/>
      <c r="N47" s="60"/>
      <c r="O47" s="60"/>
      <c r="P47" s="177">
        <v>500.0</v>
      </c>
      <c r="Q47" s="159">
        <v>0.0</v>
      </c>
      <c r="R47" s="166"/>
      <c r="S47" s="6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176">
        <v>6.0</v>
      </c>
      <c r="B48" s="161">
        <v>45716.0</v>
      </c>
      <c r="C48" s="72" t="s">
        <v>1070</v>
      </c>
      <c r="D48" s="72">
        <v>21384.0</v>
      </c>
      <c r="E48" s="73" t="s">
        <v>555</v>
      </c>
      <c r="F48" s="60"/>
      <c r="G48" s="60"/>
      <c r="H48" s="98">
        <v>4500.0</v>
      </c>
      <c r="I48" s="62"/>
      <c r="J48" s="62"/>
      <c r="K48" s="60"/>
      <c r="L48" s="60"/>
      <c r="M48" s="60"/>
      <c r="N48" s="60"/>
      <c r="O48" s="60"/>
      <c r="P48" s="177">
        <v>4500.0</v>
      </c>
      <c r="Q48" s="159">
        <v>0.0</v>
      </c>
      <c r="R48" s="166"/>
      <c r="S48" s="6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103"/>
      <c r="B49" s="104"/>
      <c r="C49" s="105"/>
      <c r="D49" s="106" t="s">
        <v>105</v>
      </c>
      <c r="E49" s="107"/>
      <c r="F49" s="108">
        <f t="shared" ref="F49:G49" si="3">SUM(F43)</f>
        <v>0</v>
      </c>
      <c r="G49" s="108">
        <f t="shared" si="3"/>
        <v>0</v>
      </c>
      <c r="H49" s="108">
        <f t="shared" ref="H49:P49" si="4">SUM(H43:H48)</f>
        <v>102400</v>
      </c>
      <c r="I49" s="108">
        <f t="shared" si="4"/>
        <v>0</v>
      </c>
      <c r="J49" s="108">
        <f t="shared" si="4"/>
        <v>2500</v>
      </c>
      <c r="K49" s="108">
        <f t="shared" si="4"/>
        <v>0</v>
      </c>
      <c r="L49" s="108">
        <f t="shared" si="4"/>
        <v>0</v>
      </c>
      <c r="M49" s="108">
        <f t="shared" si="4"/>
        <v>0</v>
      </c>
      <c r="N49" s="108">
        <f t="shared" si="4"/>
        <v>0</v>
      </c>
      <c r="O49" s="108">
        <f t="shared" si="4"/>
        <v>0</v>
      </c>
      <c r="P49" s="108">
        <f t="shared" si="4"/>
        <v>104900</v>
      </c>
      <c r="Q49" s="108"/>
      <c r="R49" s="107"/>
      <c r="S49" s="110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111"/>
      <c r="B50" s="112"/>
      <c r="C50" s="112"/>
      <c r="D50" s="112"/>
      <c r="E50" s="112"/>
      <c r="F50" s="187">
        <v>104900.0</v>
      </c>
      <c r="G50" s="4"/>
      <c r="H50" s="4"/>
      <c r="I50" s="4"/>
      <c r="J50" s="4"/>
      <c r="K50" s="4"/>
      <c r="L50" s="4"/>
      <c r="M50" s="4"/>
      <c r="N50" s="4"/>
      <c r="O50" s="4"/>
      <c r="P50" s="114"/>
      <c r="Q50" s="114"/>
      <c r="R50" s="112"/>
      <c r="S50" s="115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78" t="s">
        <v>116</v>
      </c>
      <c r="F52" s="179" t="s">
        <v>265</v>
      </c>
      <c r="G52" s="2"/>
      <c r="H52" s="2"/>
      <c r="I52" s="168" t="s">
        <v>879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78" t="s">
        <v>117</v>
      </c>
      <c r="F53" s="179" t="s">
        <v>265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78" t="s">
        <v>118</v>
      </c>
      <c r="F54" s="179" t="s">
        <v>265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78" t="s">
        <v>1071</v>
      </c>
      <c r="F55" s="179" t="s">
        <v>265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80" t="s">
        <v>706</v>
      </c>
      <c r="F56" s="179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78" t="s">
        <v>122</v>
      </c>
      <c r="F57" s="179" t="s">
        <v>101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F50:O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